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Desktop\EXCAL FORMULA\Dashboard 1\"/>
    </mc:Choice>
  </mc:AlternateContent>
  <xr:revisionPtr revIDLastSave="0" documentId="13_ncr:1_{71F3D5B7-7F43-4271-AC7F-0A2E0451D962}" xr6:coauthVersionLast="47" xr6:coauthVersionMax="47" xr10:uidLastSave="{00000000-0000-0000-0000-000000000000}"/>
  <bookViews>
    <workbookView xWindow="-120" yWindow="-120" windowWidth="26640" windowHeight="14370" activeTab="1" xr2:uid="{14F77AA2-8AB4-4703-B420-BDF2200A2C34}"/>
  </bookViews>
  <sheets>
    <sheet name="Pivot Table" sheetId="3" r:id="rId1"/>
    <sheet name="Dashboard" sheetId="4" r:id="rId2"/>
    <sheet name="Data" sheetId="1" r:id="rId3"/>
  </sheets>
  <definedNames>
    <definedName name="_xlchart.v5.0" hidden="1">'Pivot Table'!$Q$8</definedName>
    <definedName name="_xlchart.v5.1" hidden="1">'Pivot Table'!$Q$9:$Q$25</definedName>
    <definedName name="_xlchart.v5.2" hidden="1">'Pivot Table'!$R$8</definedName>
    <definedName name="_xlchart.v5.3" hidden="1">'Pivot Table'!$R$9:$R$25</definedName>
    <definedName name="_xlchart.v5.4" hidden="1">'Pivot Table'!$Q$8</definedName>
    <definedName name="_xlchart.v5.5" hidden="1">'Pivot Table'!$Q$9:$Q$25</definedName>
    <definedName name="_xlchart.v5.6" hidden="1">'Pivot Table'!$R$8</definedName>
    <definedName name="_xlchart.v5.7" hidden="1">'Pivot Table'!$R$9:$R$25</definedName>
    <definedName name="Slicer_Country">#N/A</definedName>
    <definedName name="Slicer_Product_Category">#N/A</definedName>
    <definedName name="Slicer_Quart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8" i="3" l="1"/>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E4" i="3"/>
  <c r="C3" i="1" l="1"/>
  <c r="D3" i="1"/>
  <c r="E3" i="1"/>
  <c r="F3" i="1"/>
  <c r="C4" i="1"/>
  <c r="D4" i="1"/>
  <c r="E4" i="1"/>
  <c r="F4" i="1"/>
  <c r="C5" i="1"/>
  <c r="D5" i="1"/>
  <c r="E5" i="1"/>
  <c r="F5" i="1"/>
  <c r="C6" i="1"/>
  <c r="D6" i="1"/>
  <c r="E6" i="1"/>
  <c r="F6" i="1"/>
  <c r="C7" i="1"/>
  <c r="D7" i="1"/>
  <c r="E7" i="1"/>
  <c r="F7" i="1"/>
  <c r="C8" i="1"/>
  <c r="D8" i="1"/>
  <c r="E8" i="1"/>
  <c r="F8" i="1"/>
  <c r="C9" i="1"/>
  <c r="D9" i="1"/>
  <c r="E9" i="1"/>
  <c r="F9" i="1"/>
  <c r="C10" i="1"/>
  <c r="D10" i="1"/>
  <c r="E10" i="1"/>
  <c r="F10" i="1"/>
  <c r="C11" i="1"/>
  <c r="D11" i="1"/>
  <c r="E11" i="1"/>
  <c r="F11" i="1"/>
  <c r="C12" i="1"/>
  <c r="D12" i="1"/>
  <c r="E12" i="1"/>
  <c r="F12" i="1"/>
  <c r="C13" i="1"/>
  <c r="D13" i="1"/>
  <c r="E13" i="1"/>
  <c r="F13" i="1"/>
  <c r="C14" i="1"/>
  <c r="D14" i="1"/>
  <c r="E14" i="1"/>
  <c r="F14" i="1"/>
  <c r="C15" i="1"/>
  <c r="D15" i="1"/>
  <c r="E15" i="1"/>
  <c r="F15" i="1"/>
  <c r="C16" i="1"/>
  <c r="D16" i="1"/>
  <c r="E16" i="1"/>
  <c r="F16" i="1"/>
  <c r="C17" i="1"/>
  <c r="D17" i="1"/>
  <c r="E17" i="1"/>
  <c r="F17" i="1"/>
  <c r="C18" i="1"/>
  <c r="D18" i="1"/>
  <c r="E18" i="1"/>
  <c r="F18" i="1"/>
  <c r="C19" i="1"/>
  <c r="D19" i="1"/>
  <c r="E19" i="1"/>
  <c r="F19" i="1"/>
  <c r="C20" i="1"/>
  <c r="D20" i="1"/>
  <c r="E20" i="1"/>
  <c r="F20" i="1"/>
  <c r="C21" i="1"/>
  <c r="D21" i="1"/>
  <c r="E21" i="1"/>
  <c r="F21" i="1"/>
  <c r="C22" i="1"/>
  <c r="D22" i="1"/>
  <c r="E22" i="1"/>
  <c r="F22" i="1"/>
  <c r="C23" i="1"/>
  <c r="D23" i="1"/>
  <c r="E23" i="1"/>
  <c r="F23" i="1"/>
  <c r="C24" i="1"/>
  <c r="D24" i="1"/>
  <c r="E24" i="1"/>
  <c r="F24" i="1"/>
  <c r="C25" i="1"/>
  <c r="D25" i="1"/>
  <c r="E25" i="1"/>
  <c r="F25" i="1"/>
  <c r="C26" i="1"/>
  <c r="D26" i="1"/>
  <c r="E26" i="1"/>
  <c r="F26" i="1"/>
  <c r="C27" i="1"/>
  <c r="D27" i="1"/>
  <c r="E27" i="1"/>
  <c r="F27" i="1"/>
  <c r="C28" i="1"/>
  <c r="D28" i="1"/>
  <c r="E28" i="1"/>
  <c r="F28" i="1"/>
  <c r="C29" i="1"/>
  <c r="D29" i="1"/>
  <c r="E29" i="1"/>
  <c r="F29" i="1"/>
  <c r="C30" i="1"/>
  <c r="D30" i="1"/>
  <c r="E30" i="1"/>
  <c r="F30" i="1"/>
  <c r="C31" i="1"/>
  <c r="D31" i="1"/>
  <c r="E31" i="1"/>
  <c r="F31" i="1"/>
  <c r="C32" i="1"/>
  <c r="D32" i="1"/>
  <c r="E32" i="1"/>
  <c r="F32" i="1"/>
  <c r="C33" i="1"/>
  <c r="D33" i="1"/>
  <c r="E33" i="1"/>
  <c r="F33" i="1"/>
  <c r="C34" i="1"/>
  <c r="D34" i="1"/>
  <c r="E34" i="1"/>
  <c r="F34" i="1"/>
  <c r="C35" i="1"/>
  <c r="D35" i="1"/>
  <c r="E35" i="1"/>
  <c r="F35" i="1"/>
  <c r="C36" i="1"/>
  <c r="D36" i="1"/>
  <c r="E36" i="1"/>
  <c r="F36" i="1"/>
  <c r="C37" i="1"/>
  <c r="D37" i="1"/>
  <c r="E37" i="1"/>
  <c r="F37" i="1"/>
  <c r="C38" i="1"/>
  <c r="D38" i="1"/>
  <c r="E38" i="1"/>
  <c r="F38" i="1"/>
  <c r="C39" i="1"/>
  <c r="D39" i="1"/>
  <c r="E39" i="1"/>
  <c r="F39" i="1"/>
  <c r="C40" i="1"/>
  <c r="D40" i="1"/>
  <c r="E40" i="1"/>
  <c r="F40" i="1"/>
  <c r="C41" i="1"/>
  <c r="D41" i="1"/>
  <c r="E41" i="1"/>
  <c r="F41" i="1"/>
  <c r="C42" i="1"/>
  <c r="D42" i="1"/>
  <c r="E42" i="1"/>
  <c r="F42" i="1"/>
  <c r="C43" i="1"/>
  <c r="D43" i="1"/>
  <c r="E43" i="1"/>
  <c r="F43" i="1"/>
  <c r="C44" i="1"/>
  <c r="D44" i="1"/>
  <c r="E44" i="1"/>
  <c r="F44" i="1"/>
  <c r="C45" i="1"/>
  <c r="D45" i="1"/>
  <c r="E45" i="1"/>
  <c r="F45" i="1"/>
  <c r="C46" i="1"/>
  <c r="D46" i="1"/>
  <c r="E46" i="1"/>
  <c r="F46" i="1"/>
  <c r="C47" i="1"/>
  <c r="D47" i="1"/>
  <c r="E47" i="1"/>
  <c r="F47" i="1"/>
  <c r="C48" i="1"/>
  <c r="D48" i="1"/>
  <c r="E48" i="1"/>
  <c r="F48" i="1"/>
  <c r="C49" i="1"/>
  <c r="D49" i="1"/>
  <c r="E49" i="1"/>
  <c r="F49" i="1"/>
  <c r="C50" i="1"/>
  <c r="D50" i="1"/>
  <c r="E50" i="1"/>
  <c r="F50" i="1"/>
  <c r="C51" i="1"/>
  <c r="D51" i="1"/>
  <c r="E51" i="1"/>
  <c r="F51" i="1"/>
  <c r="C52" i="1"/>
  <c r="D52" i="1"/>
  <c r="E52" i="1"/>
  <c r="F52" i="1"/>
  <c r="C53" i="1"/>
  <c r="D53" i="1"/>
  <c r="E53" i="1"/>
  <c r="F53" i="1"/>
  <c r="C54" i="1"/>
  <c r="D54" i="1"/>
  <c r="E54" i="1"/>
  <c r="F54" i="1"/>
  <c r="C55" i="1"/>
  <c r="D55" i="1"/>
  <c r="E55" i="1"/>
  <c r="F55" i="1"/>
  <c r="C56" i="1"/>
  <c r="D56" i="1"/>
  <c r="E56" i="1"/>
  <c r="F56" i="1"/>
  <c r="C57" i="1"/>
  <c r="D57" i="1"/>
  <c r="E57" i="1"/>
  <c r="F57" i="1"/>
  <c r="C58" i="1"/>
  <c r="D58" i="1"/>
  <c r="E58" i="1"/>
  <c r="F58" i="1"/>
  <c r="C59" i="1"/>
  <c r="D59" i="1"/>
  <c r="E59" i="1"/>
  <c r="F59" i="1"/>
  <c r="C60" i="1"/>
  <c r="D60" i="1"/>
  <c r="E60" i="1"/>
  <c r="F60" i="1"/>
  <c r="C61" i="1"/>
  <c r="D61" i="1"/>
  <c r="E61" i="1"/>
  <c r="F61" i="1"/>
  <c r="C62" i="1"/>
  <c r="D62" i="1"/>
  <c r="E62" i="1"/>
  <c r="F62" i="1"/>
  <c r="C63" i="1"/>
  <c r="D63" i="1"/>
  <c r="E63" i="1"/>
  <c r="F63" i="1"/>
  <c r="C64" i="1"/>
  <c r="D64" i="1"/>
  <c r="E64" i="1"/>
  <c r="F64" i="1"/>
  <c r="C65" i="1"/>
  <c r="D65" i="1"/>
  <c r="E65" i="1"/>
  <c r="F65" i="1"/>
  <c r="C66" i="1"/>
  <c r="D66" i="1"/>
  <c r="E66" i="1"/>
  <c r="F66" i="1"/>
  <c r="C67" i="1"/>
  <c r="D67" i="1"/>
  <c r="E67" i="1"/>
  <c r="F67" i="1"/>
  <c r="C68" i="1"/>
  <c r="D68" i="1"/>
  <c r="E68" i="1"/>
  <c r="F68" i="1"/>
  <c r="C69" i="1"/>
  <c r="D69" i="1"/>
  <c r="E69" i="1"/>
  <c r="F69" i="1"/>
  <c r="C70" i="1"/>
  <c r="D70" i="1"/>
  <c r="E70" i="1"/>
  <c r="F70" i="1"/>
  <c r="C71" i="1"/>
  <c r="D71" i="1"/>
  <c r="E71" i="1"/>
  <c r="F71" i="1"/>
  <c r="C72" i="1"/>
  <c r="D72" i="1"/>
  <c r="E72" i="1"/>
  <c r="F72" i="1"/>
  <c r="C73" i="1"/>
  <c r="D73" i="1"/>
  <c r="E73" i="1"/>
  <c r="F73" i="1"/>
  <c r="C74" i="1"/>
  <c r="D74" i="1"/>
  <c r="E74" i="1"/>
  <c r="F74" i="1"/>
  <c r="C75" i="1"/>
  <c r="D75" i="1"/>
  <c r="E75" i="1"/>
  <c r="F75" i="1"/>
  <c r="C76" i="1"/>
  <c r="D76" i="1"/>
  <c r="E76" i="1"/>
  <c r="F76" i="1"/>
  <c r="C77" i="1"/>
  <c r="D77" i="1"/>
  <c r="E77" i="1"/>
  <c r="F77" i="1"/>
  <c r="C78" i="1"/>
  <c r="D78" i="1"/>
  <c r="E78" i="1"/>
  <c r="F78" i="1"/>
  <c r="C79" i="1"/>
  <c r="D79" i="1"/>
  <c r="E79" i="1"/>
  <c r="F79" i="1"/>
  <c r="C80" i="1"/>
  <c r="D80" i="1"/>
  <c r="E80" i="1"/>
  <c r="F80" i="1"/>
  <c r="C81" i="1"/>
  <c r="D81" i="1"/>
  <c r="E81" i="1"/>
  <c r="F81" i="1"/>
  <c r="C82" i="1"/>
  <c r="D82" i="1"/>
  <c r="E82" i="1"/>
  <c r="F82" i="1"/>
  <c r="C83" i="1"/>
  <c r="D83" i="1"/>
  <c r="E83" i="1"/>
  <c r="F83" i="1"/>
  <c r="C84" i="1"/>
  <c r="D84" i="1"/>
  <c r="E84" i="1"/>
  <c r="F84" i="1"/>
  <c r="C85" i="1"/>
  <c r="D85" i="1"/>
  <c r="E85" i="1"/>
  <c r="F85" i="1"/>
  <c r="C86" i="1"/>
  <c r="D86" i="1"/>
  <c r="E86" i="1"/>
  <c r="F86" i="1"/>
  <c r="C87" i="1"/>
  <c r="D87" i="1"/>
  <c r="E87" i="1"/>
  <c r="F87" i="1"/>
  <c r="C88" i="1"/>
  <c r="D88" i="1"/>
  <c r="E88" i="1"/>
  <c r="F88" i="1"/>
  <c r="C89" i="1"/>
  <c r="D89" i="1"/>
  <c r="E89" i="1"/>
  <c r="F89" i="1"/>
  <c r="C90" i="1"/>
  <c r="D90" i="1"/>
  <c r="E90" i="1"/>
  <c r="F90" i="1"/>
  <c r="C91" i="1"/>
  <c r="D91" i="1"/>
  <c r="E91" i="1"/>
  <c r="F91" i="1"/>
  <c r="C92" i="1"/>
  <c r="D92" i="1"/>
  <c r="E92" i="1"/>
  <c r="F92" i="1"/>
  <c r="C93" i="1"/>
  <c r="D93" i="1"/>
  <c r="E93" i="1"/>
  <c r="F93" i="1"/>
  <c r="C94" i="1"/>
  <c r="D94" i="1"/>
  <c r="E94" i="1"/>
  <c r="F94" i="1"/>
  <c r="C95" i="1"/>
  <c r="D95" i="1"/>
  <c r="E95" i="1"/>
  <c r="F95" i="1"/>
  <c r="C96" i="1"/>
  <c r="D96" i="1"/>
  <c r="E96" i="1"/>
  <c r="F96" i="1"/>
  <c r="C97" i="1"/>
  <c r="D97" i="1"/>
  <c r="E97" i="1"/>
  <c r="F97" i="1"/>
  <c r="C98" i="1"/>
  <c r="D98" i="1"/>
  <c r="E98" i="1"/>
  <c r="F98" i="1"/>
  <c r="C99" i="1"/>
  <c r="D99" i="1"/>
  <c r="E99" i="1"/>
  <c r="F99" i="1"/>
  <c r="C100" i="1"/>
  <c r="D100" i="1"/>
  <c r="E100" i="1"/>
  <c r="F100" i="1"/>
  <c r="C101" i="1"/>
  <c r="D101" i="1"/>
  <c r="E101" i="1"/>
  <c r="F101" i="1"/>
  <c r="C102" i="1"/>
  <c r="D102" i="1"/>
  <c r="E102" i="1"/>
  <c r="F102" i="1"/>
  <c r="C103" i="1"/>
  <c r="D103" i="1"/>
  <c r="E103" i="1"/>
  <c r="F103" i="1"/>
  <c r="C104" i="1"/>
  <c r="D104" i="1"/>
  <c r="E104" i="1"/>
  <c r="F104" i="1"/>
  <c r="C105" i="1"/>
  <c r="D105" i="1"/>
  <c r="E105" i="1"/>
  <c r="F105" i="1"/>
  <c r="C106" i="1"/>
  <c r="D106" i="1"/>
  <c r="E106" i="1"/>
  <c r="F106" i="1"/>
  <c r="C107" i="1"/>
  <c r="D107" i="1"/>
  <c r="E107" i="1"/>
  <c r="F107" i="1"/>
  <c r="C108" i="1"/>
  <c r="D108" i="1"/>
  <c r="E108" i="1"/>
  <c r="F108" i="1"/>
  <c r="C109" i="1"/>
  <c r="D109" i="1"/>
  <c r="E109" i="1"/>
  <c r="F109" i="1"/>
  <c r="C110" i="1"/>
  <c r="D110" i="1"/>
  <c r="E110" i="1"/>
  <c r="F110" i="1"/>
  <c r="C111" i="1"/>
  <c r="D111" i="1"/>
  <c r="E111" i="1"/>
  <c r="F111" i="1"/>
  <c r="C112" i="1"/>
  <c r="D112" i="1"/>
  <c r="E112" i="1"/>
  <c r="F112" i="1"/>
  <c r="C113" i="1"/>
  <c r="D113" i="1"/>
  <c r="E113" i="1"/>
  <c r="F113" i="1"/>
  <c r="C114" i="1"/>
  <c r="D114" i="1"/>
  <c r="E114" i="1"/>
  <c r="F114" i="1"/>
  <c r="C115" i="1"/>
  <c r="D115" i="1"/>
  <c r="E115" i="1"/>
  <c r="F115" i="1"/>
  <c r="C116" i="1"/>
  <c r="D116" i="1"/>
  <c r="E116" i="1"/>
  <c r="F116" i="1"/>
  <c r="C117" i="1"/>
  <c r="D117" i="1"/>
  <c r="E117" i="1"/>
  <c r="F117" i="1"/>
  <c r="C118" i="1"/>
  <c r="D118" i="1"/>
  <c r="E118" i="1"/>
  <c r="F118" i="1"/>
  <c r="C119" i="1"/>
  <c r="D119" i="1"/>
  <c r="E119" i="1"/>
  <c r="F119" i="1"/>
  <c r="C120" i="1"/>
  <c r="D120" i="1"/>
  <c r="E120" i="1"/>
  <c r="F120" i="1"/>
  <c r="C121" i="1"/>
  <c r="D121" i="1"/>
  <c r="E121" i="1"/>
  <c r="F121" i="1"/>
  <c r="C122" i="1"/>
  <c r="D122" i="1"/>
  <c r="E122" i="1"/>
  <c r="F122" i="1"/>
  <c r="C123" i="1"/>
  <c r="D123" i="1"/>
  <c r="E123" i="1"/>
  <c r="F123" i="1"/>
  <c r="C124" i="1"/>
  <c r="D124" i="1"/>
  <c r="E124" i="1"/>
  <c r="F124" i="1"/>
  <c r="C125" i="1"/>
  <c r="D125" i="1"/>
  <c r="E125" i="1"/>
  <c r="F125" i="1"/>
  <c r="C126" i="1"/>
  <c r="D126" i="1"/>
  <c r="E126" i="1"/>
  <c r="F126" i="1"/>
  <c r="C127" i="1"/>
  <c r="D127" i="1"/>
  <c r="E127" i="1"/>
  <c r="F127" i="1"/>
  <c r="C128" i="1"/>
  <c r="D128" i="1"/>
  <c r="E128" i="1"/>
  <c r="F128" i="1"/>
  <c r="C129" i="1"/>
  <c r="D129" i="1"/>
  <c r="E129" i="1"/>
  <c r="F129" i="1"/>
  <c r="C130" i="1"/>
  <c r="D130" i="1"/>
  <c r="E130" i="1"/>
  <c r="F130" i="1"/>
  <c r="C131" i="1"/>
  <c r="D131" i="1"/>
  <c r="E131" i="1"/>
  <c r="F131" i="1"/>
  <c r="C132" i="1"/>
  <c r="D132" i="1"/>
  <c r="E132" i="1"/>
  <c r="F132" i="1"/>
  <c r="C133" i="1"/>
  <c r="D133" i="1"/>
  <c r="E133" i="1"/>
  <c r="F133" i="1"/>
  <c r="C134" i="1"/>
  <c r="D134" i="1"/>
  <c r="E134" i="1"/>
  <c r="F134" i="1"/>
  <c r="C135" i="1"/>
  <c r="D135" i="1"/>
  <c r="E135" i="1"/>
  <c r="F135" i="1"/>
  <c r="C136" i="1"/>
  <c r="D136" i="1"/>
  <c r="E136" i="1"/>
  <c r="F136" i="1"/>
  <c r="C137" i="1"/>
  <c r="D137" i="1"/>
  <c r="E137" i="1"/>
  <c r="F137" i="1"/>
  <c r="C138" i="1"/>
  <c r="D138" i="1"/>
  <c r="E138" i="1"/>
  <c r="F138" i="1"/>
  <c r="C139" i="1"/>
  <c r="D139" i="1"/>
  <c r="E139" i="1"/>
  <c r="F139" i="1"/>
  <c r="C140" i="1"/>
  <c r="D140" i="1"/>
  <c r="E140" i="1"/>
  <c r="F140" i="1"/>
  <c r="C141" i="1"/>
  <c r="D141" i="1"/>
  <c r="E141" i="1"/>
  <c r="F141" i="1"/>
  <c r="C142" i="1"/>
  <c r="D142" i="1"/>
  <c r="E142" i="1"/>
  <c r="F142" i="1"/>
  <c r="C143" i="1"/>
  <c r="D143" i="1"/>
  <c r="E143" i="1"/>
  <c r="F143" i="1"/>
  <c r="C144" i="1"/>
  <c r="D144" i="1"/>
  <c r="E144" i="1"/>
  <c r="F144" i="1"/>
  <c r="C145" i="1"/>
  <c r="D145" i="1"/>
  <c r="E145" i="1"/>
  <c r="F145" i="1"/>
  <c r="C146" i="1"/>
  <c r="D146" i="1"/>
  <c r="E146" i="1"/>
  <c r="F146" i="1"/>
  <c r="C147" i="1"/>
  <c r="D147" i="1"/>
  <c r="E147" i="1"/>
  <c r="F147" i="1"/>
  <c r="C148" i="1"/>
  <c r="D148" i="1"/>
  <c r="E148" i="1"/>
  <c r="F148" i="1"/>
  <c r="C149" i="1"/>
  <c r="D149" i="1"/>
  <c r="E149" i="1"/>
  <c r="F149" i="1"/>
  <c r="C150" i="1"/>
  <c r="D150" i="1"/>
  <c r="E150" i="1"/>
  <c r="F150" i="1"/>
  <c r="C151" i="1"/>
  <c r="D151" i="1"/>
  <c r="E151" i="1"/>
  <c r="F151" i="1"/>
  <c r="C152" i="1"/>
  <c r="D152" i="1"/>
  <c r="E152" i="1"/>
  <c r="F152" i="1"/>
  <c r="C153" i="1"/>
  <c r="D153" i="1"/>
  <c r="E153" i="1"/>
  <c r="F153" i="1"/>
  <c r="C154" i="1"/>
  <c r="D154" i="1"/>
  <c r="E154" i="1"/>
  <c r="F154" i="1"/>
  <c r="C155" i="1"/>
  <c r="D155" i="1"/>
  <c r="E155" i="1"/>
  <c r="F155" i="1"/>
  <c r="C156" i="1"/>
  <c r="D156" i="1"/>
  <c r="E156" i="1"/>
  <c r="F156" i="1"/>
  <c r="C157" i="1"/>
  <c r="D157" i="1"/>
  <c r="E157" i="1"/>
  <c r="F157" i="1"/>
  <c r="C158" i="1"/>
  <c r="D158" i="1"/>
  <c r="E158" i="1"/>
  <c r="F158" i="1"/>
  <c r="C159" i="1"/>
  <c r="D159" i="1"/>
  <c r="E159" i="1"/>
  <c r="F159" i="1"/>
  <c r="C160" i="1"/>
  <c r="D160" i="1"/>
  <c r="E160" i="1"/>
  <c r="F160" i="1"/>
  <c r="C161" i="1"/>
  <c r="D161" i="1"/>
  <c r="E161" i="1"/>
  <c r="F161" i="1"/>
  <c r="C162" i="1"/>
  <c r="D162" i="1"/>
  <c r="E162" i="1"/>
  <c r="F162" i="1"/>
  <c r="C163" i="1"/>
  <c r="D163" i="1"/>
  <c r="E163" i="1"/>
  <c r="F163" i="1"/>
  <c r="C164" i="1"/>
  <c r="D164" i="1"/>
  <c r="E164" i="1"/>
  <c r="F164" i="1"/>
  <c r="C165" i="1"/>
  <c r="D165" i="1"/>
  <c r="E165" i="1"/>
  <c r="F165" i="1"/>
  <c r="C166" i="1"/>
  <c r="D166" i="1"/>
  <c r="E166" i="1"/>
  <c r="F166" i="1"/>
  <c r="C167" i="1"/>
  <c r="D167" i="1"/>
  <c r="E167" i="1"/>
  <c r="F167" i="1"/>
  <c r="C168" i="1"/>
  <c r="D168" i="1"/>
  <c r="E168" i="1"/>
  <c r="F168" i="1"/>
  <c r="C169" i="1"/>
  <c r="D169" i="1"/>
  <c r="E169" i="1"/>
  <c r="F169" i="1"/>
  <c r="C170" i="1"/>
  <c r="D170" i="1"/>
  <c r="E170" i="1"/>
  <c r="F170" i="1"/>
  <c r="C171" i="1"/>
  <c r="D171" i="1"/>
  <c r="E171" i="1"/>
  <c r="F171" i="1"/>
  <c r="C172" i="1"/>
  <c r="D172" i="1"/>
  <c r="E172" i="1"/>
  <c r="F172" i="1"/>
  <c r="C173" i="1"/>
  <c r="D173" i="1"/>
  <c r="E173" i="1"/>
  <c r="F173" i="1"/>
  <c r="C174" i="1"/>
  <c r="D174" i="1"/>
  <c r="E174" i="1"/>
  <c r="F174" i="1"/>
  <c r="C175" i="1"/>
  <c r="D175" i="1"/>
  <c r="E175" i="1"/>
  <c r="F175" i="1"/>
  <c r="C176" i="1"/>
  <c r="D176" i="1"/>
  <c r="E176" i="1"/>
  <c r="F176" i="1"/>
  <c r="C177" i="1"/>
  <c r="D177" i="1"/>
  <c r="E177" i="1"/>
  <c r="F177" i="1"/>
  <c r="C178" i="1"/>
  <c r="D178" i="1"/>
  <c r="E178" i="1"/>
  <c r="F178" i="1"/>
  <c r="C179" i="1"/>
  <c r="D179" i="1"/>
  <c r="E179" i="1"/>
  <c r="F179" i="1"/>
  <c r="C180" i="1"/>
  <c r="D180" i="1"/>
  <c r="E180" i="1"/>
  <c r="F180" i="1"/>
  <c r="C181" i="1"/>
  <c r="D181" i="1"/>
  <c r="E181" i="1"/>
  <c r="F181" i="1"/>
  <c r="C182" i="1"/>
  <c r="D182" i="1"/>
  <c r="E182" i="1"/>
  <c r="F182" i="1"/>
  <c r="C183" i="1"/>
  <c r="D183" i="1"/>
  <c r="E183" i="1"/>
  <c r="F183" i="1"/>
  <c r="C184" i="1"/>
  <c r="D184" i="1"/>
  <c r="E184" i="1"/>
  <c r="F184" i="1"/>
  <c r="C185" i="1"/>
  <c r="D185" i="1"/>
  <c r="E185" i="1"/>
  <c r="F185" i="1"/>
  <c r="C186" i="1"/>
  <c r="D186" i="1"/>
  <c r="E186" i="1"/>
  <c r="F186" i="1"/>
  <c r="C187" i="1"/>
  <c r="D187" i="1"/>
  <c r="E187" i="1"/>
  <c r="F187" i="1"/>
  <c r="C188" i="1"/>
  <c r="D188" i="1"/>
  <c r="E188" i="1"/>
  <c r="F188" i="1"/>
  <c r="C189" i="1"/>
  <c r="D189" i="1"/>
  <c r="E189" i="1"/>
  <c r="F189" i="1"/>
  <c r="C190" i="1"/>
  <c r="D190" i="1"/>
  <c r="E190" i="1"/>
  <c r="F190" i="1"/>
  <c r="C191" i="1"/>
  <c r="D191" i="1"/>
  <c r="E191" i="1"/>
  <c r="F191" i="1"/>
  <c r="C192" i="1"/>
  <c r="D192" i="1"/>
  <c r="E192" i="1"/>
  <c r="F192" i="1"/>
  <c r="C193" i="1"/>
  <c r="D193" i="1"/>
  <c r="E193" i="1"/>
  <c r="F193" i="1"/>
  <c r="C194" i="1"/>
  <c r="D194" i="1"/>
  <c r="E194" i="1"/>
  <c r="F194" i="1"/>
  <c r="C195" i="1"/>
  <c r="D195" i="1"/>
  <c r="E195" i="1"/>
  <c r="F195" i="1"/>
  <c r="C196" i="1"/>
  <c r="D196" i="1"/>
  <c r="E196" i="1"/>
  <c r="F196" i="1"/>
  <c r="C197" i="1"/>
  <c r="D197" i="1"/>
  <c r="E197" i="1"/>
  <c r="F197" i="1"/>
  <c r="C198" i="1"/>
  <c r="D198" i="1"/>
  <c r="E198" i="1"/>
  <c r="F198" i="1"/>
  <c r="C199" i="1"/>
  <c r="D199" i="1"/>
  <c r="E199" i="1"/>
  <c r="F199" i="1"/>
  <c r="C200" i="1"/>
  <c r="D200" i="1"/>
  <c r="E200" i="1"/>
  <c r="F200" i="1"/>
  <c r="C201" i="1"/>
  <c r="D201" i="1"/>
  <c r="E201" i="1"/>
  <c r="F201" i="1"/>
  <c r="C202" i="1"/>
  <c r="D202" i="1"/>
  <c r="E202" i="1"/>
  <c r="F202" i="1"/>
  <c r="C203" i="1"/>
  <c r="D203" i="1"/>
  <c r="E203" i="1"/>
  <c r="F203" i="1"/>
  <c r="C204" i="1"/>
  <c r="D204" i="1"/>
  <c r="E204" i="1"/>
  <c r="F204" i="1"/>
  <c r="C205" i="1"/>
  <c r="D205" i="1"/>
  <c r="E205" i="1"/>
  <c r="F205" i="1"/>
  <c r="C206" i="1"/>
  <c r="D206" i="1"/>
  <c r="E206" i="1"/>
  <c r="F206" i="1"/>
  <c r="C207" i="1"/>
  <c r="D207" i="1"/>
  <c r="E207" i="1"/>
  <c r="F207" i="1"/>
  <c r="C208" i="1"/>
  <c r="D208" i="1"/>
  <c r="E208" i="1"/>
  <c r="F208" i="1"/>
  <c r="C209" i="1"/>
  <c r="D209" i="1"/>
  <c r="E209" i="1"/>
  <c r="F209" i="1"/>
  <c r="C210" i="1"/>
  <c r="D210" i="1"/>
  <c r="E210" i="1"/>
  <c r="F210" i="1"/>
  <c r="C211" i="1"/>
  <c r="D211" i="1"/>
  <c r="E211" i="1"/>
  <c r="F211" i="1"/>
  <c r="C212" i="1"/>
  <c r="D212" i="1"/>
  <c r="E212" i="1"/>
  <c r="F212" i="1"/>
  <c r="C213" i="1"/>
  <c r="D213" i="1"/>
  <c r="E213" i="1"/>
  <c r="F213" i="1"/>
  <c r="C214" i="1"/>
  <c r="D214" i="1"/>
  <c r="E214" i="1"/>
  <c r="F214" i="1"/>
  <c r="C215" i="1"/>
  <c r="D215" i="1"/>
  <c r="E215" i="1"/>
  <c r="F215" i="1"/>
  <c r="C216" i="1"/>
  <c r="D216" i="1"/>
  <c r="E216" i="1"/>
  <c r="F216" i="1"/>
  <c r="C217" i="1"/>
  <c r="D217" i="1"/>
  <c r="E217" i="1"/>
  <c r="F217" i="1"/>
  <c r="C218" i="1"/>
  <c r="D218" i="1"/>
  <c r="E218" i="1"/>
  <c r="F218" i="1"/>
  <c r="C219" i="1"/>
  <c r="D219" i="1"/>
  <c r="E219" i="1"/>
  <c r="F219" i="1"/>
  <c r="C220" i="1"/>
  <c r="D220" i="1"/>
  <c r="E220" i="1"/>
  <c r="F220" i="1"/>
  <c r="C221" i="1"/>
  <c r="D221" i="1"/>
  <c r="E221" i="1"/>
  <c r="F221" i="1"/>
  <c r="C222" i="1"/>
  <c r="D222" i="1"/>
  <c r="E222" i="1"/>
  <c r="F222" i="1"/>
  <c r="C223" i="1"/>
  <c r="D223" i="1"/>
  <c r="E223" i="1"/>
  <c r="F223" i="1"/>
  <c r="C224" i="1"/>
  <c r="D224" i="1"/>
  <c r="E224" i="1"/>
  <c r="F224" i="1"/>
  <c r="C225" i="1"/>
  <c r="D225" i="1"/>
  <c r="E225" i="1"/>
  <c r="F225" i="1"/>
  <c r="C226" i="1"/>
  <c r="D226" i="1"/>
  <c r="E226" i="1"/>
  <c r="F226" i="1"/>
  <c r="C227" i="1"/>
  <c r="D227" i="1"/>
  <c r="E227" i="1"/>
  <c r="F227" i="1"/>
  <c r="C228" i="1"/>
  <c r="D228" i="1"/>
  <c r="E228" i="1"/>
  <c r="F228" i="1"/>
  <c r="C229" i="1"/>
  <c r="D229" i="1"/>
  <c r="E229" i="1"/>
  <c r="F229" i="1"/>
  <c r="C230" i="1"/>
  <c r="D230" i="1"/>
  <c r="E230" i="1"/>
  <c r="F230" i="1"/>
  <c r="C231" i="1"/>
  <c r="D231" i="1"/>
  <c r="E231" i="1"/>
  <c r="F231" i="1"/>
  <c r="C232" i="1"/>
  <c r="D232" i="1"/>
  <c r="E232" i="1"/>
  <c r="F232" i="1"/>
  <c r="C233" i="1"/>
  <c r="D233" i="1"/>
  <c r="E233" i="1"/>
  <c r="F233" i="1"/>
  <c r="C234" i="1"/>
  <c r="D234" i="1"/>
  <c r="E234" i="1"/>
  <c r="F234" i="1"/>
  <c r="C235" i="1"/>
  <c r="D235" i="1"/>
  <c r="E235" i="1"/>
  <c r="F235" i="1"/>
  <c r="C236" i="1"/>
  <c r="D236" i="1"/>
  <c r="E236" i="1"/>
  <c r="F236" i="1"/>
  <c r="C237" i="1"/>
  <c r="D237" i="1"/>
  <c r="E237" i="1"/>
  <c r="F237" i="1"/>
  <c r="C238" i="1"/>
  <c r="D238" i="1"/>
  <c r="E238" i="1"/>
  <c r="F238" i="1"/>
  <c r="C239" i="1"/>
  <c r="D239" i="1"/>
  <c r="E239" i="1"/>
  <c r="F239" i="1"/>
  <c r="C240" i="1"/>
  <c r="D240" i="1"/>
  <c r="E240" i="1"/>
  <c r="F240" i="1"/>
  <c r="C241" i="1"/>
  <c r="D241" i="1"/>
  <c r="E241" i="1"/>
  <c r="F241" i="1"/>
  <c r="C242" i="1"/>
  <c r="D242" i="1"/>
  <c r="E242" i="1"/>
  <c r="F242" i="1"/>
  <c r="C243" i="1"/>
  <c r="D243" i="1"/>
  <c r="E243" i="1"/>
  <c r="F243" i="1"/>
  <c r="C244" i="1"/>
  <c r="D244" i="1"/>
  <c r="E244" i="1"/>
  <c r="F244" i="1"/>
  <c r="C245" i="1"/>
  <c r="D245" i="1"/>
  <c r="E245" i="1"/>
  <c r="F245" i="1"/>
  <c r="C246" i="1"/>
  <c r="D246" i="1"/>
  <c r="E246" i="1"/>
  <c r="F246" i="1"/>
  <c r="C247" i="1"/>
  <c r="D247" i="1"/>
  <c r="E247" i="1"/>
  <c r="F247" i="1"/>
  <c r="C248" i="1"/>
  <c r="D248" i="1"/>
  <c r="E248" i="1"/>
  <c r="F248" i="1"/>
  <c r="C249" i="1"/>
  <c r="D249" i="1"/>
  <c r="E249" i="1"/>
  <c r="F249" i="1"/>
  <c r="C250" i="1"/>
  <c r="D250" i="1"/>
  <c r="E250" i="1"/>
  <c r="F250" i="1"/>
  <c r="C251" i="1"/>
  <c r="D251" i="1"/>
  <c r="E251" i="1"/>
  <c r="F251" i="1"/>
  <c r="C252" i="1"/>
  <c r="D252" i="1"/>
  <c r="E252" i="1"/>
  <c r="F252" i="1"/>
  <c r="C253" i="1"/>
  <c r="D253" i="1"/>
  <c r="E253" i="1"/>
  <c r="F253" i="1"/>
  <c r="C254" i="1"/>
  <c r="D254" i="1"/>
  <c r="E254" i="1"/>
  <c r="F254" i="1"/>
  <c r="C255" i="1"/>
  <c r="D255" i="1"/>
  <c r="E255" i="1"/>
  <c r="F255" i="1"/>
  <c r="C256" i="1"/>
  <c r="D256" i="1"/>
  <c r="E256" i="1"/>
  <c r="F256" i="1"/>
  <c r="C257" i="1"/>
  <c r="D257" i="1"/>
  <c r="E257" i="1"/>
  <c r="F257" i="1"/>
  <c r="C258" i="1"/>
  <c r="D258" i="1"/>
  <c r="E258" i="1"/>
  <c r="F258" i="1"/>
  <c r="C259" i="1"/>
  <c r="D259" i="1"/>
  <c r="E259" i="1"/>
  <c r="F259" i="1"/>
  <c r="C260" i="1"/>
  <c r="D260" i="1"/>
  <c r="E260" i="1"/>
  <c r="F260" i="1"/>
  <c r="C261" i="1"/>
  <c r="D261" i="1"/>
  <c r="E261" i="1"/>
  <c r="F261" i="1"/>
  <c r="C262" i="1"/>
  <c r="D262" i="1"/>
  <c r="E262" i="1"/>
  <c r="F262" i="1"/>
  <c r="C263" i="1"/>
  <c r="D263" i="1"/>
  <c r="E263" i="1"/>
  <c r="F263" i="1"/>
  <c r="C264" i="1"/>
  <c r="D264" i="1"/>
  <c r="E264" i="1"/>
  <c r="F264" i="1"/>
  <c r="C265" i="1"/>
  <c r="D265" i="1"/>
  <c r="E265" i="1"/>
  <c r="F265" i="1"/>
  <c r="C266" i="1"/>
  <c r="D266" i="1"/>
  <c r="E266" i="1"/>
  <c r="F266" i="1"/>
  <c r="C267" i="1"/>
  <c r="D267" i="1"/>
  <c r="E267" i="1"/>
  <c r="F267" i="1"/>
  <c r="C268" i="1"/>
  <c r="D268" i="1"/>
  <c r="E268" i="1"/>
  <c r="F268" i="1"/>
  <c r="C269" i="1"/>
  <c r="D269" i="1"/>
  <c r="E269" i="1"/>
  <c r="F269" i="1"/>
  <c r="C270" i="1"/>
  <c r="D270" i="1"/>
  <c r="E270" i="1"/>
  <c r="F270" i="1"/>
  <c r="C271" i="1"/>
  <c r="D271" i="1"/>
  <c r="E271" i="1"/>
  <c r="F271" i="1"/>
  <c r="C272" i="1"/>
  <c r="D272" i="1"/>
  <c r="E272" i="1"/>
  <c r="F272" i="1"/>
  <c r="C273" i="1"/>
  <c r="D273" i="1"/>
  <c r="E273" i="1"/>
  <c r="F273" i="1"/>
  <c r="C274" i="1"/>
  <c r="D274" i="1"/>
  <c r="E274" i="1"/>
  <c r="F274" i="1"/>
  <c r="C275" i="1"/>
  <c r="D275" i="1"/>
  <c r="E275" i="1"/>
  <c r="F275" i="1"/>
  <c r="C276" i="1"/>
  <c r="D276" i="1"/>
  <c r="E276" i="1"/>
  <c r="F276" i="1"/>
  <c r="C277" i="1"/>
  <c r="D277" i="1"/>
  <c r="E277" i="1"/>
  <c r="F277" i="1"/>
  <c r="C278" i="1"/>
  <c r="D278" i="1"/>
  <c r="E278" i="1"/>
  <c r="F278" i="1"/>
  <c r="C279" i="1"/>
  <c r="D279" i="1"/>
  <c r="E279" i="1"/>
  <c r="F279" i="1"/>
  <c r="C280" i="1"/>
  <c r="D280" i="1"/>
  <c r="E280" i="1"/>
  <c r="F280" i="1"/>
  <c r="C281" i="1"/>
  <c r="D281" i="1"/>
  <c r="E281" i="1"/>
  <c r="F281" i="1"/>
  <c r="C282" i="1"/>
  <c r="D282" i="1"/>
  <c r="E282" i="1"/>
  <c r="F282" i="1"/>
  <c r="C283" i="1"/>
  <c r="D283" i="1"/>
  <c r="E283" i="1"/>
  <c r="F283" i="1"/>
  <c r="C284" i="1"/>
  <c r="D284" i="1"/>
  <c r="E284" i="1"/>
  <c r="F284" i="1"/>
  <c r="C285" i="1"/>
  <c r="D285" i="1"/>
  <c r="E285" i="1"/>
  <c r="F285" i="1"/>
  <c r="C286" i="1"/>
  <c r="D286" i="1"/>
  <c r="E286" i="1"/>
  <c r="F286" i="1"/>
  <c r="C287" i="1"/>
  <c r="D287" i="1"/>
  <c r="E287" i="1"/>
  <c r="F287" i="1"/>
  <c r="C288" i="1"/>
  <c r="D288" i="1"/>
  <c r="E288" i="1"/>
  <c r="F288" i="1"/>
  <c r="C289" i="1"/>
  <c r="D289" i="1"/>
  <c r="E289" i="1"/>
  <c r="F289" i="1"/>
  <c r="C290" i="1"/>
  <c r="D290" i="1"/>
  <c r="E290" i="1"/>
  <c r="F290" i="1"/>
  <c r="C291" i="1"/>
  <c r="D291" i="1"/>
  <c r="E291" i="1"/>
  <c r="F291" i="1"/>
  <c r="C292" i="1"/>
  <c r="D292" i="1"/>
  <c r="E292" i="1"/>
  <c r="F292" i="1"/>
  <c r="C293" i="1"/>
  <c r="D293" i="1"/>
  <c r="E293" i="1"/>
  <c r="F293" i="1"/>
  <c r="C294" i="1"/>
  <c r="D294" i="1"/>
  <c r="E294" i="1"/>
  <c r="F294" i="1"/>
  <c r="C295" i="1"/>
  <c r="D295" i="1"/>
  <c r="E295" i="1"/>
  <c r="F295" i="1"/>
  <c r="C296" i="1"/>
  <c r="D296" i="1"/>
  <c r="E296" i="1"/>
  <c r="F296" i="1"/>
  <c r="C297" i="1"/>
  <c r="D297" i="1"/>
  <c r="E297" i="1"/>
  <c r="F297" i="1"/>
  <c r="C298" i="1"/>
  <c r="D298" i="1"/>
  <c r="E298" i="1"/>
  <c r="F298" i="1"/>
  <c r="C299" i="1"/>
  <c r="D299" i="1"/>
  <c r="E299" i="1"/>
  <c r="F299" i="1"/>
  <c r="C300" i="1"/>
  <c r="D300" i="1"/>
  <c r="E300" i="1"/>
  <c r="F300" i="1"/>
  <c r="C301" i="1"/>
  <c r="D301" i="1"/>
  <c r="E301" i="1"/>
  <c r="F301" i="1"/>
  <c r="C302" i="1"/>
  <c r="D302" i="1"/>
  <c r="E302" i="1"/>
  <c r="F302" i="1"/>
  <c r="C303" i="1"/>
  <c r="D303" i="1"/>
  <c r="E303" i="1"/>
  <c r="F303" i="1"/>
  <c r="C304" i="1"/>
  <c r="D304" i="1"/>
  <c r="E304" i="1"/>
  <c r="F304" i="1"/>
  <c r="C305" i="1"/>
  <c r="D305" i="1"/>
  <c r="E305" i="1"/>
  <c r="F305" i="1"/>
  <c r="C306" i="1"/>
  <c r="D306" i="1"/>
  <c r="E306" i="1"/>
  <c r="F306" i="1"/>
  <c r="C307" i="1"/>
  <c r="D307" i="1"/>
  <c r="E307" i="1"/>
  <c r="F307" i="1"/>
  <c r="C308" i="1"/>
  <c r="D308" i="1"/>
  <c r="E308" i="1"/>
  <c r="F308" i="1"/>
  <c r="C309" i="1"/>
  <c r="D309" i="1"/>
  <c r="E309" i="1"/>
  <c r="F309" i="1"/>
  <c r="C310" i="1"/>
  <c r="D310" i="1"/>
  <c r="E310" i="1"/>
  <c r="F310" i="1"/>
  <c r="C311" i="1"/>
  <c r="D311" i="1"/>
  <c r="E311" i="1"/>
  <c r="F311" i="1"/>
  <c r="C312" i="1"/>
  <c r="D312" i="1"/>
  <c r="E312" i="1"/>
  <c r="F312" i="1"/>
  <c r="C313" i="1"/>
  <c r="D313" i="1"/>
  <c r="E313" i="1"/>
  <c r="F313" i="1"/>
  <c r="C314" i="1"/>
  <c r="D314" i="1"/>
  <c r="E314" i="1"/>
  <c r="F314" i="1"/>
  <c r="C315" i="1"/>
  <c r="D315" i="1"/>
  <c r="E315" i="1"/>
  <c r="F315" i="1"/>
  <c r="C316" i="1"/>
  <c r="D316" i="1"/>
  <c r="E316" i="1"/>
  <c r="F316" i="1"/>
  <c r="C317" i="1"/>
  <c r="D317" i="1"/>
  <c r="E317" i="1"/>
  <c r="F317" i="1"/>
  <c r="C318" i="1"/>
  <c r="D318" i="1"/>
  <c r="E318" i="1"/>
  <c r="F318" i="1"/>
  <c r="C319" i="1"/>
  <c r="D319" i="1"/>
  <c r="E319" i="1"/>
  <c r="F319" i="1"/>
  <c r="C320" i="1"/>
  <c r="D320" i="1"/>
  <c r="E320" i="1"/>
  <c r="F320" i="1"/>
  <c r="C321" i="1"/>
  <c r="D321" i="1"/>
  <c r="E321" i="1"/>
  <c r="F321" i="1"/>
  <c r="C322" i="1"/>
  <c r="D322" i="1"/>
  <c r="E322" i="1"/>
  <c r="F322" i="1"/>
  <c r="C323" i="1"/>
  <c r="D323" i="1"/>
  <c r="E323" i="1"/>
  <c r="F323" i="1"/>
  <c r="C324" i="1"/>
  <c r="D324" i="1"/>
  <c r="E324" i="1"/>
  <c r="F324" i="1"/>
  <c r="C325" i="1"/>
  <c r="D325" i="1"/>
  <c r="E325" i="1"/>
  <c r="F325" i="1"/>
  <c r="C326" i="1"/>
  <c r="D326" i="1"/>
  <c r="E326" i="1"/>
  <c r="F326" i="1"/>
  <c r="C327" i="1"/>
  <c r="D327" i="1"/>
  <c r="E327" i="1"/>
  <c r="F327" i="1"/>
  <c r="C328" i="1"/>
  <c r="D328" i="1"/>
  <c r="E328" i="1"/>
  <c r="F328" i="1"/>
  <c r="C329" i="1"/>
  <c r="D329" i="1"/>
  <c r="E329" i="1"/>
  <c r="F329" i="1"/>
  <c r="C330" i="1"/>
  <c r="D330" i="1"/>
  <c r="E330" i="1"/>
  <c r="F330" i="1"/>
  <c r="C331" i="1"/>
  <c r="D331" i="1"/>
  <c r="E331" i="1"/>
  <c r="F331" i="1"/>
  <c r="C332" i="1"/>
  <c r="D332" i="1"/>
  <c r="E332" i="1"/>
  <c r="F332" i="1"/>
  <c r="C333" i="1"/>
  <c r="D333" i="1"/>
  <c r="E333" i="1"/>
  <c r="F333" i="1"/>
  <c r="C334" i="1"/>
  <c r="D334" i="1"/>
  <c r="E334" i="1"/>
  <c r="F334" i="1"/>
  <c r="C335" i="1"/>
  <c r="D335" i="1"/>
  <c r="E335" i="1"/>
  <c r="F335" i="1"/>
  <c r="C336" i="1"/>
  <c r="D336" i="1"/>
  <c r="E336" i="1"/>
  <c r="F336" i="1"/>
  <c r="C337" i="1"/>
  <c r="D337" i="1"/>
  <c r="E337" i="1"/>
  <c r="F337" i="1"/>
  <c r="C338" i="1"/>
  <c r="D338" i="1"/>
  <c r="E338" i="1"/>
  <c r="F338" i="1"/>
  <c r="C339" i="1"/>
  <c r="D339" i="1"/>
  <c r="E339" i="1"/>
  <c r="F339" i="1"/>
  <c r="C340" i="1"/>
  <c r="D340" i="1"/>
  <c r="E340" i="1"/>
  <c r="F340" i="1"/>
  <c r="C341" i="1"/>
  <c r="D341" i="1"/>
  <c r="E341" i="1"/>
  <c r="F341" i="1"/>
  <c r="C342" i="1"/>
  <c r="D342" i="1"/>
  <c r="E342" i="1"/>
  <c r="F342" i="1"/>
  <c r="C343" i="1"/>
  <c r="D343" i="1"/>
  <c r="E343" i="1"/>
  <c r="F343" i="1"/>
  <c r="C344" i="1"/>
  <c r="D344" i="1"/>
  <c r="E344" i="1"/>
  <c r="F344" i="1"/>
  <c r="C345" i="1"/>
  <c r="D345" i="1"/>
  <c r="E345" i="1"/>
  <c r="F345" i="1"/>
  <c r="C346" i="1"/>
  <c r="D346" i="1"/>
  <c r="E346" i="1"/>
  <c r="F346" i="1"/>
  <c r="C347" i="1"/>
  <c r="D347" i="1"/>
  <c r="E347" i="1"/>
  <c r="F347" i="1"/>
  <c r="C348" i="1"/>
  <c r="D348" i="1"/>
  <c r="E348" i="1"/>
  <c r="F348" i="1"/>
  <c r="C349" i="1"/>
  <c r="D349" i="1"/>
  <c r="E349" i="1"/>
  <c r="F349" i="1"/>
  <c r="C350" i="1"/>
  <c r="D350" i="1"/>
  <c r="E350" i="1"/>
  <c r="F350" i="1"/>
  <c r="C351" i="1"/>
  <c r="D351" i="1"/>
  <c r="E351" i="1"/>
  <c r="F351" i="1"/>
  <c r="C352" i="1"/>
  <c r="D352" i="1"/>
  <c r="E352" i="1"/>
  <c r="F352" i="1"/>
  <c r="C353" i="1"/>
  <c r="D353" i="1"/>
  <c r="E353" i="1"/>
  <c r="F353" i="1"/>
  <c r="C354" i="1"/>
  <c r="D354" i="1"/>
  <c r="E354" i="1"/>
  <c r="F354" i="1"/>
  <c r="C355" i="1"/>
  <c r="D355" i="1"/>
  <c r="E355" i="1"/>
  <c r="F355" i="1"/>
  <c r="C356" i="1"/>
  <c r="D356" i="1"/>
  <c r="E356" i="1"/>
  <c r="F356" i="1"/>
  <c r="C357" i="1"/>
  <c r="D357" i="1"/>
  <c r="E357" i="1"/>
  <c r="F357" i="1"/>
  <c r="C358" i="1"/>
  <c r="D358" i="1"/>
  <c r="E358" i="1"/>
  <c r="F358" i="1"/>
  <c r="C359" i="1"/>
  <c r="D359" i="1"/>
  <c r="E359" i="1"/>
  <c r="F359" i="1"/>
  <c r="C360" i="1"/>
  <c r="D360" i="1"/>
  <c r="E360" i="1"/>
  <c r="F360" i="1"/>
  <c r="C361" i="1"/>
  <c r="D361" i="1"/>
  <c r="E361" i="1"/>
  <c r="F361" i="1"/>
  <c r="C362" i="1"/>
  <c r="D362" i="1"/>
  <c r="E362" i="1"/>
  <c r="F362" i="1"/>
  <c r="C363" i="1"/>
  <c r="D363" i="1"/>
  <c r="E363" i="1"/>
  <c r="F363" i="1"/>
  <c r="C364" i="1"/>
  <c r="D364" i="1"/>
  <c r="E364" i="1"/>
  <c r="F364" i="1"/>
  <c r="C365" i="1"/>
  <c r="D365" i="1"/>
  <c r="E365" i="1"/>
  <c r="F365" i="1"/>
  <c r="C366" i="1"/>
  <c r="D366" i="1"/>
  <c r="E366" i="1"/>
  <c r="F366" i="1"/>
  <c r="C367" i="1"/>
  <c r="D367" i="1"/>
  <c r="E367" i="1"/>
  <c r="F367" i="1"/>
  <c r="C368" i="1"/>
  <c r="D368" i="1"/>
  <c r="E368" i="1"/>
  <c r="F368" i="1"/>
  <c r="C369" i="1"/>
  <c r="D369" i="1"/>
  <c r="E369" i="1"/>
  <c r="F369" i="1"/>
  <c r="C370" i="1"/>
  <c r="D370" i="1"/>
  <c r="E370" i="1"/>
  <c r="F370" i="1"/>
  <c r="C371" i="1"/>
  <c r="D371" i="1"/>
  <c r="E371" i="1"/>
  <c r="F371" i="1"/>
  <c r="C372" i="1"/>
  <c r="D372" i="1"/>
  <c r="E372" i="1"/>
  <c r="F372" i="1"/>
  <c r="C373" i="1"/>
  <c r="D373" i="1"/>
  <c r="E373" i="1"/>
  <c r="F373" i="1"/>
  <c r="C374" i="1"/>
  <c r="D374" i="1"/>
  <c r="E374" i="1"/>
  <c r="F374" i="1"/>
  <c r="C375" i="1"/>
  <c r="D375" i="1"/>
  <c r="E375" i="1"/>
  <c r="F375" i="1"/>
  <c r="C376" i="1"/>
  <c r="D376" i="1"/>
  <c r="E376" i="1"/>
  <c r="F376" i="1"/>
  <c r="C377" i="1"/>
  <c r="D377" i="1"/>
  <c r="E377" i="1"/>
  <c r="F377" i="1"/>
  <c r="C378" i="1"/>
  <c r="D378" i="1"/>
  <c r="E378" i="1"/>
  <c r="F378" i="1"/>
  <c r="C379" i="1"/>
  <c r="D379" i="1"/>
  <c r="E379" i="1"/>
  <c r="F379" i="1"/>
  <c r="C380" i="1"/>
  <c r="D380" i="1"/>
  <c r="E380" i="1"/>
  <c r="F380" i="1"/>
  <c r="C381" i="1"/>
  <c r="D381" i="1"/>
  <c r="E381" i="1"/>
  <c r="F381" i="1"/>
  <c r="C382" i="1"/>
  <c r="D382" i="1"/>
  <c r="E382" i="1"/>
  <c r="F382" i="1"/>
  <c r="C383" i="1"/>
  <c r="D383" i="1"/>
  <c r="E383" i="1"/>
  <c r="F383" i="1"/>
  <c r="C384" i="1"/>
  <c r="D384" i="1"/>
  <c r="E384" i="1"/>
  <c r="F384" i="1"/>
  <c r="C385" i="1"/>
  <c r="D385" i="1"/>
  <c r="E385" i="1"/>
  <c r="F385" i="1"/>
  <c r="C386" i="1"/>
  <c r="D386" i="1"/>
  <c r="E386" i="1"/>
  <c r="F386" i="1"/>
  <c r="C387" i="1"/>
  <c r="D387" i="1"/>
  <c r="E387" i="1"/>
  <c r="F387" i="1"/>
  <c r="C388" i="1"/>
  <c r="D388" i="1"/>
  <c r="E388" i="1"/>
  <c r="F388" i="1"/>
  <c r="C389" i="1"/>
  <c r="D389" i="1"/>
  <c r="E389" i="1"/>
  <c r="F389" i="1"/>
  <c r="C390" i="1"/>
  <c r="D390" i="1"/>
  <c r="E390" i="1"/>
  <c r="F390" i="1"/>
  <c r="C391" i="1"/>
  <c r="D391" i="1"/>
  <c r="E391" i="1"/>
  <c r="F391" i="1"/>
  <c r="C392" i="1"/>
  <c r="D392" i="1"/>
  <c r="E392" i="1"/>
  <c r="F392" i="1"/>
  <c r="C393" i="1"/>
  <c r="D393" i="1"/>
  <c r="E393" i="1"/>
  <c r="F393" i="1"/>
  <c r="C394" i="1"/>
  <c r="D394" i="1"/>
  <c r="E394" i="1"/>
  <c r="F394" i="1"/>
  <c r="C395" i="1"/>
  <c r="D395" i="1"/>
  <c r="E395" i="1"/>
  <c r="F395" i="1"/>
  <c r="C396" i="1"/>
  <c r="D396" i="1"/>
  <c r="E396" i="1"/>
  <c r="F396" i="1"/>
  <c r="C397" i="1"/>
  <c r="D397" i="1"/>
  <c r="E397" i="1"/>
  <c r="F397" i="1"/>
  <c r="C398" i="1"/>
  <c r="D398" i="1"/>
  <c r="E398" i="1"/>
  <c r="F398" i="1"/>
  <c r="C399" i="1"/>
  <c r="D399" i="1"/>
  <c r="E399" i="1"/>
  <c r="F399" i="1"/>
  <c r="C400" i="1"/>
  <c r="D400" i="1"/>
  <c r="E400" i="1"/>
  <c r="F400" i="1"/>
  <c r="C401" i="1"/>
  <c r="D401" i="1"/>
  <c r="E401" i="1"/>
  <c r="F401" i="1"/>
  <c r="C402" i="1"/>
  <c r="D402" i="1"/>
  <c r="E402" i="1"/>
  <c r="F402" i="1"/>
  <c r="C403" i="1"/>
  <c r="D403" i="1"/>
  <c r="E403" i="1"/>
  <c r="F403" i="1"/>
  <c r="C404" i="1"/>
  <c r="D404" i="1"/>
  <c r="E404" i="1"/>
  <c r="F404" i="1"/>
  <c r="C405" i="1"/>
  <c r="D405" i="1"/>
  <c r="E405" i="1"/>
  <c r="F405" i="1"/>
  <c r="C406" i="1"/>
  <c r="D406" i="1"/>
  <c r="E406" i="1"/>
  <c r="F406" i="1"/>
  <c r="C407" i="1"/>
  <c r="D407" i="1"/>
  <c r="E407" i="1"/>
  <c r="F407" i="1"/>
  <c r="C408" i="1"/>
  <c r="D408" i="1"/>
  <c r="E408" i="1"/>
  <c r="F408" i="1"/>
  <c r="C409" i="1"/>
  <c r="D409" i="1"/>
  <c r="E409" i="1"/>
  <c r="F409" i="1"/>
  <c r="C410" i="1"/>
  <c r="D410" i="1"/>
  <c r="E410" i="1"/>
  <c r="F410" i="1"/>
  <c r="C411" i="1"/>
  <c r="D411" i="1"/>
  <c r="E411" i="1"/>
  <c r="F411" i="1"/>
  <c r="C412" i="1"/>
  <c r="D412" i="1"/>
  <c r="E412" i="1"/>
  <c r="F412" i="1"/>
  <c r="C413" i="1"/>
  <c r="D413" i="1"/>
  <c r="E413" i="1"/>
  <c r="F413" i="1"/>
  <c r="C414" i="1"/>
  <c r="D414" i="1"/>
  <c r="E414" i="1"/>
  <c r="F414" i="1"/>
  <c r="C415" i="1"/>
  <c r="D415" i="1"/>
  <c r="E415" i="1"/>
  <c r="F415" i="1"/>
  <c r="C416" i="1"/>
  <c r="D416" i="1"/>
  <c r="E416" i="1"/>
  <c r="F416" i="1"/>
  <c r="C417" i="1"/>
  <c r="D417" i="1"/>
  <c r="E417" i="1"/>
  <c r="F417" i="1"/>
  <c r="C418" i="1"/>
  <c r="D418" i="1"/>
  <c r="E418" i="1"/>
  <c r="F418" i="1"/>
  <c r="C419" i="1"/>
  <c r="D419" i="1"/>
  <c r="E419" i="1"/>
  <c r="F419" i="1"/>
  <c r="C420" i="1"/>
  <c r="D420" i="1"/>
  <c r="E420" i="1"/>
  <c r="F420" i="1"/>
  <c r="C421" i="1"/>
  <c r="D421" i="1"/>
  <c r="E421" i="1"/>
  <c r="F421" i="1"/>
  <c r="C422" i="1"/>
  <c r="D422" i="1"/>
  <c r="E422" i="1"/>
  <c r="F422" i="1"/>
  <c r="C423" i="1"/>
  <c r="D423" i="1"/>
  <c r="E423" i="1"/>
  <c r="F423" i="1"/>
  <c r="C424" i="1"/>
  <c r="D424" i="1"/>
  <c r="E424" i="1"/>
  <c r="F424" i="1"/>
  <c r="C425" i="1"/>
  <c r="D425" i="1"/>
  <c r="E425" i="1"/>
  <c r="F425" i="1"/>
  <c r="C426" i="1"/>
  <c r="D426" i="1"/>
  <c r="E426" i="1"/>
  <c r="F426" i="1"/>
  <c r="C427" i="1"/>
  <c r="D427" i="1"/>
  <c r="E427" i="1"/>
  <c r="F427" i="1"/>
  <c r="C428" i="1"/>
  <c r="D428" i="1"/>
  <c r="E428" i="1"/>
  <c r="F428" i="1"/>
  <c r="C429" i="1"/>
  <c r="D429" i="1"/>
  <c r="E429" i="1"/>
  <c r="F429" i="1"/>
  <c r="C430" i="1"/>
  <c r="D430" i="1"/>
  <c r="E430" i="1"/>
  <c r="F430" i="1"/>
  <c r="C431" i="1"/>
  <c r="D431" i="1"/>
  <c r="E431" i="1"/>
  <c r="F431" i="1"/>
  <c r="C432" i="1"/>
  <c r="D432" i="1"/>
  <c r="E432" i="1"/>
  <c r="F432" i="1"/>
  <c r="C433" i="1"/>
  <c r="D433" i="1"/>
  <c r="E433" i="1"/>
  <c r="F433" i="1"/>
  <c r="C434" i="1"/>
  <c r="D434" i="1"/>
  <c r="E434" i="1"/>
  <c r="F434" i="1"/>
  <c r="C435" i="1"/>
  <c r="D435" i="1"/>
  <c r="E435" i="1"/>
  <c r="F435" i="1"/>
  <c r="C436" i="1"/>
  <c r="D436" i="1"/>
  <c r="E436" i="1"/>
  <c r="F436" i="1"/>
  <c r="C437" i="1"/>
  <c r="D437" i="1"/>
  <c r="E437" i="1"/>
  <c r="F437" i="1"/>
  <c r="C438" i="1"/>
  <c r="D438" i="1"/>
  <c r="E438" i="1"/>
  <c r="F438" i="1"/>
  <c r="C439" i="1"/>
  <c r="D439" i="1"/>
  <c r="E439" i="1"/>
  <c r="F439" i="1"/>
  <c r="C440" i="1"/>
  <c r="D440" i="1"/>
  <c r="E440" i="1"/>
  <c r="F440" i="1"/>
  <c r="C441" i="1"/>
  <c r="D441" i="1"/>
  <c r="E441" i="1"/>
  <c r="F441" i="1"/>
  <c r="C442" i="1"/>
  <c r="D442" i="1"/>
  <c r="E442" i="1"/>
  <c r="F442" i="1"/>
  <c r="C443" i="1"/>
  <c r="D443" i="1"/>
  <c r="E443" i="1"/>
  <c r="F443" i="1"/>
  <c r="C444" i="1"/>
  <c r="D444" i="1"/>
  <c r="E444" i="1"/>
  <c r="F444" i="1"/>
  <c r="C445" i="1"/>
  <c r="D445" i="1"/>
  <c r="E445" i="1"/>
  <c r="F445" i="1"/>
  <c r="C446" i="1"/>
  <c r="D446" i="1"/>
  <c r="E446" i="1"/>
  <c r="F446" i="1"/>
  <c r="C447" i="1"/>
  <c r="D447" i="1"/>
  <c r="E447" i="1"/>
  <c r="F447" i="1"/>
  <c r="C448" i="1"/>
  <c r="D448" i="1"/>
  <c r="E448" i="1"/>
  <c r="F448" i="1"/>
  <c r="C449" i="1"/>
  <c r="D449" i="1"/>
  <c r="E449" i="1"/>
  <c r="F449" i="1"/>
  <c r="C450" i="1"/>
  <c r="D450" i="1"/>
  <c r="E450" i="1"/>
  <c r="F450" i="1"/>
  <c r="C451" i="1"/>
  <c r="D451" i="1"/>
  <c r="E451" i="1"/>
  <c r="F451" i="1"/>
  <c r="C452" i="1"/>
  <c r="D452" i="1"/>
  <c r="E452" i="1"/>
  <c r="F452" i="1"/>
  <c r="C453" i="1"/>
  <c r="D453" i="1"/>
  <c r="E453" i="1"/>
  <c r="F453" i="1"/>
  <c r="C454" i="1"/>
  <c r="D454" i="1"/>
  <c r="E454" i="1"/>
  <c r="F454" i="1"/>
  <c r="C455" i="1"/>
  <c r="D455" i="1"/>
  <c r="E455" i="1"/>
  <c r="F455" i="1"/>
  <c r="C456" i="1"/>
  <c r="D456" i="1"/>
  <c r="E456" i="1"/>
  <c r="F456" i="1"/>
  <c r="C457" i="1"/>
  <c r="D457" i="1"/>
  <c r="E457" i="1"/>
  <c r="F457" i="1"/>
  <c r="C458" i="1"/>
  <c r="D458" i="1"/>
  <c r="E458" i="1"/>
  <c r="F458" i="1"/>
  <c r="C459" i="1"/>
  <c r="D459" i="1"/>
  <c r="E459" i="1"/>
  <c r="F459" i="1"/>
  <c r="C460" i="1"/>
  <c r="D460" i="1"/>
  <c r="E460" i="1"/>
  <c r="F460" i="1"/>
  <c r="C461" i="1"/>
  <c r="D461" i="1"/>
  <c r="E461" i="1"/>
  <c r="F461" i="1"/>
  <c r="C462" i="1"/>
  <c r="D462" i="1"/>
  <c r="E462" i="1"/>
  <c r="F462" i="1"/>
  <c r="C463" i="1"/>
  <c r="D463" i="1"/>
  <c r="E463" i="1"/>
  <c r="F463" i="1"/>
  <c r="C464" i="1"/>
  <c r="D464" i="1"/>
  <c r="E464" i="1"/>
  <c r="F464" i="1"/>
  <c r="C465" i="1"/>
  <c r="D465" i="1"/>
  <c r="E465" i="1"/>
  <c r="F465" i="1"/>
  <c r="C466" i="1"/>
  <c r="D466" i="1"/>
  <c r="E466" i="1"/>
  <c r="F466" i="1"/>
  <c r="C467" i="1"/>
  <c r="D467" i="1"/>
  <c r="E467" i="1"/>
  <c r="F467" i="1"/>
  <c r="C468" i="1"/>
  <c r="D468" i="1"/>
  <c r="E468" i="1"/>
  <c r="F468" i="1"/>
  <c r="C469" i="1"/>
  <c r="D469" i="1"/>
  <c r="E469" i="1"/>
  <c r="F469" i="1"/>
  <c r="C470" i="1"/>
  <c r="D470" i="1"/>
  <c r="E470" i="1"/>
  <c r="F470" i="1"/>
  <c r="C471" i="1"/>
  <c r="D471" i="1"/>
  <c r="E471" i="1"/>
  <c r="F471" i="1"/>
  <c r="C472" i="1"/>
  <c r="D472" i="1"/>
  <c r="E472" i="1"/>
  <c r="F472" i="1"/>
  <c r="C473" i="1"/>
  <c r="D473" i="1"/>
  <c r="E473" i="1"/>
  <c r="F473" i="1"/>
  <c r="C474" i="1"/>
  <c r="D474" i="1"/>
  <c r="E474" i="1"/>
  <c r="F474" i="1"/>
  <c r="C475" i="1"/>
  <c r="D475" i="1"/>
  <c r="E475" i="1"/>
  <c r="F475" i="1"/>
  <c r="C476" i="1"/>
  <c r="D476" i="1"/>
  <c r="E476" i="1"/>
  <c r="F476" i="1"/>
  <c r="C477" i="1"/>
  <c r="D477" i="1"/>
  <c r="E477" i="1"/>
  <c r="F477" i="1"/>
  <c r="C478" i="1"/>
  <c r="D478" i="1"/>
  <c r="E478" i="1"/>
  <c r="F478" i="1"/>
  <c r="C479" i="1"/>
  <c r="D479" i="1"/>
  <c r="E479" i="1"/>
  <c r="F479" i="1"/>
  <c r="C480" i="1"/>
  <c r="D480" i="1"/>
  <c r="E480" i="1"/>
  <c r="F480" i="1"/>
  <c r="C481" i="1"/>
  <c r="D481" i="1"/>
  <c r="E481" i="1"/>
  <c r="F481" i="1"/>
  <c r="C482" i="1"/>
  <c r="D482" i="1"/>
  <c r="E482" i="1"/>
  <c r="F482" i="1"/>
  <c r="C483" i="1"/>
  <c r="D483" i="1"/>
  <c r="E483" i="1"/>
  <c r="F483" i="1"/>
  <c r="C484" i="1"/>
  <c r="D484" i="1"/>
  <c r="E484" i="1"/>
  <c r="F484" i="1"/>
  <c r="C485" i="1"/>
  <c r="D485" i="1"/>
  <c r="E485" i="1"/>
  <c r="F485" i="1"/>
  <c r="C486" i="1"/>
  <c r="D486" i="1"/>
  <c r="E486" i="1"/>
  <c r="F486" i="1"/>
  <c r="C487" i="1"/>
  <c r="D487" i="1"/>
  <c r="E487" i="1"/>
  <c r="F487" i="1"/>
  <c r="C488" i="1"/>
  <c r="D488" i="1"/>
  <c r="E488" i="1"/>
  <c r="F488" i="1"/>
  <c r="C489" i="1"/>
  <c r="D489" i="1"/>
  <c r="E489" i="1"/>
  <c r="F489" i="1"/>
  <c r="C490" i="1"/>
  <c r="D490" i="1"/>
  <c r="E490" i="1"/>
  <c r="F490" i="1"/>
  <c r="C491" i="1"/>
  <c r="D491" i="1"/>
  <c r="E491" i="1"/>
  <c r="F491" i="1"/>
  <c r="C492" i="1"/>
  <c r="D492" i="1"/>
  <c r="E492" i="1"/>
  <c r="F492" i="1"/>
  <c r="C493" i="1"/>
  <c r="D493" i="1"/>
  <c r="E493" i="1"/>
  <c r="F493" i="1"/>
  <c r="C494" i="1"/>
  <c r="D494" i="1"/>
  <c r="E494" i="1"/>
  <c r="F494" i="1"/>
  <c r="C495" i="1"/>
  <c r="D495" i="1"/>
  <c r="E495" i="1"/>
  <c r="F495" i="1"/>
  <c r="C496" i="1"/>
  <c r="D496" i="1"/>
  <c r="E496" i="1"/>
  <c r="F496" i="1"/>
  <c r="C497" i="1"/>
  <c r="D497" i="1"/>
  <c r="E497" i="1"/>
  <c r="F497" i="1"/>
  <c r="C498" i="1"/>
  <c r="D498" i="1"/>
  <c r="E498" i="1"/>
  <c r="F498" i="1"/>
  <c r="C499" i="1"/>
  <c r="D499" i="1"/>
  <c r="E499" i="1"/>
  <c r="F499" i="1"/>
  <c r="C500" i="1"/>
  <c r="D500" i="1"/>
  <c r="E500" i="1"/>
  <c r="F500" i="1"/>
  <c r="C501" i="1"/>
  <c r="D501" i="1"/>
  <c r="E501" i="1"/>
  <c r="F501" i="1"/>
  <c r="C502" i="1"/>
  <c r="D502" i="1"/>
  <c r="E502" i="1"/>
  <c r="F502" i="1"/>
  <c r="C503" i="1"/>
  <c r="D503" i="1"/>
  <c r="E503" i="1"/>
  <c r="F503" i="1"/>
  <c r="C504" i="1"/>
  <c r="D504" i="1"/>
  <c r="E504" i="1"/>
  <c r="F504" i="1"/>
  <c r="C505" i="1"/>
  <c r="D505" i="1"/>
  <c r="E505" i="1"/>
  <c r="F505" i="1"/>
  <c r="C506" i="1"/>
  <c r="D506" i="1"/>
  <c r="E506" i="1"/>
  <c r="F506" i="1"/>
  <c r="C507" i="1"/>
  <c r="D507" i="1"/>
  <c r="E507" i="1"/>
  <c r="F507" i="1"/>
  <c r="C508" i="1"/>
  <c r="D508" i="1"/>
  <c r="E508" i="1"/>
  <c r="F508" i="1"/>
  <c r="C509" i="1"/>
  <c r="D509" i="1"/>
  <c r="E509" i="1"/>
  <c r="F509" i="1"/>
  <c r="C510" i="1"/>
  <c r="D510" i="1"/>
  <c r="E510" i="1"/>
  <c r="F510" i="1"/>
  <c r="C511" i="1"/>
  <c r="D511" i="1"/>
  <c r="E511" i="1"/>
  <c r="F511" i="1"/>
  <c r="C512" i="1"/>
  <c r="D512" i="1"/>
  <c r="E512" i="1"/>
  <c r="F512" i="1"/>
  <c r="C513" i="1"/>
  <c r="D513" i="1"/>
  <c r="E513" i="1"/>
  <c r="F513" i="1"/>
  <c r="C514" i="1"/>
  <c r="D514" i="1"/>
  <c r="E514" i="1"/>
  <c r="F514" i="1"/>
  <c r="C515" i="1"/>
  <c r="D515" i="1"/>
  <c r="E515" i="1"/>
  <c r="F515" i="1"/>
  <c r="C516" i="1"/>
  <c r="D516" i="1"/>
  <c r="E516" i="1"/>
  <c r="F516" i="1"/>
  <c r="C517" i="1"/>
  <c r="D517" i="1"/>
  <c r="E517" i="1"/>
  <c r="F517" i="1"/>
  <c r="C518" i="1"/>
  <c r="D518" i="1"/>
  <c r="E518" i="1"/>
  <c r="F518" i="1"/>
  <c r="C519" i="1"/>
  <c r="D519" i="1"/>
  <c r="E519" i="1"/>
  <c r="F519" i="1"/>
  <c r="C520" i="1"/>
  <c r="D520" i="1"/>
  <c r="E520" i="1"/>
  <c r="F520" i="1"/>
  <c r="C521" i="1"/>
  <c r="D521" i="1"/>
  <c r="E521" i="1"/>
  <c r="F521" i="1"/>
  <c r="C522" i="1"/>
  <c r="D522" i="1"/>
  <c r="E522" i="1"/>
  <c r="F522" i="1"/>
  <c r="C523" i="1"/>
  <c r="D523" i="1"/>
  <c r="E523" i="1"/>
  <c r="F523" i="1"/>
  <c r="C524" i="1"/>
  <c r="D524" i="1"/>
  <c r="E524" i="1"/>
  <c r="F524" i="1"/>
  <c r="C525" i="1"/>
  <c r="D525" i="1"/>
  <c r="E525" i="1"/>
  <c r="F525" i="1"/>
  <c r="C526" i="1"/>
  <c r="D526" i="1"/>
  <c r="E526" i="1"/>
  <c r="F526" i="1"/>
  <c r="C527" i="1"/>
  <c r="D527" i="1"/>
  <c r="E527" i="1"/>
  <c r="F527" i="1"/>
  <c r="C528" i="1"/>
  <c r="D528" i="1"/>
  <c r="E528" i="1"/>
  <c r="F528" i="1"/>
  <c r="C529" i="1"/>
  <c r="D529" i="1"/>
  <c r="E529" i="1"/>
  <c r="F529" i="1"/>
  <c r="C530" i="1"/>
  <c r="D530" i="1"/>
  <c r="E530" i="1"/>
  <c r="F530" i="1"/>
  <c r="C531" i="1"/>
  <c r="D531" i="1"/>
  <c r="E531" i="1"/>
  <c r="F531" i="1"/>
  <c r="C532" i="1"/>
  <c r="D532" i="1"/>
  <c r="E532" i="1"/>
  <c r="F532" i="1"/>
  <c r="C533" i="1"/>
  <c r="D533" i="1"/>
  <c r="E533" i="1"/>
  <c r="F533" i="1"/>
  <c r="C534" i="1"/>
  <c r="D534" i="1"/>
  <c r="E534" i="1"/>
  <c r="F534" i="1"/>
  <c r="C535" i="1"/>
  <c r="D535" i="1"/>
  <c r="E535" i="1"/>
  <c r="F535" i="1"/>
  <c r="C536" i="1"/>
  <c r="D536" i="1"/>
  <c r="E536" i="1"/>
  <c r="F536" i="1"/>
  <c r="C537" i="1"/>
  <c r="D537" i="1"/>
  <c r="E537" i="1"/>
  <c r="F537" i="1"/>
  <c r="C538" i="1"/>
  <c r="D538" i="1"/>
  <c r="E538" i="1"/>
  <c r="F538" i="1"/>
  <c r="C539" i="1"/>
  <c r="D539" i="1"/>
  <c r="E539" i="1"/>
  <c r="F539" i="1"/>
  <c r="C540" i="1"/>
  <c r="D540" i="1"/>
  <c r="E540" i="1"/>
  <c r="F540" i="1"/>
  <c r="C541" i="1"/>
  <c r="D541" i="1"/>
  <c r="E541" i="1"/>
  <c r="F541" i="1"/>
  <c r="C542" i="1"/>
  <c r="D542" i="1"/>
  <c r="E542" i="1"/>
  <c r="F542" i="1"/>
  <c r="C543" i="1"/>
  <c r="D543" i="1"/>
  <c r="E543" i="1"/>
  <c r="F543" i="1"/>
  <c r="C544" i="1"/>
  <c r="D544" i="1"/>
  <c r="E544" i="1"/>
  <c r="F544" i="1"/>
  <c r="C545" i="1"/>
  <c r="D545" i="1"/>
  <c r="E545" i="1"/>
  <c r="F545" i="1"/>
  <c r="C546" i="1"/>
  <c r="D546" i="1"/>
  <c r="E546" i="1"/>
  <c r="F546" i="1"/>
  <c r="C547" i="1"/>
  <c r="D547" i="1"/>
  <c r="E547" i="1"/>
  <c r="F547" i="1"/>
  <c r="C548" i="1"/>
  <c r="D548" i="1"/>
  <c r="E548" i="1"/>
  <c r="F548" i="1"/>
  <c r="C549" i="1"/>
  <c r="D549" i="1"/>
  <c r="E549" i="1"/>
  <c r="F549" i="1"/>
  <c r="C550" i="1"/>
  <c r="D550" i="1"/>
  <c r="E550" i="1"/>
  <c r="F550" i="1"/>
  <c r="C551" i="1"/>
  <c r="D551" i="1"/>
  <c r="E551" i="1"/>
  <c r="F551" i="1"/>
  <c r="C552" i="1"/>
  <c r="D552" i="1"/>
  <c r="E552" i="1"/>
  <c r="F552" i="1"/>
  <c r="C553" i="1"/>
  <c r="D553" i="1"/>
  <c r="E553" i="1"/>
  <c r="F553" i="1"/>
  <c r="C554" i="1"/>
  <c r="D554" i="1"/>
  <c r="E554" i="1"/>
  <c r="F554" i="1"/>
  <c r="C555" i="1"/>
  <c r="D555" i="1"/>
  <c r="E555" i="1"/>
  <c r="F555" i="1"/>
  <c r="C556" i="1"/>
  <c r="D556" i="1"/>
  <c r="E556" i="1"/>
  <c r="F556" i="1"/>
  <c r="C557" i="1"/>
  <c r="D557" i="1"/>
  <c r="E557" i="1"/>
  <c r="F557" i="1"/>
  <c r="C558" i="1"/>
  <c r="D558" i="1"/>
  <c r="E558" i="1"/>
  <c r="F558" i="1"/>
  <c r="C559" i="1"/>
  <c r="D559" i="1"/>
  <c r="E559" i="1"/>
  <c r="F559" i="1"/>
  <c r="C560" i="1"/>
  <c r="D560" i="1"/>
  <c r="E560" i="1"/>
  <c r="F560" i="1"/>
  <c r="C561" i="1"/>
  <c r="D561" i="1"/>
  <c r="E561" i="1"/>
  <c r="F561" i="1"/>
  <c r="C562" i="1"/>
  <c r="D562" i="1"/>
  <c r="E562" i="1"/>
  <c r="F562" i="1"/>
  <c r="C563" i="1"/>
  <c r="D563" i="1"/>
  <c r="E563" i="1"/>
  <c r="F563" i="1"/>
  <c r="C564" i="1"/>
  <c r="D564" i="1"/>
  <c r="E564" i="1"/>
  <c r="F564" i="1"/>
  <c r="C565" i="1"/>
  <c r="D565" i="1"/>
  <c r="E565" i="1"/>
  <c r="F565" i="1"/>
  <c r="C566" i="1"/>
  <c r="D566" i="1"/>
  <c r="E566" i="1"/>
  <c r="F566" i="1"/>
  <c r="C567" i="1"/>
  <c r="D567" i="1"/>
  <c r="E567" i="1"/>
  <c r="F567" i="1"/>
  <c r="C568" i="1"/>
  <c r="D568" i="1"/>
  <c r="E568" i="1"/>
  <c r="F568" i="1"/>
  <c r="C569" i="1"/>
  <c r="D569" i="1"/>
  <c r="E569" i="1"/>
  <c r="F569" i="1"/>
  <c r="C570" i="1"/>
  <c r="D570" i="1"/>
  <c r="E570" i="1"/>
  <c r="F570" i="1"/>
  <c r="C571" i="1"/>
  <c r="D571" i="1"/>
  <c r="E571" i="1"/>
  <c r="F571" i="1"/>
  <c r="C572" i="1"/>
  <c r="D572" i="1"/>
  <c r="E572" i="1"/>
  <c r="F572" i="1"/>
  <c r="C573" i="1"/>
  <c r="D573" i="1"/>
  <c r="E573" i="1"/>
  <c r="F573" i="1"/>
  <c r="C574" i="1"/>
  <c r="D574" i="1"/>
  <c r="E574" i="1"/>
  <c r="F574" i="1"/>
  <c r="C575" i="1"/>
  <c r="D575" i="1"/>
  <c r="E575" i="1"/>
  <c r="F575" i="1"/>
  <c r="C576" i="1"/>
  <c r="D576" i="1"/>
  <c r="E576" i="1"/>
  <c r="F576" i="1"/>
  <c r="C577" i="1"/>
  <c r="D577" i="1"/>
  <c r="E577" i="1"/>
  <c r="F577" i="1"/>
  <c r="C578" i="1"/>
  <c r="D578" i="1"/>
  <c r="E578" i="1"/>
  <c r="F578" i="1"/>
  <c r="C579" i="1"/>
  <c r="D579" i="1"/>
  <c r="E579" i="1"/>
  <c r="F579" i="1"/>
  <c r="C580" i="1"/>
  <c r="D580" i="1"/>
  <c r="E580" i="1"/>
  <c r="F580" i="1"/>
  <c r="C581" i="1"/>
  <c r="D581" i="1"/>
  <c r="E581" i="1"/>
  <c r="F581" i="1"/>
  <c r="C582" i="1"/>
  <c r="D582" i="1"/>
  <c r="E582" i="1"/>
  <c r="F582" i="1"/>
  <c r="C583" i="1"/>
  <c r="D583" i="1"/>
  <c r="E583" i="1"/>
  <c r="F583" i="1"/>
  <c r="C584" i="1"/>
  <c r="D584" i="1"/>
  <c r="E584" i="1"/>
  <c r="F584" i="1"/>
  <c r="C585" i="1"/>
  <c r="D585" i="1"/>
  <c r="E585" i="1"/>
  <c r="F585" i="1"/>
  <c r="C586" i="1"/>
  <c r="D586" i="1"/>
  <c r="E586" i="1"/>
  <c r="F586" i="1"/>
  <c r="C587" i="1"/>
  <c r="D587" i="1"/>
  <c r="E587" i="1"/>
  <c r="F587" i="1"/>
  <c r="C588" i="1"/>
  <c r="D588" i="1"/>
  <c r="E588" i="1"/>
  <c r="F588" i="1"/>
  <c r="C589" i="1"/>
  <c r="D589" i="1"/>
  <c r="E589" i="1"/>
  <c r="F589" i="1"/>
  <c r="C590" i="1"/>
  <c r="D590" i="1"/>
  <c r="E590" i="1"/>
  <c r="F590" i="1"/>
  <c r="C591" i="1"/>
  <c r="D591" i="1"/>
  <c r="E591" i="1"/>
  <c r="F591" i="1"/>
  <c r="C592" i="1"/>
  <c r="D592" i="1"/>
  <c r="E592" i="1"/>
  <c r="F592" i="1"/>
  <c r="C593" i="1"/>
  <c r="D593" i="1"/>
  <c r="E593" i="1"/>
  <c r="F593" i="1"/>
  <c r="C594" i="1"/>
  <c r="D594" i="1"/>
  <c r="E594" i="1"/>
  <c r="F594" i="1"/>
  <c r="C595" i="1"/>
  <c r="D595" i="1"/>
  <c r="E595" i="1"/>
  <c r="F595" i="1"/>
  <c r="C596" i="1"/>
  <c r="D596" i="1"/>
  <c r="E596" i="1"/>
  <c r="F596" i="1"/>
  <c r="C597" i="1"/>
  <c r="D597" i="1"/>
  <c r="E597" i="1"/>
  <c r="F597" i="1"/>
  <c r="C598" i="1"/>
  <c r="D598" i="1"/>
  <c r="E598" i="1"/>
  <c r="F598" i="1"/>
  <c r="C599" i="1"/>
  <c r="D599" i="1"/>
  <c r="E599" i="1"/>
  <c r="F599" i="1"/>
  <c r="C600" i="1"/>
  <c r="D600" i="1"/>
  <c r="E600" i="1"/>
  <c r="F600" i="1"/>
  <c r="C601" i="1"/>
  <c r="D601" i="1"/>
  <c r="E601" i="1"/>
  <c r="F601" i="1"/>
  <c r="C602" i="1"/>
  <c r="D602" i="1"/>
  <c r="E602" i="1"/>
  <c r="F602" i="1"/>
  <c r="C603" i="1"/>
  <c r="D603" i="1"/>
  <c r="E603" i="1"/>
  <c r="F603" i="1"/>
  <c r="C604" i="1"/>
  <c r="D604" i="1"/>
  <c r="E604" i="1"/>
  <c r="F604" i="1"/>
  <c r="C605" i="1"/>
  <c r="D605" i="1"/>
  <c r="E605" i="1"/>
  <c r="F605" i="1"/>
  <c r="C606" i="1"/>
  <c r="D606" i="1"/>
  <c r="E606" i="1"/>
  <c r="F606" i="1"/>
  <c r="C607" i="1"/>
  <c r="D607" i="1"/>
  <c r="E607" i="1"/>
  <c r="F607" i="1"/>
  <c r="C608" i="1"/>
  <c r="D608" i="1"/>
  <c r="E608" i="1"/>
  <c r="F608" i="1"/>
  <c r="C609" i="1"/>
  <c r="D609" i="1"/>
  <c r="E609" i="1"/>
  <c r="F609" i="1"/>
  <c r="C610" i="1"/>
  <c r="D610" i="1"/>
  <c r="E610" i="1"/>
  <c r="F610" i="1"/>
  <c r="C611" i="1"/>
  <c r="D611" i="1"/>
  <c r="E611" i="1"/>
  <c r="F611" i="1"/>
  <c r="C612" i="1"/>
  <c r="D612" i="1"/>
  <c r="E612" i="1"/>
  <c r="F612" i="1"/>
  <c r="C613" i="1"/>
  <c r="D613" i="1"/>
  <c r="E613" i="1"/>
  <c r="F613" i="1"/>
  <c r="C614" i="1"/>
  <c r="D614" i="1"/>
  <c r="E614" i="1"/>
  <c r="F614" i="1"/>
  <c r="C615" i="1"/>
  <c r="D615" i="1"/>
  <c r="E615" i="1"/>
  <c r="F615" i="1"/>
  <c r="C616" i="1"/>
  <c r="D616" i="1"/>
  <c r="E616" i="1"/>
  <c r="F616" i="1"/>
  <c r="C617" i="1"/>
  <c r="D617" i="1"/>
  <c r="E617" i="1"/>
  <c r="F617" i="1"/>
  <c r="C618" i="1"/>
  <c r="D618" i="1"/>
  <c r="E618" i="1"/>
  <c r="F618" i="1"/>
  <c r="C619" i="1"/>
  <c r="D619" i="1"/>
  <c r="E619" i="1"/>
  <c r="F619" i="1"/>
  <c r="C620" i="1"/>
  <c r="D620" i="1"/>
  <c r="E620" i="1"/>
  <c r="F620" i="1"/>
  <c r="C621" i="1"/>
  <c r="D621" i="1"/>
  <c r="E621" i="1"/>
  <c r="F621" i="1"/>
  <c r="C622" i="1"/>
  <c r="D622" i="1"/>
  <c r="E622" i="1"/>
  <c r="F622" i="1"/>
  <c r="C623" i="1"/>
  <c r="D623" i="1"/>
  <c r="E623" i="1"/>
  <c r="F623" i="1"/>
  <c r="C624" i="1"/>
  <c r="D624" i="1"/>
  <c r="E624" i="1"/>
  <c r="F624" i="1"/>
  <c r="C625" i="1"/>
  <c r="D625" i="1"/>
  <c r="E625" i="1"/>
  <c r="F625" i="1"/>
  <c r="C626" i="1"/>
  <c r="D626" i="1"/>
  <c r="E626" i="1"/>
  <c r="F626" i="1"/>
  <c r="C627" i="1"/>
  <c r="D627" i="1"/>
  <c r="E627" i="1"/>
  <c r="F627" i="1"/>
  <c r="C628" i="1"/>
  <c r="D628" i="1"/>
  <c r="E628" i="1"/>
  <c r="F628" i="1"/>
  <c r="C629" i="1"/>
  <c r="D629" i="1"/>
  <c r="E629" i="1"/>
  <c r="F629" i="1"/>
  <c r="C630" i="1"/>
  <c r="D630" i="1"/>
  <c r="E630" i="1"/>
  <c r="F630" i="1"/>
  <c r="C631" i="1"/>
  <c r="D631" i="1"/>
  <c r="E631" i="1"/>
  <c r="F631" i="1"/>
  <c r="C632" i="1"/>
  <c r="D632" i="1"/>
  <c r="E632" i="1"/>
  <c r="F632" i="1"/>
  <c r="C633" i="1"/>
  <c r="D633" i="1"/>
  <c r="E633" i="1"/>
  <c r="F633" i="1"/>
  <c r="C634" i="1"/>
  <c r="D634" i="1"/>
  <c r="E634" i="1"/>
  <c r="F634" i="1"/>
  <c r="C635" i="1"/>
  <c r="D635" i="1"/>
  <c r="E635" i="1"/>
  <c r="F635" i="1"/>
  <c r="C636" i="1"/>
  <c r="D636" i="1"/>
  <c r="E636" i="1"/>
  <c r="F636" i="1"/>
  <c r="C637" i="1"/>
  <c r="D637" i="1"/>
  <c r="E637" i="1"/>
  <c r="F637" i="1"/>
  <c r="C638" i="1"/>
  <c r="D638" i="1"/>
  <c r="E638" i="1"/>
  <c r="F638" i="1"/>
  <c r="C639" i="1"/>
  <c r="D639" i="1"/>
  <c r="E639" i="1"/>
  <c r="F639" i="1"/>
  <c r="C640" i="1"/>
  <c r="D640" i="1"/>
  <c r="E640" i="1"/>
  <c r="F640" i="1"/>
  <c r="C641" i="1"/>
  <c r="D641" i="1"/>
  <c r="E641" i="1"/>
  <c r="F641" i="1"/>
  <c r="C642" i="1"/>
  <c r="D642" i="1"/>
  <c r="E642" i="1"/>
  <c r="F642" i="1"/>
  <c r="C643" i="1"/>
  <c r="D643" i="1"/>
  <c r="E643" i="1"/>
  <c r="F643" i="1"/>
  <c r="C644" i="1"/>
  <c r="D644" i="1"/>
  <c r="E644" i="1"/>
  <c r="F644" i="1"/>
  <c r="C645" i="1"/>
  <c r="D645" i="1"/>
  <c r="E645" i="1"/>
  <c r="F645" i="1"/>
  <c r="C646" i="1"/>
  <c r="D646" i="1"/>
  <c r="E646" i="1"/>
  <c r="F646" i="1"/>
  <c r="C647" i="1"/>
  <c r="D647" i="1"/>
  <c r="E647" i="1"/>
  <c r="F647" i="1"/>
  <c r="C648" i="1"/>
  <c r="D648" i="1"/>
  <c r="E648" i="1"/>
  <c r="F648" i="1"/>
  <c r="C649" i="1"/>
  <c r="D649" i="1"/>
  <c r="E649" i="1"/>
  <c r="F649" i="1"/>
  <c r="C650" i="1"/>
  <c r="D650" i="1"/>
  <c r="E650" i="1"/>
  <c r="F650" i="1"/>
  <c r="C651" i="1"/>
  <c r="D651" i="1"/>
  <c r="E651" i="1"/>
  <c r="F651" i="1"/>
  <c r="C652" i="1"/>
  <c r="D652" i="1"/>
  <c r="E652" i="1"/>
  <c r="F652" i="1"/>
  <c r="C653" i="1"/>
  <c r="D653" i="1"/>
  <c r="E653" i="1"/>
  <c r="F653" i="1"/>
  <c r="C654" i="1"/>
  <c r="D654" i="1"/>
  <c r="E654" i="1"/>
  <c r="F654" i="1"/>
  <c r="C655" i="1"/>
  <c r="D655" i="1"/>
  <c r="E655" i="1"/>
  <c r="F655" i="1"/>
  <c r="C656" i="1"/>
  <c r="D656" i="1"/>
  <c r="E656" i="1"/>
  <c r="F656" i="1"/>
  <c r="C657" i="1"/>
  <c r="D657" i="1"/>
  <c r="E657" i="1"/>
  <c r="F657" i="1"/>
  <c r="C658" i="1"/>
  <c r="D658" i="1"/>
  <c r="E658" i="1"/>
  <c r="F658" i="1"/>
  <c r="C659" i="1"/>
  <c r="D659" i="1"/>
  <c r="E659" i="1"/>
  <c r="F659" i="1"/>
  <c r="C660" i="1"/>
  <c r="D660" i="1"/>
  <c r="E660" i="1"/>
  <c r="F660" i="1"/>
  <c r="C661" i="1"/>
  <c r="D661" i="1"/>
  <c r="E661" i="1"/>
  <c r="F661" i="1"/>
  <c r="C662" i="1"/>
  <c r="D662" i="1"/>
  <c r="E662" i="1"/>
  <c r="F662" i="1"/>
  <c r="C663" i="1"/>
  <c r="D663" i="1"/>
  <c r="E663" i="1"/>
  <c r="F663" i="1"/>
  <c r="C664" i="1"/>
  <c r="D664" i="1"/>
  <c r="E664" i="1"/>
  <c r="F664" i="1"/>
  <c r="C665" i="1"/>
  <c r="D665" i="1"/>
  <c r="E665" i="1"/>
  <c r="F665" i="1"/>
  <c r="C666" i="1"/>
  <c r="D666" i="1"/>
  <c r="E666" i="1"/>
  <c r="F666" i="1"/>
  <c r="C667" i="1"/>
  <c r="D667" i="1"/>
  <c r="E667" i="1"/>
  <c r="F667" i="1"/>
  <c r="C668" i="1"/>
  <c r="D668" i="1"/>
  <c r="E668" i="1"/>
  <c r="F668" i="1"/>
  <c r="C669" i="1"/>
  <c r="D669" i="1"/>
  <c r="E669" i="1"/>
  <c r="F669" i="1"/>
  <c r="C670" i="1"/>
  <c r="D670" i="1"/>
  <c r="E670" i="1"/>
  <c r="F670" i="1"/>
  <c r="C671" i="1"/>
  <c r="D671" i="1"/>
  <c r="E671" i="1"/>
  <c r="F671" i="1"/>
  <c r="C672" i="1"/>
  <c r="D672" i="1"/>
  <c r="E672" i="1"/>
  <c r="F672" i="1"/>
  <c r="C673" i="1"/>
  <c r="D673" i="1"/>
  <c r="E673" i="1"/>
  <c r="F673" i="1"/>
  <c r="C674" i="1"/>
  <c r="D674" i="1"/>
  <c r="E674" i="1"/>
  <c r="F674" i="1"/>
  <c r="C675" i="1"/>
  <c r="D675" i="1"/>
  <c r="E675" i="1"/>
  <c r="F675" i="1"/>
  <c r="C676" i="1"/>
  <c r="D676" i="1"/>
  <c r="E676" i="1"/>
  <c r="F676" i="1"/>
  <c r="C677" i="1"/>
  <c r="D677" i="1"/>
  <c r="E677" i="1"/>
  <c r="F677" i="1"/>
  <c r="C678" i="1"/>
  <c r="D678" i="1"/>
  <c r="E678" i="1"/>
  <c r="F678" i="1"/>
  <c r="C679" i="1"/>
  <c r="D679" i="1"/>
  <c r="E679" i="1"/>
  <c r="F679" i="1"/>
  <c r="C680" i="1"/>
  <c r="D680" i="1"/>
  <c r="E680" i="1"/>
  <c r="F680" i="1"/>
  <c r="C681" i="1"/>
  <c r="D681" i="1"/>
  <c r="E681" i="1"/>
  <c r="F681" i="1"/>
  <c r="C682" i="1"/>
  <c r="D682" i="1"/>
  <c r="E682" i="1"/>
  <c r="F682" i="1"/>
  <c r="C683" i="1"/>
  <c r="D683" i="1"/>
  <c r="E683" i="1"/>
  <c r="F683" i="1"/>
  <c r="C684" i="1"/>
  <c r="D684" i="1"/>
  <c r="E684" i="1"/>
  <c r="F684" i="1"/>
  <c r="C685" i="1"/>
  <c r="D685" i="1"/>
  <c r="E685" i="1"/>
  <c r="F685" i="1"/>
  <c r="C686" i="1"/>
  <c r="D686" i="1"/>
  <c r="E686" i="1"/>
  <c r="F686" i="1"/>
  <c r="C687" i="1"/>
  <c r="D687" i="1"/>
  <c r="E687" i="1"/>
  <c r="F687" i="1"/>
  <c r="C688" i="1"/>
  <c r="D688" i="1"/>
  <c r="E688" i="1"/>
  <c r="F688" i="1"/>
  <c r="C689" i="1"/>
  <c r="D689" i="1"/>
  <c r="E689" i="1"/>
  <c r="F689" i="1"/>
  <c r="C690" i="1"/>
  <c r="D690" i="1"/>
  <c r="E690" i="1"/>
  <c r="F690" i="1"/>
  <c r="C691" i="1"/>
  <c r="D691" i="1"/>
  <c r="E691" i="1"/>
  <c r="F691" i="1"/>
  <c r="C692" i="1"/>
  <c r="D692" i="1"/>
  <c r="E692" i="1"/>
  <c r="F692" i="1"/>
  <c r="C693" i="1"/>
  <c r="D693" i="1"/>
  <c r="E693" i="1"/>
  <c r="F693" i="1"/>
  <c r="C694" i="1"/>
  <c r="D694" i="1"/>
  <c r="E694" i="1"/>
  <c r="F694" i="1"/>
  <c r="C695" i="1"/>
  <c r="D695" i="1"/>
  <c r="E695" i="1"/>
  <c r="F695" i="1"/>
  <c r="C696" i="1"/>
  <c r="D696" i="1"/>
  <c r="E696" i="1"/>
  <c r="F696" i="1"/>
  <c r="C697" i="1"/>
  <c r="D697" i="1"/>
  <c r="E697" i="1"/>
  <c r="F697" i="1"/>
  <c r="C698" i="1"/>
  <c r="D698" i="1"/>
  <c r="E698" i="1"/>
  <c r="F698" i="1"/>
  <c r="C699" i="1"/>
  <c r="D699" i="1"/>
  <c r="E699" i="1"/>
  <c r="F699" i="1"/>
  <c r="C700" i="1"/>
  <c r="D700" i="1"/>
  <c r="E700" i="1"/>
  <c r="F700" i="1"/>
  <c r="C701" i="1"/>
  <c r="D701" i="1"/>
  <c r="E701" i="1"/>
  <c r="F701" i="1"/>
  <c r="C702" i="1"/>
  <c r="D702" i="1"/>
  <c r="E702" i="1"/>
  <c r="F702" i="1"/>
  <c r="C703" i="1"/>
  <c r="D703" i="1"/>
  <c r="E703" i="1"/>
  <c r="F703" i="1"/>
  <c r="C704" i="1"/>
  <c r="D704" i="1"/>
  <c r="E704" i="1"/>
  <c r="F704" i="1"/>
  <c r="C705" i="1"/>
  <c r="D705" i="1"/>
  <c r="E705" i="1"/>
  <c r="F705" i="1"/>
  <c r="C706" i="1"/>
  <c r="D706" i="1"/>
  <c r="E706" i="1"/>
  <c r="F706" i="1"/>
  <c r="C707" i="1"/>
  <c r="D707" i="1"/>
  <c r="E707" i="1"/>
  <c r="F707" i="1"/>
  <c r="C708" i="1"/>
  <c r="D708" i="1"/>
  <c r="E708" i="1"/>
  <c r="F708" i="1"/>
  <c r="C709" i="1"/>
  <c r="D709" i="1"/>
  <c r="E709" i="1"/>
  <c r="F709" i="1"/>
  <c r="C710" i="1"/>
  <c r="D710" i="1"/>
  <c r="E710" i="1"/>
  <c r="F710" i="1"/>
  <c r="C711" i="1"/>
  <c r="D711" i="1"/>
  <c r="E711" i="1"/>
  <c r="F711" i="1"/>
  <c r="C712" i="1"/>
  <c r="D712" i="1"/>
  <c r="E712" i="1"/>
  <c r="F712" i="1"/>
  <c r="C713" i="1"/>
  <c r="D713" i="1"/>
  <c r="E713" i="1"/>
  <c r="F713" i="1"/>
  <c r="C714" i="1"/>
  <c r="D714" i="1"/>
  <c r="E714" i="1"/>
  <c r="F714" i="1"/>
  <c r="C715" i="1"/>
  <c r="D715" i="1"/>
  <c r="E715" i="1"/>
  <c r="F715" i="1"/>
  <c r="C716" i="1"/>
  <c r="D716" i="1"/>
  <c r="E716" i="1"/>
  <c r="F716" i="1"/>
  <c r="C717" i="1"/>
  <c r="D717" i="1"/>
  <c r="E717" i="1"/>
  <c r="F717" i="1"/>
  <c r="C718" i="1"/>
  <c r="D718" i="1"/>
  <c r="E718" i="1"/>
  <c r="F718" i="1"/>
  <c r="C719" i="1"/>
  <c r="D719" i="1"/>
  <c r="E719" i="1"/>
  <c r="F719" i="1"/>
  <c r="C720" i="1"/>
  <c r="D720" i="1"/>
  <c r="E720" i="1"/>
  <c r="F720" i="1"/>
  <c r="C721" i="1"/>
  <c r="D721" i="1"/>
  <c r="E721" i="1"/>
  <c r="F721" i="1"/>
  <c r="C722" i="1"/>
  <c r="D722" i="1"/>
  <c r="E722" i="1"/>
  <c r="F722" i="1"/>
  <c r="C723" i="1"/>
  <c r="D723" i="1"/>
  <c r="E723" i="1"/>
  <c r="F723" i="1"/>
  <c r="C724" i="1"/>
  <c r="D724" i="1"/>
  <c r="E724" i="1"/>
  <c r="F724" i="1"/>
  <c r="C725" i="1"/>
  <c r="D725" i="1"/>
  <c r="E725" i="1"/>
  <c r="F725" i="1"/>
  <c r="C726" i="1"/>
  <c r="D726" i="1"/>
  <c r="E726" i="1"/>
  <c r="F726" i="1"/>
  <c r="C727" i="1"/>
  <c r="D727" i="1"/>
  <c r="E727" i="1"/>
  <c r="F727" i="1"/>
  <c r="C728" i="1"/>
  <c r="D728" i="1"/>
  <c r="E728" i="1"/>
  <c r="F728" i="1"/>
  <c r="C729" i="1"/>
  <c r="D729" i="1"/>
  <c r="E729" i="1"/>
  <c r="F729" i="1"/>
  <c r="C730" i="1"/>
  <c r="D730" i="1"/>
  <c r="E730" i="1"/>
  <c r="F730" i="1"/>
  <c r="C731" i="1"/>
  <c r="D731" i="1"/>
  <c r="E731" i="1"/>
  <c r="F731" i="1"/>
  <c r="C732" i="1"/>
  <c r="D732" i="1"/>
  <c r="E732" i="1"/>
  <c r="F732" i="1"/>
  <c r="C733" i="1"/>
  <c r="D733" i="1"/>
  <c r="E733" i="1"/>
  <c r="F733" i="1"/>
  <c r="C734" i="1"/>
  <c r="D734" i="1"/>
  <c r="E734" i="1"/>
  <c r="F734" i="1"/>
  <c r="C735" i="1"/>
  <c r="D735" i="1"/>
  <c r="E735" i="1"/>
  <c r="F735" i="1"/>
  <c r="C736" i="1"/>
  <c r="D736" i="1"/>
  <c r="E736" i="1"/>
  <c r="F736" i="1"/>
  <c r="C737" i="1"/>
  <c r="D737" i="1"/>
  <c r="E737" i="1"/>
  <c r="F737" i="1"/>
  <c r="C738" i="1"/>
  <c r="D738" i="1"/>
  <c r="E738" i="1"/>
  <c r="F738" i="1"/>
  <c r="C739" i="1"/>
  <c r="D739" i="1"/>
  <c r="E739" i="1"/>
  <c r="F739" i="1"/>
  <c r="C740" i="1"/>
  <c r="D740" i="1"/>
  <c r="E740" i="1"/>
  <c r="F740" i="1"/>
  <c r="C741" i="1"/>
  <c r="D741" i="1"/>
  <c r="E741" i="1"/>
  <c r="F741" i="1"/>
  <c r="C742" i="1"/>
  <c r="D742" i="1"/>
  <c r="E742" i="1"/>
  <c r="F742" i="1"/>
  <c r="C743" i="1"/>
  <c r="D743" i="1"/>
  <c r="E743" i="1"/>
  <c r="F743" i="1"/>
  <c r="C744" i="1"/>
  <c r="D744" i="1"/>
  <c r="E744" i="1"/>
  <c r="F744" i="1"/>
  <c r="C745" i="1"/>
  <c r="D745" i="1"/>
  <c r="E745" i="1"/>
  <c r="F745" i="1"/>
  <c r="C746" i="1"/>
  <c r="D746" i="1"/>
  <c r="E746" i="1"/>
  <c r="F746" i="1"/>
  <c r="C747" i="1"/>
  <c r="D747" i="1"/>
  <c r="E747" i="1"/>
  <c r="F747" i="1"/>
  <c r="C748" i="1"/>
  <c r="D748" i="1"/>
  <c r="E748" i="1"/>
  <c r="F748" i="1"/>
  <c r="C749" i="1"/>
  <c r="D749" i="1"/>
  <c r="E749" i="1"/>
  <c r="F749" i="1"/>
  <c r="C750" i="1"/>
  <c r="D750" i="1"/>
  <c r="E750" i="1"/>
  <c r="F750" i="1"/>
  <c r="C751" i="1"/>
  <c r="D751" i="1"/>
  <c r="E751" i="1"/>
  <c r="F751" i="1"/>
  <c r="C752" i="1"/>
  <c r="D752" i="1"/>
  <c r="E752" i="1"/>
  <c r="F752" i="1"/>
  <c r="C753" i="1"/>
  <c r="D753" i="1"/>
  <c r="E753" i="1"/>
  <c r="F753" i="1"/>
  <c r="C754" i="1"/>
  <c r="D754" i="1"/>
  <c r="E754" i="1"/>
  <c r="F754" i="1"/>
  <c r="C755" i="1"/>
  <c r="D755" i="1"/>
  <c r="E755" i="1"/>
  <c r="F755" i="1"/>
  <c r="C756" i="1"/>
  <c r="D756" i="1"/>
  <c r="E756" i="1"/>
  <c r="F756" i="1"/>
  <c r="C757" i="1"/>
  <c r="D757" i="1"/>
  <c r="E757" i="1"/>
  <c r="F757" i="1"/>
  <c r="C758" i="1"/>
  <c r="D758" i="1"/>
  <c r="E758" i="1"/>
  <c r="F758" i="1"/>
  <c r="C759" i="1"/>
  <c r="D759" i="1"/>
  <c r="E759" i="1"/>
  <c r="F759" i="1"/>
  <c r="C760" i="1"/>
  <c r="D760" i="1"/>
  <c r="E760" i="1"/>
  <c r="F760" i="1"/>
  <c r="C761" i="1"/>
  <c r="D761" i="1"/>
  <c r="E761" i="1"/>
  <c r="F761" i="1"/>
  <c r="C762" i="1"/>
  <c r="D762" i="1"/>
  <c r="E762" i="1"/>
  <c r="F762" i="1"/>
  <c r="C763" i="1"/>
  <c r="D763" i="1"/>
  <c r="E763" i="1"/>
  <c r="F763" i="1"/>
  <c r="C764" i="1"/>
  <c r="D764" i="1"/>
  <c r="E764" i="1"/>
  <c r="F764" i="1"/>
  <c r="C765" i="1"/>
  <c r="D765" i="1"/>
  <c r="E765" i="1"/>
  <c r="F765" i="1"/>
  <c r="C766" i="1"/>
  <c r="D766" i="1"/>
  <c r="E766" i="1"/>
  <c r="F766" i="1"/>
  <c r="C767" i="1"/>
  <c r="D767" i="1"/>
  <c r="E767" i="1"/>
  <c r="F767" i="1"/>
  <c r="C768" i="1"/>
  <c r="D768" i="1"/>
  <c r="E768" i="1"/>
  <c r="F768" i="1"/>
  <c r="C769" i="1"/>
  <c r="D769" i="1"/>
  <c r="E769" i="1"/>
  <c r="F769" i="1"/>
  <c r="C770" i="1"/>
  <c r="D770" i="1"/>
  <c r="E770" i="1"/>
  <c r="F770" i="1"/>
  <c r="C771" i="1"/>
  <c r="D771" i="1"/>
  <c r="E771" i="1"/>
  <c r="F771" i="1"/>
  <c r="C772" i="1"/>
  <c r="D772" i="1"/>
  <c r="E772" i="1"/>
  <c r="F772" i="1"/>
  <c r="C773" i="1"/>
  <c r="D773" i="1"/>
  <c r="E773" i="1"/>
  <c r="F773" i="1"/>
  <c r="C774" i="1"/>
  <c r="D774" i="1"/>
  <c r="E774" i="1"/>
  <c r="F774" i="1"/>
  <c r="C775" i="1"/>
  <c r="D775" i="1"/>
  <c r="E775" i="1"/>
  <c r="F775" i="1"/>
  <c r="C776" i="1"/>
  <c r="D776" i="1"/>
  <c r="E776" i="1"/>
  <c r="F776" i="1"/>
  <c r="C777" i="1"/>
  <c r="D777" i="1"/>
  <c r="E777" i="1"/>
  <c r="F777" i="1"/>
  <c r="C778" i="1"/>
  <c r="D778" i="1"/>
  <c r="E778" i="1"/>
  <c r="F778" i="1"/>
  <c r="C779" i="1"/>
  <c r="D779" i="1"/>
  <c r="E779" i="1"/>
  <c r="F779" i="1"/>
  <c r="C780" i="1"/>
  <c r="D780" i="1"/>
  <c r="E780" i="1"/>
  <c r="F780" i="1"/>
  <c r="C781" i="1"/>
  <c r="D781" i="1"/>
  <c r="E781" i="1"/>
  <c r="F781" i="1"/>
  <c r="C782" i="1"/>
  <c r="D782" i="1"/>
  <c r="E782" i="1"/>
  <c r="F782" i="1"/>
  <c r="C783" i="1"/>
  <c r="D783" i="1"/>
  <c r="E783" i="1"/>
  <c r="F783" i="1"/>
  <c r="C784" i="1"/>
  <c r="D784" i="1"/>
  <c r="E784" i="1"/>
  <c r="F784" i="1"/>
  <c r="C785" i="1"/>
  <c r="D785" i="1"/>
  <c r="E785" i="1"/>
  <c r="F785" i="1"/>
  <c r="C786" i="1"/>
  <c r="D786" i="1"/>
  <c r="E786" i="1"/>
  <c r="F786" i="1"/>
  <c r="C787" i="1"/>
  <c r="D787" i="1"/>
  <c r="E787" i="1"/>
  <c r="F787" i="1"/>
  <c r="C788" i="1"/>
  <c r="D788" i="1"/>
  <c r="E788" i="1"/>
  <c r="F788" i="1"/>
  <c r="C789" i="1"/>
  <c r="D789" i="1"/>
  <c r="E789" i="1"/>
  <c r="F789" i="1"/>
  <c r="C790" i="1"/>
  <c r="D790" i="1"/>
  <c r="E790" i="1"/>
  <c r="F790" i="1"/>
  <c r="C791" i="1"/>
  <c r="D791" i="1"/>
  <c r="E791" i="1"/>
  <c r="F791" i="1"/>
  <c r="C792" i="1"/>
  <c r="D792" i="1"/>
  <c r="E792" i="1"/>
  <c r="F792" i="1"/>
  <c r="C793" i="1"/>
  <c r="D793" i="1"/>
  <c r="E793" i="1"/>
  <c r="F793" i="1"/>
  <c r="C794" i="1"/>
  <c r="D794" i="1"/>
  <c r="E794" i="1"/>
  <c r="F794" i="1"/>
  <c r="C795" i="1"/>
  <c r="D795" i="1"/>
  <c r="E795" i="1"/>
  <c r="F795" i="1"/>
  <c r="C796" i="1"/>
  <c r="D796" i="1"/>
  <c r="E796" i="1"/>
  <c r="F796" i="1"/>
  <c r="C797" i="1"/>
  <c r="D797" i="1"/>
  <c r="E797" i="1"/>
  <c r="F797" i="1"/>
  <c r="C798" i="1"/>
  <c r="D798" i="1"/>
  <c r="E798" i="1"/>
  <c r="F798" i="1"/>
  <c r="C799" i="1"/>
  <c r="D799" i="1"/>
  <c r="E799" i="1"/>
  <c r="F799" i="1"/>
  <c r="C800" i="1"/>
  <c r="D800" i="1"/>
  <c r="E800" i="1"/>
  <c r="F800" i="1"/>
  <c r="C801" i="1"/>
  <c r="D801" i="1"/>
  <c r="E801" i="1"/>
  <c r="F801" i="1"/>
  <c r="C802" i="1"/>
  <c r="D802" i="1"/>
  <c r="E802" i="1"/>
  <c r="F802" i="1"/>
  <c r="C803" i="1"/>
  <c r="D803" i="1"/>
  <c r="E803" i="1"/>
  <c r="F803" i="1"/>
  <c r="C804" i="1"/>
  <c r="D804" i="1"/>
  <c r="E804" i="1"/>
  <c r="F804" i="1"/>
  <c r="C805" i="1"/>
  <c r="D805" i="1"/>
  <c r="E805" i="1"/>
  <c r="F805" i="1"/>
  <c r="C806" i="1"/>
  <c r="D806" i="1"/>
  <c r="E806" i="1"/>
  <c r="F806" i="1"/>
  <c r="C807" i="1"/>
  <c r="D807" i="1"/>
  <c r="E807" i="1"/>
  <c r="F807" i="1"/>
  <c r="C808" i="1"/>
  <c r="D808" i="1"/>
  <c r="E808" i="1"/>
  <c r="F808" i="1"/>
  <c r="C809" i="1"/>
  <c r="D809" i="1"/>
  <c r="E809" i="1"/>
  <c r="F809" i="1"/>
  <c r="C810" i="1"/>
  <c r="D810" i="1"/>
  <c r="E810" i="1"/>
  <c r="F810" i="1"/>
  <c r="C811" i="1"/>
  <c r="D811" i="1"/>
  <c r="E811" i="1"/>
  <c r="F811" i="1"/>
  <c r="C812" i="1"/>
  <c r="D812" i="1"/>
  <c r="E812" i="1"/>
  <c r="F812" i="1"/>
  <c r="C813" i="1"/>
  <c r="D813" i="1"/>
  <c r="E813" i="1"/>
  <c r="F813" i="1"/>
  <c r="C814" i="1"/>
  <c r="D814" i="1"/>
  <c r="E814" i="1"/>
  <c r="F814" i="1"/>
  <c r="C815" i="1"/>
  <c r="D815" i="1"/>
  <c r="E815" i="1"/>
  <c r="F815" i="1"/>
  <c r="C816" i="1"/>
  <c r="D816" i="1"/>
  <c r="E816" i="1"/>
  <c r="F816" i="1"/>
  <c r="C817" i="1"/>
  <c r="D817" i="1"/>
  <c r="E817" i="1"/>
  <c r="F817" i="1"/>
  <c r="C818" i="1"/>
  <c r="D818" i="1"/>
  <c r="E818" i="1"/>
  <c r="F818" i="1"/>
  <c r="C819" i="1"/>
  <c r="D819" i="1"/>
  <c r="E819" i="1"/>
  <c r="F819" i="1"/>
  <c r="C820" i="1"/>
  <c r="D820" i="1"/>
  <c r="E820" i="1"/>
  <c r="F820" i="1"/>
  <c r="C821" i="1"/>
  <c r="D821" i="1"/>
  <c r="E821" i="1"/>
  <c r="F821" i="1"/>
  <c r="C822" i="1"/>
  <c r="D822" i="1"/>
  <c r="E822" i="1"/>
  <c r="F822" i="1"/>
  <c r="C823" i="1"/>
  <c r="D823" i="1"/>
  <c r="E823" i="1"/>
  <c r="F823" i="1"/>
  <c r="C824" i="1"/>
  <c r="D824" i="1"/>
  <c r="E824" i="1"/>
  <c r="F824" i="1"/>
  <c r="C825" i="1"/>
  <c r="D825" i="1"/>
  <c r="E825" i="1"/>
  <c r="F825" i="1"/>
  <c r="C826" i="1"/>
  <c r="D826" i="1"/>
  <c r="E826" i="1"/>
  <c r="F826" i="1"/>
  <c r="C827" i="1"/>
  <c r="D827" i="1"/>
  <c r="E827" i="1"/>
  <c r="F827" i="1"/>
  <c r="C828" i="1"/>
  <c r="D828" i="1"/>
  <c r="E828" i="1"/>
  <c r="F828" i="1"/>
  <c r="C829" i="1"/>
  <c r="D829" i="1"/>
  <c r="E829" i="1"/>
  <c r="F829" i="1"/>
  <c r="C830" i="1"/>
  <c r="D830" i="1"/>
  <c r="E830" i="1"/>
  <c r="F830" i="1"/>
  <c r="C831" i="1"/>
  <c r="D831" i="1"/>
  <c r="E831" i="1"/>
  <c r="F831" i="1"/>
  <c r="C832" i="1"/>
  <c r="D832" i="1"/>
  <c r="E832" i="1"/>
  <c r="F832" i="1"/>
  <c r="C833" i="1"/>
  <c r="D833" i="1"/>
  <c r="E833" i="1"/>
  <c r="F833" i="1"/>
  <c r="C834" i="1"/>
  <c r="D834" i="1"/>
  <c r="E834" i="1"/>
  <c r="F834" i="1"/>
  <c r="C835" i="1"/>
  <c r="D835" i="1"/>
  <c r="E835" i="1"/>
  <c r="F835" i="1"/>
  <c r="C836" i="1"/>
  <c r="D836" i="1"/>
  <c r="E836" i="1"/>
  <c r="F836" i="1"/>
  <c r="C837" i="1"/>
  <c r="D837" i="1"/>
  <c r="E837" i="1"/>
  <c r="F837" i="1"/>
  <c r="C838" i="1"/>
  <c r="D838" i="1"/>
  <c r="E838" i="1"/>
  <c r="F838" i="1"/>
  <c r="C839" i="1"/>
  <c r="D839" i="1"/>
  <c r="E839" i="1"/>
  <c r="F839" i="1"/>
  <c r="C840" i="1"/>
  <c r="D840" i="1"/>
  <c r="E840" i="1"/>
  <c r="F840" i="1"/>
  <c r="C841" i="1"/>
  <c r="D841" i="1"/>
  <c r="E841" i="1"/>
  <c r="F841" i="1"/>
  <c r="C842" i="1"/>
  <c r="D842" i="1"/>
  <c r="E842" i="1"/>
  <c r="F842" i="1"/>
  <c r="C843" i="1"/>
  <c r="D843" i="1"/>
  <c r="E843" i="1"/>
  <c r="F843" i="1"/>
  <c r="C844" i="1"/>
  <c r="D844" i="1"/>
  <c r="E844" i="1"/>
  <c r="F844" i="1"/>
  <c r="C845" i="1"/>
  <c r="D845" i="1"/>
  <c r="E845" i="1"/>
  <c r="F845" i="1"/>
  <c r="C846" i="1"/>
  <c r="D846" i="1"/>
  <c r="E846" i="1"/>
  <c r="F846" i="1"/>
  <c r="C847" i="1"/>
  <c r="D847" i="1"/>
  <c r="E847" i="1"/>
  <c r="F847" i="1"/>
  <c r="C848" i="1"/>
  <c r="D848" i="1"/>
  <c r="E848" i="1"/>
  <c r="F848" i="1"/>
  <c r="C849" i="1"/>
  <c r="D849" i="1"/>
  <c r="E849" i="1"/>
  <c r="F849" i="1"/>
  <c r="C850" i="1"/>
  <c r="D850" i="1"/>
  <c r="E850" i="1"/>
  <c r="F850" i="1"/>
  <c r="C851" i="1"/>
  <c r="D851" i="1"/>
  <c r="E851" i="1"/>
  <c r="F851" i="1"/>
  <c r="C852" i="1"/>
  <c r="D852" i="1"/>
  <c r="E852" i="1"/>
  <c r="F852" i="1"/>
  <c r="C853" i="1"/>
  <c r="D853" i="1"/>
  <c r="E853" i="1"/>
  <c r="F853" i="1"/>
  <c r="C854" i="1"/>
  <c r="D854" i="1"/>
  <c r="E854" i="1"/>
  <c r="F854" i="1"/>
  <c r="C855" i="1"/>
  <c r="D855" i="1"/>
  <c r="E855" i="1"/>
  <c r="F855" i="1"/>
  <c r="C856" i="1"/>
  <c r="D856" i="1"/>
  <c r="E856" i="1"/>
  <c r="F856" i="1"/>
  <c r="C857" i="1"/>
  <c r="D857" i="1"/>
  <c r="E857" i="1"/>
  <c r="F857" i="1"/>
  <c r="C858" i="1"/>
  <c r="D858" i="1"/>
  <c r="E858" i="1"/>
  <c r="F858" i="1"/>
  <c r="C859" i="1"/>
  <c r="D859" i="1"/>
  <c r="E859" i="1"/>
  <c r="F859" i="1"/>
  <c r="C860" i="1"/>
  <c r="D860" i="1"/>
  <c r="E860" i="1"/>
  <c r="F860" i="1"/>
  <c r="C861" i="1"/>
  <c r="D861" i="1"/>
  <c r="E861" i="1"/>
  <c r="F861" i="1"/>
  <c r="C862" i="1"/>
  <c r="D862" i="1"/>
  <c r="E862" i="1"/>
  <c r="F862" i="1"/>
  <c r="C863" i="1"/>
  <c r="D863" i="1"/>
  <c r="E863" i="1"/>
  <c r="F863" i="1"/>
  <c r="C864" i="1"/>
  <c r="D864" i="1"/>
  <c r="E864" i="1"/>
  <c r="F864" i="1"/>
  <c r="C865" i="1"/>
  <c r="D865" i="1"/>
  <c r="E865" i="1"/>
  <c r="F865" i="1"/>
  <c r="C866" i="1"/>
  <c r="D866" i="1"/>
  <c r="E866" i="1"/>
  <c r="F866" i="1"/>
  <c r="C867" i="1"/>
  <c r="D867" i="1"/>
  <c r="E867" i="1"/>
  <c r="F867" i="1"/>
  <c r="C868" i="1"/>
  <c r="D868" i="1"/>
  <c r="E868" i="1"/>
  <c r="F868" i="1"/>
  <c r="C869" i="1"/>
  <c r="D869" i="1"/>
  <c r="E869" i="1"/>
  <c r="F869" i="1"/>
  <c r="C870" i="1"/>
  <c r="D870" i="1"/>
  <c r="E870" i="1"/>
  <c r="F870" i="1"/>
  <c r="C871" i="1"/>
  <c r="D871" i="1"/>
  <c r="E871" i="1"/>
  <c r="F871" i="1"/>
  <c r="C872" i="1"/>
  <c r="D872" i="1"/>
  <c r="E872" i="1"/>
  <c r="F872" i="1"/>
  <c r="C873" i="1"/>
  <c r="D873" i="1"/>
  <c r="E873" i="1"/>
  <c r="F873" i="1"/>
  <c r="C874" i="1"/>
  <c r="D874" i="1"/>
  <c r="E874" i="1"/>
  <c r="F874" i="1"/>
  <c r="C875" i="1"/>
  <c r="D875" i="1"/>
  <c r="E875" i="1"/>
  <c r="F875" i="1"/>
  <c r="C876" i="1"/>
  <c r="D876" i="1"/>
  <c r="E876" i="1"/>
  <c r="F876" i="1"/>
  <c r="C877" i="1"/>
  <c r="D877" i="1"/>
  <c r="E877" i="1"/>
  <c r="F877" i="1"/>
  <c r="C878" i="1"/>
  <c r="D878" i="1"/>
  <c r="E878" i="1"/>
  <c r="F878" i="1"/>
  <c r="C879" i="1"/>
  <c r="D879" i="1"/>
  <c r="E879" i="1"/>
  <c r="F879" i="1"/>
  <c r="C880" i="1"/>
  <c r="D880" i="1"/>
  <c r="E880" i="1"/>
  <c r="F880" i="1"/>
  <c r="C881" i="1"/>
  <c r="D881" i="1"/>
  <c r="E881" i="1"/>
  <c r="F881" i="1"/>
  <c r="C882" i="1"/>
  <c r="D882" i="1"/>
  <c r="E882" i="1"/>
  <c r="F882" i="1"/>
  <c r="C883" i="1"/>
  <c r="D883" i="1"/>
  <c r="E883" i="1"/>
  <c r="F883" i="1"/>
  <c r="C884" i="1"/>
  <c r="D884" i="1"/>
  <c r="E884" i="1"/>
  <c r="F884" i="1"/>
  <c r="C885" i="1"/>
  <c r="D885" i="1"/>
  <c r="E885" i="1"/>
  <c r="F885" i="1"/>
  <c r="C886" i="1"/>
  <c r="D886" i="1"/>
  <c r="E886" i="1"/>
  <c r="F886" i="1"/>
  <c r="C887" i="1"/>
  <c r="D887" i="1"/>
  <c r="E887" i="1"/>
  <c r="F887" i="1"/>
  <c r="C888" i="1"/>
  <c r="D888" i="1"/>
  <c r="E888" i="1"/>
  <c r="F888" i="1"/>
  <c r="C889" i="1"/>
  <c r="D889" i="1"/>
  <c r="E889" i="1"/>
  <c r="F889" i="1"/>
  <c r="C890" i="1"/>
  <c r="D890" i="1"/>
  <c r="E890" i="1"/>
  <c r="F890" i="1"/>
  <c r="C891" i="1"/>
  <c r="D891" i="1"/>
  <c r="E891" i="1"/>
  <c r="F891" i="1"/>
  <c r="C892" i="1"/>
  <c r="D892" i="1"/>
  <c r="E892" i="1"/>
  <c r="F892" i="1"/>
  <c r="C893" i="1"/>
  <c r="D893" i="1"/>
  <c r="E893" i="1"/>
  <c r="F893" i="1"/>
  <c r="C894" i="1"/>
  <c r="D894" i="1"/>
  <c r="E894" i="1"/>
  <c r="F894" i="1"/>
  <c r="C895" i="1"/>
  <c r="D895" i="1"/>
  <c r="E895" i="1"/>
  <c r="F895" i="1"/>
  <c r="C896" i="1"/>
  <c r="D896" i="1"/>
  <c r="E896" i="1"/>
  <c r="F896" i="1"/>
  <c r="C897" i="1"/>
  <c r="D897" i="1"/>
  <c r="E897" i="1"/>
  <c r="F897" i="1"/>
  <c r="C898" i="1"/>
  <c r="D898" i="1"/>
  <c r="E898" i="1"/>
  <c r="F898" i="1"/>
  <c r="C899" i="1"/>
  <c r="D899" i="1"/>
  <c r="E899" i="1"/>
  <c r="F899" i="1"/>
  <c r="C900" i="1"/>
  <c r="D900" i="1"/>
  <c r="E900" i="1"/>
  <c r="F900" i="1"/>
  <c r="C901" i="1"/>
  <c r="D901" i="1"/>
  <c r="E901" i="1"/>
  <c r="F901" i="1"/>
  <c r="C902" i="1"/>
  <c r="D902" i="1"/>
  <c r="E902" i="1"/>
  <c r="F902" i="1"/>
  <c r="C903" i="1"/>
  <c r="D903" i="1"/>
  <c r="E903" i="1"/>
  <c r="F903" i="1"/>
  <c r="C904" i="1"/>
  <c r="D904" i="1"/>
  <c r="E904" i="1"/>
  <c r="F904" i="1"/>
  <c r="C905" i="1"/>
  <c r="D905" i="1"/>
  <c r="E905" i="1"/>
  <c r="F905" i="1"/>
  <c r="C906" i="1"/>
  <c r="D906" i="1"/>
  <c r="E906" i="1"/>
  <c r="F906" i="1"/>
  <c r="C907" i="1"/>
  <c r="D907" i="1"/>
  <c r="E907" i="1"/>
  <c r="F907" i="1"/>
  <c r="C908" i="1"/>
  <c r="D908" i="1"/>
  <c r="E908" i="1"/>
  <c r="F908" i="1"/>
  <c r="C909" i="1"/>
  <c r="D909" i="1"/>
  <c r="E909" i="1"/>
  <c r="F909" i="1"/>
  <c r="C910" i="1"/>
  <c r="D910" i="1"/>
  <c r="E910" i="1"/>
  <c r="F910" i="1"/>
  <c r="C911" i="1"/>
  <c r="D911" i="1"/>
  <c r="E911" i="1"/>
  <c r="F911" i="1"/>
  <c r="C912" i="1"/>
  <c r="D912" i="1"/>
  <c r="E912" i="1"/>
  <c r="F912" i="1"/>
  <c r="C913" i="1"/>
  <c r="D913" i="1"/>
  <c r="E913" i="1"/>
  <c r="F913" i="1"/>
  <c r="C914" i="1"/>
  <c r="D914" i="1"/>
  <c r="E914" i="1"/>
  <c r="F914" i="1"/>
  <c r="C915" i="1"/>
  <c r="D915" i="1"/>
  <c r="E915" i="1"/>
  <c r="F915" i="1"/>
  <c r="C916" i="1"/>
  <c r="D916" i="1"/>
  <c r="E916" i="1"/>
  <c r="F916" i="1"/>
  <c r="C917" i="1"/>
  <c r="D917" i="1"/>
  <c r="E917" i="1"/>
  <c r="F917" i="1"/>
  <c r="C918" i="1"/>
  <c r="D918" i="1"/>
  <c r="E918" i="1"/>
  <c r="F918" i="1"/>
  <c r="C919" i="1"/>
  <c r="D919" i="1"/>
  <c r="E919" i="1"/>
  <c r="F919" i="1"/>
  <c r="C920" i="1"/>
  <c r="D920" i="1"/>
  <c r="E920" i="1"/>
  <c r="F920" i="1"/>
  <c r="C921" i="1"/>
  <c r="D921" i="1"/>
  <c r="E921" i="1"/>
  <c r="F921" i="1"/>
  <c r="C922" i="1"/>
  <c r="D922" i="1"/>
  <c r="E922" i="1"/>
  <c r="F922" i="1"/>
  <c r="C923" i="1"/>
  <c r="D923" i="1"/>
  <c r="E923" i="1"/>
  <c r="F923" i="1"/>
  <c r="C924" i="1"/>
  <c r="D924" i="1"/>
  <c r="E924" i="1"/>
  <c r="F924" i="1"/>
  <c r="C925" i="1"/>
  <c r="D925" i="1"/>
  <c r="E925" i="1"/>
  <c r="F925" i="1"/>
  <c r="C926" i="1"/>
  <c r="D926" i="1"/>
  <c r="E926" i="1"/>
  <c r="F926" i="1"/>
  <c r="C927" i="1"/>
  <c r="D927" i="1"/>
  <c r="E927" i="1"/>
  <c r="F927" i="1"/>
  <c r="C928" i="1"/>
  <c r="D928" i="1"/>
  <c r="E928" i="1"/>
  <c r="F928" i="1"/>
  <c r="C929" i="1"/>
  <c r="D929" i="1"/>
  <c r="E929" i="1"/>
  <c r="F929" i="1"/>
  <c r="C930" i="1"/>
  <c r="D930" i="1"/>
  <c r="E930" i="1"/>
  <c r="F930" i="1"/>
  <c r="C931" i="1"/>
  <c r="D931" i="1"/>
  <c r="E931" i="1"/>
  <c r="F931" i="1"/>
  <c r="C932" i="1"/>
  <c r="D932" i="1"/>
  <c r="E932" i="1"/>
  <c r="F932" i="1"/>
  <c r="C933" i="1"/>
  <c r="D933" i="1"/>
  <c r="E933" i="1"/>
  <c r="F933" i="1"/>
  <c r="C934" i="1"/>
  <c r="D934" i="1"/>
  <c r="E934" i="1"/>
  <c r="F934" i="1"/>
  <c r="C935" i="1"/>
  <c r="D935" i="1"/>
  <c r="E935" i="1"/>
  <c r="F935" i="1"/>
  <c r="C936" i="1"/>
  <c r="D936" i="1"/>
  <c r="E936" i="1"/>
  <c r="F936" i="1"/>
  <c r="C937" i="1"/>
  <c r="D937" i="1"/>
  <c r="E937" i="1"/>
  <c r="F937" i="1"/>
  <c r="C938" i="1"/>
  <c r="D938" i="1"/>
  <c r="E938" i="1"/>
  <c r="F938" i="1"/>
  <c r="C939" i="1"/>
  <c r="D939" i="1"/>
  <c r="E939" i="1"/>
  <c r="F939" i="1"/>
  <c r="C940" i="1"/>
  <c r="D940" i="1"/>
  <c r="E940" i="1"/>
  <c r="F940" i="1"/>
  <c r="C941" i="1"/>
  <c r="D941" i="1"/>
  <c r="E941" i="1"/>
  <c r="F941" i="1"/>
  <c r="C942" i="1"/>
  <c r="D942" i="1"/>
  <c r="E942" i="1"/>
  <c r="F942" i="1"/>
  <c r="C943" i="1"/>
  <c r="D943" i="1"/>
  <c r="E943" i="1"/>
  <c r="F943" i="1"/>
  <c r="C944" i="1"/>
  <c r="D944" i="1"/>
  <c r="E944" i="1"/>
  <c r="F944" i="1"/>
  <c r="C945" i="1"/>
  <c r="D945" i="1"/>
  <c r="E945" i="1"/>
  <c r="F945" i="1"/>
  <c r="C946" i="1"/>
  <c r="D946" i="1"/>
  <c r="E946" i="1"/>
  <c r="F946" i="1"/>
  <c r="C947" i="1"/>
  <c r="D947" i="1"/>
  <c r="E947" i="1"/>
  <c r="F947" i="1"/>
  <c r="C948" i="1"/>
  <c r="D948" i="1"/>
  <c r="E948" i="1"/>
  <c r="F948" i="1"/>
  <c r="C949" i="1"/>
  <c r="D949" i="1"/>
  <c r="E949" i="1"/>
  <c r="F949" i="1"/>
  <c r="C950" i="1"/>
  <c r="D950" i="1"/>
  <c r="E950" i="1"/>
  <c r="F950" i="1"/>
  <c r="C951" i="1"/>
  <c r="D951" i="1"/>
  <c r="E951" i="1"/>
  <c r="F951" i="1"/>
  <c r="C952" i="1"/>
  <c r="D952" i="1"/>
  <c r="E952" i="1"/>
  <c r="F952" i="1"/>
  <c r="C953" i="1"/>
  <c r="D953" i="1"/>
  <c r="E953" i="1"/>
  <c r="F953" i="1"/>
  <c r="C954" i="1"/>
  <c r="D954" i="1"/>
  <c r="E954" i="1"/>
  <c r="F954" i="1"/>
  <c r="C955" i="1"/>
  <c r="D955" i="1"/>
  <c r="E955" i="1"/>
  <c r="F955" i="1"/>
  <c r="C956" i="1"/>
  <c r="D956" i="1"/>
  <c r="E956" i="1"/>
  <c r="F956" i="1"/>
  <c r="C957" i="1"/>
  <c r="D957" i="1"/>
  <c r="E957" i="1"/>
  <c r="F957" i="1"/>
  <c r="C958" i="1"/>
  <c r="D958" i="1"/>
  <c r="E958" i="1"/>
  <c r="F958" i="1"/>
  <c r="C959" i="1"/>
  <c r="D959" i="1"/>
  <c r="E959" i="1"/>
  <c r="F959" i="1"/>
  <c r="C960" i="1"/>
  <c r="D960" i="1"/>
  <c r="E960" i="1"/>
  <c r="F960" i="1"/>
  <c r="C961" i="1"/>
  <c r="D961" i="1"/>
  <c r="E961" i="1"/>
  <c r="F961" i="1"/>
  <c r="C962" i="1"/>
  <c r="D962" i="1"/>
  <c r="E962" i="1"/>
  <c r="F962" i="1"/>
  <c r="C963" i="1"/>
  <c r="D963" i="1"/>
  <c r="E963" i="1"/>
  <c r="F963" i="1"/>
  <c r="C964" i="1"/>
  <c r="D964" i="1"/>
  <c r="E964" i="1"/>
  <c r="F964" i="1"/>
  <c r="C965" i="1"/>
  <c r="D965" i="1"/>
  <c r="E965" i="1"/>
  <c r="F965" i="1"/>
  <c r="C966" i="1"/>
  <c r="D966" i="1"/>
  <c r="E966" i="1"/>
  <c r="F966" i="1"/>
  <c r="C967" i="1"/>
  <c r="D967" i="1"/>
  <c r="E967" i="1"/>
  <c r="F967" i="1"/>
  <c r="C968" i="1"/>
  <c r="D968" i="1"/>
  <c r="E968" i="1"/>
  <c r="F968" i="1"/>
  <c r="C969" i="1"/>
  <c r="D969" i="1"/>
  <c r="E969" i="1"/>
  <c r="F969" i="1"/>
  <c r="C970" i="1"/>
  <c r="D970" i="1"/>
  <c r="E970" i="1"/>
  <c r="F970" i="1"/>
  <c r="C971" i="1"/>
  <c r="D971" i="1"/>
  <c r="E971" i="1"/>
  <c r="F971" i="1"/>
  <c r="C972" i="1"/>
  <c r="D972" i="1"/>
  <c r="E972" i="1"/>
  <c r="F972" i="1"/>
  <c r="C973" i="1"/>
  <c r="D973" i="1"/>
  <c r="E973" i="1"/>
  <c r="F973" i="1"/>
  <c r="C974" i="1"/>
  <c r="D974" i="1"/>
  <c r="E974" i="1"/>
  <c r="F974" i="1"/>
  <c r="C975" i="1"/>
  <c r="D975" i="1"/>
  <c r="E975" i="1"/>
  <c r="F975" i="1"/>
  <c r="C976" i="1"/>
  <c r="D976" i="1"/>
  <c r="E976" i="1"/>
  <c r="F976" i="1"/>
  <c r="C977" i="1"/>
  <c r="D977" i="1"/>
  <c r="E977" i="1"/>
  <c r="F977" i="1"/>
  <c r="C978" i="1"/>
  <c r="D978" i="1"/>
  <c r="E978" i="1"/>
  <c r="F978" i="1"/>
  <c r="C979" i="1"/>
  <c r="D979" i="1"/>
  <c r="E979" i="1"/>
  <c r="F979" i="1"/>
  <c r="C980" i="1"/>
  <c r="D980" i="1"/>
  <c r="E980" i="1"/>
  <c r="F980" i="1"/>
  <c r="C981" i="1"/>
  <c r="D981" i="1"/>
  <c r="E981" i="1"/>
  <c r="F981" i="1"/>
  <c r="C982" i="1"/>
  <c r="D982" i="1"/>
  <c r="E982" i="1"/>
  <c r="F982" i="1"/>
  <c r="C983" i="1"/>
  <c r="D983" i="1"/>
  <c r="E983" i="1"/>
  <c r="F983" i="1"/>
  <c r="C984" i="1"/>
  <c r="D984" i="1"/>
  <c r="E984" i="1"/>
  <c r="F984" i="1"/>
  <c r="C985" i="1"/>
  <c r="D985" i="1"/>
  <c r="E985" i="1"/>
  <c r="F985" i="1"/>
  <c r="C986" i="1"/>
  <c r="D986" i="1"/>
  <c r="E986" i="1"/>
  <c r="F986" i="1"/>
  <c r="C987" i="1"/>
  <c r="D987" i="1"/>
  <c r="E987" i="1"/>
  <c r="F987" i="1"/>
  <c r="C988" i="1"/>
  <c r="D988" i="1"/>
  <c r="E988" i="1"/>
  <c r="F988" i="1"/>
  <c r="C989" i="1"/>
  <c r="D989" i="1"/>
  <c r="E989" i="1"/>
  <c r="F989" i="1"/>
  <c r="C990" i="1"/>
  <c r="D990" i="1"/>
  <c r="E990" i="1"/>
  <c r="F990" i="1"/>
  <c r="C991" i="1"/>
  <c r="D991" i="1"/>
  <c r="E991" i="1"/>
  <c r="F991" i="1"/>
  <c r="C992" i="1"/>
  <c r="D992" i="1"/>
  <c r="E992" i="1"/>
  <c r="F992" i="1"/>
  <c r="C993" i="1"/>
  <c r="D993" i="1"/>
  <c r="E993" i="1"/>
  <c r="F993" i="1"/>
  <c r="C994" i="1"/>
  <c r="D994" i="1"/>
  <c r="E994" i="1"/>
  <c r="F994" i="1"/>
  <c r="C995" i="1"/>
  <c r="D995" i="1"/>
  <c r="E995" i="1"/>
  <c r="F995" i="1"/>
  <c r="C996" i="1"/>
  <c r="D996" i="1"/>
  <c r="E996" i="1"/>
  <c r="F996" i="1"/>
  <c r="C997" i="1"/>
  <c r="D997" i="1"/>
  <c r="E997" i="1"/>
  <c r="F997" i="1"/>
  <c r="C998" i="1"/>
  <c r="D998" i="1"/>
  <c r="E998" i="1"/>
  <c r="F998" i="1"/>
  <c r="C999" i="1"/>
  <c r="D999" i="1"/>
  <c r="E999" i="1"/>
  <c r="F999" i="1"/>
  <c r="C1000" i="1"/>
  <c r="D1000" i="1"/>
  <c r="E1000" i="1"/>
  <c r="F1000" i="1"/>
  <c r="C1001" i="1"/>
  <c r="D1001" i="1"/>
  <c r="E1001" i="1"/>
  <c r="F1001" i="1"/>
  <c r="C1002" i="1"/>
  <c r="D1002" i="1"/>
  <c r="E1002" i="1"/>
  <c r="F1002" i="1"/>
  <c r="C1003" i="1"/>
  <c r="D1003" i="1"/>
  <c r="E1003" i="1"/>
  <c r="F1003" i="1"/>
  <c r="C1004" i="1"/>
  <c r="D1004" i="1"/>
  <c r="E1004" i="1"/>
  <c r="F1004" i="1"/>
  <c r="C1005" i="1"/>
  <c r="D1005" i="1"/>
  <c r="E1005" i="1"/>
  <c r="F1005" i="1"/>
  <c r="C1006" i="1"/>
  <c r="D1006" i="1"/>
  <c r="E1006" i="1"/>
  <c r="F1006" i="1"/>
  <c r="C1007" i="1"/>
  <c r="D1007" i="1"/>
  <c r="E1007" i="1"/>
  <c r="F1007" i="1"/>
  <c r="C1008" i="1"/>
  <c r="D1008" i="1"/>
  <c r="E1008" i="1"/>
  <c r="F1008" i="1"/>
  <c r="C1009" i="1"/>
  <c r="D1009" i="1"/>
  <c r="E1009" i="1"/>
  <c r="F1009" i="1"/>
  <c r="C1010" i="1"/>
  <c r="D1010" i="1"/>
  <c r="E1010" i="1"/>
  <c r="F1010" i="1"/>
  <c r="C1011" i="1"/>
  <c r="D1011" i="1"/>
  <c r="E1011" i="1"/>
  <c r="F1011" i="1"/>
  <c r="C1012" i="1"/>
  <c r="D1012" i="1"/>
  <c r="E1012" i="1"/>
  <c r="F1012" i="1"/>
  <c r="C1013" i="1"/>
  <c r="D1013" i="1"/>
  <c r="E1013" i="1"/>
  <c r="F1013" i="1"/>
  <c r="C1014" i="1"/>
  <c r="D1014" i="1"/>
  <c r="E1014" i="1"/>
  <c r="F1014" i="1"/>
  <c r="C1015" i="1"/>
  <c r="D1015" i="1"/>
  <c r="E1015" i="1"/>
  <c r="F1015" i="1"/>
  <c r="C1016" i="1"/>
  <c r="D1016" i="1"/>
  <c r="E1016" i="1"/>
  <c r="F1016" i="1"/>
  <c r="C1017" i="1"/>
  <c r="D1017" i="1"/>
  <c r="E1017" i="1"/>
  <c r="F1017" i="1"/>
  <c r="C1018" i="1"/>
  <c r="D1018" i="1"/>
  <c r="E1018" i="1"/>
  <c r="F1018" i="1"/>
  <c r="C1019" i="1"/>
  <c r="D1019" i="1"/>
  <c r="E1019" i="1"/>
  <c r="F1019" i="1"/>
  <c r="C1020" i="1"/>
  <c r="D1020" i="1"/>
  <c r="E1020" i="1"/>
  <c r="F1020" i="1"/>
  <c r="C1021" i="1"/>
  <c r="D1021" i="1"/>
  <c r="E1021" i="1"/>
  <c r="F1021" i="1"/>
  <c r="C1022" i="1"/>
  <c r="D1022" i="1"/>
  <c r="E1022" i="1"/>
  <c r="F1022" i="1"/>
  <c r="C1023" i="1"/>
  <c r="D1023" i="1"/>
  <c r="E1023" i="1"/>
  <c r="F1023" i="1"/>
  <c r="C1024" i="1"/>
  <c r="D1024" i="1"/>
  <c r="E1024" i="1"/>
  <c r="F1024" i="1"/>
  <c r="C1025" i="1"/>
  <c r="D1025" i="1"/>
  <c r="E1025" i="1"/>
  <c r="F1025" i="1"/>
  <c r="C1026" i="1"/>
  <c r="D1026" i="1"/>
  <c r="E1026" i="1"/>
  <c r="F1026" i="1"/>
  <c r="C1027" i="1"/>
  <c r="D1027" i="1"/>
  <c r="E1027" i="1"/>
  <c r="F1027" i="1"/>
  <c r="C1028" i="1"/>
  <c r="D1028" i="1"/>
  <c r="E1028" i="1"/>
  <c r="F1028" i="1"/>
  <c r="C1029" i="1"/>
  <c r="D1029" i="1"/>
  <c r="E1029" i="1"/>
  <c r="F1029" i="1"/>
  <c r="C1030" i="1"/>
  <c r="D1030" i="1"/>
  <c r="E1030" i="1"/>
  <c r="F1030" i="1"/>
  <c r="C1031" i="1"/>
  <c r="D1031" i="1"/>
  <c r="E1031" i="1"/>
  <c r="F1031" i="1"/>
  <c r="C1032" i="1"/>
  <c r="D1032" i="1"/>
  <c r="E1032" i="1"/>
  <c r="F1032" i="1"/>
  <c r="C1033" i="1"/>
  <c r="D1033" i="1"/>
  <c r="E1033" i="1"/>
  <c r="F1033" i="1"/>
  <c r="C1034" i="1"/>
  <c r="D1034" i="1"/>
  <c r="E1034" i="1"/>
  <c r="F1034" i="1"/>
  <c r="C1035" i="1"/>
  <c r="D1035" i="1"/>
  <c r="E1035" i="1"/>
  <c r="F1035" i="1"/>
  <c r="C1036" i="1"/>
  <c r="D1036" i="1"/>
  <c r="E1036" i="1"/>
  <c r="F1036" i="1"/>
  <c r="C1037" i="1"/>
  <c r="D1037" i="1"/>
  <c r="E1037" i="1"/>
  <c r="F1037" i="1"/>
  <c r="C1038" i="1"/>
  <c r="D1038" i="1"/>
  <c r="E1038" i="1"/>
  <c r="F1038" i="1"/>
  <c r="C1039" i="1"/>
  <c r="D1039" i="1"/>
  <c r="E1039" i="1"/>
  <c r="F1039" i="1"/>
  <c r="C1040" i="1"/>
  <c r="D1040" i="1"/>
  <c r="E1040" i="1"/>
  <c r="F1040" i="1"/>
  <c r="C1041" i="1"/>
  <c r="D1041" i="1"/>
  <c r="E1041" i="1"/>
  <c r="F1041" i="1"/>
  <c r="C1042" i="1"/>
  <c r="D1042" i="1"/>
  <c r="E1042" i="1"/>
  <c r="F1042" i="1"/>
  <c r="C1043" i="1"/>
  <c r="D1043" i="1"/>
  <c r="E1043" i="1"/>
  <c r="F1043" i="1"/>
  <c r="C1044" i="1"/>
  <c r="D1044" i="1"/>
  <c r="E1044" i="1"/>
  <c r="F1044" i="1"/>
  <c r="C1045" i="1"/>
  <c r="D1045" i="1"/>
  <c r="E1045" i="1"/>
  <c r="F1045" i="1"/>
  <c r="C1046" i="1"/>
  <c r="D1046" i="1"/>
  <c r="E1046" i="1"/>
  <c r="F1046" i="1"/>
  <c r="C1047" i="1"/>
  <c r="D1047" i="1"/>
  <c r="E1047" i="1"/>
  <c r="F1047" i="1"/>
  <c r="C1048" i="1"/>
  <c r="D1048" i="1"/>
  <c r="E1048" i="1"/>
  <c r="F1048" i="1"/>
  <c r="C1049" i="1"/>
  <c r="D1049" i="1"/>
  <c r="E1049" i="1"/>
  <c r="F1049" i="1"/>
  <c r="C1050" i="1"/>
  <c r="D1050" i="1"/>
  <c r="E1050" i="1"/>
  <c r="F1050" i="1"/>
  <c r="C1051" i="1"/>
  <c r="D1051" i="1"/>
  <c r="E1051" i="1"/>
  <c r="F1051" i="1"/>
  <c r="C1052" i="1"/>
  <c r="D1052" i="1"/>
  <c r="E1052" i="1"/>
  <c r="F1052" i="1"/>
  <c r="C1053" i="1"/>
  <c r="D1053" i="1"/>
  <c r="E1053" i="1"/>
  <c r="F1053" i="1"/>
  <c r="C1054" i="1"/>
  <c r="D1054" i="1"/>
  <c r="E1054" i="1"/>
  <c r="F1054" i="1"/>
  <c r="C1055" i="1"/>
  <c r="D1055" i="1"/>
  <c r="E1055" i="1"/>
  <c r="F1055" i="1"/>
  <c r="C1056" i="1"/>
  <c r="D1056" i="1"/>
  <c r="E1056" i="1"/>
  <c r="F1056" i="1"/>
  <c r="C1057" i="1"/>
  <c r="D1057" i="1"/>
  <c r="E1057" i="1"/>
  <c r="F1057" i="1"/>
  <c r="C1058" i="1"/>
  <c r="D1058" i="1"/>
  <c r="E1058" i="1"/>
  <c r="F1058" i="1"/>
  <c r="C1059" i="1"/>
  <c r="D1059" i="1"/>
  <c r="E1059" i="1"/>
  <c r="F1059" i="1"/>
  <c r="C1060" i="1"/>
  <c r="D1060" i="1"/>
  <c r="E1060" i="1"/>
  <c r="F1060" i="1"/>
  <c r="C1061" i="1"/>
  <c r="D1061" i="1"/>
  <c r="E1061" i="1"/>
  <c r="F1061" i="1"/>
  <c r="C1062" i="1"/>
  <c r="D1062" i="1"/>
  <c r="E1062" i="1"/>
  <c r="F1062" i="1"/>
  <c r="C1063" i="1"/>
  <c r="D1063" i="1"/>
  <c r="E1063" i="1"/>
  <c r="F1063" i="1"/>
  <c r="C1064" i="1"/>
  <c r="D1064" i="1"/>
  <c r="E1064" i="1"/>
  <c r="F1064" i="1"/>
  <c r="C1065" i="1"/>
  <c r="D1065" i="1"/>
  <c r="E1065" i="1"/>
  <c r="F1065" i="1"/>
  <c r="C1066" i="1"/>
  <c r="D1066" i="1"/>
  <c r="E1066" i="1"/>
  <c r="F1066" i="1"/>
  <c r="C1067" i="1"/>
  <c r="D1067" i="1"/>
  <c r="E1067" i="1"/>
  <c r="F1067" i="1"/>
  <c r="C1068" i="1"/>
  <c r="D1068" i="1"/>
  <c r="E1068" i="1"/>
  <c r="F1068" i="1"/>
  <c r="C1069" i="1"/>
  <c r="D1069" i="1"/>
  <c r="E1069" i="1"/>
  <c r="F1069" i="1"/>
  <c r="C1070" i="1"/>
  <c r="D1070" i="1"/>
  <c r="E1070" i="1"/>
  <c r="F1070" i="1"/>
  <c r="C1071" i="1"/>
  <c r="D1071" i="1"/>
  <c r="E1071" i="1"/>
  <c r="F1071" i="1"/>
  <c r="C1072" i="1"/>
  <c r="D1072" i="1"/>
  <c r="E1072" i="1"/>
  <c r="F1072" i="1"/>
  <c r="C1073" i="1"/>
  <c r="D1073" i="1"/>
  <c r="E1073" i="1"/>
  <c r="F1073" i="1"/>
  <c r="C1074" i="1"/>
  <c r="D1074" i="1"/>
  <c r="E1074" i="1"/>
  <c r="F1074" i="1"/>
  <c r="C1075" i="1"/>
  <c r="D1075" i="1"/>
  <c r="E1075" i="1"/>
  <c r="F1075" i="1"/>
  <c r="C1076" i="1"/>
  <c r="D1076" i="1"/>
  <c r="E1076" i="1"/>
  <c r="F1076" i="1"/>
  <c r="C1077" i="1"/>
  <c r="D1077" i="1"/>
  <c r="E1077" i="1"/>
  <c r="F1077" i="1"/>
  <c r="C1078" i="1"/>
  <c r="D1078" i="1"/>
  <c r="E1078" i="1"/>
  <c r="F1078" i="1"/>
  <c r="C1079" i="1"/>
  <c r="D1079" i="1"/>
  <c r="E1079" i="1"/>
  <c r="F1079" i="1"/>
  <c r="C1080" i="1"/>
  <c r="D1080" i="1"/>
  <c r="E1080" i="1"/>
  <c r="F1080" i="1"/>
  <c r="C1081" i="1"/>
  <c r="D1081" i="1"/>
  <c r="E1081" i="1"/>
  <c r="F1081" i="1"/>
  <c r="C1082" i="1"/>
  <c r="D1082" i="1"/>
  <c r="E1082" i="1"/>
  <c r="F1082" i="1"/>
  <c r="C1083" i="1"/>
  <c r="D1083" i="1"/>
  <c r="E1083" i="1"/>
  <c r="F1083" i="1"/>
  <c r="C1084" i="1"/>
  <c r="D1084" i="1"/>
  <c r="E1084" i="1"/>
  <c r="F1084" i="1"/>
  <c r="C1085" i="1"/>
  <c r="D1085" i="1"/>
  <c r="E1085" i="1"/>
  <c r="F1085" i="1"/>
  <c r="C1086" i="1"/>
  <c r="D1086" i="1"/>
  <c r="E1086" i="1"/>
  <c r="F1086" i="1"/>
  <c r="C1087" i="1"/>
  <c r="D1087" i="1"/>
  <c r="E1087" i="1"/>
  <c r="F1087" i="1"/>
  <c r="C1088" i="1"/>
  <c r="D1088" i="1"/>
  <c r="E1088" i="1"/>
  <c r="F1088" i="1"/>
  <c r="C1089" i="1"/>
  <c r="D1089" i="1"/>
  <c r="E1089" i="1"/>
  <c r="F1089" i="1"/>
  <c r="C1090" i="1"/>
  <c r="D1090" i="1"/>
  <c r="E1090" i="1"/>
  <c r="F1090" i="1"/>
  <c r="C1091" i="1"/>
  <c r="D1091" i="1"/>
  <c r="E1091" i="1"/>
  <c r="F1091" i="1"/>
  <c r="C1092" i="1"/>
  <c r="D1092" i="1"/>
  <c r="E1092" i="1"/>
  <c r="F1092" i="1"/>
  <c r="C1093" i="1"/>
  <c r="D1093" i="1"/>
  <c r="E1093" i="1"/>
  <c r="F1093" i="1"/>
  <c r="C1094" i="1"/>
  <c r="D1094" i="1"/>
  <c r="E1094" i="1"/>
  <c r="F1094" i="1"/>
  <c r="C1095" i="1"/>
  <c r="D1095" i="1"/>
  <c r="E1095" i="1"/>
  <c r="F1095" i="1"/>
  <c r="C1096" i="1"/>
  <c r="D1096" i="1"/>
  <c r="E1096" i="1"/>
  <c r="F1096" i="1"/>
  <c r="C1097" i="1"/>
  <c r="D1097" i="1"/>
  <c r="E1097" i="1"/>
  <c r="F1097" i="1"/>
  <c r="C1098" i="1"/>
  <c r="D1098" i="1"/>
  <c r="E1098" i="1"/>
  <c r="F1098" i="1"/>
  <c r="C1099" i="1"/>
  <c r="D1099" i="1"/>
  <c r="E1099" i="1"/>
  <c r="F1099" i="1"/>
  <c r="C1100" i="1"/>
  <c r="D1100" i="1"/>
  <c r="E1100" i="1"/>
  <c r="F1100" i="1"/>
  <c r="C1101" i="1"/>
  <c r="D1101" i="1"/>
  <c r="E1101" i="1"/>
  <c r="F1101" i="1"/>
  <c r="C1102" i="1"/>
  <c r="D1102" i="1"/>
  <c r="E1102" i="1"/>
  <c r="F1102" i="1"/>
  <c r="C1103" i="1"/>
  <c r="D1103" i="1"/>
  <c r="E1103" i="1"/>
  <c r="F1103" i="1"/>
  <c r="C1104" i="1"/>
  <c r="D1104" i="1"/>
  <c r="E1104" i="1"/>
  <c r="F1104" i="1"/>
  <c r="C1105" i="1"/>
  <c r="D1105" i="1"/>
  <c r="E1105" i="1"/>
  <c r="F1105" i="1"/>
  <c r="C1106" i="1"/>
  <c r="D1106" i="1"/>
  <c r="E1106" i="1"/>
  <c r="F1106" i="1"/>
  <c r="C1107" i="1"/>
  <c r="D1107" i="1"/>
  <c r="E1107" i="1"/>
  <c r="F1107" i="1"/>
  <c r="C1108" i="1"/>
  <c r="D1108" i="1"/>
  <c r="E1108" i="1"/>
  <c r="F1108" i="1"/>
  <c r="C1109" i="1"/>
  <c r="D1109" i="1"/>
  <c r="E1109" i="1"/>
  <c r="F1109" i="1"/>
  <c r="C1110" i="1"/>
  <c r="D1110" i="1"/>
  <c r="E1110" i="1"/>
  <c r="F1110" i="1"/>
  <c r="C1111" i="1"/>
  <c r="D1111" i="1"/>
  <c r="E1111" i="1"/>
  <c r="F1111" i="1"/>
  <c r="C1112" i="1"/>
  <c r="D1112" i="1"/>
  <c r="E1112" i="1"/>
  <c r="F1112" i="1"/>
  <c r="C1113" i="1"/>
  <c r="D1113" i="1"/>
  <c r="E1113" i="1"/>
  <c r="F1113" i="1"/>
  <c r="C1114" i="1"/>
  <c r="D1114" i="1"/>
  <c r="E1114" i="1"/>
  <c r="F1114" i="1"/>
  <c r="C1115" i="1"/>
  <c r="D1115" i="1"/>
  <c r="E1115" i="1"/>
  <c r="F1115" i="1"/>
  <c r="C1116" i="1"/>
  <c r="D1116" i="1"/>
  <c r="E1116" i="1"/>
  <c r="F1116" i="1"/>
  <c r="C1117" i="1"/>
  <c r="D1117" i="1"/>
  <c r="E1117" i="1"/>
  <c r="F1117" i="1"/>
  <c r="C1118" i="1"/>
  <c r="D1118" i="1"/>
  <c r="E1118" i="1"/>
  <c r="F1118" i="1"/>
  <c r="C1119" i="1"/>
  <c r="D1119" i="1"/>
  <c r="E1119" i="1"/>
  <c r="F1119" i="1"/>
  <c r="C1120" i="1"/>
  <c r="D1120" i="1"/>
  <c r="E1120" i="1"/>
  <c r="F1120" i="1"/>
  <c r="C1121" i="1"/>
  <c r="D1121" i="1"/>
  <c r="E1121" i="1"/>
  <c r="F1121" i="1"/>
  <c r="C1122" i="1"/>
  <c r="D1122" i="1"/>
  <c r="E1122" i="1"/>
  <c r="F1122" i="1"/>
  <c r="C1123" i="1"/>
  <c r="D1123" i="1"/>
  <c r="E1123" i="1"/>
  <c r="F1123" i="1"/>
  <c r="C1124" i="1"/>
  <c r="D1124" i="1"/>
  <c r="E1124" i="1"/>
  <c r="F1124" i="1"/>
  <c r="C1125" i="1"/>
  <c r="D1125" i="1"/>
  <c r="E1125" i="1"/>
  <c r="F1125" i="1"/>
  <c r="C1126" i="1"/>
  <c r="D1126" i="1"/>
  <c r="E1126" i="1"/>
  <c r="F1126" i="1"/>
  <c r="C1127" i="1"/>
  <c r="D1127" i="1"/>
  <c r="E1127" i="1"/>
  <c r="F1127" i="1"/>
  <c r="C1128" i="1"/>
  <c r="D1128" i="1"/>
  <c r="E1128" i="1"/>
  <c r="F1128" i="1"/>
  <c r="C1129" i="1"/>
  <c r="D1129" i="1"/>
  <c r="E1129" i="1"/>
  <c r="F1129" i="1"/>
  <c r="C1130" i="1"/>
  <c r="D1130" i="1"/>
  <c r="E1130" i="1"/>
  <c r="F1130" i="1"/>
  <c r="C1131" i="1"/>
  <c r="D1131" i="1"/>
  <c r="E1131" i="1"/>
  <c r="F1131" i="1"/>
  <c r="C1132" i="1"/>
  <c r="D1132" i="1"/>
  <c r="E1132" i="1"/>
  <c r="F1132" i="1"/>
  <c r="C1133" i="1"/>
  <c r="D1133" i="1"/>
  <c r="E1133" i="1"/>
  <c r="F1133" i="1"/>
  <c r="C1134" i="1"/>
  <c r="D1134" i="1"/>
  <c r="E1134" i="1"/>
  <c r="F1134" i="1"/>
  <c r="C1135" i="1"/>
  <c r="D1135" i="1"/>
  <c r="E1135" i="1"/>
  <c r="F1135" i="1"/>
  <c r="C1136" i="1"/>
  <c r="D1136" i="1"/>
  <c r="E1136" i="1"/>
  <c r="F1136" i="1"/>
  <c r="C1137" i="1"/>
  <c r="D1137" i="1"/>
  <c r="E1137" i="1"/>
  <c r="F1137" i="1"/>
  <c r="C1138" i="1"/>
  <c r="D1138" i="1"/>
  <c r="E1138" i="1"/>
  <c r="F1138" i="1"/>
  <c r="C1139" i="1"/>
  <c r="D1139" i="1"/>
  <c r="E1139" i="1"/>
  <c r="F1139" i="1"/>
  <c r="C1140" i="1"/>
  <c r="D1140" i="1"/>
  <c r="E1140" i="1"/>
  <c r="F1140" i="1"/>
  <c r="C1141" i="1"/>
  <c r="D1141" i="1"/>
  <c r="E1141" i="1"/>
  <c r="F1141" i="1"/>
  <c r="C1142" i="1"/>
  <c r="D1142" i="1"/>
  <c r="E1142" i="1"/>
  <c r="F1142" i="1"/>
  <c r="C1143" i="1"/>
  <c r="D1143" i="1"/>
  <c r="E1143" i="1"/>
  <c r="F1143" i="1"/>
  <c r="C1144" i="1"/>
  <c r="D1144" i="1"/>
  <c r="E1144" i="1"/>
  <c r="F1144" i="1"/>
  <c r="C1145" i="1"/>
  <c r="D1145" i="1"/>
  <c r="E1145" i="1"/>
  <c r="F1145" i="1"/>
  <c r="C1146" i="1"/>
  <c r="D1146" i="1"/>
  <c r="E1146" i="1"/>
  <c r="F1146" i="1"/>
  <c r="C1147" i="1"/>
  <c r="D1147" i="1"/>
  <c r="E1147" i="1"/>
  <c r="F1147" i="1"/>
  <c r="C1148" i="1"/>
  <c r="D1148" i="1"/>
  <c r="E1148" i="1"/>
  <c r="F1148" i="1"/>
  <c r="C1149" i="1"/>
  <c r="D1149" i="1"/>
  <c r="E1149" i="1"/>
  <c r="F1149" i="1"/>
  <c r="C1150" i="1"/>
  <c r="D1150" i="1"/>
  <c r="E1150" i="1"/>
  <c r="F1150" i="1"/>
  <c r="C1151" i="1"/>
  <c r="D1151" i="1"/>
  <c r="E1151" i="1"/>
  <c r="F1151" i="1"/>
  <c r="C1152" i="1"/>
  <c r="D1152" i="1"/>
  <c r="E1152" i="1"/>
  <c r="F1152" i="1"/>
  <c r="C1153" i="1"/>
  <c r="D1153" i="1"/>
  <c r="E1153" i="1"/>
  <c r="F1153" i="1"/>
  <c r="C1154" i="1"/>
  <c r="D1154" i="1"/>
  <c r="E1154" i="1"/>
  <c r="F1154" i="1"/>
  <c r="C1155" i="1"/>
  <c r="D1155" i="1"/>
  <c r="E1155" i="1"/>
  <c r="F1155" i="1"/>
  <c r="C1156" i="1"/>
  <c r="D1156" i="1"/>
  <c r="E1156" i="1"/>
  <c r="F1156" i="1"/>
  <c r="C1157" i="1"/>
  <c r="D1157" i="1"/>
  <c r="E1157" i="1"/>
  <c r="F1157" i="1"/>
  <c r="C1158" i="1"/>
  <c r="D1158" i="1"/>
  <c r="E1158" i="1"/>
  <c r="F1158" i="1"/>
  <c r="C1159" i="1"/>
  <c r="D1159" i="1"/>
  <c r="E1159" i="1"/>
  <c r="F1159" i="1"/>
  <c r="C1160" i="1"/>
  <c r="D1160" i="1"/>
  <c r="E1160" i="1"/>
  <c r="F1160" i="1"/>
  <c r="C1161" i="1"/>
  <c r="D1161" i="1"/>
  <c r="E1161" i="1"/>
  <c r="F1161" i="1"/>
  <c r="C1162" i="1"/>
  <c r="D1162" i="1"/>
  <c r="E1162" i="1"/>
  <c r="F1162" i="1"/>
  <c r="C1163" i="1"/>
  <c r="D1163" i="1"/>
  <c r="E1163" i="1"/>
  <c r="F1163" i="1"/>
  <c r="C1164" i="1"/>
  <c r="D1164" i="1"/>
  <c r="E1164" i="1"/>
  <c r="F1164" i="1"/>
  <c r="C1165" i="1"/>
  <c r="D1165" i="1"/>
  <c r="E1165" i="1"/>
  <c r="F1165" i="1"/>
  <c r="C1166" i="1"/>
  <c r="D1166" i="1"/>
  <c r="E1166" i="1"/>
  <c r="F1166" i="1"/>
  <c r="C1167" i="1"/>
  <c r="D1167" i="1"/>
  <c r="E1167" i="1"/>
  <c r="F1167" i="1"/>
  <c r="C1168" i="1"/>
  <c r="D1168" i="1"/>
  <c r="E1168" i="1"/>
  <c r="F1168" i="1"/>
  <c r="C1169" i="1"/>
  <c r="D1169" i="1"/>
  <c r="E1169" i="1"/>
  <c r="F1169" i="1"/>
  <c r="C1170" i="1"/>
  <c r="D1170" i="1"/>
  <c r="E1170" i="1"/>
  <c r="F1170" i="1"/>
  <c r="C1171" i="1"/>
  <c r="D1171" i="1"/>
  <c r="E1171" i="1"/>
  <c r="F1171" i="1"/>
  <c r="C1172" i="1"/>
  <c r="D1172" i="1"/>
  <c r="E1172" i="1"/>
  <c r="F1172" i="1"/>
  <c r="C1173" i="1"/>
  <c r="D1173" i="1"/>
  <c r="E1173" i="1"/>
  <c r="F1173" i="1"/>
  <c r="C1174" i="1"/>
  <c r="D1174" i="1"/>
  <c r="E1174" i="1"/>
  <c r="F1174" i="1"/>
  <c r="C1175" i="1"/>
  <c r="D1175" i="1"/>
  <c r="E1175" i="1"/>
  <c r="F1175" i="1"/>
  <c r="C1176" i="1"/>
  <c r="D1176" i="1"/>
  <c r="E1176" i="1"/>
  <c r="F1176" i="1"/>
  <c r="C1177" i="1"/>
  <c r="D1177" i="1"/>
  <c r="E1177" i="1"/>
  <c r="F1177" i="1"/>
  <c r="C1178" i="1"/>
  <c r="D1178" i="1"/>
  <c r="E1178" i="1"/>
  <c r="F1178" i="1"/>
  <c r="C1179" i="1"/>
  <c r="D1179" i="1"/>
  <c r="E1179" i="1"/>
  <c r="F1179" i="1"/>
  <c r="C1180" i="1"/>
  <c r="D1180" i="1"/>
  <c r="E1180" i="1"/>
  <c r="F1180" i="1"/>
  <c r="C1181" i="1"/>
  <c r="D1181" i="1"/>
  <c r="E1181" i="1"/>
  <c r="F1181" i="1"/>
  <c r="C1182" i="1"/>
  <c r="D1182" i="1"/>
  <c r="E1182" i="1"/>
  <c r="F1182" i="1"/>
  <c r="C1183" i="1"/>
  <c r="D1183" i="1"/>
  <c r="E1183" i="1"/>
  <c r="F1183" i="1"/>
  <c r="C1184" i="1"/>
  <c r="D1184" i="1"/>
  <c r="E1184" i="1"/>
  <c r="F1184" i="1"/>
  <c r="C1185" i="1"/>
  <c r="D1185" i="1"/>
  <c r="E1185" i="1"/>
  <c r="F1185" i="1"/>
  <c r="C1186" i="1"/>
  <c r="D1186" i="1"/>
  <c r="E1186" i="1"/>
  <c r="F1186" i="1"/>
  <c r="C1187" i="1"/>
  <c r="D1187" i="1"/>
  <c r="E1187" i="1"/>
  <c r="F1187" i="1"/>
  <c r="C1188" i="1"/>
  <c r="D1188" i="1"/>
  <c r="E1188" i="1"/>
  <c r="F1188" i="1"/>
  <c r="C1189" i="1"/>
  <c r="D1189" i="1"/>
  <c r="E1189" i="1"/>
  <c r="F1189" i="1"/>
  <c r="C1190" i="1"/>
  <c r="D1190" i="1"/>
  <c r="E1190" i="1"/>
  <c r="F1190" i="1"/>
  <c r="C1191" i="1"/>
  <c r="D1191" i="1"/>
  <c r="E1191" i="1"/>
  <c r="F1191" i="1"/>
  <c r="C1192" i="1"/>
  <c r="D1192" i="1"/>
  <c r="E1192" i="1"/>
  <c r="F1192" i="1"/>
  <c r="C1193" i="1"/>
  <c r="D1193" i="1"/>
  <c r="E1193" i="1"/>
  <c r="F1193" i="1"/>
  <c r="C1194" i="1"/>
  <c r="D1194" i="1"/>
  <c r="E1194" i="1"/>
  <c r="F1194" i="1"/>
  <c r="C1195" i="1"/>
  <c r="D1195" i="1"/>
  <c r="E1195" i="1"/>
  <c r="F1195" i="1"/>
  <c r="C1196" i="1"/>
  <c r="D1196" i="1"/>
  <c r="E1196" i="1"/>
  <c r="F1196" i="1"/>
  <c r="C1197" i="1"/>
  <c r="D1197" i="1"/>
  <c r="E1197" i="1"/>
  <c r="F1197" i="1"/>
  <c r="C1198" i="1"/>
  <c r="D1198" i="1"/>
  <c r="E1198" i="1"/>
  <c r="F1198" i="1"/>
  <c r="C1199" i="1"/>
  <c r="D1199" i="1"/>
  <c r="E1199" i="1"/>
  <c r="F1199" i="1"/>
  <c r="C1200" i="1"/>
  <c r="D1200" i="1"/>
  <c r="E1200" i="1"/>
  <c r="F1200" i="1"/>
  <c r="C1201" i="1"/>
  <c r="D1201" i="1"/>
  <c r="E1201" i="1"/>
  <c r="F1201" i="1"/>
  <c r="C1202" i="1"/>
  <c r="D1202" i="1"/>
  <c r="E1202" i="1"/>
  <c r="F1202" i="1"/>
  <c r="C1203" i="1"/>
  <c r="D1203" i="1"/>
  <c r="E1203" i="1"/>
  <c r="F1203" i="1"/>
  <c r="C1204" i="1"/>
  <c r="D1204" i="1"/>
  <c r="E1204" i="1"/>
  <c r="F1204" i="1"/>
  <c r="C1205" i="1"/>
  <c r="D1205" i="1"/>
  <c r="E1205" i="1"/>
  <c r="F1205" i="1"/>
  <c r="C1206" i="1"/>
  <c r="D1206" i="1"/>
  <c r="E1206" i="1"/>
  <c r="F1206" i="1"/>
  <c r="C1207" i="1"/>
  <c r="D1207" i="1"/>
  <c r="E1207" i="1"/>
  <c r="F1207" i="1"/>
  <c r="C1208" i="1"/>
  <c r="D1208" i="1"/>
  <c r="E1208" i="1"/>
  <c r="F1208" i="1"/>
  <c r="C1209" i="1"/>
  <c r="D1209" i="1"/>
  <c r="E1209" i="1"/>
  <c r="F1209" i="1"/>
  <c r="C1210" i="1"/>
  <c r="D1210" i="1"/>
  <c r="E1210" i="1"/>
  <c r="F1210" i="1"/>
  <c r="C1211" i="1"/>
  <c r="D1211" i="1"/>
  <c r="E1211" i="1"/>
  <c r="F1211" i="1"/>
  <c r="C1212" i="1"/>
  <c r="D1212" i="1"/>
  <c r="E1212" i="1"/>
  <c r="F1212" i="1"/>
  <c r="C1213" i="1"/>
  <c r="D1213" i="1"/>
  <c r="E1213" i="1"/>
  <c r="F1213" i="1"/>
  <c r="C1214" i="1"/>
  <c r="D1214" i="1"/>
  <c r="E1214" i="1"/>
  <c r="F1214" i="1"/>
  <c r="C1215" i="1"/>
  <c r="D1215" i="1"/>
  <c r="E1215" i="1"/>
  <c r="F1215" i="1"/>
  <c r="C1216" i="1"/>
  <c r="D1216" i="1"/>
  <c r="E1216" i="1"/>
  <c r="F1216" i="1"/>
  <c r="C1217" i="1"/>
  <c r="D1217" i="1"/>
  <c r="E1217" i="1"/>
  <c r="F1217" i="1"/>
  <c r="C1218" i="1"/>
  <c r="D1218" i="1"/>
  <c r="E1218" i="1"/>
  <c r="F1218" i="1"/>
  <c r="C1219" i="1"/>
  <c r="D1219" i="1"/>
  <c r="E1219" i="1"/>
  <c r="F1219" i="1"/>
  <c r="C1220" i="1"/>
  <c r="D1220" i="1"/>
  <c r="E1220" i="1"/>
  <c r="F1220" i="1"/>
  <c r="C1221" i="1"/>
  <c r="D1221" i="1"/>
  <c r="E1221" i="1"/>
  <c r="F1221" i="1"/>
  <c r="C1222" i="1"/>
  <c r="D1222" i="1"/>
  <c r="E1222" i="1"/>
  <c r="F1222" i="1"/>
  <c r="C1223" i="1"/>
  <c r="D1223" i="1"/>
  <c r="E1223" i="1"/>
  <c r="F1223" i="1"/>
  <c r="C1224" i="1"/>
  <c r="D1224" i="1"/>
  <c r="E1224" i="1"/>
  <c r="F1224" i="1"/>
  <c r="C1225" i="1"/>
  <c r="D1225" i="1"/>
  <c r="E1225" i="1"/>
  <c r="F1225" i="1"/>
  <c r="C1226" i="1"/>
  <c r="D1226" i="1"/>
  <c r="E1226" i="1"/>
  <c r="F1226" i="1"/>
  <c r="C1227" i="1"/>
  <c r="D1227" i="1"/>
  <c r="E1227" i="1"/>
  <c r="F1227" i="1"/>
  <c r="C1228" i="1"/>
  <c r="D1228" i="1"/>
  <c r="E1228" i="1"/>
  <c r="F1228" i="1"/>
  <c r="C1229" i="1"/>
  <c r="D1229" i="1"/>
  <c r="E1229" i="1"/>
  <c r="F1229" i="1"/>
  <c r="C1230" i="1"/>
  <c r="D1230" i="1"/>
  <c r="E1230" i="1"/>
  <c r="F1230" i="1"/>
  <c r="C1231" i="1"/>
  <c r="D1231" i="1"/>
  <c r="E1231" i="1"/>
  <c r="F1231" i="1"/>
  <c r="C1232" i="1"/>
  <c r="D1232" i="1"/>
  <c r="E1232" i="1"/>
  <c r="F1232" i="1"/>
  <c r="C1233" i="1"/>
  <c r="D1233" i="1"/>
  <c r="E1233" i="1"/>
  <c r="F1233" i="1"/>
  <c r="C1234" i="1"/>
  <c r="D1234" i="1"/>
  <c r="E1234" i="1"/>
  <c r="F1234" i="1"/>
  <c r="C1235" i="1"/>
  <c r="D1235" i="1"/>
  <c r="E1235" i="1"/>
  <c r="F1235" i="1"/>
  <c r="C1236" i="1"/>
  <c r="D1236" i="1"/>
  <c r="E1236" i="1"/>
  <c r="F1236" i="1"/>
  <c r="C1237" i="1"/>
  <c r="D1237" i="1"/>
  <c r="E1237" i="1"/>
  <c r="F1237" i="1"/>
  <c r="C1238" i="1"/>
  <c r="D1238" i="1"/>
  <c r="E1238" i="1"/>
  <c r="F1238" i="1"/>
  <c r="C1239" i="1"/>
  <c r="D1239" i="1"/>
  <c r="E1239" i="1"/>
  <c r="F1239" i="1"/>
  <c r="C1240" i="1"/>
  <c r="D1240" i="1"/>
  <c r="E1240" i="1"/>
  <c r="F1240" i="1"/>
  <c r="C1241" i="1"/>
  <c r="D1241" i="1"/>
  <c r="E1241" i="1"/>
  <c r="F1241" i="1"/>
  <c r="C1242" i="1"/>
  <c r="D1242" i="1"/>
  <c r="E1242" i="1"/>
  <c r="F1242" i="1"/>
  <c r="C1243" i="1"/>
  <c r="D1243" i="1"/>
  <c r="E1243" i="1"/>
  <c r="F1243" i="1"/>
  <c r="C1244" i="1"/>
  <c r="D1244" i="1"/>
  <c r="E1244" i="1"/>
  <c r="F1244" i="1"/>
  <c r="C1245" i="1"/>
  <c r="D1245" i="1"/>
  <c r="E1245" i="1"/>
  <c r="F1245" i="1"/>
  <c r="C1246" i="1"/>
  <c r="D1246" i="1"/>
  <c r="E1246" i="1"/>
  <c r="F1246" i="1"/>
  <c r="C1247" i="1"/>
  <c r="D1247" i="1"/>
  <c r="E1247" i="1"/>
  <c r="F1247" i="1"/>
  <c r="C1248" i="1"/>
  <c r="D1248" i="1"/>
  <c r="E1248" i="1"/>
  <c r="F1248" i="1"/>
  <c r="C1249" i="1"/>
  <c r="D1249" i="1"/>
  <c r="E1249" i="1"/>
  <c r="F1249" i="1"/>
  <c r="C1250" i="1"/>
  <c r="D1250" i="1"/>
  <c r="E1250" i="1"/>
  <c r="F1250" i="1"/>
  <c r="C1251" i="1"/>
  <c r="D1251" i="1"/>
  <c r="E1251" i="1"/>
  <c r="F1251" i="1"/>
  <c r="C1252" i="1"/>
  <c r="D1252" i="1"/>
  <c r="E1252" i="1"/>
  <c r="F1252" i="1"/>
  <c r="C1253" i="1"/>
  <c r="D1253" i="1"/>
  <c r="E1253" i="1"/>
  <c r="F1253" i="1"/>
  <c r="C1254" i="1"/>
  <c r="D1254" i="1"/>
  <c r="E1254" i="1"/>
  <c r="F1254" i="1"/>
  <c r="C1255" i="1"/>
  <c r="D1255" i="1"/>
  <c r="E1255" i="1"/>
  <c r="F1255" i="1"/>
  <c r="C1256" i="1"/>
  <c r="D1256" i="1"/>
  <c r="E1256" i="1"/>
  <c r="F1256" i="1"/>
  <c r="C1257" i="1"/>
  <c r="D1257" i="1"/>
  <c r="E1257" i="1"/>
  <c r="F1257" i="1"/>
  <c r="C1258" i="1"/>
  <c r="D1258" i="1"/>
  <c r="E1258" i="1"/>
  <c r="F1258" i="1"/>
  <c r="C1259" i="1"/>
  <c r="D1259" i="1"/>
  <c r="E1259" i="1"/>
  <c r="F1259" i="1"/>
  <c r="C1260" i="1"/>
  <c r="D1260" i="1"/>
  <c r="E1260" i="1"/>
  <c r="F1260" i="1"/>
  <c r="C1261" i="1"/>
  <c r="D1261" i="1"/>
  <c r="E1261" i="1"/>
  <c r="F1261" i="1"/>
  <c r="C1262" i="1"/>
  <c r="D1262" i="1"/>
  <c r="E1262" i="1"/>
  <c r="F1262" i="1"/>
  <c r="C1263" i="1"/>
  <c r="D1263" i="1"/>
  <c r="E1263" i="1"/>
  <c r="F1263" i="1"/>
  <c r="C1264" i="1"/>
  <c r="D1264" i="1"/>
  <c r="E1264" i="1"/>
  <c r="F1264" i="1"/>
  <c r="C1265" i="1"/>
  <c r="D1265" i="1"/>
  <c r="E1265" i="1"/>
  <c r="F1265" i="1"/>
  <c r="C1266" i="1"/>
  <c r="D1266" i="1"/>
  <c r="E1266" i="1"/>
  <c r="F1266" i="1"/>
  <c r="C1267" i="1"/>
  <c r="D1267" i="1"/>
  <c r="E1267" i="1"/>
  <c r="F1267" i="1"/>
  <c r="C1268" i="1"/>
  <c r="D1268" i="1"/>
  <c r="E1268" i="1"/>
  <c r="F1268" i="1"/>
  <c r="C1269" i="1"/>
  <c r="D1269" i="1"/>
  <c r="E1269" i="1"/>
  <c r="F1269" i="1"/>
  <c r="C1270" i="1"/>
  <c r="D1270" i="1"/>
  <c r="E1270" i="1"/>
  <c r="F1270" i="1"/>
  <c r="C1271" i="1"/>
  <c r="D1271" i="1"/>
  <c r="E1271" i="1"/>
  <c r="F1271" i="1"/>
  <c r="C1272" i="1"/>
  <c r="D1272" i="1"/>
  <c r="E1272" i="1"/>
  <c r="F1272" i="1"/>
  <c r="C1273" i="1"/>
  <c r="D1273" i="1"/>
  <c r="E1273" i="1"/>
  <c r="F1273" i="1"/>
  <c r="C1274" i="1"/>
  <c r="D1274" i="1"/>
  <c r="E1274" i="1"/>
  <c r="F1274" i="1"/>
  <c r="C1275" i="1"/>
  <c r="D1275" i="1"/>
  <c r="E1275" i="1"/>
  <c r="F1275" i="1"/>
  <c r="C1276" i="1"/>
  <c r="D1276" i="1"/>
  <c r="E1276" i="1"/>
  <c r="F1276" i="1"/>
  <c r="C1277" i="1"/>
  <c r="D1277" i="1"/>
  <c r="E1277" i="1"/>
  <c r="F1277" i="1"/>
  <c r="C1278" i="1"/>
  <c r="D1278" i="1"/>
  <c r="E1278" i="1"/>
  <c r="F1278" i="1"/>
  <c r="C1279" i="1"/>
  <c r="D1279" i="1"/>
  <c r="E1279" i="1"/>
  <c r="F1279" i="1"/>
  <c r="C1280" i="1"/>
  <c r="D1280" i="1"/>
  <c r="E1280" i="1"/>
  <c r="F1280" i="1"/>
  <c r="C1281" i="1"/>
  <c r="D1281" i="1"/>
  <c r="E1281" i="1"/>
  <c r="F1281" i="1"/>
  <c r="C1282" i="1"/>
  <c r="D1282" i="1"/>
  <c r="E1282" i="1"/>
  <c r="F1282" i="1"/>
  <c r="C1283" i="1"/>
  <c r="D1283" i="1"/>
  <c r="E1283" i="1"/>
  <c r="F1283" i="1"/>
  <c r="C1284" i="1"/>
  <c r="D1284" i="1"/>
  <c r="E1284" i="1"/>
  <c r="F1284" i="1"/>
  <c r="C1285" i="1"/>
  <c r="D1285" i="1"/>
  <c r="E1285" i="1"/>
  <c r="F1285" i="1"/>
  <c r="C1286" i="1"/>
  <c r="D1286" i="1"/>
  <c r="E1286" i="1"/>
  <c r="F1286" i="1"/>
  <c r="C1287" i="1"/>
  <c r="D1287" i="1"/>
  <c r="E1287" i="1"/>
  <c r="F1287" i="1"/>
  <c r="C1288" i="1"/>
  <c r="D1288" i="1"/>
  <c r="E1288" i="1"/>
  <c r="F1288" i="1"/>
  <c r="C1289" i="1"/>
  <c r="D1289" i="1"/>
  <c r="E1289" i="1"/>
  <c r="F1289" i="1"/>
  <c r="C1290" i="1"/>
  <c r="D1290" i="1"/>
  <c r="E1290" i="1"/>
  <c r="F1290" i="1"/>
  <c r="C1291" i="1"/>
  <c r="D1291" i="1"/>
  <c r="E1291" i="1"/>
  <c r="F1291" i="1"/>
  <c r="C1292" i="1"/>
  <c r="D1292" i="1"/>
  <c r="E1292" i="1"/>
  <c r="F1292" i="1"/>
  <c r="C1293" i="1"/>
  <c r="D1293" i="1"/>
  <c r="E1293" i="1"/>
  <c r="F1293" i="1"/>
  <c r="C1294" i="1"/>
  <c r="D1294" i="1"/>
  <c r="E1294" i="1"/>
  <c r="F1294" i="1"/>
  <c r="C1295" i="1"/>
  <c r="D1295" i="1"/>
  <c r="E1295" i="1"/>
  <c r="F1295" i="1"/>
  <c r="C1296" i="1"/>
  <c r="D1296" i="1"/>
  <c r="E1296" i="1"/>
  <c r="F1296" i="1"/>
  <c r="C1297" i="1"/>
  <c r="D1297" i="1"/>
  <c r="E1297" i="1"/>
  <c r="F1297" i="1"/>
  <c r="C1298" i="1"/>
  <c r="D1298" i="1"/>
  <c r="E1298" i="1"/>
  <c r="F1298" i="1"/>
  <c r="C1299" i="1"/>
  <c r="D1299" i="1"/>
  <c r="E1299" i="1"/>
  <c r="F1299" i="1"/>
  <c r="C1300" i="1"/>
  <c r="D1300" i="1"/>
  <c r="E1300" i="1"/>
  <c r="F1300" i="1"/>
  <c r="C1301" i="1"/>
  <c r="D1301" i="1"/>
  <c r="E1301" i="1"/>
  <c r="F1301" i="1"/>
  <c r="C1302" i="1"/>
  <c r="D1302" i="1"/>
  <c r="E1302" i="1"/>
  <c r="F1302" i="1"/>
  <c r="C1303" i="1"/>
  <c r="D1303" i="1"/>
  <c r="E1303" i="1"/>
  <c r="F1303" i="1"/>
  <c r="C1304" i="1"/>
  <c r="D1304" i="1"/>
  <c r="E1304" i="1"/>
  <c r="F1304" i="1"/>
  <c r="C1305" i="1"/>
  <c r="D1305" i="1"/>
  <c r="E1305" i="1"/>
  <c r="F1305" i="1"/>
  <c r="C1306" i="1"/>
  <c r="D1306" i="1"/>
  <c r="E1306" i="1"/>
  <c r="F1306" i="1"/>
  <c r="C1307" i="1"/>
  <c r="D1307" i="1"/>
  <c r="E1307" i="1"/>
  <c r="F1307" i="1"/>
  <c r="C1308" i="1"/>
  <c r="D1308" i="1"/>
  <c r="E1308" i="1"/>
  <c r="F1308" i="1"/>
  <c r="C1309" i="1"/>
  <c r="D1309" i="1"/>
  <c r="E1309" i="1"/>
  <c r="F1309" i="1"/>
  <c r="C1310" i="1"/>
  <c r="D1310" i="1"/>
  <c r="E1310" i="1"/>
  <c r="F1310" i="1"/>
  <c r="C1311" i="1"/>
  <c r="D1311" i="1"/>
  <c r="E1311" i="1"/>
  <c r="F1311" i="1"/>
  <c r="C1312" i="1"/>
  <c r="D1312" i="1"/>
  <c r="E1312" i="1"/>
  <c r="F1312" i="1"/>
  <c r="C1313" i="1"/>
  <c r="D1313" i="1"/>
  <c r="E1313" i="1"/>
  <c r="F1313" i="1"/>
  <c r="C1314" i="1"/>
  <c r="D1314" i="1"/>
  <c r="E1314" i="1"/>
  <c r="F1314" i="1"/>
  <c r="C1315" i="1"/>
  <c r="D1315" i="1"/>
  <c r="E1315" i="1"/>
  <c r="F1315" i="1"/>
  <c r="C1316" i="1"/>
  <c r="D1316" i="1"/>
  <c r="E1316" i="1"/>
  <c r="F1316" i="1"/>
  <c r="C1317" i="1"/>
  <c r="D1317" i="1"/>
  <c r="E1317" i="1"/>
  <c r="F1317" i="1"/>
  <c r="C1318" i="1"/>
  <c r="D1318" i="1"/>
  <c r="E1318" i="1"/>
  <c r="F1318" i="1"/>
  <c r="C1319" i="1"/>
  <c r="D1319" i="1"/>
  <c r="E1319" i="1"/>
  <c r="F1319" i="1"/>
  <c r="C1320" i="1"/>
  <c r="D1320" i="1"/>
  <c r="E1320" i="1"/>
  <c r="F1320" i="1"/>
  <c r="C1321" i="1"/>
  <c r="D1321" i="1"/>
  <c r="E1321" i="1"/>
  <c r="F1321" i="1"/>
  <c r="C1322" i="1"/>
  <c r="D1322" i="1"/>
  <c r="E1322" i="1"/>
  <c r="F1322" i="1"/>
  <c r="C1323" i="1"/>
  <c r="D1323" i="1"/>
  <c r="E1323" i="1"/>
  <c r="F1323" i="1"/>
  <c r="C1324" i="1"/>
  <c r="D1324" i="1"/>
  <c r="E1324" i="1"/>
  <c r="F1324" i="1"/>
  <c r="C1325" i="1"/>
  <c r="D1325" i="1"/>
  <c r="E1325" i="1"/>
  <c r="F1325" i="1"/>
  <c r="C1326" i="1"/>
  <c r="D1326" i="1"/>
  <c r="E1326" i="1"/>
  <c r="F1326" i="1"/>
  <c r="C1327" i="1"/>
  <c r="D1327" i="1"/>
  <c r="E1327" i="1"/>
  <c r="F1327" i="1"/>
  <c r="C1328" i="1"/>
  <c r="D1328" i="1"/>
  <c r="E1328" i="1"/>
  <c r="F1328" i="1"/>
  <c r="C1329" i="1"/>
  <c r="D1329" i="1"/>
  <c r="E1329" i="1"/>
  <c r="F1329" i="1"/>
  <c r="C1330" i="1"/>
  <c r="D1330" i="1"/>
  <c r="E1330" i="1"/>
  <c r="F1330" i="1"/>
  <c r="C1331" i="1"/>
  <c r="D1331" i="1"/>
  <c r="E1331" i="1"/>
  <c r="F1331" i="1"/>
  <c r="C1332" i="1"/>
  <c r="D1332" i="1"/>
  <c r="E1332" i="1"/>
  <c r="F1332" i="1"/>
  <c r="C1333" i="1"/>
  <c r="D1333" i="1"/>
  <c r="E1333" i="1"/>
  <c r="F1333" i="1"/>
  <c r="C1334" i="1"/>
  <c r="D1334" i="1"/>
  <c r="E1334" i="1"/>
  <c r="F1334" i="1"/>
  <c r="C1335" i="1"/>
  <c r="D1335" i="1"/>
  <c r="E1335" i="1"/>
  <c r="F1335" i="1"/>
  <c r="C1336" i="1"/>
  <c r="D1336" i="1"/>
  <c r="E1336" i="1"/>
  <c r="F1336" i="1"/>
  <c r="C1337" i="1"/>
  <c r="D1337" i="1"/>
  <c r="E1337" i="1"/>
  <c r="F1337" i="1"/>
  <c r="C1338" i="1"/>
  <c r="D1338" i="1"/>
  <c r="E1338" i="1"/>
  <c r="F1338" i="1"/>
  <c r="C1339" i="1"/>
  <c r="D1339" i="1"/>
  <c r="E1339" i="1"/>
  <c r="F1339" i="1"/>
  <c r="C1340" i="1"/>
  <c r="D1340" i="1"/>
  <c r="E1340" i="1"/>
  <c r="F1340" i="1"/>
  <c r="C1341" i="1"/>
  <c r="D1341" i="1"/>
  <c r="E1341" i="1"/>
  <c r="F1341" i="1"/>
  <c r="C1342" i="1"/>
  <c r="D1342" i="1"/>
  <c r="E1342" i="1"/>
  <c r="F1342" i="1"/>
  <c r="C1343" i="1"/>
  <c r="D1343" i="1"/>
  <c r="E1343" i="1"/>
  <c r="F1343" i="1"/>
  <c r="C1344" i="1"/>
  <c r="D1344" i="1"/>
  <c r="E1344" i="1"/>
  <c r="F1344" i="1"/>
  <c r="C1345" i="1"/>
  <c r="D1345" i="1"/>
  <c r="E1345" i="1"/>
  <c r="F1345" i="1"/>
  <c r="C1346" i="1"/>
  <c r="D1346" i="1"/>
  <c r="E1346" i="1"/>
  <c r="F1346" i="1"/>
  <c r="C1347" i="1"/>
  <c r="D1347" i="1"/>
  <c r="E1347" i="1"/>
  <c r="F1347" i="1"/>
  <c r="C1348" i="1"/>
  <c r="D1348" i="1"/>
  <c r="E1348" i="1"/>
  <c r="F1348" i="1"/>
  <c r="C1349" i="1"/>
  <c r="D1349" i="1"/>
  <c r="E1349" i="1"/>
  <c r="F1349" i="1"/>
  <c r="C1350" i="1"/>
  <c r="D1350" i="1"/>
  <c r="E1350" i="1"/>
  <c r="F1350" i="1"/>
  <c r="C1351" i="1"/>
  <c r="D1351" i="1"/>
  <c r="E1351" i="1"/>
  <c r="F1351" i="1"/>
  <c r="C1352" i="1"/>
  <c r="D1352" i="1"/>
  <c r="E1352" i="1"/>
  <c r="F1352" i="1"/>
  <c r="C1353" i="1"/>
  <c r="D1353" i="1"/>
  <c r="E1353" i="1"/>
  <c r="F1353" i="1"/>
  <c r="C1354" i="1"/>
  <c r="D1354" i="1"/>
  <c r="E1354" i="1"/>
  <c r="F1354" i="1"/>
  <c r="C1355" i="1"/>
  <c r="D1355" i="1"/>
  <c r="E1355" i="1"/>
  <c r="F1355" i="1"/>
  <c r="C1356" i="1"/>
  <c r="D1356" i="1"/>
  <c r="E1356" i="1"/>
  <c r="F1356" i="1"/>
  <c r="C1357" i="1"/>
  <c r="D1357" i="1"/>
  <c r="E1357" i="1"/>
  <c r="F1357" i="1"/>
  <c r="C1358" i="1"/>
  <c r="D1358" i="1"/>
  <c r="E1358" i="1"/>
  <c r="F1358" i="1"/>
  <c r="C1359" i="1"/>
  <c r="D1359" i="1"/>
  <c r="E1359" i="1"/>
  <c r="F1359" i="1"/>
  <c r="C1360" i="1"/>
  <c r="D1360" i="1"/>
  <c r="E1360" i="1"/>
  <c r="F1360" i="1"/>
  <c r="C1361" i="1"/>
  <c r="D1361" i="1"/>
  <c r="E1361" i="1"/>
  <c r="F1361" i="1"/>
  <c r="C1362" i="1"/>
  <c r="D1362" i="1"/>
  <c r="E1362" i="1"/>
  <c r="F1362" i="1"/>
  <c r="C1363" i="1"/>
  <c r="D1363" i="1"/>
  <c r="E1363" i="1"/>
  <c r="F1363" i="1"/>
  <c r="C1364" i="1"/>
  <c r="D1364" i="1"/>
  <c r="E1364" i="1"/>
  <c r="F1364" i="1"/>
  <c r="C1365" i="1"/>
  <c r="D1365" i="1"/>
  <c r="E1365" i="1"/>
  <c r="F1365" i="1"/>
  <c r="C1366" i="1"/>
  <c r="D1366" i="1"/>
  <c r="E1366" i="1"/>
  <c r="F1366" i="1"/>
  <c r="C1367" i="1"/>
  <c r="D1367" i="1"/>
  <c r="E1367" i="1"/>
  <c r="F1367" i="1"/>
  <c r="C1368" i="1"/>
  <c r="D1368" i="1"/>
  <c r="E1368" i="1"/>
  <c r="F1368" i="1"/>
  <c r="C1369" i="1"/>
  <c r="D1369" i="1"/>
  <c r="E1369" i="1"/>
  <c r="F1369" i="1"/>
  <c r="C1370" i="1"/>
  <c r="D1370" i="1"/>
  <c r="E1370" i="1"/>
  <c r="F1370" i="1"/>
  <c r="C1371" i="1"/>
  <c r="D1371" i="1"/>
  <c r="E1371" i="1"/>
  <c r="F1371" i="1"/>
  <c r="C1372" i="1"/>
  <c r="D1372" i="1"/>
  <c r="E1372" i="1"/>
  <c r="F1372" i="1"/>
  <c r="C1373" i="1"/>
  <c r="D1373" i="1"/>
  <c r="E1373" i="1"/>
  <c r="F1373" i="1"/>
  <c r="C1374" i="1"/>
  <c r="D1374" i="1"/>
  <c r="E1374" i="1"/>
  <c r="F1374" i="1"/>
  <c r="C1375" i="1"/>
  <c r="D1375" i="1"/>
  <c r="E1375" i="1"/>
  <c r="F1375" i="1"/>
  <c r="C1376" i="1"/>
  <c r="D1376" i="1"/>
  <c r="E1376" i="1"/>
  <c r="F1376" i="1"/>
  <c r="C1377" i="1"/>
  <c r="D1377" i="1"/>
  <c r="E1377" i="1"/>
  <c r="F1377" i="1"/>
  <c r="C1378" i="1"/>
  <c r="D1378" i="1"/>
  <c r="E1378" i="1"/>
  <c r="F1378" i="1"/>
  <c r="C1379" i="1"/>
  <c r="D1379" i="1"/>
  <c r="E1379" i="1"/>
  <c r="F1379" i="1"/>
  <c r="C1380" i="1"/>
  <c r="D1380" i="1"/>
  <c r="E1380" i="1"/>
  <c r="F1380" i="1"/>
  <c r="C1381" i="1"/>
  <c r="D1381" i="1"/>
  <c r="E1381" i="1"/>
  <c r="F1381" i="1"/>
  <c r="C1382" i="1"/>
  <c r="D1382" i="1"/>
  <c r="E1382" i="1"/>
  <c r="F1382" i="1"/>
  <c r="C1383" i="1"/>
  <c r="D1383" i="1"/>
  <c r="E1383" i="1"/>
  <c r="F1383" i="1"/>
  <c r="C1384" i="1"/>
  <c r="D1384" i="1"/>
  <c r="E1384" i="1"/>
  <c r="F1384" i="1"/>
  <c r="C1385" i="1"/>
  <c r="D1385" i="1"/>
  <c r="E1385" i="1"/>
  <c r="F1385" i="1"/>
  <c r="C1386" i="1"/>
  <c r="D1386" i="1"/>
  <c r="E1386" i="1"/>
  <c r="F1386" i="1"/>
  <c r="C1387" i="1"/>
  <c r="D1387" i="1"/>
  <c r="E1387" i="1"/>
  <c r="F1387" i="1"/>
  <c r="C1388" i="1"/>
  <c r="D1388" i="1"/>
  <c r="E1388" i="1"/>
  <c r="F1388" i="1"/>
  <c r="C1389" i="1"/>
  <c r="D1389" i="1"/>
  <c r="E1389" i="1"/>
  <c r="F1389" i="1"/>
  <c r="C1390" i="1"/>
  <c r="D1390" i="1"/>
  <c r="E1390" i="1"/>
  <c r="F1390" i="1"/>
  <c r="C1391" i="1"/>
  <c r="D1391" i="1"/>
  <c r="E1391" i="1"/>
  <c r="F1391" i="1"/>
  <c r="C1392" i="1"/>
  <c r="D1392" i="1"/>
  <c r="E1392" i="1"/>
  <c r="F1392" i="1"/>
  <c r="C1393" i="1"/>
  <c r="D1393" i="1"/>
  <c r="E1393" i="1"/>
  <c r="F1393" i="1"/>
  <c r="C1394" i="1"/>
  <c r="D1394" i="1"/>
  <c r="E1394" i="1"/>
  <c r="F1394" i="1"/>
  <c r="C1395" i="1"/>
  <c r="D1395" i="1"/>
  <c r="E1395" i="1"/>
  <c r="F1395" i="1"/>
  <c r="C1396" i="1"/>
  <c r="D1396" i="1"/>
  <c r="E1396" i="1"/>
  <c r="F1396" i="1"/>
  <c r="C1397" i="1"/>
  <c r="D1397" i="1"/>
  <c r="E1397" i="1"/>
  <c r="F1397" i="1"/>
  <c r="C1398" i="1"/>
  <c r="D1398" i="1"/>
  <c r="E1398" i="1"/>
  <c r="F1398" i="1"/>
  <c r="C1399" i="1"/>
  <c r="D1399" i="1"/>
  <c r="E1399" i="1"/>
  <c r="F1399" i="1"/>
  <c r="C1400" i="1"/>
  <c r="D1400" i="1"/>
  <c r="E1400" i="1"/>
  <c r="F1400" i="1"/>
  <c r="C1401" i="1"/>
  <c r="D1401" i="1"/>
  <c r="E1401" i="1"/>
  <c r="F1401" i="1"/>
  <c r="C1402" i="1"/>
  <c r="D1402" i="1"/>
  <c r="E1402" i="1"/>
  <c r="F1402" i="1"/>
  <c r="C1403" i="1"/>
  <c r="D1403" i="1"/>
  <c r="E1403" i="1"/>
  <c r="F1403" i="1"/>
  <c r="C1404" i="1"/>
  <c r="D1404" i="1"/>
  <c r="E1404" i="1"/>
  <c r="F1404" i="1"/>
  <c r="C1405" i="1"/>
  <c r="D1405" i="1"/>
  <c r="E1405" i="1"/>
  <c r="F1405" i="1"/>
  <c r="C1406" i="1"/>
  <c r="D1406" i="1"/>
  <c r="E1406" i="1"/>
  <c r="F1406" i="1"/>
  <c r="C1407" i="1"/>
  <c r="D1407" i="1"/>
  <c r="E1407" i="1"/>
  <c r="F1407" i="1"/>
  <c r="C1408" i="1"/>
  <c r="D1408" i="1"/>
  <c r="E1408" i="1"/>
  <c r="F1408" i="1"/>
  <c r="C1409" i="1"/>
  <c r="D1409" i="1"/>
  <c r="E1409" i="1"/>
  <c r="F1409" i="1"/>
  <c r="C1410" i="1"/>
  <c r="D1410" i="1"/>
  <c r="E1410" i="1"/>
  <c r="F1410" i="1"/>
  <c r="C1411" i="1"/>
  <c r="D1411" i="1"/>
  <c r="E1411" i="1"/>
  <c r="F1411" i="1"/>
  <c r="C1412" i="1"/>
  <c r="D1412" i="1"/>
  <c r="E1412" i="1"/>
  <c r="F1412" i="1"/>
  <c r="C1413" i="1"/>
  <c r="D1413" i="1"/>
  <c r="E1413" i="1"/>
  <c r="F1413" i="1"/>
  <c r="C1414" i="1"/>
  <c r="D1414" i="1"/>
  <c r="E1414" i="1"/>
  <c r="F1414" i="1"/>
  <c r="C1415" i="1"/>
  <c r="D1415" i="1"/>
  <c r="E1415" i="1"/>
  <c r="F1415" i="1"/>
  <c r="C1416" i="1"/>
  <c r="D1416" i="1"/>
  <c r="E1416" i="1"/>
  <c r="F1416" i="1"/>
  <c r="C1417" i="1"/>
  <c r="D1417" i="1"/>
  <c r="E1417" i="1"/>
  <c r="F1417" i="1"/>
  <c r="C1418" i="1"/>
  <c r="D1418" i="1"/>
  <c r="E1418" i="1"/>
  <c r="F1418" i="1"/>
  <c r="C1419" i="1"/>
  <c r="D1419" i="1"/>
  <c r="E1419" i="1"/>
  <c r="F1419" i="1"/>
  <c r="C1420" i="1"/>
  <c r="D1420" i="1"/>
  <c r="E1420" i="1"/>
  <c r="F1420" i="1"/>
  <c r="C1421" i="1"/>
  <c r="D1421" i="1"/>
  <c r="E1421" i="1"/>
  <c r="F1421" i="1"/>
  <c r="C1422" i="1"/>
  <c r="D1422" i="1"/>
  <c r="E1422" i="1"/>
  <c r="F1422" i="1"/>
  <c r="C1423" i="1"/>
  <c r="D1423" i="1"/>
  <c r="E1423" i="1"/>
  <c r="F1423" i="1"/>
  <c r="C1424" i="1"/>
  <c r="D1424" i="1"/>
  <c r="E1424" i="1"/>
  <c r="F1424" i="1"/>
  <c r="C1425" i="1"/>
  <c r="D1425" i="1"/>
  <c r="E1425" i="1"/>
  <c r="F1425" i="1"/>
  <c r="C1426" i="1"/>
  <c r="D1426" i="1"/>
  <c r="E1426" i="1"/>
  <c r="F1426" i="1"/>
  <c r="C1427" i="1"/>
  <c r="D1427" i="1"/>
  <c r="E1427" i="1"/>
  <c r="F1427" i="1"/>
  <c r="C1428" i="1"/>
  <c r="D1428" i="1"/>
  <c r="E1428" i="1"/>
  <c r="F1428" i="1"/>
  <c r="C1429" i="1"/>
  <c r="D1429" i="1"/>
  <c r="E1429" i="1"/>
  <c r="F1429" i="1"/>
  <c r="C1430" i="1"/>
  <c r="D1430" i="1"/>
  <c r="E1430" i="1"/>
  <c r="F1430" i="1"/>
  <c r="C1431" i="1"/>
  <c r="D1431" i="1"/>
  <c r="E1431" i="1"/>
  <c r="F1431" i="1"/>
  <c r="C1432" i="1"/>
  <c r="D1432" i="1"/>
  <c r="E1432" i="1"/>
  <c r="F1432" i="1"/>
  <c r="C1433" i="1"/>
  <c r="D1433" i="1"/>
  <c r="E1433" i="1"/>
  <c r="F1433" i="1"/>
  <c r="C1434" i="1"/>
  <c r="D1434" i="1"/>
  <c r="E1434" i="1"/>
  <c r="F1434" i="1"/>
  <c r="C1435" i="1"/>
  <c r="D1435" i="1"/>
  <c r="E1435" i="1"/>
  <c r="F1435" i="1"/>
  <c r="C1436" i="1"/>
  <c r="D1436" i="1"/>
  <c r="E1436" i="1"/>
  <c r="F1436" i="1"/>
  <c r="C1437" i="1"/>
  <c r="D1437" i="1"/>
  <c r="E1437" i="1"/>
  <c r="F1437" i="1"/>
  <c r="C1438" i="1"/>
  <c r="D1438" i="1"/>
  <c r="E1438" i="1"/>
  <c r="F1438" i="1"/>
  <c r="C1439" i="1"/>
  <c r="D1439" i="1"/>
  <c r="E1439" i="1"/>
  <c r="F1439" i="1"/>
  <c r="C1440" i="1"/>
  <c r="D1440" i="1"/>
  <c r="E1440" i="1"/>
  <c r="F1440" i="1"/>
  <c r="C1441" i="1"/>
  <c r="D1441" i="1"/>
  <c r="E1441" i="1"/>
  <c r="F1441" i="1"/>
  <c r="C1442" i="1"/>
  <c r="D1442" i="1"/>
  <c r="E1442" i="1"/>
  <c r="F1442" i="1"/>
  <c r="C1443" i="1"/>
  <c r="D1443" i="1"/>
  <c r="E1443" i="1"/>
  <c r="F1443" i="1"/>
  <c r="C1444" i="1"/>
  <c r="D1444" i="1"/>
  <c r="E1444" i="1"/>
  <c r="F1444" i="1"/>
  <c r="C1445" i="1"/>
  <c r="D1445" i="1"/>
  <c r="E1445" i="1"/>
  <c r="F1445" i="1"/>
  <c r="C1446" i="1"/>
  <c r="D1446" i="1"/>
  <c r="E1446" i="1"/>
  <c r="F1446" i="1"/>
  <c r="C1447" i="1"/>
  <c r="D1447" i="1"/>
  <c r="E1447" i="1"/>
  <c r="F1447" i="1"/>
  <c r="C1448" i="1"/>
  <c r="D1448" i="1"/>
  <c r="E1448" i="1"/>
  <c r="F1448" i="1"/>
  <c r="C1449" i="1"/>
  <c r="D1449" i="1"/>
  <c r="E1449" i="1"/>
  <c r="F1449" i="1"/>
  <c r="C1450" i="1"/>
  <c r="D1450" i="1"/>
  <c r="E1450" i="1"/>
  <c r="F1450" i="1"/>
  <c r="C1451" i="1"/>
  <c r="D1451" i="1"/>
  <c r="E1451" i="1"/>
  <c r="F1451" i="1"/>
  <c r="C1452" i="1"/>
  <c r="D1452" i="1"/>
  <c r="E1452" i="1"/>
  <c r="F1452" i="1"/>
  <c r="C1453" i="1"/>
  <c r="D1453" i="1"/>
  <c r="E1453" i="1"/>
  <c r="F1453" i="1"/>
  <c r="C1454" i="1"/>
  <c r="D1454" i="1"/>
  <c r="E1454" i="1"/>
  <c r="F1454" i="1"/>
  <c r="C1455" i="1"/>
  <c r="D1455" i="1"/>
  <c r="E1455" i="1"/>
  <c r="F1455" i="1"/>
  <c r="C1456" i="1"/>
  <c r="D1456" i="1"/>
  <c r="E1456" i="1"/>
  <c r="F1456" i="1"/>
  <c r="C1457" i="1"/>
  <c r="D1457" i="1"/>
  <c r="E1457" i="1"/>
  <c r="F1457" i="1"/>
  <c r="C1458" i="1"/>
  <c r="D1458" i="1"/>
  <c r="E1458" i="1"/>
  <c r="F1458" i="1"/>
  <c r="C1459" i="1"/>
  <c r="D1459" i="1"/>
  <c r="E1459" i="1"/>
  <c r="F1459" i="1"/>
  <c r="C1460" i="1"/>
  <c r="D1460" i="1"/>
  <c r="E1460" i="1"/>
  <c r="F1460" i="1"/>
  <c r="C1461" i="1"/>
  <c r="D1461" i="1"/>
  <c r="E1461" i="1"/>
  <c r="F1461" i="1"/>
  <c r="C1462" i="1"/>
  <c r="D1462" i="1"/>
  <c r="E1462" i="1"/>
  <c r="F1462" i="1"/>
  <c r="C1463" i="1"/>
  <c r="D1463" i="1"/>
  <c r="E1463" i="1"/>
  <c r="F1463" i="1"/>
  <c r="C1464" i="1"/>
  <c r="D1464" i="1"/>
  <c r="E1464" i="1"/>
  <c r="F1464" i="1"/>
  <c r="C1465" i="1"/>
  <c r="D1465" i="1"/>
  <c r="E1465" i="1"/>
  <c r="F1465" i="1"/>
  <c r="C1466" i="1"/>
  <c r="D1466" i="1"/>
  <c r="E1466" i="1"/>
  <c r="F1466" i="1"/>
  <c r="C1467" i="1"/>
  <c r="D1467" i="1"/>
  <c r="E1467" i="1"/>
  <c r="F1467" i="1"/>
  <c r="C1468" i="1"/>
  <c r="D1468" i="1"/>
  <c r="E1468" i="1"/>
  <c r="F1468" i="1"/>
  <c r="C1469" i="1"/>
  <c r="D1469" i="1"/>
  <c r="E1469" i="1"/>
  <c r="F1469" i="1"/>
  <c r="C1470" i="1"/>
  <c r="D1470" i="1"/>
  <c r="E1470" i="1"/>
  <c r="F1470" i="1"/>
  <c r="C1471" i="1"/>
  <c r="D1471" i="1"/>
  <c r="E1471" i="1"/>
  <c r="F1471" i="1"/>
  <c r="C1472" i="1"/>
  <c r="D1472" i="1"/>
  <c r="E1472" i="1"/>
  <c r="F1472" i="1"/>
  <c r="C1473" i="1"/>
  <c r="D1473" i="1"/>
  <c r="E1473" i="1"/>
  <c r="F1473" i="1"/>
  <c r="C1474" i="1"/>
  <c r="D1474" i="1"/>
  <c r="E1474" i="1"/>
  <c r="F1474" i="1"/>
  <c r="C1475" i="1"/>
  <c r="D1475" i="1"/>
  <c r="E1475" i="1"/>
  <c r="F1475" i="1"/>
  <c r="C1476" i="1"/>
  <c r="D1476" i="1"/>
  <c r="E1476" i="1"/>
  <c r="F1476" i="1"/>
  <c r="C1477" i="1"/>
  <c r="D1477" i="1"/>
  <c r="E1477" i="1"/>
  <c r="F1477" i="1"/>
  <c r="C1478" i="1"/>
  <c r="D1478" i="1"/>
  <c r="E1478" i="1"/>
  <c r="F1478" i="1"/>
  <c r="C1479" i="1"/>
  <c r="D1479" i="1"/>
  <c r="E1479" i="1"/>
  <c r="F1479" i="1"/>
  <c r="C1480" i="1"/>
  <c r="D1480" i="1"/>
  <c r="E1480" i="1"/>
  <c r="F1480" i="1"/>
  <c r="C1481" i="1"/>
  <c r="D1481" i="1"/>
  <c r="E1481" i="1"/>
  <c r="F1481" i="1"/>
  <c r="C1482" i="1"/>
  <c r="D1482" i="1"/>
  <c r="E1482" i="1"/>
  <c r="F1482" i="1"/>
  <c r="C1483" i="1"/>
  <c r="D1483" i="1"/>
  <c r="E1483" i="1"/>
  <c r="F1483" i="1"/>
  <c r="C1484" i="1"/>
  <c r="D1484" i="1"/>
  <c r="E1484" i="1"/>
  <c r="F1484" i="1"/>
  <c r="C1485" i="1"/>
  <c r="D1485" i="1"/>
  <c r="E1485" i="1"/>
  <c r="F1485" i="1"/>
  <c r="C1486" i="1"/>
  <c r="D1486" i="1"/>
  <c r="E1486" i="1"/>
  <c r="F1486" i="1"/>
  <c r="C1487" i="1"/>
  <c r="D1487" i="1"/>
  <c r="E1487" i="1"/>
  <c r="F1487" i="1"/>
  <c r="C1488" i="1"/>
  <c r="D1488" i="1"/>
  <c r="E1488" i="1"/>
  <c r="F1488" i="1"/>
  <c r="C1489" i="1"/>
  <c r="D1489" i="1"/>
  <c r="E1489" i="1"/>
  <c r="F1489" i="1"/>
  <c r="C1490" i="1"/>
  <c r="D1490" i="1"/>
  <c r="E1490" i="1"/>
  <c r="F1490" i="1"/>
  <c r="C1491" i="1"/>
  <c r="D1491" i="1"/>
  <c r="E1491" i="1"/>
  <c r="F1491" i="1"/>
  <c r="C1492" i="1"/>
  <c r="D1492" i="1"/>
  <c r="E1492" i="1"/>
  <c r="F1492" i="1"/>
  <c r="C1493" i="1"/>
  <c r="D1493" i="1"/>
  <c r="E1493" i="1"/>
  <c r="F1493" i="1"/>
  <c r="C1494" i="1"/>
  <c r="D1494" i="1"/>
  <c r="E1494" i="1"/>
  <c r="F1494" i="1"/>
  <c r="C1495" i="1"/>
  <c r="D1495" i="1"/>
  <c r="E1495" i="1"/>
  <c r="F1495" i="1"/>
  <c r="C1496" i="1"/>
  <c r="D1496" i="1"/>
  <c r="E1496" i="1"/>
  <c r="F1496" i="1"/>
  <c r="C1497" i="1"/>
  <c r="D1497" i="1"/>
  <c r="E1497" i="1"/>
  <c r="F1497" i="1"/>
  <c r="C1498" i="1"/>
  <c r="D1498" i="1"/>
  <c r="E1498" i="1"/>
  <c r="F1498" i="1"/>
  <c r="C1499" i="1"/>
  <c r="D1499" i="1"/>
  <c r="E1499" i="1"/>
  <c r="F1499" i="1"/>
  <c r="C1500" i="1"/>
  <c r="D1500" i="1"/>
  <c r="E1500" i="1"/>
  <c r="F1500" i="1"/>
  <c r="C1501" i="1"/>
  <c r="D1501" i="1"/>
  <c r="E1501" i="1"/>
  <c r="F1501" i="1"/>
  <c r="C1502" i="1"/>
  <c r="D1502" i="1"/>
  <c r="E1502" i="1"/>
  <c r="F1502" i="1"/>
  <c r="C1503" i="1"/>
  <c r="D1503" i="1"/>
  <c r="E1503" i="1"/>
  <c r="F1503" i="1"/>
  <c r="C1504" i="1"/>
  <c r="D1504" i="1"/>
  <c r="E1504" i="1"/>
  <c r="F1504" i="1"/>
  <c r="C1505" i="1"/>
  <c r="D1505" i="1"/>
  <c r="E1505" i="1"/>
  <c r="F1505" i="1"/>
  <c r="C1506" i="1"/>
  <c r="D1506" i="1"/>
  <c r="E1506" i="1"/>
  <c r="F1506" i="1"/>
  <c r="C1507" i="1"/>
  <c r="D1507" i="1"/>
  <c r="E1507" i="1"/>
  <c r="F1507" i="1"/>
  <c r="C1508" i="1"/>
  <c r="D1508" i="1"/>
  <c r="E1508" i="1"/>
  <c r="F1508" i="1"/>
  <c r="C1509" i="1"/>
  <c r="D1509" i="1"/>
  <c r="E1509" i="1"/>
  <c r="F1509" i="1"/>
  <c r="C1510" i="1"/>
  <c r="D1510" i="1"/>
  <c r="E1510" i="1"/>
  <c r="F1510" i="1"/>
  <c r="C1511" i="1"/>
  <c r="D1511" i="1"/>
  <c r="E1511" i="1"/>
  <c r="F1511" i="1"/>
  <c r="C1512" i="1"/>
  <c r="D1512" i="1"/>
  <c r="E1512" i="1"/>
  <c r="F1512" i="1"/>
  <c r="C1513" i="1"/>
  <c r="D1513" i="1"/>
  <c r="E1513" i="1"/>
  <c r="F1513" i="1"/>
  <c r="C1514" i="1"/>
  <c r="D1514" i="1"/>
  <c r="E1514" i="1"/>
  <c r="F1514" i="1"/>
  <c r="C1515" i="1"/>
  <c r="D1515" i="1"/>
  <c r="E1515" i="1"/>
  <c r="F1515" i="1"/>
  <c r="C1516" i="1"/>
  <c r="D1516" i="1"/>
  <c r="E1516" i="1"/>
  <c r="F1516" i="1"/>
  <c r="C1517" i="1"/>
  <c r="D1517" i="1"/>
  <c r="E1517" i="1"/>
  <c r="F1517" i="1"/>
  <c r="C1518" i="1"/>
  <c r="D1518" i="1"/>
  <c r="E1518" i="1"/>
  <c r="F1518" i="1"/>
  <c r="C1519" i="1"/>
  <c r="D1519" i="1"/>
  <c r="E1519" i="1"/>
  <c r="F1519" i="1"/>
  <c r="C1520" i="1"/>
  <c r="D1520" i="1"/>
  <c r="E1520" i="1"/>
  <c r="F1520" i="1"/>
  <c r="C1521" i="1"/>
  <c r="D1521" i="1"/>
  <c r="E1521" i="1"/>
  <c r="F1521" i="1"/>
  <c r="C1522" i="1"/>
  <c r="D1522" i="1"/>
  <c r="E1522" i="1"/>
  <c r="F1522" i="1"/>
  <c r="C1523" i="1"/>
  <c r="D1523" i="1"/>
  <c r="E1523" i="1"/>
  <c r="F1523" i="1"/>
  <c r="C1524" i="1"/>
  <c r="D1524" i="1"/>
  <c r="E1524" i="1"/>
  <c r="F1524" i="1"/>
  <c r="C1525" i="1"/>
  <c r="D1525" i="1"/>
  <c r="E1525" i="1"/>
  <c r="F1525" i="1"/>
  <c r="C1526" i="1"/>
  <c r="D1526" i="1"/>
  <c r="E1526" i="1"/>
  <c r="F1526" i="1"/>
  <c r="C1527" i="1"/>
  <c r="D1527" i="1"/>
  <c r="E1527" i="1"/>
  <c r="F1527" i="1"/>
  <c r="C1528" i="1"/>
  <c r="D1528" i="1"/>
  <c r="E1528" i="1"/>
  <c r="F1528" i="1"/>
  <c r="C1529" i="1"/>
  <c r="D1529" i="1"/>
  <c r="E1529" i="1"/>
  <c r="F1529" i="1"/>
  <c r="C1530" i="1"/>
  <c r="D1530" i="1"/>
  <c r="E1530" i="1"/>
  <c r="F1530" i="1"/>
  <c r="C1531" i="1"/>
  <c r="D1531" i="1"/>
  <c r="E1531" i="1"/>
  <c r="F1531" i="1"/>
  <c r="C1532" i="1"/>
  <c r="D1532" i="1"/>
  <c r="E1532" i="1"/>
  <c r="F1532" i="1"/>
  <c r="C1533" i="1"/>
  <c r="D1533" i="1"/>
  <c r="E1533" i="1"/>
  <c r="F1533" i="1"/>
  <c r="C1534" i="1"/>
  <c r="D1534" i="1"/>
  <c r="E1534" i="1"/>
  <c r="F1534" i="1"/>
  <c r="C1535" i="1"/>
  <c r="D1535" i="1"/>
  <c r="E1535" i="1"/>
  <c r="F1535" i="1"/>
  <c r="C1536" i="1"/>
  <c r="D1536" i="1"/>
  <c r="E1536" i="1"/>
  <c r="F1536" i="1"/>
  <c r="C1537" i="1"/>
  <c r="D1537" i="1"/>
  <c r="E1537" i="1"/>
  <c r="F1537" i="1"/>
  <c r="C1538" i="1"/>
  <c r="D1538" i="1"/>
  <c r="E1538" i="1"/>
  <c r="F1538" i="1"/>
  <c r="C1539" i="1"/>
  <c r="D1539" i="1"/>
  <c r="E1539" i="1"/>
  <c r="F1539" i="1"/>
  <c r="C1540" i="1"/>
  <c r="D1540" i="1"/>
  <c r="E1540" i="1"/>
  <c r="F1540" i="1"/>
  <c r="C1541" i="1"/>
  <c r="D1541" i="1"/>
  <c r="E1541" i="1"/>
  <c r="F1541" i="1"/>
  <c r="C1542" i="1"/>
  <c r="D1542" i="1"/>
  <c r="E1542" i="1"/>
  <c r="F1542" i="1"/>
  <c r="C1543" i="1"/>
  <c r="D1543" i="1"/>
  <c r="E1543" i="1"/>
  <c r="F1543" i="1"/>
  <c r="C1544" i="1"/>
  <c r="D1544" i="1"/>
  <c r="E1544" i="1"/>
  <c r="F1544" i="1"/>
  <c r="C1545" i="1"/>
  <c r="D1545" i="1"/>
  <c r="E1545" i="1"/>
  <c r="F1545" i="1"/>
  <c r="C1546" i="1"/>
  <c r="D1546" i="1"/>
  <c r="E1546" i="1"/>
  <c r="F1546" i="1"/>
  <c r="C1547" i="1"/>
  <c r="D1547" i="1"/>
  <c r="E1547" i="1"/>
  <c r="F1547" i="1"/>
  <c r="C1548" i="1"/>
  <c r="D1548" i="1"/>
  <c r="E1548" i="1"/>
  <c r="F1548" i="1"/>
  <c r="C1549" i="1"/>
  <c r="D1549" i="1"/>
  <c r="E1549" i="1"/>
  <c r="F1549" i="1"/>
  <c r="C1550" i="1"/>
  <c r="D1550" i="1"/>
  <c r="E1550" i="1"/>
  <c r="F1550" i="1"/>
  <c r="C1551" i="1"/>
  <c r="D1551" i="1"/>
  <c r="E1551" i="1"/>
  <c r="F1551" i="1"/>
  <c r="C1552" i="1"/>
  <c r="D1552" i="1"/>
  <c r="E1552" i="1"/>
  <c r="F1552" i="1"/>
  <c r="C1553" i="1"/>
  <c r="D1553" i="1"/>
  <c r="E1553" i="1"/>
  <c r="F1553" i="1"/>
  <c r="C1554" i="1"/>
  <c r="D1554" i="1"/>
  <c r="E1554" i="1"/>
  <c r="F1554" i="1"/>
  <c r="C1555" i="1"/>
  <c r="D1555" i="1"/>
  <c r="E1555" i="1"/>
  <c r="F1555" i="1"/>
  <c r="C1556" i="1"/>
  <c r="D1556" i="1"/>
  <c r="E1556" i="1"/>
  <c r="F1556" i="1"/>
  <c r="C1557" i="1"/>
  <c r="D1557" i="1"/>
  <c r="E1557" i="1"/>
  <c r="F1557" i="1"/>
  <c r="C1558" i="1"/>
  <c r="D1558" i="1"/>
  <c r="E1558" i="1"/>
  <c r="F1558" i="1"/>
  <c r="C1559" i="1"/>
  <c r="D1559" i="1"/>
  <c r="E1559" i="1"/>
  <c r="F1559" i="1"/>
  <c r="C1560" i="1"/>
  <c r="D1560" i="1"/>
  <c r="E1560" i="1"/>
  <c r="F1560" i="1"/>
  <c r="C1561" i="1"/>
  <c r="D1561" i="1"/>
  <c r="E1561" i="1"/>
  <c r="F1561" i="1"/>
  <c r="C1562" i="1"/>
  <c r="D1562" i="1"/>
  <c r="E1562" i="1"/>
  <c r="F1562" i="1"/>
  <c r="C1563" i="1"/>
  <c r="D1563" i="1"/>
  <c r="E1563" i="1"/>
  <c r="F1563" i="1"/>
  <c r="C1564" i="1"/>
  <c r="D1564" i="1"/>
  <c r="E1564" i="1"/>
  <c r="F1564" i="1"/>
  <c r="C1565" i="1"/>
  <c r="D1565" i="1"/>
  <c r="E1565" i="1"/>
  <c r="F1565" i="1"/>
  <c r="C1566" i="1"/>
  <c r="D1566" i="1"/>
  <c r="E1566" i="1"/>
  <c r="F1566" i="1"/>
  <c r="C1567" i="1"/>
  <c r="D1567" i="1"/>
  <c r="E1567" i="1"/>
  <c r="F1567" i="1"/>
  <c r="C1568" i="1"/>
  <c r="D1568" i="1"/>
  <c r="E1568" i="1"/>
  <c r="F1568" i="1"/>
  <c r="C1569" i="1"/>
  <c r="D1569" i="1"/>
  <c r="E1569" i="1"/>
  <c r="F1569" i="1"/>
  <c r="C1570" i="1"/>
  <c r="D1570" i="1"/>
  <c r="E1570" i="1"/>
  <c r="F1570" i="1"/>
  <c r="C1571" i="1"/>
  <c r="D1571" i="1"/>
  <c r="E1571" i="1"/>
  <c r="F1571" i="1"/>
  <c r="C1572" i="1"/>
  <c r="D1572" i="1"/>
  <c r="E1572" i="1"/>
  <c r="F1572" i="1"/>
  <c r="C1573" i="1"/>
  <c r="D1573" i="1"/>
  <c r="E1573" i="1"/>
  <c r="F1573" i="1"/>
  <c r="C1574" i="1"/>
  <c r="D1574" i="1"/>
  <c r="E1574" i="1"/>
  <c r="F1574" i="1"/>
  <c r="C1575" i="1"/>
  <c r="D1575" i="1"/>
  <c r="E1575" i="1"/>
  <c r="F1575" i="1"/>
  <c r="C1576" i="1"/>
  <c r="D1576" i="1"/>
  <c r="E1576" i="1"/>
  <c r="F1576" i="1"/>
  <c r="C1577" i="1"/>
  <c r="D1577" i="1"/>
  <c r="E1577" i="1"/>
  <c r="F1577" i="1"/>
  <c r="C1578" i="1"/>
  <c r="D1578" i="1"/>
  <c r="E1578" i="1"/>
  <c r="F1578" i="1"/>
  <c r="C1579" i="1"/>
  <c r="D1579" i="1"/>
  <c r="E1579" i="1"/>
  <c r="F1579" i="1"/>
  <c r="C1580" i="1"/>
  <c r="D1580" i="1"/>
  <c r="E1580" i="1"/>
  <c r="F1580" i="1"/>
  <c r="C1581" i="1"/>
  <c r="D1581" i="1"/>
  <c r="E1581" i="1"/>
  <c r="F1581" i="1"/>
  <c r="C1582" i="1"/>
  <c r="D1582" i="1"/>
  <c r="E1582" i="1"/>
  <c r="F1582" i="1"/>
  <c r="C1583" i="1"/>
  <c r="D1583" i="1"/>
  <c r="E1583" i="1"/>
  <c r="F1583" i="1"/>
  <c r="C1584" i="1"/>
  <c r="D1584" i="1"/>
  <c r="E1584" i="1"/>
  <c r="F1584" i="1"/>
  <c r="C1585" i="1"/>
  <c r="D1585" i="1"/>
  <c r="E1585" i="1"/>
  <c r="F1585" i="1"/>
  <c r="C1586" i="1"/>
  <c r="D1586" i="1"/>
  <c r="E1586" i="1"/>
  <c r="F1586" i="1"/>
  <c r="C1587" i="1"/>
  <c r="D1587" i="1"/>
  <c r="E1587" i="1"/>
  <c r="F1587" i="1"/>
  <c r="C1588" i="1"/>
  <c r="D1588" i="1"/>
  <c r="E1588" i="1"/>
  <c r="F1588" i="1"/>
  <c r="C1589" i="1"/>
  <c r="D1589" i="1"/>
  <c r="E1589" i="1"/>
  <c r="F1589" i="1"/>
  <c r="C1590" i="1"/>
  <c r="D1590" i="1"/>
  <c r="E1590" i="1"/>
  <c r="F1590" i="1"/>
  <c r="C1591" i="1"/>
  <c r="D1591" i="1"/>
  <c r="E1591" i="1"/>
  <c r="F1591" i="1"/>
  <c r="C1592" i="1"/>
  <c r="D1592" i="1"/>
  <c r="E1592" i="1"/>
  <c r="F1592" i="1"/>
  <c r="C1593" i="1"/>
  <c r="D1593" i="1"/>
  <c r="E1593" i="1"/>
  <c r="F1593" i="1"/>
  <c r="C1594" i="1"/>
  <c r="D1594" i="1"/>
  <c r="E1594" i="1"/>
  <c r="F1594" i="1"/>
  <c r="C1595" i="1"/>
  <c r="D1595" i="1"/>
  <c r="E1595" i="1"/>
  <c r="F1595" i="1"/>
  <c r="C1596" i="1"/>
  <c r="D1596" i="1"/>
  <c r="E1596" i="1"/>
  <c r="F1596" i="1"/>
  <c r="C1597" i="1"/>
  <c r="D1597" i="1"/>
  <c r="E1597" i="1"/>
  <c r="F1597" i="1"/>
  <c r="C1598" i="1"/>
  <c r="D1598" i="1"/>
  <c r="E1598" i="1"/>
  <c r="F1598" i="1"/>
  <c r="C1599" i="1"/>
  <c r="D1599" i="1"/>
  <c r="E1599" i="1"/>
  <c r="F1599" i="1"/>
  <c r="C1600" i="1"/>
  <c r="D1600" i="1"/>
  <c r="E1600" i="1"/>
  <c r="F1600" i="1"/>
  <c r="C1601" i="1"/>
  <c r="D1601" i="1"/>
  <c r="E1601" i="1"/>
  <c r="F1601" i="1"/>
  <c r="C1602" i="1"/>
  <c r="D1602" i="1"/>
  <c r="E1602" i="1"/>
  <c r="F1602" i="1"/>
  <c r="C1603" i="1"/>
  <c r="D1603" i="1"/>
  <c r="E1603" i="1"/>
  <c r="F1603" i="1"/>
  <c r="C1604" i="1"/>
  <c r="D1604" i="1"/>
  <c r="E1604" i="1"/>
  <c r="F1604" i="1"/>
  <c r="C1605" i="1"/>
  <c r="D1605" i="1"/>
  <c r="E1605" i="1"/>
  <c r="F1605" i="1"/>
  <c r="C1606" i="1"/>
  <c r="D1606" i="1"/>
  <c r="E1606" i="1"/>
  <c r="F1606" i="1"/>
  <c r="C1607" i="1"/>
  <c r="D1607" i="1"/>
  <c r="E1607" i="1"/>
  <c r="F1607" i="1"/>
  <c r="C1608" i="1"/>
  <c r="D1608" i="1"/>
  <c r="E1608" i="1"/>
  <c r="F1608" i="1"/>
  <c r="C1609" i="1"/>
  <c r="D1609" i="1"/>
  <c r="E1609" i="1"/>
  <c r="F1609" i="1"/>
  <c r="C1610" i="1"/>
  <c r="D1610" i="1"/>
  <c r="E1610" i="1"/>
  <c r="F1610" i="1"/>
  <c r="C1611" i="1"/>
  <c r="D1611" i="1"/>
  <c r="E1611" i="1"/>
  <c r="F1611" i="1"/>
  <c r="C1612" i="1"/>
  <c r="D1612" i="1"/>
  <c r="E1612" i="1"/>
  <c r="F1612" i="1"/>
  <c r="C1613" i="1"/>
  <c r="D1613" i="1"/>
  <c r="E1613" i="1"/>
  <c r="F1613" i="1"/>
  <c r="C1614" i="1"/>
  <c r="D1614" i="1"/>
  <c r="E1614" i="1"/>
  <c r="F1614" i="1"/>
  <c r="C1615" i="1"/>
  <c r="D1615" i="1"/>
  <c r="E1615" i="1"/>
  <c r="F1615" i="1"/>
  <c r="C1616" i="1"/>
  <c r="D1616" i="1"/>
  <c r="E1616" i="1"/>
  <c r="F1616" i="1"/>
  <c r="C1617" i="1"/>
  <c r="D1617" i="1"/>
  <c r="E1617" i="1"/>
  <c r="F1617" i="1"/>
  <c r="C1618" i="1"/>
  <c r="D1618" i="1"/>
  <c r="E1618" i="1"/>
  <c r="F1618" i="1"/>
  <c r="C1619" i="1"/>
  <c r="D1619" i="1"/>
  <c r="E1619" i="1"/>
  <c r="F1619" i="1"/>
  <c r="C1620" i="1"/>
  <c r="D1620" i="1"/>
  <c r="E1620" i="1"/>
  <c r="F1620" i="1"/>
  <c r="C1621" i="1"/>
  <c r="D1621" i="1"/>
  <c r="E1621" i="1"/>
  <c r="F1621" i="1"/>
  <c r="C1622" i="1"/>
  <c r="D1622" i="1"/>
  <c r="E1622" i="1"/>
  <c r="F1622" i="1"/>
  <c r="C1623" i="1"/>
  <c r="D1623" i="1"/>
  <c r="E1623" i="1"/>
  <c r="F1623" i="1"/>
  <c r="C1624" i="1"/>
  <c r="D1624" i="1"/>
  <c r="E1624" i="1"/>
  <c r="F1624" i="1"/>
  <c r="C1625" i="1"/>
  <c r="D1625" i="1"/>
  <c r="E1625" i="1"/>
  <c r="F1625" i="1"/>
  <c r="C1626" i="1"/>
  <c r="D1626" i="1"/>
  <c r="E1626" i="1"/>
  <c r="F1626" i="1"/>
  <c r="C1627" i="1"/>
  <c r="D1627" i="1"/>
  <c r="E1627" i="1"/>
  <c r="F1627" i="1"/>
  <c r="C1628" i="1"/>
  <c r="D1628" i="1"/>
  <c r="E1628" i="1"/>
  <c r="F1628" i="1"/>
  <c r="C1629" i="1"/>
  <c r="D1629" i="1"/>
  <c r="E1629" i="1"/>
  <c r="F1629" i="1"/>
  <c r="C1630" i="1"/>
  <c r="D1630" i="1"/>
  <c r="E1630" i="1"/>
  <c r="F1630" i="1"/>
  <c r="C1631" i="1"/>
  <c r="D1631" i="1"/>
  <c r="E1631" i="1"/>
  <c r="F1631" i="1"/>
  <c r="C1632" i="1"/>
  <c r="D1632" i="1"/>
  <c r="E1632" i="1"/>
  <c r="F1632" i="1"/>
  <c r="C1633" i="1"/>
  <c r="D1633" i="1"/>
  <c r="E1633" i="1"/>
  <c r="F1633" i="1"/>
  <c r="C1634" i="1"/>
  <c r="D1634" i="1"/>
  <c r="E1634" i="1"/>
  <c r="F1634" i="1"/>
  <c r="C1635" i="1"/>
  <c r="D1635" i="1"/>
  <c r="E1635" i="1"/>
  <c r="F1635" i="1"/>
  <c r="C1636" i="1"/>
  <c r="D1636" i="1"/>
  <c r="E1636" i="1"/>
  <c r="F1636" i="1"/>
  <c r="C1637" i="1"/>
  <c r="D1637" i="1"/>
  <c r="E1637" i="1"/>
  <c r="F1637" i="1"/>
  <c r="C1638" i="1"/>
  <c r="D1638" i="1"/>
  <c r="E1638" i="1"/>
  <c r="F1638" i="1"/>
  <c r="C1639" i="1"/>
  <c r="D1639" i="1"/>
  <c r="E1639" i="1"/>
  <c r="F1639" i="1"/>
  <c r="C1640" i="1"/>
  <c r="D1640" i="1"/>
  <c r="E1640" i="1"/>
  <c r="F1640" i="1"/>
  <c r="C1641" i="1"/>
  <c r="D1641" i="1"/>
  <c r="E1641" i="1"/>
  <c r="F1641" i="1"/>
  <c r="C1642" i="1"/>
  <c r="D1642" i="1"/>
  <c r="E1642" i="1"/>
  <c r="F1642" i="1"/>
  <c r="C1643" i="1"/>
  <c r="D1643" i="1"/>
  <c r="E1643" i="1"/>
  <c r="F1643" i="1"/>
  <c r="C1644" i="1"/>
  <c r="D1644" i="1"/>
  <c r="E1644" i="1"/>
  <c r="F1644" i="1"/>
  <c r="C1645" i="1"/>
  <c r="D1645" i="1"/>
  <c r="E1645" i="1"/>
  <c r="F1645" i="1"/>
  <c r="C1646" i="1"/>
  <c r="D1646" i="1"/>
  <c r="E1646" i="1"/>
  <c r="F1646" i="1"/>
  <c r="C1647" i="1"/>
  <c r="D1647" i="1"/>
  <c r="E1647" i="1"/>
  <c r="F1647" i="1"/>
  <c r="C1648" i="1"/>
  <c r="D1648" i="1"/>
  <c r="E1648" i="1"/>
  <c r="F1648" i="1"/>
  <c r="C1649" i="1"/>
  <c r="D1649" i="1"/>
  <c r="E1649" i="1"/>
  <c r="F1649" i="1"/>
  <c r="C1650" i="1"/>
  <c r="D1650" i="1"/>
  <c r="E1650" i="1"/>
  <c r="F1650" i="1"/>
  <c r="C1651" i="1"/>
  <c r="D1651" i="1"/>
  <c r="E1651" i="1"/>
  <c r="F1651" i="1"/>
  <c r="C1652" i="1"/>
  <c r="D1652" i="1"/>
  <c r="E1652" i="1"/>
  <c r="F1652" i="1"/>
  <c r="C1653" i="1"/>
  <c r="D1653" i="1"/>
  <c r="E1653" i="1"/>
  <c r="F1653" i="1"/>
  <c r="C1654" i="1"/>
  <c r="D1654" i="1"/>
  <c r="E1654" i="1"/>
  <c r="F1654" i="1"/>
  <c r="C1655" i="1"/>
  <c r="D1655" i="1"/>
  <c r="E1655" i="1"/>
  <c r="F1655" i="1"/>
  <c r="C1656" i="1"/>
  <c r="D1656" i="1"/>
  <c r="E1656" i="1"/>
  <c r="F1656" i="1"/>
  <c r="C1657" i="1"/>
  <c r="D1657" i="1"/>
  <c r="E1657" i="1"/>
  <c r="F1657" i="1"/>
  <c r="C1658" i="1"/>
  <c r="D1658" i="1"/>
  <c r="E1658" i="1"/>
  <c r="F1658" i="1"/>
  <c r="C1659" i="1"/>
  <c r="D1659" i="1"/>
  <c r="E1659" i="1"/>
  <c r="F1659" i="1"/>
  <c r="C1660" i="1"/>
  <c r="D1660" i="1"/>
  <c r="E1660" i="1"/>
  <c r="F1660" i="1"/>
  <c r="C1661" i="1"/>
  <c r="D1661" i="1"/>
  <c r="E1661" i="1"/>
  <c r="F1661" i="1"/>
  <c r="C1662" i="1"/>
  <c r="D1662" i="1"/>
  <c r="E1662" i="1"/>
  <c r="F1662" i="1"/>
  <c r="C1663" i="1"/>
  <c r="D1663" i="1"/>
  <c r="E1663" i="1"/>
  <c r="F1663" i="1"/>
  <c r="C1664" i="1"/>
  <c r="D1664" i="1"/>
  <c r="E1664" i="1"/>
  <c r="F1664" i="1"/>
  <c r="C1665" i="1"/>
  <c r="D1665" i="1"/>
  <c r="E1665" i="1"/>
  <c r="F1665" i="1"/>
  <c r="C1666" i="1"/>
  <c r="D1666" i="1"/>
  <c r="E1666" i="1"/>
  <c r="F1666" i="1"/>
  <c r="C1667" i="1"/>
  <c r="D1667" i="1"/>
  <c r="E1667" i="1"/>
  <c r="F1667" i="1"/>
  <c r="C1668" i="1"/>
  <c r="D1668" i="1"/>
  <c r="E1668" i="1"/>
  <c r="F1668" i="1"/>
  <c r="C1669" i="1"/>
  <c r="D1669" i="1"/>
  <c r="E1669" i="1"/>
  <c r="F1669" i="1"/>
  <c r="C1670" i="1"/>
  <c r="D1670" i="1"/>
  <c r="E1670" i="1"/>
  <c r="F1670" i="1"/>
  <c r="C1671" i="1"/>
  <c r="D1671" i="1"/>
  <c r="E1671" i="1"/>
  <c r="F1671" i="1"/>
  <c r="C1672" i="1"/>
  <c r="D1672" i="1"/>
  <c r="E1672" i="1"/>
  <c r="F1672" i="1"/>
  <c r="C1673" i="1"/>
  <c r="D1673" i="1"/>
  <c r="E1673" i="1"/>
  <c r="F1673" i="1"/>
  <c r="C1674" i="1"/>
  <c r="D1674" i="1"/>
  <c r="E1674" i="1"/>
  <c r="F1674" i="1"/>
  <c r="C1675" i="1"/>
  <c r="D1675" i="1"/>
  <c r="E1675" i="1"/>
  <c r="F1675" i="1"/>
  <c r="C1676" i="1"/>
  <c r="D1676" i="1"/>
  <c r="E1676" i="1"/>
  <c r="F1676" i="1"/>
  <c r="C1677" i="1"/>
  <c r="D1677" i="1"/>
  <c r="E1677" i="1"/>
  <c r="F1677" i="1"/>
  <c r="C1678" i="1"/>
  <c r="D1678" i="1"/>
  <c r="E1678" i="1"/>
  <c r="F1678" i="1"/>
  <c r="C1679" i="1"/>
  <c r="D1679" i="1"/>
  <c r="E1679" i="1"/>
  <c r="F1679" i="1"/>
  <c r="C1680" i="1"/>
  <c r="D1680" i="1"/>
  <c r="E1680" i="1"/>
  <c r="F1680" i="1"/>
  <c r="C1681" i="1"/>
  <c r="D1681" i="1"/>
  <c r="E1681" i="1"/>
  <c r="F1681" i="1"/>
  <c r="C1682" i="1"/>
  <c r="D1682" i="1"/>
  <c r="E1682" i="1"/>
  <c r="F1682" i="1"/>
  <c r="C1683" i="1"/>
  <c r="D1683" i="1"/>
  <c r="E1683" i="1"/>
  <c r="F1683" i="1"/>
  <c r="C1684" i="1"/>
  <c r="D1684" i="1"/>
  <c r="E1684" i="1"/>
  <c r="F1684" i="1"/>
  <c r="C1685" i="1"/>
  <c r="D1685" i="1"/>
  <c r="E1685" i="1"/>
  <c r="F1685" i="1"/>
  <c r="C1686" i="1"/>
  <c r="D1686" i="1"/>
  <c r="E1686" i="1"/>
  <c r="F1686" i="1"/>
  <c r="C1687" i="1"/>
  <c r="D1687" i="1"/>
  <c r="E1687" i="1"/>
  <c r="F1687" i="1"/>
  <c r="C1688" i="1"/>
  <c r="D1688" i="1"/>
  <c r="E1688" i="1"/>
  <c r="F1688" i="1"/>
  <c r="C1689" i="1"/>
  <c r="D1689" i="1"/>
  <c r="E1689" i="1"/>
  <c r="F1689" i="1"/>
  <c r="C1690" i="1"/>
  <c r="D1690" i="1"/>
  <c r="E1690" i="1"/>
  <c r="F1690" i="1"/>
  <c r="C1691" i="1"/>
  <c r="D1691" i="1"/>
  <c r="E1691" i="1"/>
  <c r="F1691" i="1"/>
  <c r="C1692" i="1"/>
  <c r="D1692" i="1"/>
  <c r="E1692" i="1"/>
  <c r="F1692" i="1"/>
  <c r="C1693" i="1"/>
  <c r="D1693" i="1"/>
  <c r="E1693" i="1"/>
  <c r="F1693" i="1"/>
  <c r="C1694" i="1"/>
  <c r="D1694" i="1"/>
  <c r="E1694" i="1"/>
  <c r="F1694" i="1"/>
  <c r="C1695" i="1"/>
  <c r="D1695" i="1"/>
  <c r="E1695" i="1"/>
  <c r="F1695" i="1"/>
  <c r="C1696" i="1"/>
  <c r="D1696" i="1"/>
  <c r="E1696" i="1"/>
  <c r="F1696" i="1"/>
  <c r="C1697" i="1"/>
  <c r="D1697" i="1"/>
  <c r="E1697" i="1"/>
  <c r="F1697" i="1"/>
  <c r="C1698" i="1"/>
  <c r="D1698" i="1"/>
  <c r="E1698" i="1"/>
  <c r="F1698" i="1"/>
  <c r="C1699" i="1"/>
  <c r="D1699" i="1"/>
  <c r="E1699" i="1"/>
  <c r="F1699" i="1"/>
  <c r="C1700" i="1"/>
  <c r="D1700" i="1"/>
  <c r="E1700" i="1"/>
  <c r="F1700" i="1"/>
  <c r="C1701" i="1"/>
  <c r="D1701" i="1"/>
  <c r="E1701" i="1"/>
  <c r="F1701" i="1"/>
  <c r="C1702" i="1"/>
  <c r="D1702" i="1"/>
  <c r="E1702" i="1"/>
  <c r="F1702" i="1"/>
  <c r="C1703" i="1"/>
  <c r="D1703" i="1"/>
  <c r="E1703" i="1"/>
  <c r="F1703" i="1"/>
  <c r="C1704" i="1"/>
  <c r="D1704" i="1"/>
  <c r="E1704" i="1"/>
  <c r="F1704" i="1"/>
  <c r="C1705" i="1"/>
  <c r="D1705" i="1"/>
  <c r="E1705" i="1"/>
  <c r="F1705" i="1"/>
  <c r="C1706" i="1"/>
  <c r="D1706" i="1"/>
  <c r="E1706" i="1"/>
  <c r="F1706" i="1"/>
  <c r="C1707" i="1"/>
  <c r="D1707" i="1"/>
  <c r="E1707" i="1"/>
  <c r="F1707" i="1"/>
  <c r="C1708" i="1"/>
  <c r="D1708" i="1"/>
  <c r="E1708" i="1"/>
  <c r="F1708" i="1"/>
  <c r="C1709" i="1"/>
  <c r="D1709" i="1"/>
  <c r="E1709" i="1"/>
  <c r="F1709" i="1"/>
  <c r="C1710" i="1"/>
  <c r="D1710" i="1"/>
  <c r="E1710" i="1"/>
  <c r="F1710" i="1"/>
  <c r="C1711" i="1"/>
  <c r="D1711" i="1"/>
  <c r="E1711" i="1"/>
  <c r="F1711" i="1"/>
  <c r="C1712" i="1"/>
  <c r="D1712" i="1"/>
  <c r="E1712" i="1"/>
  <c r="F1712" i="1"/>
  <c r="C1713" i="1"/>
  <c r="D1713" i="1"/>
  <c r="E1713" i="1"/>
  <c r="F1713" i="1"/>
  <c r="C1714" i="1"/>
  <c r="D1714" i="1"/>
  <c r="E1714" i="1"/>
  <c r="F1714" i="1"/>
  <c r="C1715" i="1"/>
  <c r="D1715" i="1"/>
  <c r="E1715" i="1"/>
  <c r="F1715" i="1"/>
  <c r="C1716" i="1"/>
  <c r="D1716" i="1"/>
  <c r="E1716" i="1"/>
  <c r="F1716" i="1"/>
  <c r="C1717" i="1"/>
  <c r="D1717" i="1"/>
  <c r="E1717" i="1"/>
  <c r="F1717" i="1"/>
  <c r="C1718" i="1"/>
  <c r="D1718" i="1"/>
  <c r="E1718" i="1"/>
  <c r="F1718" i="1"/>
  <c r="C1719" i="1"/>
  <c r="D1719" i="1"/>
  <c r="E1719" i="1"/>
  <c r="F1719" i="1"/>
  <c r="C1720" i="1"/>
  <c r="D1720" i="1"/>
  <c r="E1720" i="1"/>
  <c r="F1720" i="1"/>
  <c r="C1721" i="1"/>
  <c r="D1721" i="1"/>
  <c r="E1721" i="1"/>
  <c r="F1721" i="1"/>
  <c r="C1722" i="1"/>
  <c r="D1722" i="1"/>
  <c r="E1722" i="1"/>
  <c r="F1722" i="1"/>
  <c r="C1723" i="1"/>
  <c r="D1723" i="1"/>
  <c r="E1723" i="1"/>
  <c r="F1723" i="1"/>
  <c r="C1724" i="1"/>
  <c r="D1724" i="1"/>
  <c r="E1724" i="1"/>
  <c r="F1724" i="1"/>
  <c r="C1725" i="1"/>
  <c r="D1725" i="1"/>
  <c r="E1725" i="1"/>
  <c r="F1725" i="1"/>
  <c r="C1726" i="1"/>
  <c r="D1726" i="1"/>
  <c r="E1726" i="1"/>
  <c r="F1726" i="1"/>
  <c r="C1727" i="1"/>
  <c r="D1727" i="1"/>
  <c r="E1727" i="1"/>
  <c r="F1727" i="1"/>
  <c r="C1728" i="1"/>
  <c r="D1728" i="1"/>
  <c r="E1728" i="1"/>
  <c r="F1728" i="1"/>
  <c r="C1729" i="1"/>
  <c r="D1729" i="1"/>
  <c r="E1729" i="1"/>
  <c r="F1729" i="1"/>
  <c r="C1730" i="1"/>
  <c r="D1730" i="1"/>
  <c r="E1730" i="1"/>
  <c r="F1730" i="1"/>
  <c r="C1731" i="1"/>
  <c r="D1731" i="1"/>
  <c r="E1731" i="1"/>
  <c r="F1731" i="1"/>
  <c r="C1732" i="1"/>
  <c r="D1732" i="1"/>
  <c r="E1732" i="1"/>
  <c r="F1732" i="1"/>
  <c r="C1733" i="1"/>
  <c r="D1733" i="1"/>
  <c r="E1733" i="1"/>
  <c r="F1733" i="1"/>
  <c r="C1734" i="1"/>
  <c r="D1734" i="1"/>
  <c r="E1734" i="1"/>
  <c r="F1734" i="1"/>
  <c r="C1735" i="1"/>
  <c r="D1735" i="1"/>
  <c r="E1735" i="1"/>
  <c r="F1735" i="1"/>
  <c r="C1736" i="1"/>
  <c r="D1736" i="1"/>
  <c r="E1736" i="1"/>
  <c r="F1736" i="1"/>
  <c r="C1737" i="1"/>
  <c r="D1737" i="1"/>
  <c r="E1737" i="1"/>
  <c r="F1737" i="1"/>
  <c r="C1738" i="1"/>
  <c r="D1738" i="1"/>
  <c r="E1738" i="1"/>
  <c r="F1738" i="1"/>
  <c r="C1739" i="1"/>
  <c r="D1739" i="1"/>
  <c r="E1739" i="1"/>
  <c r="F1739" i="1"/>
  <c r="C1740" i="1"/>
  <c r="D1740" i="1"/>
  <c r="E1740" i="1"/>
  <c r="F1740" i="1"/>
  <c r="C1741" i="1"/>
  <c r="D1741" i="1"/>
  <c r="E1741" i="1"/>
  <c r="F1741" i="1"/>
  <c r="C1742" i="1"/>
  <c r="D1742" i="1"/>
  <c r="E1742" i="1"/>
  <c r="F1742" i="1"/>
  <c r="C1743" i="1"/>
  <c r="D1743" i="1"/>
  <c r="E1743" i="1"/>
  <c r="F1743" i="1"/>
  <c r="C1744" i="1"/>
  <c r="D1744" i="1"/>
  <c r="E1744" i="1"/>
  <c r="F1744" i="1"/>
  <c r="C1745" i="1"/>
  <c r="D1745" i="1"/>
  <c r="E1745" i="1"/>
  <c r="F1745" i="1"/>
  <c r="C1746" i="1"/>
  <c r="D1746" i="1"/>
  <c r="E1746" i="1"/>
  <c r="F1746" i="1"/>
  <c r="C1747" i="1"/>
  <c r="D1747" i="1"/>
  <c r="E1747" i="1"/>
  <c r="F1747" i="1"/>
  <c r="C1748" i="1"/>
  <c r="D1748" i="1"/>
  <c r="E1748" i="1"/>
  <c r="F1748" i="1"/>
  <c r="C1749" i="1"/>
  <c r="D1749" i="1"/>
  <c r="E1749" i="1"/>
  <c r="F1749" i="1"/>
  <c r="C1750" i="1"/>
  <c r="D1750" i="1"/>
  <c r="E1750" i="1"/>
  <c r="F1750" i="1"/>
  <c r="C1751" i="1"/>
  <c r="D1751" i="1"/>
  <c r="E1751" i="1"/>
  <c r="F1751" i="1"/>
  <c r="C1752" i="1"/>
  <c r="D1752" i="1"/>
  <c r="E1752" i="1"/>
  <c r="F1752" i="1"/>
  <c r="C1753" i="1"/>
  <c r="D1753" i="1"/>
  <c r="E1753" i="1"/>
  <c r="F1753" i="1"/>
  <c r="C1754" i="1"/>
  <c r="D1754" i="1"/>
  <c r="E1754" i="1"/>
  <c r="F1754" i="1"/>
  <c r="C1755" i="1"/>
  <c r="D1755" i="1"/>
  <c r="E1755" i="1"/>
  <c r="F1755" i="1"/>
  <c r="C1756" i="1"/>
  <c r="D1756" i="1"/>
  <c r="E1756" i="1"/>
  <c r="F1756" i="1"/>
  <c r="C1757" i="1"/>
  <c r="D1757" i="1"/>
  <c r="E1757" i="1"/>
  <c r="F1757" i="1"/>
  <c r="C1758" i="1"/>
  <c r="D1758" i="1"/>
  <c r="E1758" i="1"/>
  <c r="F1758" i="1"/>
  <c r="C1759" i="1"/>
  <c r="D1759" i="1"/>
  <c r="E1759" i="1"/>
  <c r="F1759" i="1"/>
  <c r="C1760" i="1"/>
  <c r="D1760" i="1"/>
  <c r="E1760" i="1"/>
  <c r="F1760" i="1"/>
  <c r="C1761" i="1"/>
  <c r="D1761" i="1"/>
  <c r="E1761" i="1"/>
  <c r="F1761" i="1"/>
  <c r="C1762" i="1"/>
  <c r="D1762" i="1"/>
  <c r="E1762" i="1"/>
  <c r="F1762" i="1"/>
  <c r="C1763" i="1"/>
  <c r="D1763" i="1"/>
  <c r="E1763" i="1"/>
  <c r="F1763" i="1"/>
  <c r="C1764" i="1"/>
  <c r="D1764" i="1"/>
  <c r="E1764" i="1"/>
  <c r="F1764" i="1"/>
  <c r="C1765" i="1"/>
  <c r="D1765" i="1"/>
  <c r="E1765" i="1"/>
  <c r="F1765" i="1"/>
  <c r="C1766" i="1"/>
  <c r="D1766" i="1"/>
  <c r="E1766" i="1"/>
  <c r="F1766" i="1"/>
  <c r="C1767" i="1"/>
  <c r="D1767" i="1"/>
  <c r="E1767" i="1"/>
  <c r="F1767" i="1"/>
  <c r="C1768" i="1"/>
  <c r="D1768" i="1"/>
  <c r="E1768" i="1"/>
  <c r="F1768" i="1"/>
  <c r="C1769" i="1"/>
  <c r="D1769" i="1"/>
  <c r="E1769" i="1"/>
  <c r="F1769" i="1"/>
  <c r="C1770" i="1"/>
  <c r="D1770" i="1"/>
  <c r="E1770" i="1"/>
  <c r="F1770" i="1"/>
  <c r="C1771" i="1"/>
  <c r="D1771" i="1"/>
  <c r="E1771" i="1"/>
  <c r="F1771" i="1"/>
  <c r="C1772" i="1"/>
  <c r="D1772" i="1"/>
  <c r="E1772" i="1"/>
  <c r="F1772" i="1"/>
  <c r="C1773" i="1"/>
  <c r="D1773" i="1"/>
  <c r="E1773" i="1"/>
  <c r="F1773" i="1"/>
  <c r="C1774" i="1"/>
  <c r="D1774" i="1"/>
  <c r="E1774" i="1"/>
  <c r="F1774" i="1"/>
  <c r="C1775" i="1"/>
  <c r="D1775" i="1"/>
  <c r="E1775" i="1"/>
  <c r="F1775" i="1"/>
  <c r="C1776" i="1"/>
  <c r="D1776" i="1"/>
  <c r="E1776" i="1"/>
  <c r="F1776" i="1"/>
  <c r="C1777" i="1"/>
  <c r="D1777" i="1"/>
  <c r="E1777" i="1"/>
  <c r="F1777" i="1"/>
  <c r="C1778" i="1"/>
  <c r="D1778" i="1"/>
  <c r="E1778" i="1"/>
  <c r="F1778" i="1"/>
  <c r="C1779" i="1"/>
  <c r="D1779" i="1"/>
  <c r="E1779" i="1"/>
  <c r="F1779" i="1"/>
  <c r="C1780" i="1"/>
  <c r="D1780" i="1"/>
  <c r="E1780" i="1"/>
  <c r="F1780" i="1"/>
  <c r="C1781" i="1"/>
  <c r="D1781" i="1"/>
  <c r="E1781" i="1"/>
  <c r="F1781" i="1"/>
  <c r="C1782" i="1"/>
  <c r="D1782" i="1"/>
  <c r="E1782" i="1"/>
  <c r="F1782" i="1"/>
  <c r="C1783" i="1"/>
  <c r="D1783" i="1"/>
  <c r="E1783" i="1"/>
  <c r="F1783" i="1"/>
  <c r="C1784" i="1"/>
  <c r="D1784" i="1"/>
  <c r="E1784" i="1"/>
  <c r="F1784" i="1"/>
  <c r="C1785" i="1"/>
  <c r="D1785" i="1"/>
  <c r="E1785" i="1"/>
  <c r="F1785" i="1"/>
  <c r="C1786" i="1"/>
  <c r="D1786" i="1"/>
  <c r="E1786" i="1"/>
  <c r="F1786" i="1"/>
  <c r="C1787" i="1"/>
  <c r="D1787" i="1"/>
  <c r="E1787" i="1"/>
  <c r="F1787" i="1"/>
  <c r="C1788" i="1"/>
  <c r="D1788" i="1"/>
  <c r="E1788" i="1"/>
  <c r="F1788" i="1"/>
  <c r="C1789" i="1"/>
  <c r="D1789" i="1"/>
  <c r="E1789" i="1"/>
  <c r="F1789" i="1"/>
  <c r="C1790" i="1"/>
  <c r="D1790" i="1"/>
  <c r="E1790" i="1"/>
  <c r="F1790" i="1"/>
  <c r="C1791" i="1"/>
  <c r="D1791" i="1"/>
  <c r="E1791" i="1"/>
  <c r="F1791" i="1"/>
  <c r="C1792" i="1"/>
  <c r="D1792" i="1"/>
  <c r="E1792" i="1"/>
  <c r="F1792" i="1"/>
  <c r="C1793" i="1"/>
  <c r="D1793" i="1"/>
  <c r="E1793" i="1"/>
  <c r="F1793" i="1"/>
  <c r="C1794" i="1"/>
  <c r="D1794" i="1"/>
  <c r="E1794" i="1"/>
  <c r="F1794" i="1"/>
  <c r="C1795" i="1"/>
  <c r="D1795" i="1"/>
  <c r="E1795" i="1"/>
  <c r="F1795" i="1"/>
  <c r="C1796" i="1"/>
  <c r="D1796" i="1"/>
  <c r="E1796" i="1"/>
  <c r="F1796" i="1"/>
  <c r="C1797" i="1"/>
  <c r="D1797" i="1"/>
  <c r="E1797" i="1"/>
  <c r="F1797" i="1"/>
  <c r="C1798" i="1"/>
  <c r="D1798" i="1"/>
  <c r="E1798" i="1"/>
  <c r="F1798" i="1"/>
  <c r="C1799" i="1"/>
  <c r="D1799" i="1"/>
  <c r="E1799" i="1"/>
  <c r="F1799" i="1"/>
  <c r="C1800" i="1"/>
  <c r="D1800" i="1"/>
  <c r="E1800" i="1"/>
  <c r="F1800" i="1"/>
  <c r="C1801" i="1"/>
  <c r="D1801" i="1"/>
  <c r="E1801" i="1"/>
  <c r="F1801" i="1"/>
  <c r="C1802" i="1"/>
  <c r="D1802" i="1"/>
  <c r="E1802" i="1"/>
  <c r="F1802" i="1"/>
  <c r="C1803" i="1"/>
  <c r="D1803" i="1"/>
  <c r="E1803" i="1"/>
  <c r="F1803" i="1"/>
  <c r="C1804" i="1"/>
  <c r="D1804" i="1"/>
  <c r="E1804" i="1"/>
  <c r="F1804" i="1"/>
  <c r="C1805" i="1"/>
  <c r="D1805" i="1"/>
  <c r="E1805" i="1"/>
  <c r="F1805" i="1"/>
  <c r="C1806" i="1"/>
  <c r="D1806" i="1"/>
  <c r="E1806" i="1"/>
  <c r="F1806" i="1"/>
  <c r="C1807" i="1"/>
  <c r="D1807" i="1"/>
  <c r="E1807" i="1"/>
  <c r="F1807" i="1"/>
  <c r="C1808" i="1"/>
  <c r="D1808" i="1"/>
  <c r="E1808" i="1"/>
  <c r="F1808" i="1"/>
  <c r="C1809" i="1"/>
  <c r="D1809" i="1"/>
  <c r="E1809" i="1"/>
  <c r="F1809" i="1"/>
  <c r="C1810" i="1"/>
  <c r="D1810" i="1"/>
  <c r="E1810" i="1"/>
  <c r="F1810" i="1"/>
  <c r="C1811" i="1"/>
  <c r="D1811" i="1"/>
  <c r="E1811" i="1"/>
  <c r="F1811" i="1"/>
  <c r="C1812" i="1"/>
  <c r="D1812" i="1"/>
  <c r="E1812" i="1"/>
  <c r="F1812" i="1"/>
  <c r="C1813" i="1"/>
  <c r="D1813" i="1"/>
  <c r="E1813" i="1"/>
  <c r="F1813" i="1"/>
  <c r="C1814" i="1"/>
  <c r="D1814" i="1"/>
  <c r="E1814" i="1"/>
  <c r="F1814" i="1"/>
  <c r="C1815" i="1"/>
  <c r="D1815" i="1"/>
  <c r="E1815" i="1"/>
  <c r="F1815" i="1"/>
  <c r="C1816" i="1"/>
  <c r="D1816" i="1"/>
  <c r="E1816" i="1"/>
  <c r="F1816" i="1"/>
  <c r="C1817" i="1"/>
  <c r="D1817" i="1"/>
  <c r="E1817" i="1"/>
  <c r="F1817" i="1"/>
  <c r="C1818" i="1"/>
  <c r="D1818" i="1"/>
  <c r="E1818" i="1"/>
  <c r="F1818" i="1"/>
  <c r="C1819" i="1"/>
  <c r="D1819" i="1"/>
  <c r="E1819" i="1"/>
  <c r="F1819" i="1"/>
  <c r="C1820" i="1"/>
  <c r="D1820" i="1"/>
  <c r="E1820" i="1"/>
  <c r="F1820" i="1"/>
  <c r="C1821" i="1"/>
  <c r="D1821" i="1"/>
  <c r="E1821" i="1"/>
  <c r="F1821" i="1"/>
  <c r="C1822" i="1"/>
  <c r="D1822" i="1"/>
  <c r="E1822" i="1"/>
  <c r="F1822" i="1"/>
  <c r="C1823" i="1"/>
  <c r="D1823" i="1"/>
  <c r="E1823" i="1"/>
  <c r="F1823" i="1"/>
  <c r="C1824" i="1"/>
  <c r="D1824" i="1"/>
  <c r="E1824" i="1"/>
  <c r="F1824" i="1"/>
  <c r="C1825" i="1"/>
  <c r="D1825" i="1"/>
  <c r="E1825" i="1"/>
  <c r="F1825" i="1"/>
  <c r="C1826" i="1"/>
  <c r="D1826" i="1"/>
  <c r="E1826" i="1"/>
  <c r="F1826" i="1"/>
  <c r="C1827" i="1"/>
  <c r="D1827" i="1"/>
  <c r="E1827" i="1"/>
  <c r="F1827" i="1"/>
  <c r="C1828" i="1"/>
  <c r="D1828" i="1"/>
  <c r="E1828" i="1"/>
  <c r="F1828" i="1"/>
  <c r="C1829" i="1"/>
  <c r="D1829" i="1"/>
  <c r="E1829" i="1"/>
  <c r="F1829" i="1"/>
  <c r="C1830" i="1"/>
  <c r="D1830" i="1"/>
  <c r="E1830" i="1"/>
  <c r="F1830" i="1"/>
  <c r="C1831" i="1"/>
  <c r="D1831" i="1"/>
  <c r="E1831" i="1"/>
  <c r="F1831" i="1"/>
  <c r="C1832" i="1"/>
  <c r="D1832" i="1"/>
  <c r="E1832" i="1"/>
  <c r="F1832" i="1"/>
  <c r="C1833" i="1"/>
  <c r="D1833" i="1"/>
  <c r="E1833" i="1"/>
  <c r="F1833" i="1"/>
  <c r="C1834" i="1"/>
  <c r="D1834" i="1"/>
  <c r="E1834" i="1"/>
  <c r="F1834" i="1"/>
  <c r="C1835" i="1"/>
  <c r="D1835" i="1"/>
  <c r="E1835" i="1"/>
  <c r="F1835" i="1"/>
  <c r="C1836" i="1"/>
  <c r="D1836" i="1"/>
  <c r="E1836" i="1"/>
  <c r="F1836" i="1"/>
  <c r="C1837" i="1"/>
  <c r="D1837" i="1"/>
  <c r="E1837" i="1"/>
  <c r="F1837" i="1"/>
  <c r="C1838" i="1"/>
  <c r="D1838" i="1"/>
  <c r="E1838" i="1"/>
  <c r="F1838" i="1"/>
  <c r="C1839" i="1"/>
  <c r="D1839" i="1"/>
  <c r="E1839" i="1"/>
  <c r="F1839" i="1"/>
  <c r="C1840" i="1"/>
  <c r="D1840" i="1"/>
  <c r="E1840" i="1"/>
  <c r="F1840" i="1"/>
  <c r="C1841" i="1"/>
  <c r="D1841" i="1"/>
  <c r="E1841" i="1"/>
  <c r="F1841" i="1"/>
  <c r="C1842" i="1"/>
  <c r="D1842" i="1"/>
  <c r="E1842" i="1"/>
  <c r="F1842" i="1"/>
  <c r="C1843" i="1"/>
  <c r="D1843" i="1"/>
  <c r="E1843" i="1"/>
  <c r="F1843" i="1"/>
  <c r="C1844" i="1"/>
  <c r="D1844" i="1"/>
  <c r="E1844" i="1"/>
  <c r="F1844" i="1"/>
  <c r="C1845" i="1"/>
  <c r="D1845" i="1"/>
  <c r="E1845" i="1"/>
  <c r="F1845" i="1"/>
  <c r="C1846" i="1"/>
  <c r="D1846" i="1"/>
  <c r="E1846" i="1"/>
  <c r="F1846" i="1"/>
  <c r="C1847" i="1"/>
  <c r="D1847" i="1"/>
  <c r="E1847" i="1"/>
  <c r="F1847" i="1"/>
  <c r="C1848" i="1"/>
  <c r="D1848" i="1"/>
  <c r="E1848" i="1"/>
  <c r="F1848" i="1"/>
  <c r="C1849" i="1"/>
  <c r="D1849" i="1"/>
  <c r="E1849" i="1"/>
  <c r="F1849" i="1"/>
  <c r="C1850" i="1"/>
  <c r="D1850" i="1"/>
  <c r="E1850" i="1"/>
  <c r="F1850" i="1"/>
  <c r="C1851" i="1"/>
  <c r="D1851" i="1"/>
  <c r="E1851" i="1"/>
  <c r="F1851" i="1"/>
  <c r="C1852" i="1"/>
  <c r="D1852" i="1"/>
  <c r="E1852" i="1"/>
  <c r="F1852" i="1"/>
  <c r="C1853" i="1"/>
  <c r="D1853" i="1"/>
  <c r="E1853" i="1"/>
  <c r="F1853" i="1"/>
  <c r="C1854" i="1"/>
  <c r="D1854" i="1"/>
  <c r="E1854" i="1"/>
  <c r="F1854" i="1"/>
  <c r="C1855" i="1"/>
  <c r="D1855" i="1"/>
  <c r="E1855" i="1"/>
  <c r="F1855" i="1"/>
  <c r="C1856" i="1"/>
  <c r="D1856" i="1"/>
  <c r="E1856" i="1"/>
  <c r="F1856" i="1"/>
  <c r="C1857" i="1"/>
  <c r="D1857" i="1"/>
  <c r="E1857" i="1"/>
  <c r="F1857" i="1"/>
  <c r="C1858" i="1"/>
  <c r="D1858" i="1"/>
  <c r="E1858" i="1"/>
  <c r="F1858" i="1"/>
  <c r="C1859" i="1"/>
  <c r="D1859" i="1"/>
  <c r="E1859" i="1"/>
  <c r="F1859" i="1"/>
  <c r="C1860" i="1"/>
  <c r="D1860" i="1"/>
  <c r="E1860" i="1"/>
  <c r="F1860" i="1"/>
  <c r="C1861" i="1"/>
  <c r="D1861" i="1"/>
  <c r="E1861" i="1"/>
  <c r="F1861" i="1"/>
  <c r="C1862" i="1"/>
  <c r="D1862" i="1"/>
  <c r="E1862" i="1"/>
  <c r="F1862" i="1"/>
  <c r="C1863" i="1"/>
  <c r="D1863" i="1"/>
  <c r="E1863" i="1"/>
  <c r="F1863" i="1"/>
  <c r="C1864" i="1"/>
  <c r="D1864" i="1"/>
  <c r="E1864" i="1"/>
  <c r="F1864" i="1"/>
  <c r="C1865" i="1"/>
  <c r="D1865" i="1"/>
  <c r="E1865" i="1"/>
  <c r="F1865" i="1"/>
  <c r="C1866" i="1"/>
  <c r="D1866" i="1"/>
  <c r="E1866" i="1"/>
  <c r="F1866" i="1"/>
  <c r="C1867" i="1"/>
  <c r="D1867" i="1"/>
  <c r="E1867" i="1"/>
  <c r="F1867" i="1"/>
  <c r="C1868" i="1"/>
  <c r="D1868" i="1"/>
  <c r="E1868" i="1"/>
  <c r="F1868" i="1"/>
  <c r="C1869" i="1"/>
  <c r="D1869" i="1"/>
  <c r="E1869" i="1"/>
  <c r="F1869" i="1"/>
  <c r="C1870" i="1"/>
  <c r="D1870" i="1"/>
  <c r="E1870" i="1"/>
  <c r="F1870" i="1"/>
  <c r="C1871" i="1"/>
  <c r="D1871" i="1"/>
  <c r="E1871" i="1"/>
  <c r="F1871" i="1"/>
  <c r="C1872" i="1"/>
  <c r="D1872" i="1"/>
  <c r="E1872" i="1"/>
  <c r="F1872" i="1"/>
  <c r="C1873" i="1"/>
  <c r="D1873" i="1"/>
  <c r="E1873" i="1"/>
  <c r="F1873" i="1"/>
  <c r="C1874" i="1"/>
  <c r="D1874" i="1"/>
  <c r="E1874" i="1"/>
  <c r="F1874" i="1"/>
  <c r="C1875" i="1"/>
  <c r="D1875" i="1"/>
  <c r="E1875" i="1"/>
  <c r="F1875" i="1"/>
  <c r="C1876" i="1"/>
  <c r="D1876" i="1"/>
  <c r="E1876" i="1"/>
  <c r="F1876" i="1"/>
  <c r="C1877" i="1"/>
  <c r="D1877" i="1"/>
  <c r="E1877" i="1"/>
  <c r="F1877" i="1"/>
  <c r="C1878" i="1"/>
  <c r="D1878" i="1"/>
  <c r="E1878" i="1"/>
  <c r="F1878" i="1"/>
  <c r="C1879" i="1"/>
  <c r="D1879" i="1"/>
  <c r="E1879" i="1"/>
  <c r="F1879" i="1"/>
  <c r="C1880" i="1"/>
  <c r="D1880" i="1"/>
  <c r="E1880" i="1"/>
  <c r="F1880" i="1"/>
  <c r="C1881" i="1"/>
  <c r="D1881" i="1"/>
  <c r="E1881" i="1"/>
  <c r="F1881" i="1"/>
  <c r="C1882" i="1"/>
  <c r="D1882" i="1"/>
  <c r="E1882" i="1"/>
  <c r="F1882" i="1"/>
  <c r="C1883" i="1"/>
  <c r="D1883" i="1"/>
  <c r="E1883" i="1"/>
  <c r="F1883" i="1"/>
  <c r="C1884" i="1"/>
  <c r="D1884" i="1"/>
  <c r="E1884" i="1"/>
  <c r="F1884" i="1"/>
  <c r="C1885" i="1"/>
  <c r="D1885" i="1"/>
  <c r="E1885" i="1"/>
  <c r="F1885" i="1"/>
  <c r="C1886" i="1"/>
  <c r="D1886" i="1"/>
  <c r="E1886" i="1"/>
  <c r="F1886" i="1"/>
  <c r="C1887" i="1"/>
  <c r="D1887" i="1"/>
  <c r="E1887" i="1"/>
  <c r="F1887" i="1"/>
  <c r="C1888" i="1"/>
  <c r="D1888" i="1"/>
  <c r="E1888" i="1"/>
  <c r="F1888" i="1"/>
  <c r="C1889" i="1"/>
  <c r="D1889" i="1"/>
  <c r="E1889" i="1"/>
  <c r="F1889" i="1"/>
  <c r="C1890" i="1"/>
  <c r="D1890" i="1"/>
  <c r="E1890" i="1"/>
  <c r="F1890" i="1"/>
  <c r="C1891" i="1"/>
  <c r="D1891" i="1"/>
  <c r="E1891" i="1"/>
  <c r="F1891" i="1"/>
  <c r="C1892" i="1"/>
  <c r="D1892" i="1"/>
  <c r="E1892" i="1"/>
  <c r="F1892" i="1"/>
  <c r="C1893" i="1"/>
  <c r="D1893" i="1"/>
  <c r="E1893" i="1"/>
  <c r="F1893" i="1"/>
  <c r="C1894" i="1"/>
  <c r="D1894" i="1"/>
  <c r="E1894" i="1"/>
  <c r="F1894" i="1"/>
  <c r="C1895" i="1"/>
  <c r="D1895" i="1"/>
  <c r="E1895" i="1"/>
  <c r="F1895" i="1"/>
  <c r="C1896" i="1"/>
  <c r="D1896" i="1"/>
  <c r="E1896" i="1"/>
  <c r="F1896" i="1"/>
  <c r="C1897" i="1"/>
  <c r="D1897" i="1"/>
  <c r="E1897" i="1"/>
  <c r="F1897" i="1"/>
  <c r="C1898" i="1"/>
  <c r="D1898" i="1"/>
  <c r="E1898" i="1"/>
  <c r="F1898" i="1"/>
  <c r="C1899" i="1"/>
  <c r="D1899" i="1"/>
  <c r="E1899" i="1"/>
  <c r="F1899" i="1"/>
  <c r="C1900" i="1"/>
  <c r="D1900" i="1"/>
  <c r="E1900" i="1"/>
  <c r="F1900" i="1"/>
  <c r="C1901" i="1"/>
  <c r="D1901" i="1"/>
  <c r="E1901" i="1"/>
  <c r="F1901" i="1"/>
  <c r="C1902" i="1"/>
  <c r="D1902" i="1"/>
  <c r="E1902" i="1"/>
  <c r="F1902" i="1"/>
  <c r="C1903" i="1"/>
  <c r="D1903" i="1"/>
  <c r="E1903" i="1"/>
  <c r="F1903" i="1"/>
  <c r="C1904" i="1"/>
  <c r="D1904" i="1"/>
  <c r="E1904" i="1"/>
  <c r="F1904" i="1"/>
  <c r="C1905" i="1"/>
  <c r="D1905" i="1"/>
  <c r="E1905" i="1"/>
  <c r="F1905" i="1"/>
  <c r="C1906" i="1"/>
  <c r="D1906" i="1"/>
  <c r="E1906" i="1"/>
  <c r="F1906" i="1"/>
  <c r="C1907" i="1"/>
  <c r="D1907" i="1"/>
  <c r="E1907" i="1"/>
  <c r="F1907" i="1"/>
  <c r="C1908" i="1"/>
  <c r="D1908" i="1"/>
  <c r="E1908" i="1"/>
  <c r="F1908" i="1"/>
  <c r="C1909" i="1"/>
  <c r="D1909" i="1"/>
  <c r="E1909" i="1"/>
  <c r="F1909" i="1"/>
  <c r="C1910" i="1"/>
  <c r="D1910" i="1"/>
  <c r="E1910" i="1"/>
  <c r="F1910" i="1"/>
  <c r="C1911" i="1"/>
  <c r="D1911" i="1"/>
  <c r="E1911" i="1"/>
  <c r="F1911" i="1"/>
  <c r="C1912" i="1"/>
  <c r="D1912" i="1"/>
  <c r="E1912" i="1"/>
  <c r="F1912" i="1"/>
  <c r="C1913" i="1"/>
  <c r="D1913" i="1"/>
  <c r="E1913" i="1"/>
  <c r="F1913" i="1"/>
  <c r="C1914" i="1"/>
  <c r="D1914" i="1"/>
  <c r="E1914" i="1"/>
  <c r="F1914" i="1"/>
  <c r="C1915" i="1"/>
  <c r="D1915" i="1"/>
  <c r="E1915" i="1"/>
  <c r="F1915" i="1"/>
  <c r="C1916" i="1"/>
  <c r="D1916" i="1"/>
  <c r="E1916" i="1"/>
  <c r="F1916" i="1"/>
  <c r="C1917" i="1"/>
  <c r="D1917" i="1"/>
  <c r="E1917" i="1"/>
  <c r="F1917" i="1"/>
  <c r="C1918" i="1"/>
  <c r="D1918" i="1"/>
  <c r="E1918" i="1"/>
  <c r="F1918" i="1"/>
  <c r="C1919" i="1"/>
  <c r="D1919" i="1"/>
  <c r="E1919" i="1"/>
  <c r="F1919" i="1"/>
  <c r="C1920" i="1"/>
  <c r="D1920" i="1"/>
  <c r="E1920" i="1"/>
  <c r="F1920" i="1"/>
  <c r="C1921" i="1"/>
  <c r="D1921" i="1"/>
  <c r="E1921" i="1"/>
  <c r="F1921" i="1"/>
  <c r="C1922" i="1"/>
  <c r="D1922" i="1"/>
  <c r="E1922" i="1"/>
  <c r="F1922" i="1"/>
  <c r="C1923" i="1"/>
  <c r="D1923" i="1"/>
  <c r="E1923" i="1"/>
  <c r="F1923" i="1"/>
  <c r="C1924" i="1"/>
  <c r="D1924" i="1"/>
  <c r="E1924" i="1"/>
  <c r="F1924" i="1"/>
  <c r="C1925" i="1"/>
  <c r="D1925" i="1"/>
  <c r="E1925" i="1"/>
  <c r="F1925" i="1"/>
  <c r="C1926" i="1"/>
  <c r="D1926" i="1"/>
  <c r="E1926" i="1"/>
  <c r="F1926" i="1"/>
  <c r="C1927" i="1"/>
  <c r="D1927" i="1"/>
  <c r="E1927" i="1"/>
  <c r="F1927" i="1"/>
  <c r="C1928" i="1"/>
  <c r="D1928" i="1"/>
  <c r="E1928" i="1"/>
  <c r="F1928" i="1"/>
  <c r="C1929" i="1"/>
  <c r="D1929" i="1"/>
  <c r="E1929" i="1"/>
  <c r="F1929" i="1"/>
  <c r="C1930" i="1"/>
  <c r="D1930" i="1"/>
  <c r="E1930" i="1"/>
  <c r="F1930" i="1"/>
  <c r="C1931" i="1"/>
  <c r="D1931" i="1"/>
  <c r="E1931" i="1"/>
  <c r="F1931" i="1"/>
  <c r="C1932" i="1"/>
  <c r="D1932" i="1"/>
  <c r="E1932" i="1"/>
  <c r="F1932" i="1"/>
  <c r="C1933" i="1"/>
  <c r="D1933" i="1"/>
  <c r="E1933" i="1"/>
  <c r="F1933" i="1"/>
  <c r="C1934" i="1"/>
  <c r="D1934" i="1"/>
  <c r="E1934" i="1"/>
  <c r="F1934" i="1"/>
  <c r="C1935" i="1"/>
  <c r="D1935" i="1"/>
  <c r="E1935" i="1"/>
  <c r="F1935" i="1"/>
  <c r="C1936" i="1"/>
  <c r="D1936" i="1"/>
  <c r="E1936" i="1"/>
  <c r="F1936" i="1"/>
  <c r="C1937" i="1"/>
  <c r="D1937" i="1"/>
  <c r="E1937" i="1"/>
  <c r="F1937" i="1"/>
  <c r="C1938" i="1"/>
  <c r="D1938" i="1"/>
  <c r="E1938" i="1"/>
  <c r="F1938" i="1"/>
  <c r="C1939" i="1"/>
  <c r="D1939" i="1"/>
  <c r="E1939" i="1"/>
  <c r="F1939" i="1"/>
  <c r="C1940" i="1"/>
  <c r="D1940" i="1"/>
  <c r="E1940" i="1"/>
  <c r="F1940" i="1"/>
  <c r="C1941" i="1"/>
  <c r="D1941" i="1"/>
  <c r="E1941" i="1"/>
  <c r="F1941" i="1"/>
  <c r="C1942" i="1"/>
  <c r="D1942" i="1"/>
  <c r="E1942" i="1"/>
  <c r="F1942" i="1"/>
  <c r="C1943" i="1"/>
  <c r="D1943" i="1"/>
  <c r="E1943" i="1"/>
  <c r="F1943" i="1"/>
  <c r="C1944" i="1"/>
  <c r="D1944" i="1"/>
  <c r="E1944" i="1"/>
  <c r="F1944" i="1"/>
  <c r="C1945" i="1"/>
  <c r="D1945" i="1"/>
  <c r="E1945" i="1"/>
  <c r="F1945" i="1"/>
  <c r="C1946" i="1"/>
  <c r="D1946" i="1"/>
  <c r="E1946" i="1"/>
  <c r="F1946" i="1"/>
  <c r="C1947" i="1"/>
  <c r="D1947" i="1"/>
  <c r="E1947" i="1"/>
  <c r="F1947" i="1"/>
  <c r="C1948" i="1"/>
  <c r="D1948" i="1"/>
  <c r="E1948" i="1"/>
  <c r="F1948" i="1"/>
  <c r="C1949" i="1"/>
  <c r="D1949" i="1"/>
  <c r="E1949" i="1"/>
  <c r="F1949" i="1"/>
  <c r="C1950" i="1"/>
  <c r="D1950" i="1"/>
  <c r="E1950" i="1"/>
  <c r="F1950" i="1"/>
  <c r="C1951" i="1"/>
  <c r="D1951" i="1"/>
  <c r="E1951" i="1"/>
  <c r="F1951" i="1"/>
  <c r="C1952" i="1"/>
  <c r="D1952" i="1"/>
  <c r="E1952" i="1"/>
  <c r="F1952" i="1"/>
  <c r="C1953" i="1"/>
  <c r="D1953" i="1"/>
  <c r="E1953" i="1"/>
  <c r="F1953" i="1"/>
  <c r="C1954" i="1"/>
  <c r="D1954" i="1"/>
  <c r="E1954" i="1"/>
  <c r="F1954" i="1"/>
  <c r="C1955" i="1"/>
  <c r="D1955" i="1"/>
  <c r="E1955" i="1"/>
  <c r="F1955" i="1"/>
  <c r="C1956" i="1"/>
  <c r="D1956" i="1"/>
  <c r="E1956" i="1"/>
  <c r="F1956" i="1"/>
  <c r="C1957" i="1"/>
  <c r="D1957" i="1"/>
  <c r="E1957" i="1"/>
  <c r="F1957" i="1"/>
  <c r="C1958" i="1"/>
  <c r="D1958" i="1"/>
  <c r="E1958" i="1"/>
  <c r="F1958" i="1"/>
  <c r="C1959" i="1"/>
  <c r="D1959" i="1"/>
  <c r="E1959" i="1"/>
  <c r="F1959" i="1"/>
  <c r="C1960" i="1"/>
  <c r="D1960" i="1"/>
  <c r="E1960" i="1"/>
  <c r="F1960" i="1"/>
  <c r="C1961" i="1"/>
  <c r="D1961" i="1"/>
  <c r="E1961" i="1"/>
  <c r="F1961" i="1"/>
  <c r="C1962" i="1"/>
  <c r="D1962" i="1"/>
  <c r="E1962" i="1"/>
  <c r="F1962" i="1"/>
  <c r="C1963" i="1"/>
  <c r="D1963" i="1"/>
  <c r="E1963" i="1"/>
  <c r="F1963" i="1"/>
  <c r="C1964" i="1"/>
  <c r="D1964" i="1"/>
  <c r="E1964" i="1"/>
  <c r="F1964" i="1"/>
  <c r="C1965" i="1"/>
  <c r="D1965" i="1"/>
  <c r="E1965" i="1"/>
  <c r="F1965" i="1"/>
  <c r="C1966" i="1"/>
  <c r="D1966" i="1"/>
  <c r="E1966" i="1"/>
  <c r="F1966" i="1"/>
  <c r="C1967" i="1"/>
  <c r="D1967" i="1"/>
  <c r="E1967" i="1"/>
  <c r="F1967" i="1"/>
  <c r="C1968" i="1"/>
  <c r="D1968" i="1"/>
  <c r="E1968" i="1"/>
  <c r="F1968" i="1"/>
  <c r="C1969" i="1"/>
  <c r="D1969" i="1"/>
  <c r="E1969" i="1"/>
  <c r="F1969" i="1"/>
  <c r="C1970" i="1"/>
  <c r="D1970" i="1"/>
  <c r="E1970" i="1"/>
  <c r="F1970" i="1"/>
  <c r="C1971" i="1"/>
  <c r="D1971" i="1"/>
  <c r="E1971" i="1"/>
  <c r="F1971" i="1"/>
  <c r="C1972" i="1"/>
  <c r="D1972" i="1"/>
  <c r="E1972" i="1"/>
  <c r="F1972" i="1"/>
  <c r="C1973" i="1"/>
  <c r="D1973" i="1"/>
  <c r="E1973" i="1"/>
  <c r="F1973" i="1"/>
  <c r="C1974" i="1"/>
  <c r="D1974" i="1"/>
  <c r="E1974" i="1"/>
  <c r="F1974" i="1"/>
  <c r="C1975" i="1"/>
  <c r="D1975" i="1"/>
  <c r="E1975" i="1"/>
  <c r="F1975" i="1"/>
  <c r="C1976" i="1"/>
  <c r="D1976" i="1"/>
  <c r="E1976" i="1"/>
  <c r="F1976" i="1"/>
  <c r="C1977" i="1"/>
  <c r="D1977" i="1"/>
  <c r="E1977" i="1"/>
  <c r="F1977" i="1"/>
  <c r="C1978" i="1"/>
  <c r="D1978" i="1"/>
  <c r="E1978" i="1"/>
  <c r="F1978" i="1"/>
  <c r="C1979" i="1"/>
  <c r="D1979" i="1"/>
  <c r="E1979" i="1"/>
  <c r="F1979" i="1"/>
  <c r="C1980" i="1"/>
  <c r="D1980" i="1"/>
  <c r="E1980" i="1"/>
  <c r="F1980" i="1"/>
  <c r="C1981" i="1"/>
  <c r="D1981" i="1"/>
  <c r="E1981" i="1"/>
  <c r="F1981" i="1"/>
  <c r="C1982" i="1"/>
  <c r="D1982" i="1"/>
  <c r="E1982" i="1"/>
  <c r="F1982" i="1"/>
  <c r="C1983" i="1"/>
  <c r="D1983" i="1"/>
  <c r="E1983" i="1"/>
  <c r="F1983" i="1"/>
  <c r="C1984" i="1"/>
  <c r="D1984" i="1"/>
  <c r="E1984" i="1"/>
  <c r="F1984" i="1"/>
  <c r="C1985" i="1"/>
  <c r="D1985" i="1"/>
  <c r="E1985" i="1"/>
  <c r="F1985" i="1"/>
  <c r="C1986" i="1"/>
  <c r="D1986" i="1"/>
  <c r="E1986" i="1"/>
  <c r="F1986" i="1"/>
  <c r="C1987" i="1"/>
  <c r="D1987" i="1"/>
  <c r="E1987" i="1"/>
  <c r="F1987" i="1"/>
  <c r="C1988" i="1"/>
  <c r="D1988" i="1"/>
  <c r="E1988" i="1"/>
  <c r="F1988" i="1"/>
  <c r="C1989" i="1"/>
  <c r="D1989" i="1"/>
  <c r="E1989" i="1"/>
  <c r="F1989" i="1"/>
  <c r="C1990" i="1"/>
  <c r="D1990" i="1"/>
  <c r="E1990" i="1"/>
  <c r="F1990" i="1"/>
  <c r="C1991" i="1"/>
  <c r="D1991" i="1"/>
  <c r="E1991" i="1"/>
  <c r="F1991" i="1"/>
  <c r="C1992" i="1"/>
  <c r="D1992" i="1"/>
  <c r="E1992" i="1"/>
  <c r="F1992" i="1"/>
  <c r="C1993" i="1"/>
  <c r="D1993" i="1"/>
  <c r="E1993" i="1"/>
  <c r="F1993" i="1"/>
  <c r="C1994" i="1"/>
  <c r="D1994" i="1"/>
  <c r="E1994" i="1"/>
  <c r="F1994" i="1"/>
  <c r="C1995" i="1"/>
  <c r="D1995" i="1"/>
  <c r="E1995" i="1"/>
  <c r="F1995" i="1"/>
  <c r="C1996" i="1"/>
  <c r="D1996" i="1"/>
  <c r="E1996" i="1"/>
  <c r="F1996" i="1"/>
  <c r="C1997" i="1"/>
  <c r="D1997" i="1"/>
  <c r="E1997" i="1"/>
  <c r="F1997" i="1"/>
  <c r="C1998" i="1"/>
  <c r="D1998" i="1"/>
  <c r="E1998" i="1"/>
  <c r="F1998" i="1"/>
  <c r="C1999" i="1"/>
  <c r="D1999" i="1"/>
  <c r="E1999" i="1"/>
  <c r="F1999" i="1"/>
  <c r="C2000" i="1"/>
  <c r="D2000" i="1"/>
  <c r="E2000" i="1"/>
  <c r="F2000" i="1"/>
  <c r="C2001" i="1"/>
  <c r="D2001" i="1"/>
  <c r="E2001" i="1"/>
  <c r="F2001" i="1"/>
  <c r="C2002" i="1"/>
  <c r="D2002" i="1"/>
  <c r="E2002" i="1"/>
  <c r="F2002" i="1"/>
  <c r="C2003" i="1"/>
  <c r="D2003" i="1"/>
  <c r="E2003" i="1"/>
  <c r="F2003" i="1"/>
  <c r="C2004" i="1"/>
  <c r="D2004" i="1"/>
  <c r="E2004" i="1"/>
  <c r="F2004" i="1"/>
  <c r="C2005" i="1"/>
  <c r="D2005" i="1"/>
  <c r="E2005" i="1"/>
  <c r="F2005" i="1"/>
  <c r="C2006" i="1"/>
  <c r="D2006" i="1"/>
  <c r="E2006" i="1"/>
  <c r="F2006" i="1"/>
  <c r="C2007" i="1"/>
  <c r="D2007" i="1"/>
  <c r="E2007" i="1"/>
  <c r="F2007" i="1"/>
  <c r="C2008" i="1"/>
  <c r="D2008" i="1"/>
  <c r="E2008" i="1"/>
  <c r="F2008" i="1"/>
  <c r="C2009" i="1"/>
  <c r="D2009" i="1"/>
  <c r="E2009" i="1"/>
  <c r="F2009" i="1"/>
  <c r="C2010" i="1"/>
  <c r="D2010" i="1"/>
  <c r="E2010" i="1"/>
  <c r="F2010" i="1"/>
  <c r="C2011" i="1"/>
  <c r="D2011" i="1"/>
  <c r="E2011" i="1"/>
  <c r="F2011" i="1"/>
  <c r="C2012" i="1"/>
  <c r="D2012" i="1"/>
  <c r="E2012" i="1"/>
  <c r="F2012" i="1"/>
  <c r="C2013" i="1"/>
  <c r="D2013" i="1"/>
  <c r="E2013" i="1"/>
  <c r="F2013" i="1"/>
  <c r="C2014" i="1"/>
  <c r="D2014" i="1"/>
  <c r="E2014" i="1"/>
  <c r="F2014" i="1"/>
  <c r="C2015" i="1"/>
  <c r="D2015" i="1"/>
  <c r="E2015" i="1"/>
  <c r="F2015" i="1"/>
  <c r="C2016" i="1"/>
  <c r="D2016" i="1"/>
  <c r="E2016" i="1"/>
  <c r="F2016" i="1"/>
  <c r="C2017" i="1"/>
  <c r="D2017" i="1"/>
  <c r="E2017" i="1"/>
  <c r="F2017" i="1"/>
  <c r="C2018" i="1"/>
  <c r="D2018" i="1"/>
  <c r="E2018" i="1"/>
  <c r="F2018" i="1"/>
  <c r="C2019" i="1"/>
  <c r="D2019" i="1"/>
  <c r="E2019" i="1"/>
  <c r="F2019" i="1"/>
  <c r="C2020" i="1"/>
  <c r="D2020" i="1"/>
  <c r="E2020" i="1"/>
  <c r="F2020" i="1"/>
  <c r="C2021" i="1"/>
  <c r="D2021" i="1"/>
  <c r="E2021" i="1"/>
  <c r="F2021" i="1"/>
  <c r="C2022" i="1"/>
  <c r="D2022" i="1"/>
  <c r="E2022" i="1"/>
  <c r="F2022" i="1"/>
  <c r="C2023" i="1"/>
  <c r="D2023" i="1"/>
  <c r="E2023" i="1"/>
  <c r="F2023" i="1"/>
  <c r="C2024" i="1"/>
  <c r="D2024" i="1"/>
  <c r="E2024" i="1"/>
  <c r="F2024" i="1"/>
  <c r="C2025" i="1"/>
  <c r="D2025" i="1"/>
  <c r="E2025" i="1"/>
  <c r="F2025" i="1"/>
  <c r="C2026" i="1"/>
  <c r="D2026" i="1"/>
  <c r="E2026" i="1"/>
  <c r="F2026" i="1"/>
  <c r="C2027" i="1"/>
  <c r="D2027" i="1"/>
  <c r="E2027" i="1"/>
  <c r="F2027" i="1"/>
  <c r="C2028" i="1"/>
  <c r="D2028" i="1"/>
  <c r="E2028" i="1"/>
  <c r="F2028" i="1"/>
  <c r="C2029" i="1"/>
  <c r="D2029" i="1"/>
  <c r="E2029" i="1"/>
  <c r="F2029" i="1"/>
  <c r="C2030" i="1"/>
  <c r="D2030" i="1"/>
  <c r="E2030" i="1"/>
  <c r="F2030" i="1"/>
  <c r="C2031" i="1"/>
  <c r="D2031" i="1"/>
  <c r="E2031" i="1"/>
  <c r="F2031" i="1"/>
  <c r="C2032" i="1"/>
  <c r="D2032" i="1"/>
  <c r="E2032" i="1"/>
  <c r="F2032" i="1"/>
  <c r="C2033" i="1"/>
  <c r="D2033" i="1"/>
  <c r="E2033" i="1"/>
  <c r="F2033" i="1"/>
  <c r="C2034" i="1"/>
  <c r="D2034" i="1"/>
  <c r="E2034" i="1"/>
  <c r="F2034" i="1"/>
  <c r="C2035" i="1"/>
  <c r="D2035" i="1"/>
  <c r="E2035" i="1"/>
  <c r="F2035" i="1"/>
  <c r="C2036" i="1"/>
  <c r="D2036" i="1"/>
  <c r="E2036" i="1"/>
  <c r="F2036" i="1"/>
  <c r="C2037" i="1"/>
  <c r="D2037" i="1"/>
  <c r="E2037" i="1"/>
  <c r="F2037" i="1"/>
  <c r="C2038" i="1"/>
  <c r="D2038" i="1"/>
  <c r="E2038" i="1"/>
  <c r="F2038" i="1"/>
  <c r="C2039" i="1"/>
  <c r="D2039" i="1"/>
  <c r="E2039" i="1"/>
  <c r="F2039" i="1"/>
  <c r="C2040" i="1"/>
  <c r="D2040" i="1"/>
  <c r="E2040" i="1"/>
  <c r="F2040" i="1"/>
  <c r="C2041" i="1"/>
  <c r="D2041" i="1"/>
  <c r="E2041" i="1"/>
  <c r="F2041" i="1"/>
  <c r="C2042" i="1"/>
  <c r="D2042" i="1"/>
  <c r="E2042" i="1"/>
  <c r="F2042" i="1"/>
  <c r="C2043" i="1"/>
  <c r="D2043" i="1"/>
  <c r="E2043" i="1"/>
  <c r="F2043" i="1"/>
  <c r="C2044" i="1"/>
  <c r="D2044" i="1"/>
  <c r="E2044" i="1"/>
  <c r="F2044" i="1"/>
  <c r="C2045" i="1"/>
  <c r="D2045" i="1"/>
  <c r="E2045" i="1"/>
  <c r="F2045" i="1"/>
  <c r="C2046" i="1"/>
  <c r="D2046" i="1"/>
  <c r="E2046" i="1"/>
  <c r="F2046" i="1"/>
  <c r="C2047" i="1"/>
  <c r="D2047" i="1"/>
  <c r="E2047" i="1"/>
  <c r="F2047" i="1"/>
  <c r="C2048" i="1"/>
  <c r="D2048" i="1"/>
  <c r="E2048" i="1"/>
  <c r="F2048" i="1"/>
  <c r="C2049" i="1"/>
  <c r="D2049" i="1"/>
  <c r="E2049" i="1"/>
  <c r="F2049" i="1"/>
  <c r="C2050" i="1"/>
  <c r="D2050" i="1"/>
  <c r="E2050" i="1"/>
  <c r="F2050" i="1"/>
  <c r="C2051" i="1"/>
  <c r="D2051" i="1"/>
  <c r="E2051" i="1"/>
  <c r="F2051" i="1"/>
  <c r="C2052" i="1"/>
  <c r="D2052" i="1"/>
  <c r="E2052" i="1"/>
  <c r="F2052" i="1"/>
  <c r="C2053" i="1"/>
  <c r="D2053" i="1"/>
  <c r="E2053" i="1"/>
  <c r="F2053" i="1"/>
  <c r="C2054" i="1"/>
  <c r="D2054" i="1"/>
  <c r="E2054" i="1"/>
  <c r="F2054" i="1"/>
  <c r="C2055" i="1"/>
  <c r="D2055" i="1"/>
  <c r="E2055" i="1"/>
  <c r="F2055" i="1"/>
  <c r="C2056" i="1"/>
  <c r="D2056" i="1"/>
  <c r="E2056" i="1"/>
  <c r="F2056" i="1"/>
  <c r="C2057" i="1"/>
  <c r="D2057" i="1"/>
  <c r="E2057" i="1"/>
  <c r="F2057" i="1"/>
  <c r="C2058" i="1"/>
  <c r="D2058" i="1"/>
  <c r="E2058" i="1"/>
  <c r="F2058" i="1"/>
  <c r="C2059" i="1"/>
  <c r="D2059" i="1"/>
  <c r="E2059" i="1"/>
  <c r="F2059" i="1"/>
  <c r="C2060" i="1"/>
  <c r="D2060" i="1"/>
  <c r="E2060" i="1"/>
  <c r="F2060" i="1"/>
  <c r="C2061" i="1"/>
  <c r="D2061" i="1"/>
  <c r="E2061" i="1"/>
  <c r="F2061" i="1"/>
  <c r="C2062" i="1"/>
  <c r="D2062" i="1"/>
  <c r="E2062" i="1"/>
  <c r="F2062" i="1"/>
  <c r="C2063" i="1"/>
  <c r="D2063" i="1"/>
  <c r="E2063" i="1"/>
  <c r="F2063" i="1"/>
  <c r="C2064" i="1"/>
  <c r="D2064" i="1"/>
  <c r="E2064" i="1"/>
  <c r="F2064" i="1"/>
  <c r="C2065" i="1"/>
  <c r="D2065" i="1"/>
  <c r="E2065" i="1"/>
  <c r="F2065" i="1"/>
  <c r="C2066" i="1"/>
  <c r="D2066" i="1"/>
  <c r="E2066" i="1"/>
  <c r="F2066" i="1"/>
  <c r="C2067" i="1"/>
  <c r="D2067" i="1"/>
  <c r="E2067" i="1"/>
  <c r="F2067" i="1"/>
  <c r="C2068" i="1"/>
  <c r="D2068" i="1"/>
  <c r="E2068" i="1"/>
  <c r="F2068" i="1"/>
  <c r="C2069" i="1"/>
  <c r="D2069" i="1"/>
  <c r="E2069" i="1"/>
  <c r="F2069" i="1"/>
  <c r="C2070" i="1"/>
  <c r="D2070" i="1"/>
  <c r="E2070" i="1"/>
  <c r="F2070" i="1"/>
  <c r="C2071" i="1"/>
  <c r="D2071" i="1"/>
  <c r="E2071" i="1"/>
  <c r="F2071" i="1"/>
  <c r="C2072" i="1"/>
  <c r="D2072" i="1"/>
  <c r="E2072" i="1"/>
  <c r="F2072" i="1"/>
  <c r="C2073" i="1"/>
  <c r="D2073" i="1"/>
  <c r="E2073" i="1"/>
  <c r="F2073" i="1"/>
  <c r="C2074" i="1"/>
  <c r="D2074" i="1"/>
  <c r="E2074" i="1"/>
  <c r="F2074" i="1"/>
  <c r="C2075" i="1"/>
  <c r="D2075" i="1"/>
  <c r="E2075" i="1"/>
  <c r="F2075" i="1"/>
  <c r="C2076" i="1"/>
  <c r="D2076" i="1"/>
  <c r="E2076" i="1"/>
  <c r="F2076" i="1"/>
  <c r="C2077" i="1"/>
  <c r="D2077" i="1"/>
  <c r="E2077" i="1"/>
  <c r="F2077" i="1"/>
  <c r="C2078" i="1"/>
  <c r="D2078" i="1"/>
  <c r="E2078" i="1"/>
  <c r="F2078" i="1"/>
  <c r="C2079" i="1"/>
  <c r="D2079" i="1"/>
  <c r="E2079" i="1"/>
  <c r="F2079" i="1"/>
  <c r="C2080" i="1"/>
  <c r="D2080" i="1"/>
  <c r="E2080" i="1"/>
  <c r="F2080" i="1"/>
  <c r="C2081" i="1"/>
  <c r="D2081" i="1"/>
  <c r="E2081" i="1"/>
  <c r="F2081" i="1"/>
  <c r="C2082" i="1"/>
  <c r="D2082" i="1"/>
  <c r="E2082" i="1"/>
  <c r="F2082" i="1"/>
  <c r="C2083" i="1"/>
  <c r="D2083" i="1"/>
  <c r="E2083" i="1"/>
  <c r="F2083" i="1"/>
  <c r="C2084" i="1"/>
  <c r="D2084" i="1"/>
  <c r="E2084" i="1"/>
  <c r="F2084" i="1"/>
  <c r="C2085" i="1"/>
  <c r="D2085" i="1"/>
  <c r="E2085" i="1"/>
  <c r="F2085" i="1"/>
  <c r="C2086" i="1"/>
  <c r="D2086" i="1"/>
  <c r="E2086" i="1"/>
  <c r="F2086" i="1"/>
  <c r="C2087" i="1"/>
  <c r="D2087" i="1"/>
  <c r="E2087" i="1"/>
  <c r="F2087" i="1"/>
  <c r="C2088" i="1"/>
  <c r="D2088" i="1"/>
  <c r="E2088" i="1"/>
  <c r="F2088" i="1"/>
  <c r="C2089" i="1"/>
  <c r="D2089" i="1"/>
  <c r="E2089" i="1"/>
  <c r="F2089" i="1"/>
  <c r="C2090" i="1"/>
  <c r="D2090" i="1"/>
  <c r="E2090" i="1"/>
  <c r="F2090" i="1"/>
  <c r="C2091" i="1"/>
  <c r="D2091" i="1"/>
  <c r="E2091" i="1"/>
  <c r="F2091" i="1"/>
  <c r="C2092" i="1"/>
  <c r="D2092" i="1"/>
  <c r="E2092" i="1"/>
  <c r="F2092" i="1"/>
  <c r="C2093" i="1"/>
  <c r="D2093" i="1"/>
  <c r="E2093" i="1"/>
  <c r="F2093" i="1"/>
  <c r="C2094" i="1"/>
  <c r="D2094" i="1"/>
  <c r="E2094" i="1"/>
  <c r="F2094" i="1"/>
  <c r="C2095" i="1"/>
  <c r="D2095" i="1"/>
  <c r="E2095" i="1"/>
  <c r="F2095" i="1"/>
  <c r="C2096" i="1"/>
  <c r="D2096" i="1"/>
  <c r="E2096" i="1"/>
  <c r="F2096" i="1"/>
  <c r="C2097" i="1"/>
  <c r="D2097" i="1"/>
  <c r="E2097" i="1"/>
  <c r="F2097" i="1"/>
  <c r="C2098" i="1"/>
  <c r="D2098" i="1"/>
  <c r="E2098" i="1"/>
  <c r="F2098" i="1"/>
  <c r="C2099" i="1"/>
  <c r="D2099" i="1"/>
  <c r="E2099" i="1"/>
  <c r="F2099" i="1"/>
  <c r="C2100" i="1"/>
  <c r="D2100" i="1"/>
  <c r="E2100" i="1"/>
  <c r="F2100" i="1"/>
  <c r="C2101" i="1"/>
  <c r="D2101" i="1"/>
  <c r="E2101" i="1"/>
  <c r="F2101" i="1"/>
  <c r="C2102" i="1"/>
  <c r="D2102" i="1"/>
  <c r="E2102" i="1"/>
  <c r="F2102" i="1"/>
  <c r="C2103" i="1"/>
  <c r="D2103" i="1"/>
  <c r="E2103" i="1"/>
  <c r="F2103" i="1"/>
  <c r="C2104" i="1"/>
  <c r="D2104" i="1"/>
  <c r="E2104" i="1"/>
  <c r="F2104" i="1"/>
  <c r="C2105" i="1"/>
  <c r="D2105" i="1"/>
  <c r="E2105" i="1"/>
  <c r="F2105" i="1"/>
  <c r="C2106" i="1"/>
  <c r="D2106" i="1"/>
  <c r="E2106" i="1"/>
  <c r="F2106" i="1"/>
  <c r="C2107" i="1"/>
  <c r="D2107" i="1"/>
  <c r="E2107" i="1"/>
  <c r="F2107" i="1"/>
  <c r="C2108" i="1"/>
  <c r="D2108" i="1"/>
  <c r="E2108" i="1"/>
  <c r="F2108" i="1"/>
  <c r="C2109" i="1"/>
  <c r="D2109" i="1"/>
  <c r="E2109" i="1"/>
  <c r="F2109" i="1"/>
  <c r="C2110" i="1"/>
  <c r="D2110" i="1"/>
  <c r="E2110" i="1"/>
  <c r="F2110" i="1"/>
  <c r="C2111" i="1"/>
  <c r="D2111" i="1"/>
  <c r="E2111" i="1"/>
  <c r="F2111" i="1"/>
  <c r="C2112" i="1"/>
  <c r="D2112" i="1"/>
  <c r="E2112" i="1"/>
  <c r="F2112" i="1"/>
  <c r="C2113" i="1"/>
  <c r="D2113" i="1"/>
  <c r="E2113" i="1"/>
  <c r="F2113" i="1"/>
  <c r="C2114" i="1"/>
  <c r="D2114" i="1"/>
  <c r="E2114" i="1"/>
  <c r="F2114" i="1"/>
  <c r="C2115" i="1"/>
  <c r="D2115" i="1"/>
  <c r="E2115" i="1"/>
  <c r="F2115" i="1"/>
  <c r="C2116" i="1"/>
  <c r="D2116" i="1"/>
  <c r="E2116" i="1"/>
  <c r="F2116" i="1"/>
  <c r="C2117" i="1"/>
  <c r="D2117" i="1"/>
  <c r="E2117" i="1"/>
  <c r="F2117" i="1"/>
  <c r="C2118" i="1"/>
  <c r="D2118" i="1"/>
  <c r="E2118" i="1"/>
  <c r="F2118" i="1"/>
  <c r="C2119" i="1"/>
  <c r="D2119" i="1"/>
  <c r="E2119" i="1"/>
  <c r="F2119" i="1"/>
  <c r="C2120" i="1"/>
  <c r="D2120" i="1"/>
  <c r="E2120" i="1"/>
  <c r="F2120" i="1"/>
  <c r="C2121" i="1"/>
  <c r="D2121" i="1"/>
  <c r="E2121" i="1"/>
  <c r="F2121" i="1"/>
  <c r="C2122" i="1"/>
  <c r="D2122" i="1"/>
  <c r="E2122" i="1"/>
  <c r="F2122" i="1"/>
  <c r="C2123" i="1"/>
  <c r="D2123" i="1"/>
  <c r="E2123" i="1"/>
  <c r="F2123" i="1"/>
  <c r="C2124" i="1"/>
  <c r="D2124" i="1"/>
  <c r="E2124" i="1"/>
  <c r="F2124" i="1"/>
  <c r="C2125" i="1"/>
  <c r="D2125" i="1"/>
  <c r="E2125" i="1"/>
  <c r="F2125" i="1"/>
  <c r="C2126" i="1"/>
  <c r="D2126" i="1"/>
  <c r="E2126" i="1"/>
  <c r="F2126" i="1"/>
  <c r="C2127" i="1"/>
  <c r="D2127" i="1"/>
  <c r="E2127" i="1"/>
  <c r="F2127" i="1"/>
  <c r="C2128" i="1"/>
  <c r="D2128" i="1"/>
  <c r="E2128" i="1"/>
  <c r="F2128" i="1"/>
  <c r="C2129" i="1"/>
  <c r="D2129" i="1"/>
  <c r="E2129" i="1"/>
  <c r="F2129" i="1"/>
  <c r="C2130" i="1"/>
  <c r="D2130" i="1"/>
  <c r="E2130" i="1"/>
  <c r="F2130" i="1"/>
  <c r="C2131" i="1"/>
  <c r="D2131" i="1"/>
  <c r="E2131" i="1"/>
  <c r="F2131" i="1"/>
  <c r="C2132" i="1"/>
  <c r="D2132" i="1"/>
  <c r="E2132" i="1"/>
  <c r="F2132" i="1"/>
  <c r="C2133" i="1"/>
  <c r="D2133" i="1"/>
  <c r="E2133" i="1"/>
  <c r="F2133" i="1"/>
  <c r="C2134" i="1"/>
  <c r="D2134" i="1"/>
  <c r="E2134" i="1"/>
  <c r="F2134" i="1"/>
  <c r="C2135" i="1"/>
  <c r="D2135" i="1"/>
  <c r="E2135" i="1"/>
  <c r="F2135" i="1"/>
  <c r="C2136" i="1"/>
  <c r="D2136" i="1"/>
  <c r="E2136" i="1"/>
  <c r="F2136" i="1"/>
  <c r="C2137" i="1"/>
  <c r="D2137" i="1"/>
  <c r="E2137" i="1"/>
  <c r="F2137" i="1"/>
  <c r="C2138" i="1"/>
  <c r="D2138" i="1"/>
  <c r="E2138" i="1"/>
  <c r="F2138" i="1"/>
  <c r="C2139" i="1"/>
  <c r="D2139" i="1"/>
  <c r="E2139" i="1"/>
  <c r="F2139" i="1"/>
  <c r="C2140" i="1"/>
  <c r="D2140" i="1"/>
  <c r="E2140" i="1"/>
  <c r="F2140" i="1"/>
  <c r="C2141" i="1"/>
  <c r="D2141" i="1"/>
  <c r="E2141" i="1"/>
  <c r="F2141" i="1"/>
  <c r="C2142" i="1"/>
  <c r="D2142" i="1"/>
  <c r="E2142" i="1"/>
  <c r="F2142" i="1"/>
  <c r="C2143" i="1"/>
  <c r="D2143" i="1"/>
  <c r="E2143" i="1"/>
  <c r="F2143" i="1"/>
  <c r="C2144" i="1"/>
  <c r="D2144" i="1"/>
  <c r="E2144" i="1"/>
  <c r="F2144" i="1"/>
  <c r="C2145" i="1"/>
  <c r="D2145" i="1"/>
  <c r="E2145" i="1"/>
  <c r="F2145" i="1"/>
  <c r="C2146" i="1"/>
  <c r="D2146" i="1"/>
  <c r="E2146" i="1"/>
  <c r="F2146" i="1"/>
  <c r="C2147" i="1"/>
  <c r="D2147" i="1"/>
  <c r="E2147" i="1"/>
  <c r="F2147" i="1"/>
  <c r="C2148" i="1"/>
  <c r="D2148" i="1"/>
  <c r="E2148" i="1"/>
  <c r="F2148" i="1"/>
  <c r="C2149" i="1"/>
  <c r="D2149" i="1"/>
  <c r="E2149" i="1"/>
  <c r="F2149" i="1"/>
  <c r="C2150" i="1"/>
  <c r="D2150" i="1"/>
  <c r="E2150" i="1"/>
  <c r="F2150" i="1"/>
  <c r="C2151" i="1"/>
  <c r="D2151" i="1"/>
  <c r="E2151" i="1"/>
  <c r="F2151" i="1"/>
  <c r="C2152" i="1"/>
  <c r="D2152" i="1"/>
  <c r="E2152" i="1"/>
  <c r="F2152" i="1"/>
  <c r="C2153" i="1"/>
  <c r="D2153" i="1"/>
  <c r="E2153" i="1"/>
  <c r="F2153" i="1"/>
  <c r="C2154" i="1"/>
  <c r="D2154" i="1"/>
  <c r="E2154" i="1"/>
  <c r="F2154" i="1"/>
  <c r="C2155" i="1"/>
  <c r="D2155" i="1"/>
  <c r="E2155" i="1"/>
  <c r="F2155" i="1"/>
  <c r="C2156" i="1"/>
  <c r="D2156" i="1"/>
  <c r="E2156" i="1"/>
  <c r="F2156" i="1"/>
  <c r="C2157" i="1"/>
  <c r="D2157" i="1"/>
  <c r="E2157" i="1"/>
  <c r="F2157" i="1"/>
  <c r="C2158" i="1"/>
  <c r="D2158" i="1"/>
  <c r="E2158" i="1"/>
  <c r="F2158" i="1"/>
  <c r="C2159" i="1"/>
  <c r="D2159" i="1"/>
  <c r="E2159" i="1"/>
  <c r="F2159" i="1"/>
  <c r="C2160" i="1"/>
  <c r="D2160" i="1"/>
  <c r="E2160" i="1"/>
  <c r="F2160" i="1"/>
  <c r="C2161" i="1"/>
  <c r="D2161" i="1"/>
  <c r="E2161" i="1"/>
  <c r="F2161" i="1"/>
  <c r="C2162" i="1"/>
  <c r="D2162" i="1"/>
  <c r="E2162" i="1"/>
  <c r="F2162" i="1"/>
  <c r="C2163" i="1"/>
  <c r="D2163" i="1"/>
  <c r="E2163" i="1"/>
  <c r="F2163" i="1"/>
  <c r="C2164" i="1"/>
  <c r="D2164" i="1"/>
  <c r="E2164" i="1"/>
  <c r="F2164" i="1"/>
  <c r="C2165" i="1"/>
  <c r="D2165" i="1"/>
  <c r="E2165" i="1"/>
  <c r="F2165" i="1"/>
  <c r="C2166" i="1"/>
  <c r="D2166" i="1"/>
  <c r="E2166" i="1"/>
  <c r="F2166" i="1"/>
  <c r="C2167" i="1"/>
  <c r="D2167" i="1"/>
  <c r="E2167" i="1"/>
  <c r="F2167" i="1"/>
  <c r="C2168" i="1"/>
  <c r="D2168" i="1"/>
  <c r="E2168" i="1"/>
  <c r="F2168" i="1"/>
  <c r="C2169" i="1"/>
  <c r="D2169" i="1"/>
  <c r="E2169" i="1"/>
  <c r="F2169" i="1"/>
  <c r="C2170" i="1"/>
  <c r="D2170" i="1"/>
  <c r="E2170" i="1"/>
  <c r="F2170" i="1"/>
  <c r="C2171" i="1"/>
  <c r="D2171" i="1"/>
  <c r="E2171" i="1"/>
  <c r="F2171" i="1"/>
  <c r="C2172" i="1"/>
  <c r="D2172" i="1"/>
  <c r="E2172" i="1"/>
  <c r="F2172" i="1"/>
  <c r="C2173" i="1"/>
  <c r="D2173" i="1"/>
  <c r="E2173" i="1"/>
  <c r="F2173" i="1"/>
  <c r="C2174" i="1"/>
  <c r="D2174" i="1"/>
  <c r="E2174" i="1"/>
  <c r="F2174" i="1"/>
  <c r="C2175" i="1"/>
  <c r="D2175" i="1"/>
  <c r="E2175" i="1"/>
  <c r="F2175" i="1"/>
  <c r="C2176" i="1"/>
  <c r="D2176" i="1"/>
  <c r="E2176" i="1"/>
  <c r="F2176" i="1"/>
  <c r="C2177" i="1"/>
  <c r="D2177" i="1"/>
  <c r="E2177" i="1"/>
  <c r="F2177" i="1"/>
  <c r="C2178" i="1"/>
  <c r="D2178" i="1"/>
  <c r="E2178" i="1"/>
  <c r="F2178" i="1"/>
  <c r="C2179" i="1"/>
  <c r="D2179" i="1"/>
  <c r="E2179" i="1"/>
  <c r="F2179" i="1"/>
  <c r="C2180" i="1"/>
  <c r="D2180" i="1"/>
  <c r="E2180" i="1"/>
  <c r="F2180" i="1"/>
  <c r="C2181" i="1"/>
  <c r="D2181" i="1"/>
  <c r="E2181" i="1"/>
  <c r="F2181" i="1"/>
  <c r="C2182" i="1"/>
  <c r="D2182" i="1"/>
  <c r="E2182" i="1"/>
  <c r="F2182" i="1"/>
  <c r="C2183" i="1"/>
  <c r="D2183" i="1"/>
  <c r="E2183" i="1"/>
  <c r="F2183" i="1"/>
  <c r="C2184" i="1"/>
  <c r="D2184" i="1"/>
  <c r="E2184" i="1"/>
  <c r="F2184" i="1"/>
  <c r="C2185" i="1"/>
  <c r="D2185" i="1"/>
  <c r="E2185" i="1"/>
  <c r="F2185" i="1"/>
  <c r="C2186" i="1"/>
  <c r="D2186" i="1"/>
  <c r="E2186" i="1"/>
  <c r="F2186" i="1"/>
  <c r="C2187" i="1"/>
  <c r="D2187" i="1"/>
  <c r="E2187" i="1"/>
  <c r="F2187" i="1"/>
  <c r="C2188" i="1"/>
  <c r="D2188" i="1"/>
  <c r="E2188" i="1"/>
  <c r="F2188" i="1"/>
  <c r="C2189" i="1"/>
  <c r="D2189" i="1"/>
  <c r="E2189" i="1"/>
  <c r="F2189" i="1"/>
  <c r="C2190" i="1"/>
  <c r="D2190" i="1"/>
  <c r="E2190" i="1"/>
  <c r="F2190" i="1"/>
  <c r="C2191" i="1"/>
  <c r="D2191" i="1"/>
  <c r="E2191" i="1"/>
  <c r="F2191" i="1"/>
  <c r="C2192" i="1"/>
  <c r="D2192" i="1"/>
  <c r="E2192" i="1"/>
  <c r="F2192" i="1"/>
  <c r="C2193" i="1"/>
  <c r="D2193" i="1"/>
  <c r="E2193" i="1"/>
  <c r="F2193" i="1"/>
  <c r="C2194" i="1"/>
  <c r="D2194" i="1"/>
  <c r="E2194" i="1"/>
  <c r="F2194" i="1"/>
  <c r="C2195" i="1"/>
  <c r="D2195" i="1"/>
  <c r="E2195" i="1"/>
  <c r="F2195" i="1"/>
  <c r="C2196" i="1"/>
  <c r="D2196" i="1"/>
  <c r="E2196" i="1"/>
  <c r="F2196" i="1"/>
  <c r="C2197" i="1"/>
  <c r="D2197" i="1"/>
  <c r="E2197" i="1"/>
  <c r="F2197" i="1"/>
  <c r="C2198" i="1"/>
  <c r="D2198" i="1"/>
  <c r="E2198" i="1"/>
  <c r="F2198" i="1"/>
  <c r="C2199" i="1"/>
  <c r="D2199" i="1"/>
  <c r="E2199" i="1"/>
  <c r="F2199" i="1"/>
  <c r="C2200" i="1"/>
  <c r="D2200" i="1"/>
  <c r="E2200" i="1"/>
  <c r="F2200" i="1"/>
  <c r="C2201" i="1"/>
  <c r="D2201" i="1"/>
  <c r="E2201" i="1"/>
  <c r="F2201" i="1"/>
  <c r="C2202" i="1"/>
  <c r="D2202" i="1"/>
  <c r="E2202" i="1"/>
  <c r="F2202" i="1"/>
  <c r="C2203" i="1"/>
  <c r="D2203" i="1"/>
  <c r="E2203" i="1"/>
  <c r="F2203" i="1"/>
  <c r="C2204" i="1"/>
  <c r="D2204" i="1"/>
  <c r="E2204" i="1"/>
  <c r="F2204" i="1"/>
  <c r="C2205" i="1"/>
  <c r="D2205" i="1"/>
  <c r="E2205" i="1"/>
  <c r="F2205" i="1"/>
  <c r="C2206" i="1"/>
  <c r="D2206" i="1"/>
  <c r="E2206" i="1"/>
  <c r="F2206" i="1"/>
  <c r="C2207" i="1"/>
  <c r="D2207" i="1"/>
  <c r="E2207" i="1"/>
  <c r="F2207" i="1"/>
  <c r="C2208" i="1"/>
  <c r="D2208" i="1"/>
  <c r="E2208" i="1"/>
  <c r="F2208" i="1"/>
  <c r="C2209" i="1"/>
  <c r="D2209" i="1"/>
  <c r="E2209" i="1"/>
  <c r="F2209" i="1"/>
  <c r="C2210" i="1"/>
  <c r="D2210" i="1"/>
  <c r="E2210" i="1"/>
  <c r="F2210" i="1"/>
  <c r="C2211" i="1"/>
  <c r="D2211" i="1"/>
  <c r="E2211" i="1"/>
  <c r="F2211" i="1"/>
  <c r="C2212" i="1"/>
  <c r="D2212" i="1"/>
  <c r="E2212" i="1"/>
  <c r="F2212" i="1"/>
  <c r="C2213" i="1"/>
  <c r="D2213" i="1"/>
  <c r="E2213" i="1"/>
  <c r="F2213" i="1"/>
  <c r="C2214" i="1"/>
  <c r="D2214" i="1"/>
  <c r="E2214" i="1"/>
  <c r="F2214" i="1"/>
  <c r="C2215" i="1"/>
  <c r="D2215" i="1"/>
  <c r="E2215" i="1"/>
  <c r="F2215" i="1"/>
  <c r="C2216" i="1"/>
  <c r="D2216" i="1"/>
  <c r="E2216" i="1"/>
  <c r="F2216" i="1"/>
  <c r="C2217" i="1"/>
  <c r="D2217" i="1"/>
  <c r="E2217" i="1"/>
  <c r="F2217" i="1"/>
  <c r="C2218" i="1"/>
  <c r="D2218" i="1"/>
  <c r="E2218" i="1"/>
  <c r="F2218" i="1"/>
  <c r="C2219" i="1"/>
  <c r="D2219" i="1"/>
  <c r="E2219" i="1"/>
  <c r="F2219" i="1"/>
  <c r="C2220" i="1"/>
  <c r="D2220" i="1"/>
  <c r="E2220" i="1"/>
  <c r="F2220" i="1"/>
  <c r="C2221" i="1"/>
  <c r="D2221" i="1"/>
  <c r="E2221" i="1"/>
  <c r="F2221" i="1"/>
  <c r="C2222" i="1"/>
  <c r="D2222" i="1"/>
  <c r="E2222" i="1"/>
  <c r="F2222" i="1"/>
  <c r="C2223" i="1"/>
  <c r="D2223" i="1"/>
  <c r="E2223" i="1"/>
  <c r="F2223" i="1"/>
  <c r="C2224" i="1"/>
  <c r="D2224" i="1"/>
  <c r="E2224" i="1"/>
  <c r="F2224" i="1"/>
  <c r="C2225" i="1"/>
  <c r="D2225" i="1"/>
  <c r="E2225" i="1"/>
  <c r="F2225" i="1"/>
  <c r="C2226" i="1"/>
  <c r="D2226" i="1"/>
  <c r="E2226" i="1"/>
  <c r="F2226" i="1"/>
  <c r="C2227" i="1"/>
  <c r="D2227" i="1"/>
  <c r="E2227" i="1"/>
  <c r="F2227" i="1"/>
  <c r="C2228" i="1"/>
  <c r="D2228" i="1"/>
  <c r="E2228" i="1"/>
  <c r="F2228" i="1"/>
  <c r="C2229" i="1"/>
  <c r="D2229" i="1"/>
  <c r="E2229" i="1"/>
  <c r="F2229" i="1"/>
  <c r="C2230" i="1"/>
  <c r="D2230" i="1"/>
  <c r="E2230" i="1"/>
  <c r="F2230" i="1"/>
  <c r="C2231" i="1"/>
  <c r="D2231" i="1"/>
  <c r="E2231" i="1"/>
  <c r="F2231" i="1"/>
  <c r="C2232" i="1"/>
  <c r="D2232" i="1"/>
  <c r="E2232" i="1"/>
  <c r="F2232" i="1"/>
  <c r="C2233" i="1"/>
  <c r="D2233" i="1"/>
  <c r="E2233" i="1"/>
  <c r="F2233" i="1"/>
  <c r="C2234" i="1"/>
  <c r="D2234" i="1"/>
  <c r="E2234" i="1"/>
  <c r="F2234" i="1"/>
  <c r="C2235" i="1"/>
  <c r="D2235" i="1"/>
  <c r="E2235" i="1"/>
  <c r="F2235" i="1"/>
  <c r="C2236" i="1"/>
  <c r="D2236" i="1"/>
  <c r="E2236" i="1"/>
  <c r="F2236" i="1"/>
  <c r="C2237" i="1"/>
  <c r="D2237" i="1"/>
  <c r="E2237" i="1"/>
  <c r="F2237" i="1"/>
  <c r="C2238" i="1"/>
  <c r="D2238" i="1"/>
  <c r="E2238" i="1"/>
  <c r="F2238" i="1"/>
  <c r="C2239" i="1"/>
  <c r="D2239" i="1"/>
  <c r="E2239" i="1"/>
  <c r="F2239" i="1"/>
  <c r="C2240" i="1"/>
  <c r="D2240" i="1"/>
  <c r="E2240" i="1"/>
  <c r="F2240" i="1"/>
  <c r="C2241" i="1"/>
  <c r="D2241" i="1"/>
  <c r="E2241" i="1"/>
  <c r="F2241" i="1"/>
  <c r="C2242" i="1"/>
  <c r="D2242" i="1"/>
  <c r="E2242" i="1"/>
  <c r="F2242" i="1"/>
  <c r="C2243" i="1"/>
  <c r="D2243" i="1"/>
  <c r="E2243" i="1"/>
  <c r="F2243" i="1"/>
  <c r="C2244" i="1"/>
  <c r="D2244" i="1"/>
  <c r="E2244" i="1"/>
  <c r="F2244" i="1"/>
  <c r="C2245" i="1"/>
  <c r="D2245" i="1"/>
  <c r="E2245" i="1"/>
  <c r="F2245" i="1"/>
  <c r="C2246" i="1"/>
  <c r="D2246" i="1"/>
  <c r="E2246" i="1"/>
  <c r="F2246" i="1"/>
  <c r="C2247" i="1"/>
  <c r="D2247" i="1"/>
  <c r="E2247" i="1"/>
  <c r="F2247" i="1"/>
  <c r="C2248" i="1"/>
  <c r="D2248" i="1"/>
  <c r="E2248" i="1"/>
  <c r="F2248" i="1"/>
  <c r="C2249" i="1"/>
  <c r="D2249" i="1"/>
  <c r="E2249" i="1"/>
  <c r="F2249" i="1"/>
  <c r="C2250" i="1"/>
  <c r="D2250" i="1"/>
  <c r="E2250" i="1"/>
  <c r="F2250" i="1"/>
  <c r="C2251" i="1"/>
  <c r="D2251" i="1"/>
  <c r="E2251" i="1"/>
  <c r="F2251" i="1"/>
  <c r="C2252" i="1"/>
  <c r="D2252" i="1"/>
  <c r="E2252" i="1"/>
  <c r="F2252" i="1"/>
  <c r="C2253" i="1"/>
  <c r="D2253" i="1"/>
  <c r="E2253" i="1"/>
  <c r="F2253" i="1"/>
  <c r="C2254" i="1"/>
  <c r="D2254" i="1"/>
  <c r="E2254" i="1"/>
  <c r="F2254" i="1"/>
  <c r="C2255" i="1"/>
  <c r="D2255" i="1"/>
  <c r="E2255" i="1"/>
  <c r="F2255" i="1"/>
  <c r="C2256" i="1"/>
  <c r="D2256" i="1"/>
  <c r="E2256" i="1"/>
  <c r="F2256" i="1"/>
  <c r="C2257" i="1"/>
  <c r="D2257" i="1"/>
  <c r="E2257" i="1"/>
  <c r="F2257" i="1"/>
  <c r="C2258" i="1"/>
  <c r="D2258" i="1"/>
  <c r="E2258" i="1"/>
  <c r="F2258" i="1"/>
  <c r="C2259" i="1"/>
  <c r="D2259" i="1"/>
  <c r="E2259" i="1"/>
  <c r="F2259" i="1"/>
  <c r="C2260" i="1"/>
  <c r="D2260" i="1"/>
  <c r="E2260" i="1"/>
  <c r="F2260" i="1"/>
  <c r="C2261" i="1"/>
  <c r="D2261" i="1"/>
  <c r="E2261" i="1"/>
  <c r="F2261" i="1"/>
  <c r="C2262" i="1"/>
  <c r="D2262" i="1"/>
  <c r="E2262" i="1"/>
  <c r="F2262" i="1"/>
  <c r="C2263" i="1"/>
  <c r="D2263" i="1"/>
  <c r="E2263" i="1"/>
  <c r="F2263" i="1"/>
  <c r="C2264" i="1"/>
  <c r="D2264" i="1"/>
  <c r="E2264" i="1"/>
  <c r="F2264" i="1"/>
  <c r="C2265" i="1"/>
  <c r="D2265" i="1"/>
  <c r="E2265" i="1"/>
  <c r="F2265" i="1"/>
  <c r="C2266" i="1"/>
  <c r="D2266" i="1"/>
  <c r="E2266" i="1"/>
  <c r="F2266" i="1"/>
  <c r="C2267" i="1"/>
  <c r="D2267" i="1"/>
  <c r="E2267" i="1"/>
  <c r="F2267" i="1"/>
  <c r="C2268" i="1"/>
  <c r="D2268" i="1"/>
  <c r="E2268" i="1"/>
  <c r="F2268" i="1"/>
  <c r="C2269" i="1"/>
  <c r="D2269" i="1"/>
  <c r="E2269" i="1"/>
  <c r="F2269" i="1"/>
  <c r="C2270" i="1"/>
  <c r="D2270" i="1"/>
  <c r="E2270" i="1"/>
  <c r="F2270" i="1"/>
  <c r="C2271" i="1"/>
  <c r="D2271" i="1"/>
  <c r="E2271" i="1"/>
  <c r="F2271" i="1"/>
  <c r="C2272" i="1"/>
  <c r="D2272" i="1"/>
  <c r="E2272" i="1"/>
  <c r="F2272" i="1"/>
  <c r="C2273" i="1"/>
  <c r="D2273" i="1"/>
  <c r="E2273" i="1"/>
  <c r="F2273" i="1"/>
  <c r="C2274" i="1"/>
  <c r="D2274" i="1"/>
  <c r="E2274" i="1"/>
  <c r="F2274" i="1"/>
  <c r="C2275" i="1"/>
  <c r="D2275" i="1"/>
  <c r="E2275" i="1"/>
  <c r="F2275" i="1"/>
  <c r="C2276" i="1"/>
  <c r="D2276" i="1"/>
  <c r="E2276" i="1"/>
  <c r="F2276" i="1"/>
  <c r="C2277" i="1"/>
  <c r="D2277" i="1"/>
  <c r="E2277" i="1"/>
  <c r="F2277" i="1"/>
  <c r="C2278" i="1"/>
  <c r="D2278" i="1"/>
  <c r="E2278" i="1"/>
  <c r="F2278" i="1"/>
  <c r="C2279" i="1"/>
  <c r="D2279" i="1"/>
  <c r="E2279" i="1"/>
  <c r="F2279" i="1"/>
  <c r="C2280" i="1"/>
  <c r="D2280" i="1"/>
  <c r="E2280" i="1"/>
  <c r="F2280" i="1"/>
  <c r="C2281" i="1"/>
  <c r="D2281" i="1"/>
  <c r="E2281" i="1"/>
  <c r="F2281" i="1"/>
  <c r="C2282" i="1"/>
  <c r="D2282" i="1"/>
  <c r="E2282" i="1"/>
  <c r="F2282" i="1"/>
  <c r="C2283" i="1"/>
  <c r="D2283" i="1"/>
  <c r="E2283" i="1"/>
  <c r="F2283" i="1"/>
  <c r="C2284" i="1"/>
  <c r="D2284" i="1"/>
  <c r="E2284" i="1"/>
  <c r="F2284" i="1"/>
  <c r="C2285" i="1"/>
  <c r="D2285" i="1"/>
  <c r="E2285" i="1"/>
  <c r="F2285" i="1"/>
  <c r="C2286" i="1"/>
  <c r="D2286" i="1"/>
  <c r="E2286" i="1"/>
  <c r="F2286" i="1"/>
  <c r="C2287" i="1"/>
  <c r="D2287" i="1"/>
  <c r="E2287" i="1"/>
  <c r="F2287" i="1"/>
  <c r="C2288" i="1"/>
  <c r="D2288" i="1"/>
  <c r="E2288" i="1"/>
  <c r="F2288" i="1"/>
  <c r="C2289" i="1"/>
  <c r="D2289" i="1"/>
  <c r="E2289" i="1"/>
  <c r="F2289" i="1"/>
  <c r="C2290" i="1"/>
  <c r="D2290" i="1"/>
  <c r="E2290" i="1"/>
  <c r="F2290" i="1"/>
  <c r="C2291" i="1"/>
  <c r="D2291" i="1"/>
  <c r="E2291" i="1"/>
  <c r="F2291" i="1"/>
  <c r="C2292" i="1"/>
  <c r="D2292" i="1"/>
  <c r="E2292" i="1"/>
  <c r="F2292" i="1"/>
  <c r="C2293" i="1"/>
  <c r="D2293" i="1"/>
  <c r="E2293" i="1"/>
  <c r="F2293" i="1"/>
  <c r="C2294" i="1"/>
  <c r="D2294" i="1"/>
  <c r="E2294" i="1"/>
  <c r="F2294" i="1"/>
  <c r="C2295" i="1"/>
  <c r="D2295" i="1"/>
  <c r="E2295" i="1"/>
  <c r="F2295" i="1"/>
  <c r="C2296" i="1"/>
  <c r="D2296" i="1"/>
  <c r="E2296" i="1"/>
  <c r="F2296" i="1"/>
  <c r="C2297" i="1"/>
  <c r="D2297" i="1"/>
  <c r="E2297" i="1"/>
  <c r="F2297" i="1"/>
  <c r="C2298" i="1"/>
  <c r="D2298" i="1"/>
  <c r="E2298" i="1"/>
  <c r="F2298" i="1"/>
  <c r="C2299" i="1"/>
  <c r="D2299" i="1"/>
  <c r="E2299" i="1"/>
  <c r="F2299" i="1"/>
  <c r="C2300" i="1"/>
  <c r="D2300" i="1"/>
  <c r="E2300" i="1"/>
  <c r="F2300" i="1"/>
  <c r="C2301" i="1"/>
  <c r="D2301" i="1"/>
  <c r="E2301" i="1"/>
  <c r="F2301" i="1"/>
  <c r="C2302" i="1"/>
  <c r="D2302" i="1"/>
  <c r="E2302" i="1"/>
  <c r="F2302" i="1"/>
  <c r="C2303" i="1"/>
  <c r="D2303" i="1"/>
  <c r="E2303" i="1"/>
  <c r="F2303" i="1"/>
  <c r="C2304" i="1"/>
  <c r="D2304" i="1"/>
  <c r="E2304" i="1"/>
  <c r="F2304" i="1"/>
  <c r="C2305" i="1"/>
  <c r="D2305" i="1"/>
  <c r="E2305" i="1"/>
  <c r="F2305" i="1"/>
  <c r="C2306" i="1"/>
  <c r="D2306" i="1"/>
  <c r="E2306" i="1"/>
  <c r="F2306" i="1"/>
  <c r="C2307" i="1"/>
  <c r="D2307" i="1"/>
  <c r="E2307" i="1"/>
  <c r="F2307" i="1"/>
  <c r="C2308" i="1"/>
  <c r="D2308" i="1"/>
  <c r="E2308" i="1"/>
  <c r="F2308" i="1"/>
  <c r="C2309" i="1"/>
  <c r="D2309" i="1"/>
  <c r="E2309" i="1"/>
  <c r="F2309" i="1"/>
  <c r="C2310" i="1"/>
  <c r="D2310" i="1"/>
  <c r="E2310" i="1"/>
  <c r="F2310" i="1"/>
  <c r="C2311" i="1"/>
  <c r="D2311" i="1"/>
  <c r="E2311" i="1"/>
  <c r="F2311" i="1"/>
  <c r="C2312" i="1"/>
  <c r="D2312" i="1"/>
  <c r="E2312" i="1"/>
  <c r="F2312" i="1"/>
  <c r="C2313" i="1"/>
  <c r="D2313" i="1"/>
  <c r="E2313" i="1"/>
  <c r="F2313" i="1"/>
  <c r="C2314" i="1"/>
  <c r="D2314" i="1"/>
  <c r="E2314" i="1"/>
  <c r="F2314" i="1"/>
  <c r="C2315" i="1"/>
  <c r="D2315" i="1"/>
  <c r="E2315" i="1"/>
  <c r="F2315" i="1"/>
  <c r="C2316" i="1"/>
  <c r="D2316" i="1"/>
  <c r="E2316" i="1"/>
  <c r="F2316" i="1"/>
  <c r="C2317" i="1"/>
  <c r="D2317" i="1"/>
  <c r="E2317" i="1"/>
  <c r="F2317" i="1"/>
  <c r="C2318" i="1"/>
  <c r="D2318" i="1"/>
  <c r="E2318" i="1"/>
  <c r="F2318" i="1"/>
  <c r="C2319" i="1"/>
  <c r="D2319" i="1"/>
  <c r="E2319" i="1"/>
  <c r="F2319" i="1"/>
  <c r="C2320" i="1"/>
  <c r="D2320" i="1"/>
  <c r="E2320" i="1"/>
  <c r="F2320" i="1"/>
  <c r="C2321" i="1"/>
  <c r="D2321" i="1"/>
  <c r="E2321" i="1"/>
  <c r="F2321" i="1"/>
  <c r="C2322" i="1"/>
  <c r="D2322" i="1"/>
  <c r="E2322" i="1"/>
  <c r="F2322" i="1"/>
  <c r="C2323" i="1"/>
  <c r="D2323" i="1"/>
  <c r="E2323" i="1"/>
  <c r="F2323" i="1"/>
  <c r="C2324" i="1"/>
  <c r="D2324" i="1"/>
  <c r="E2324" i="1"/>
  <c r="F2324" i="1"/>
  <c r="C2325" i="1"/>
  <c r="D2325" i="1"/>
  <c r="E2325" i="1"/>
  <c r="F2325" i="1"/>
  <c r="C2326" i="1"/>
  <c r="D2326" i="1"/>
  <c r="E2326" i="1"/>
  <c r="F2326" i="1"/>
  <c r="C2327" i="1"/>
  <c r="D2327" i="1"/>
  <c r="E2327" i="1"/>
  <c r="F2327" i="1"/>
  <c r="C2328" i="1"/>
  <c r="D2328" i="1"/>
  <c r="E2328" i="1"/>
  <c r="F2328" i="1"/>
  <c r="C2329" i="1"/>
  <c r="D2329" i="1"/>
  <c r="E2329" i="1"/>
  <c r="F2329" i="1"/>
  <c r="C2330" i="1"/>
  <c r="D2330" i="1"/>
  <c r="E2330" i="1"/>
  <c r="F2330" i="1"/>
  <c r="C2331" i="1"/>
  <c r="D2331" i="1"/>
  <c r="E2331" i="1"/>
  <c r="F2331" i="1"/>
  <c r="C2332" i="1"/>
  <c r="D2332" i="1"/>
  <c r="E2332" i="1"/>
  <c r="F2332" i="1"/>
  <c r="C2333" i="1"/>
  <c r="D2333" i="1"/>
  <c r="E2333" i="1"/>
  <c r="F2333" i="1"/>
  <c r="C2334" i="1"/>
  <c r="D2334" i="1"/>
  <c r="E2334" i="1"/>
  <c r="F2334" i="1"/>
  <c r="C2335" i="1"/>
  <c r="D2335" i="1"/>
  <c r="E2335" i="1"/>
  <c r="F2335" i="1"/>
  <c r="C2336" i="1"/>
  <c r="D2336" i="1"/>
  <c r="E2336" i="1"/>
  <c r="F2336" i="1"/>
  <c r="C2337" i="1"/>
  <c r="D2337" i="1"/>
  <c r="E2337" i="1"/>
  <c r="F2337" i="1"/>
  <c r="C2338" i="1"/>
  <c r="D2338" i="1"/>
  <c r="E2338" i="1"/>
  <c r="F2338" i="1"/>
  <c r="C2339" i="1"/>
  <c r="D2339" i="1"/>
  <c r="E2339" i="1"/>
  <c r="F2339" i="1"/>
  <c r="C2340" i="1"/>
  <c r="D2340" i="1"/>
  <c r="E2340" i="1"/>
  <c r="F2340" i="1"/>
  <c r="C2341" i="1"/>
  <c r="D2341" i="1"/>
  <c r="E2341" i="1"/>
  <c r="F2341" i="1"/>
  <c r="C2342" i="1"/>
  <c r="D2342" i="1"/>
  <c r="E2342" i="1"/>
  <c r="F2342" i="1"/>
  <c r="C2343" i="1"/>
  <c r="D2343" i="1"/>
  <c r="E2343" i="1"/>
  <c r="F2343" i="1"/>
  <c r="C2344" i="1"/>
  <c r="D2344" i="1"/>
  <c r="E2344" i="1"/>
  <c r="F2344" i="1"/>
  <c r="C2345" i="1"/>
  <c r="D2345" i="1"/>
  <c r="E2345" i="1"/>
  <c r="F2345" i="1"/>
  <c r="C2346" i="1"/>
  <c r="D2346" i="1"/>
  <c r="E2346" i="1"/>
  <c r="F2346" i="1"/>
  <c r="C2347" i="1"/>
  <c r="D2347" i="1"/>
  <c r="E2347" i="1"/>
  <c r="F2347" i="1"/>
  <c r="C2348" i="1"/>
  <c r="D2348" i="1"/>
  <c r="E2348" i="1"/>
  <c r="F2348" i="1"/>
  <c r="C2349" i="1"/>
  <c r="D2349" i="1"/>
  <c r="E2349" i="1"/>
  <c r="F2349" i="1"/>
  <c r="C2350" i="1"/>
  <c r="D2350" i="1"/>
  <c r="E2350" i="1"/>
  <c r="F2350" i="1"/>
  <c r="C2351" i="1"/>
  <c r="D2351" i="1"/>
  <c r="E2351" i="1"/>
  <c r="F2351" i="1"/>
  <c r="C2352" i="1"/>
  <c r="D2352" i="1"/>
  <c r="E2352" i="1"/>
  <c r="F2352" i="1"/>
  <c r="C2353" i="1"/>
  <c r="D2353" i="1"/>
  <c r="E2353" i="1"/>
  <c r="F2353" i="1"/>
  <c r="C2354" i="1"/>
  <c r="D2354" i="1"/>
  <c r="E2354" i="1"/>
  <c r="F2354" i="1"/>
  <c r="C2355" i="1"/>
  <c r="D2355" i="1"/>
  <c r="E2355" i="1"/>
  <c r="F2355" i="1"/>
  <c r="C2356" i="1"/>
  <c r="D2356" i="1"/>
  <c r="E2356" i="1"/>
  <c r="F2356" i="1"/>
  <c r="C2357" i="1"/>
  <c r="D2357" i="1"/>
  <c r="E2357" i="1"/>
  <c r="F2357" i="1"/>
  <c r="C2358" i="1"/>
  <c r="D2358" i="1"/>
  <c r="E2358" i="1"/>
  <c r="F2358" i="1"/>
  <c r="C2359" i="1"/>
  <c r="D2359" i="1"/>
  <c r="E2359" i="1"/>
  <c r="F2359" i="1"/>
  <c r="C2360" i="1"/>
  <c r="D2360" i="1"/>
  <c r="E2360" i="1"/>
  <c r="F2360" i="1"/>
  <c r="C2361" i="1"/>
  <c r="D2361" i="1"/>
  <c r="E2361" i="1"/>
  <c r="F2361" i="1"/>
  <c r="C2362" i="1"/>
  <c r="D2362" i="1"/>
  <c r="E2362" i="1"/>
  <c r="F2362" i="1"/>
  <c r="C2363" i="1"/>
  <c r="D2363" i="1"/>
  <c r="E2363" i="1"/>
  <c r="F2363" i="1"/>
  <c r="C2364" i="1"/>
  <c r="D2364" i="1"/>
  <c r="E2364" i="1"/>
  <c r="F2364" i="1"/>
  <c r="C2365" i="1"/>
  <c r="D2365" i="1"/>
  <c r="E2365" i="1"/>
  <c r="F2365" i="1"/>
  <c r="C2366" i="1"/>
  <c r="D2366" i="1"/>
  <c r="E2366" i="1"/>
  <c r="F2366" i="1"/>
  <c r="C2367" i="1"/>
  <c r="D2367" i="1"/>
  <c r="E2367" i="1"/>
  <c r="F2367" i="1"/>
  <c r="C2368" i="1"/>
  <c r="D2368" i="1"/>
  <c r="E2368" i="1"/>
  <c r="F2368" i="1"/>
  <c r="C2369" i="1"/>
  <c r="D2369" i="1"/>
  <c r="E2369" i="1"/>
  <c r="F2369" i="1"/>
  <c r="C2370" i="1"/>
  <c r="D2370" i="1"/>
  <c r="E2370" i="1"/>
  <c r="F2370" i="1"/>
  <c r="C2371" i="1"/>
  <c r="D2371" i="1"/>
  <c r="E2371" i="1"/>
  <c r="F2371" i="1"/>
  <c r="C2372" i="1"/>
  <c r="D2372" i="1"/>
  <c r="E2372" i="1"/>
  <c r="F2372" i="1"/>
  <c r="C2373" i="1"/>
  <c r="D2373" i="1"/>
  <c r="E2373" i="1"/>
  <c r="F2373" i="1"/>
  <c r="C2374" i="1"/>
  <c r="D2374" i="1"/>
  <c r="E2374" i="1"/>
  <c r="F2374" i="1"/>
  <c r="C2375" i="1"/>
  <c r="D2375" i="1"/>
  <c r="E2375" i="1"/>
  <c r="F2375" i="1"/>
  <c r="C2376" i="1"/>
  <c r="D2376" i="1"/>
  <c r="E2376" i="1"/>
  <c r="F2376" i="1"/>
  <c r="C2377" i="1"/>
  <c r="D2377" i="1"/>
  <c r="E2377" i="1"/>
  <c r="F2377" i="1"/>
  <c r="C2378" i="1"/>
  <c r="D2378" i="1"/>
  <c r="E2378" i="1"/>
  <c r="F2378" i="1"/>
  <c r="C2379" i="1"/>
  <c r="D2379" i="1"/>
  <c r="E2379" i="1"/>
  <c r="F2379" i="1"/>
  <c r="C2380" i="1"/>
  <c r="D2380" i="1"/>
  <c r="E2380" i="1"/>
  <c r="F2380" i="1"/>
  <c r="C2381" i="1"/>
  <c r="D2381" i="1"/>
  <c r="E2381" i="1"/>
  <c r="F2381" i="1"/>
  <c r="C2382" i="1"/>
  <c r="D2382" i="1"/>
  <c r="E2382" i="1"/>
  <c r="F2382" i="1"/>
  <c r="C2383" i="1"/>
  <c r="D2383" i="1"/>
  <c r="E2383" i="1"/>
  <c r="F2383" i="1"/>
  <c r="C2384" i="1"/>
  <c r="D2384" i="1"/>
  <c r="E2384" i="1"/>
  <c r="F2384" i="1"/>
  <c r="C2385" i="1"/>
  <c r="D2385" i="1"/>
  <c r="E2385" i="1"/>
  <c r="F2385" i="1"/>
  <c r="C2386" i="1"/>
  <c r="D2386" i="1"/>
  <c r="E2386" i="1"/>
  <c r="F2386" i="1"/>
  <c r="C2387" i="1"/>
  <c r="D2387" i="1"/>
  <c r="E2387" i="1"/>
  <c r="F2387" i="1"/>
  <c r="C2388" i="1"/>
  <c r="D2388" i="1"/>
  <c r="E2388" i="1"/>
  <c r="F2388" i="1"/>
  <c r="C2389" i="1"/>
  <c r="D2389" i="1"/>
  <c r="E2389" i="1"/>
  <c r="F2389" i="1"/>
  <c r="C2390" i="1"/>
  <c r="D2390" i="1"/>
  <c r="E2390" i="1"/>
  <c r="F2390" i="1"/>
  <c r="C2391" i="1"/>
  <c r="D2391" i="1"/>
  <c r="E2391" i="1"/>
  <c r="F2391" i="1"/>
  <c r="C2392" i="1"/>
  <c r="D2392" i="1"/>
  <c r="E2392" i="1"/>
  <c r="F2392" i="1"/>
  <c r="C2393" i="1"/>
  <c r="D2393" i="1"/>
  <c r="E2393" i="1"/>
  <c r="F2393" i="1"/>
  <c r="C2394" i="1"/>
  <c r="D2394" i="1"/>
  <c r="E2394" i="1"/>
  <c r="F2394" i="1"/>
  <c r="C2395" i="1"/>
  <c r="D2395" i="1"/>
  <c r="E2395" i="1"/>
  <c r="F2395" i="1"/>
  <c r="C2396" i="1"/>
  <c r="D2396" i="1"/>
  <c r="E2396" i="1"/>
  <c r="F2396" i="1"/>
  <c r="C2397" i="1"/>
  <c r="D2397" i="1"/>
  <c r="E2397" i="1"/>
  <c r="F2397" i="1"/>
  <c r="C2398" i="1"/>
  <c r="D2398" i="1"/>
  <c r="E2398" i="1"/>
  <c r="F2398" i="1"/>
  <c r="C2399" i="1"/>
  <c r="D2399" i="1"/>
  <c r="E2399" i="1"/>
  <c r="F2399" i="1"/>
  <c r="C2400" i="1"/>
  <c r="D2400" i="1"/>
  <c r="E2400" i="1"/>
  <c r="F2400" i="1"/>
  <c r="C2401" i="1"/>
  <c r="D2401" i="1"/>
  <c r="E2401" i="1"/>
  <c r="F2401" i="1"/>
  <c r="C2402" i="1"/>
  <c r="D2402" i="1"/>
  <c r="E2402" i="1"/>
  <c r="F2402" i="1"/>
  <c r="C2403" i="1"/>
  <c r="D2403" i="1"/>
  <c r="E2403" i="1"/>
  <c r="F2403" i="1"/>
  <c r="C2404" i="1"/>
  <c r="D2404" i="1"/>
  <c r="E2404" i="1"/>
  <c r="F2404" i="1"/>
  <c r="C2405" i="1"/>
  <c r="D2405" i="1"/>
  <c r="E2405" i="1"/>
  <c r="F2405" i="1"/>
  <c r="C2406" i="1"/>
  <c r="D2406" i="1"/>
  <c r="E2406" i="1"/>
  <c r="F2406" i="1"/>
  <c r="C2407" i="1"/>
  <c r="D2407" i="1"/>
  <c r="E2407" i="1"/>
  <c r="F2407" i="1"/>
  <c r="C2408" i="1"/>
  <c r="D2408" i="1"/>
  <c r="E2408" i="1"/>
  <c r="F2408" i="1"/>
  <c r="C2409" i="1"/>
  <c r="D2409" i="1"/>
  <c r="E2409" i="1"/>
  <c r="F2409" i="1"/>
  <c r="C2410" i="1"/>
  <c r="D2410" i="1"/>
  <c r="E2410" i="1"/>
  <c r="F2410" i="1"/>
  <c r="C2411" i="1"/>
  <c r="D2411" i="1"/>
  <c r="E2411" i="1"/>
  <c r="F2411" i="1"/>
  <c r="C2412" i="1"/>
  <c r="D2412" i="1"/>
  <c r="E2412" i="1"/>
  <c r="F2412" i="1"/>
  <c r="C2413" i="1"/>
  <c r="D2413" i="1"/>
  <c r="E2413" i="1"/>
  <c r="F2413" i="1"/>
  <c r="C2414" i="1"/>
  <c r="D2414" i="1"/>
  <c r="E2414" i="1"/>
  <c r="F2414" i="1"/>
  <c r="C2415" i="1"/>
  <c r="D2415" i="1"/>
  <c r="E2415" i="1"/>
  <c r="F2415" i="1"/>
  <c r="C2416" i="1"/>
  <c r="D2416" i="1"/>
  <c r="E2416" i="1"/>
  <c r="F2416" i="1"/>
  <c r="C2417" i="1"/>
  <c r="D2417" i="1"/>
  <c r="E2417" i="1"/>
  <c r="F2417" i="1"/>
  <c r="C2418" i="1"/>
  <c r="D2418" i="1"/>
  <c r="E2418" i="1"/>
  <c r="F2418" i="1"/>
  <c r="C2419" i="1"/>
  <c r="D2419" i="1"/>
  <c r="E2419" i="1"/>
  <c r="F2419" i="1"/>
  <c r="C2420" i="1"/>
  <c r="D2420" i="1"/>
  <c r="E2420" i="1"/>
  <c r="F2420" i="1"/>
  <c r="C2421" i="1"/>
  <c r="D2421" i="1"/>
  <c r="E2421" i="1"/>
  <c r="F2421" i="1"/>
  <c r="C2422" i="1"/>
  <c r="D2422" i="1"/>
  <c r="E2422" i="1"/>
  <c r="F2422" i="1"/>
  <c r="C2423" i="1"/>
  <c r="D2423" i="1"/>
  <c r="E2423" i="1"/>
  <c r="F2423" i="1"/>
  <c r="C2424" i="1"/>
  <c r="D2424" i="1"/>
  <c r="E2424" i="1"/>
  <c r="F2424" i="1"/>
  <c r="C2425" i="1"/>
  <c r="D2425" i="1"/>
  <c r="E2425" i="1"/>
  <c r="F2425" i="1"/>
  <c r="C2426" i="1"/>
  <c r="D2426" i="1"/>
  <c r="E2426" i="1"/>
  <c r="F2426" i="1"/>
  <c r="C2427" i="1"/>
  <c r="D2427" i="1"/>
  <c r="E2427" i="1"/>
  <c r="F2427" i="1"/>
  <c r="C2428" i="1"/>
  <c r="D2428" i="1"/>
  <c r="E2428" i="1"/>
  <c r="F2428" i="1"/>
  <c r="C2429" i="1"/>
  <c r="D2429" i="1"/>
  <c r="E2429" i="1"/>
  <c r="F2429" i="1"/>
  <c r="C2430" i="1"/>
  <c r="D2430" i="1"/>
  <c r="E2430" i="1"/>
  <c r="F2430" i="1"/>
  <c r="C2431" i="1"/>
  <c r="D2431" i="1"/>
  <c r="E2431" i="1"/>
  <c r="F2431" i="1"/>
  <c r="C2432" i="1"/>
  <c r="D2432" i="1"/>
  <c r="E2432" i="1"/>
  <c r="F2432" i="1"/>
  <c r="C2433" i="1"/>
  <c r="D2433" i="1"/>
  <c r="E2433" i="1"/>
  <c r="F2433" i="1"/>
  <c r="C2434" i="1"/>
  <c r="D2434" i="1"/>
  <c r="E2434" i="1"/>
  <c r="F2434" i="1"/>
  <c r="C2435" i="1"/>
  <c r="D2435" i="1"/>
  <c r="E2435" i="1"/>
  <c r="F2435" i="1"/>
  <c r="C2436" i="1"/>
  <c r="D2436" i="1"/>
  <c r="E2436" i="1"/>
  <c r="F2436" i="1"/>
  <c r="C2437" i="1"/>
  <c r="D2437" i="1"/>
  <c r="E2437" i="1"/>
  <c r="F2437" i="1"/>
  <c r="C2438" i="1"/>
  <c r="D2438" i="1"/>
  <c r="E2438" i="1"/>
  <c r="F2438" i="1"/>
  <c r="C2439" i="1"/>
  <c r="D2439" i="1"/>
  <c r="E2439" i="1"/>
  <c r="F2439" i="1"/>
  <c r="C2440" i="1"/>
  <c r="D2440" i="1"/>
  <c r="E2440" i="1"/>
  <c r="F2440" i="1"/>
  <c r="C2441" i="1"/>
  <c r="D2441" i="1"/>
  <c r="E2441" i="1"/>
  <c r="F2441" i="1"/>
  <c r="C2442" i="1"/>
  <c r="D2442" i="1"/>
  <c r="E2442" i="1"/>
  <c r="F2442" i="1"/>
  <c r="C2443" i="1"/>
  <c r="D2443" i="1"/>
  <c r="E2443" i="1"/>
  <c r="F2443" i="1"/>
  <c r="C2444" i="1"/>
  <c r="D2444" i="1"/>
  <c r="E2444" i="1"/>
  <c r="F2444" i="1"/>
  <c r="C2445" i="1"/>
  <c r="D2445" i="1"/>
  <c r="E2445" i="1"/>
  <c r="F2445" i="1"/>
  <c r="C2446" i="1"/>
  <c r="D2446" i="1"/>
  <c r="E2446" i="1"/>
  <c r="F2446" i="1"/>
  <c r="C2447" i="1"/>
  <c r="D2447" i="1"/>
  <c r="E2447" i="1"/>
  <c r="F2447" i="1"/>
  <c r="C2448" i="1"/>
  <c r="D2448" i="1"/>
  <c r="E2448" i="1"/>
  <c r="F2448" i="1"/>
  <c r="C2449" i="1"/>
  <c r="D2449" i="1"/>
  <c r="E2449" i="1"/>
  <c r="F2449" i="1"/>
  <c r="C2450" i="1"/>
  <c r="D2450" i="1"/>
  <c r="E2450" i="1"/>
  <c r="F2450" i="1"/>
  <c r="C2451" i="1"/>
  <c r="D2451" i="1"/>
  <c r="E2451" i="1"/>
  <c r="F2451" i="1"/>
  <c r="C2452" i="1"/>
  <c r="D2452" i="1"/>
  <c r="E2452" i="1"/>
  <c r="F2452" i="1"/>
  <c r="C2453" i="1"/>
  <c r="D2453" i="1"/>
  <c r="E2453" i="1"/>
  <c r="F2453" i="1"/>
  <c r="C2454" i="1"/>
  <c r="D2454" i="1"/>
  <c r="E2454" i="1"/>
  <c r="F2454" i="1"/>
  <c r="C2455" i="1"/>
  <c r="D2455" i="1"/>
  <c r="E2455" i="1"/>
  <c r="F2455" i="1"/>
  <c r="C2456" i="1"/>
  <c r="D2456" i="1"/>
  <c r="E2456" i="1"/>
  <c r="F2456" i="1"/>
  <c r="C2457" i="1"/>
  <c r="D2457" i="1"/>
  <c r="E2457" i="1"/>
  <c r="F2457" i="1"/>
  <c r="C2458" i="1"/>
  <c r="D2458" i="1"/>
  <c r="E2458" i="1"/>
  <c r="F2458" i="1"/>
  <c r="C2459" i="1"/>
  <c r="D2459" i="1"/>
  <c r="E2459" i="1"/>
  <c r="F2459" i="1"/>
  <c r="C2460" i="1"/>
  <c r="D2460" i="1"/>
  <c r="E2460" i="1"/>
  <c r="F2460" i="1"/>
  <c r="C2461" i="1"/>
  <c r="D2461" i="1"/>
  <c r="E2461" i="1"/>
  <c r="F2461" i="1"/>
  <c r="C2462" i="1"/>
  <c r="D2462" i="1"/>
  <c r="E2462" i="1"/>
  <c r="F2462" i="1"/>
  <c r="C2463" i="1"/>
  <c r="D2463" i="1"/>
  <c r="E2463" i="1"/>
  <c r="F2463" i="1"/>
  <c r="C2464" i="1"/>
  <c r="D2464" i="1"/>
  <c r="E2464" i="1"/>
  <c r="F2464" i="1"/>
  <c r="C2465" i="1"/>
  <c r="D2465" i="1"/>
  <c r="E2465" i="1"/>
  <c r="F2465" i="1"/>
  <c r="C2466" i="1"/>
  <c r="D2466" i="1"/>
  <c r="E2466" i="1"/>
  <c r="F2466" i="1"/>
  <c r="C2467" i="1"/>
  <c r="D2467" i="1"/>
  <c r="E2467" i="1"/>
  <c r="F2467" i="1"/>
  <c r="C2468" i="1"/>
  <c r="D2468" i="1"/>
  <c r="E2468" i="1"/>
  <c r="F2468" i="1"/>
  <c r="C2469" i="1"/>
  <c r="D2469" i="1"/>
  <c r="E2469" i="1"/>
  <c r="F2469" i="1"/>
  <c r="C2470" i="1"/>
  <c r="D2470" i="1"/>
  <c r="E2470" i="1"/>
  <c r="F2470" i="1"/>
  <c r="C2471" i="1"/>
  <c r="D2471" i="1"/>
  <c r="E2471" i="1"/>
  <c r="F2471" i="1"/>
  <c r="C2472" i="1"/>
  <c r="D2472" i="1"/>
  <c r="E2472" i="1"/>
  <c r="F2472" i="1"/>
  <c r="C2473" i="1"/>
  <c r="D2473" i="1"/>
  <c r="E2473" i="1"/>
  <c r="F2473" i="1"/>
  <c r="C2474" i="1"/>
  <c r="D2474" i="1"/>
  <c r="E2474" i="1"/>
  <c r="F2474" i="1"/>
  <c r="C2475" i="1"/>
  <c r="D2475" i="1"/>
  <c r="E2475" i="1"/>
  <c r="F2475" i="1"/>
  <c r="C2476" i="1"/>
  <c r="D2476" i="1"/>
  <c r="E2476" i="1"/>
  <c r="F2476" i="1"/>
  <c r="C2477" i="1"/>
  <c r="D2477" i="1"/>
  <c r="E2477" i="1"/>
  <c r="F2477" i="1"/>
  <c r="C2478" i="1"/>
  <c r="D2478" i="1"/>
  <c r="E2478" i="1"/>
  <c r="F2478" i="1"/>
  <c r="C2479" i="1"/>
  <c r="D2479" i="1"/>
  <c r="E2479" i="1"/>
  <c r="F2479" i="1"/>
  <c r="C2480" i="1"/>
  <c r="D2480" i="1"/>
  <c r="E2480" i="1"/>
  <c r="F2480" i="1"/>
  <c r="C2481" i="1"/>
  <c r="D2481" i="1"/>
  <c r="E2481" i="1"/>
  <c r="F2481" i="1"/>
  <c r="C2482" i="1"/>
  <c r="D2482" i="1"/>
  <c r="E2482" i="1"/>
  <c r="F2482" i="1"/>
  <c r="C2483" i="1"/>
  <c r="D2483" i="1"/>
  <c r="E2483" i="1"/>
  <c r="F2483" i="1"/>
  <c r="C2484" i="1"/>
  <c r="D2484" i="1"/>
  <c r="E2484" i="1"/>
  <c r="F2484" i="1"/>
  <c r="C2485" i="1"/>
  <c r="D2485" i="1"/>
  <c r="E2485" i="1"/>
  <c r="F2485" i="1"/>
  <c r="C2486" i="1"/>
  <c r="D2486" i="1"/>
  <c r="E2486" i="1"/>
  <c r="F2486" i="1"/>
  <c r="C2487" i="1"/>
  <c r="D2487" i="1"/>
  <c r="E2487" i="1"/>
  <c r="F2487" i="1"/>
  <c r="C2488" i="1"/>
  <c r="D2488" i="1"/>
  <c r="E2488" i="1"/>
  <c r="F2488" i="1"/>
  <c r="C2489" i="1"/>
  <c r="D2489" i="1"/>
  <c r="E2489" i="1"/>
  <c r="F2489" i="1"/>
  <c r="C2490" i="1"/>
  <c r="D2490" i="1"/>
  <c r="E2490" i="1"/>
  <c r="F2490" i="1"/>
  <c r="C2491" i="1"/>
  <c r="D2491" i="1"/>
  <c r="E2491" i="1"/>
  <c r="F2491" i="1"/>
  <c r="C2492" i="1"/>
  <c r="D2492" i="1"/>
  <c r="E2492" i="1"/>
  <c r="F2492" i="1"/>
  <c r="C2493" i="1"/>
  <c r="D2493" i="1"/>
  <c r="E2493" i="1"/>
  <c r="F2493" i="1"/>
  <c r="C2494" i="1"/>
  <c r="D2494" i="1"/>
  <c r="E2494" i="1"/>
  <c r="F2494" i="1"/>
  <c r="C2495" i="1"/>
  <c r="D2495" i="1"/>
  <c r="E2495" i="1"/>
  <c r="F2495" i="1"/>
  <c r="C2496" i="1"/>
  <c r="D2496" i="1"/>
  <c r="E2496" i="1"/>
  <c r="F2496" i="1"/>
  <c r="C2497" i="1"/>
  <c r="D2497" i="1"/>
  <c r="E2497" i="1"/>
  <c r="F2497" i="1"/>
  <c r="C2498" i="1"/>
  <c r="D2498" i="1"/>
  <c r="E2498" i="1"/>
  <c r="F2498" i="1"/>
  <c r="C2499" i="1"/>
  <c r="D2499" i="1"/>
  <c r="E2499" i="1"/>
  <c r="F2499" i="1"/>
  <c r="C2500" i="1"/>
  <c r="D2500" i="1"/>
  <c r="E2500" i="1"/>
  <c r="F2500" i="1"/>
  <c r="C2501" i="1"/>
  <c r="D2501" i="1"/>
  <c r="E2501" i="1"/>
  <c r="F2501" i="1"/>
  <c r="C2502" i="1"/>
  <c r="D2502" i="1"/>
  <c r="E2502" i="1"/>
  <c r="F2502" i="1"/>
  <c r="C2503" i="1"/>
  <c r="D2503" i="1"/>
  <c r="E2503" i="1"/>
  <c r="F2503" i="1"/>
  <c r="C2504" i="1"/>
  <c r="D2504" i="1"/>
  <c r="E2504" i="1"/>
  <c r="F2504" i="1"/>
  <c r="C2505" i="1"/>
  <c r="D2505" i="1"/>
  <c r="E2505" i="1"/>
  <c r="F2505" i="1"/>
  <c r="C2506" i="1"/>
  <c r="D2506" i="1"/>
  <c r="E2506" i="1"/>
  <c r="F2506" i="1"/>
  <c r="C2507" i="1"/>
  <c r="D2507" i="1"/>
  <c r="E2507" i="1"/>
  <c r="F2507" i="1"/>
  <c r="C2508" i="1"/>
  <c r="D2508" i="1"/>
  <c r="E2508" i="1"/>
  <c r="F2508" i="1"/>
  <c r="C2509" i="1"/>
  <c r="D2509" i="1"/>
  <c r="E2509" i="1"/>
  <c r="F2509" i="1"/>
  <c r="C2510" i="1"/>
  <c r="D2510" i="1"/>
  <c r="E2510" i="1"/>
  <c r="F2510" i="1"/>
  <c r="C2511" i="1"/>
  <c r="D2511" i="1"/>
  <c r="E2511" i="1"/>
  <c r="F2511" i="1"/>
  <c r="C2512" i="1"/>
  <c r="D2512" i="1"/>
  <c r="E2512" i="1"/>
  <c r="F2512" i="1"/>
  <c r="C2513" i="1"/>
  <c r="D2513" i="1"/>
  <c r="E2513" i="1"/>
  <c r="F2513" i="1"/>
  <c r="C2514" i="1"/>
  <c r="D2514" i="1"/>
  <c r="E2514" i="1"/>
  <c r="F2514" i="1"/>
  <c r="C2515" i="1"/>
  <c r="D2515" i="1"/>
  <c r="E2515" i="1"/>
  <c r="F2515" i="1"/>
  <c r="C2516" i="1"/>
  <c r="D2516" i="1"/>
  <c r="E2516" i="1"/>
  <c r="F2516" i="1"/>
  <c r="C2517" i="1"/>
  <c r="D2517" i="1"/>
  <c r="E2517" i="1"/>
  <c r="F2517" i="1"/>
  <c r="C2518" i="1"/>
  <c r="D2518" i="1"/>
  <c r="E2518" i="1"/>
  <c r="F2518" i="1"/>
  <c r="C2519" i="1"/>
  <c r="D2519" i="1"/>
  <c r="E2519" i="1"/>
  <c r="F2519" i="1"/>
  <c r="C2520" i="1"/>
  <c r="D2520" i="1"/>
  <c r="E2520" i="1"/>
  <c r="F2520" i="1"/>
  <c r="C2521" i="1"/>
  <c r="D2521" i="1"/>
  <c r="E2521" i="1"/>
  <c r="F2521" i="1"/>
  <c r="C2522" i="1"/>
  <c r="D2522" i="1"/>
  <c r="E2522" i="1"/>
  <c r="F2522" i="1"/>
  <c r="C2523" i="1"/>
  <c r="D2523" i="1"/>
  <c r="E2523" i="1"/>
  <c r="F2523" i="1"/>
  <c r="C2524" i="1"/>
  <c r="D2524" i="1"/>
  <c r="E2524" i="1"/>
  <c r="F2524" i="1"/>
  <c r="C2525" i="1"/>
  <c r="D2525" i="1"/>
  <c r="E2525" i="1"/>
  <c r="F2525" i="1"/>
  <c r="C2526" i="1"/>
  <c r="D2526" i="1"/>
  <c r="E2526" i="1"/>
  <c r="F2526" i="1"/>
  <c r="C2527" i="1"/>
  <c r="D2527" i="1"/>
  <c r="E2527" i="1"/>
  <c r="F2527" i="1"/>
  <c r="C2528" i="1"/>
  <c r="D2528" i="1"/>
  <c r="E2528" i="1"/>
  <c r="F2528" i="1"/>
  <c r="C2529" i="1"/>
  <c r="D2529" i="1"/>
  <c r="E2529" i="1"/>
  <c r="F2529" i="1"/>
  <c r="C2530" i="1"/>
  <c r="D2530" i="1"/>
  <c r="E2530" i="1"/>
  <c r="F2530" i="1"/>
  <c r="C2531" i="1"/>
  <c r="D2531" i="1"/>
  <c r="E2531" i="1"/>
  <c r="F2531" i="1"/>
  <c r="C2532" i="1"/>
  <c r="D2532" i="1"/>
  <c r="E2532" i="1"/>
  <c r="F2532" i="1"/>
  <c r="C2533" i="1"/>
  <c r="D2533" i="1"/>
  <c r="E2533" i="1"/>
  <c r="F2533" i="1"/>
  <c r="C2534" i="1"/>
  <c r="D2534" i="1"/>
  <c r="E2534" i="1"/>
  <c r="F2534" i="1"/>
  <c r="C2535" i="1"/>
  <c r="D2535" i="1"/>
  <c r="E2535" i="1"/>
  <c r="F2535" i="1"/>
  <c r="C2536" i="1"/>
  <c r="D2536" i="1"/>
  <c r="E2536" i="1"/>
  <c r="F2536" i="1"/>
  <c r="C2537" i="1"/>
  <c r="D2537" i="1"/>
  <c r="E2537" i="1"/>
  <c r="F2537" i="1"/>
  <c r="C2538" i="1"/>
  <c r="D2538" i="1"/>
  <c r="E2538" i="1"/>
  <c r="F2538" i="1"/>
  <c r="C2539" i="1"/>
  <c r="D2539" i="1"/>
  <c r="E2539" i="1"/>
  <c r="F2539" i="1"/>
  <c r="C2540" i="1"/>
  <c r="D2540" i="1"/>
  <c r="E2540" i="1"/>
  <c r="F2540" i="1"/>
  <c r="C2541" i="1"/>
  <c r="D2541" i="1"/>
  <c r="E2541" i="1"/>
  <c r="F2541" i="1"/>
  <c r="C2542" i="1"/>
  <c r="D2542" i="1"/>
  <c r="E2542" i="1"/>
  <c r="F2542" i="1"/>
  <c r="C2543" i="1"/>
  <c r="D2543" i="1"/>
  <c r="E2543" i="1"/>
  <c r="F2543" i="1"/>
  <c r="C2544" i="1"/>
  <c r="D2544" i="1"/>
  <c r="E2544" i="1"/>
  <c r="F2544" i="1"/>
  <c r="C2545" i="1"/>
  <c r="D2545" i="1"/>
  <c r="E2545" i="1"/>
  <c r="F2545" i="1"/>
  <c r="C2546" i="1"/>
  <c r="D2546" i="1"/>
  <c r="E2546" i="1"/>
  <c r="F2546" i="1"/>
  <c r="C2547" i="1"/>
  <c r="D2547" i="1"/>
  <c r="E2547" i="1"/>
  <c r="F2547" i="1"/>
  <c r="C2548" i="1"/>
  <c r="D2548" i="1"/>
  <c r="E2548" i="1"/>
  <c r="F2548" i="1"/>
  <c r="C2549" i="1"/>
  <c r="D2549" i="1"/>
  <c r="E2549" i="1"/>
  <c r="F2549" i="1"/>
  <c r="C2550" i="1"/>
  <c r="D2550" i="1"/>
  <c r="E2550" i="1"/>
  <c r="F2550" i="1"/>
  <c r="C2551" i="1"/>
  <c r="D2551" i="1"/>
  <c r="E2551" i="1"/>
  <c r="F2551" i="1"/>
  <c r="C2552" i="1"/>
  <c r="D2552" i="1"/>
  <c r="E2552" i="1"/>
  <c r="F2552" i="1"/>
  <c r="C2553" i="1"/>
  <c r="D2553" i="1"/>
  <c r="E2553" i="1"/>
  <c r="F2553" i="1"/>
  <c r="C2554" i="1"/>
  <c r="D2554" i="1"/>
  <c r="E2554" i="1"/>
  <c r="F2554" i="1"/>
  <c r="C2555" i="1"/>
  <c r="D2555" i="1"/>
  <c r="E2555" i="1"/>
  <c r="F2555" i="1"/>
  <c r="C2556" i="1"/>
  <c r="D2556" i="1"/>
  <c r="E2556" i="1"/>
  <c r="F2556" i="1"/>
  <c r="C2557" i="1"/>
  <c r="D2557" i="1"/>
  <c r="E2557" i="1"/>
  <c r="F2557" i="1"/>
  <c r="C2558" i="1"/>
  <c r="D2558" i="1"/>
  <c r="E2558" i="1"/>
  <c r="F2558" i="1"/>
  <c r="C2559" i="1"/>
  <c r="D2559" i="1"/>
  <c r="E2559" i="1"/>
  <c r="F2559" i="1"/>
  <c r="C2560" i="1"/>
  <c r="D2560" i="1"/>
  <c r="E2560" i="1"/>
  <c r="F2560" i="1"/>
  <c r="C2561" i="1"/>
  <c r="D2561" i="1"/>
  <c r="E2561" i="1"/>
  <c r="F2561" i="1"/>
  <c r="C2562" i="1"/>
  <c r="D2562" i="1"/>
  <c r="E2562" i="1"/>
  <c r="F2562" i="1"/>
  <c r="C2563" i="1"/>
  <c r="D2563" i="1"/>
  <c r="E2563" i="1"/>
  <c r="F2563" i="1"/>
  <c r="C2564" i="1"/>
  <c r="D2564" i="1"/>
  <c r="E2564" i="1"/>
  <c r="F2564" i="1"/>
  <c r="C2565" i="1"/>
  <c r="D2565" i="1"/>
  <c r="E2565" i="1"/>
  <c r="F2565" i="1"/>
  <c r="C2566" i="1"/>
  <c r="D2566" i="1"/>
  <c r="E2566" i="1"/>
  <c r="F2566" i="1"/>
  <c r="C2567" i="1"/>
  <c r="D2567" i="1"/>
  <c r="E2567" i="1"/>
  <c r="F2567" i="1"/>
  <c r="C2568" i="1"/>
  <c r="D2568" i="1"/>
  <c r="E2568" i="1"/>
  <c r="F2568" i="1"/>
  <c r="C2569" i="1"/>
  <c r="D2569" i="1"/>
  <c r="E2569" i="1"/>
  <c r="F2569" i="1"/>
  <c r="C2570" i="1"/>
  <c r="D2570" i="1"/>
  <c r="E2570" i="1"/>
  <c r="F2570" i="1"/>
  <c r="C2571" i="1"/>
  <c r="D2571" i="1"/>
  <c r="E2571" i="1"/>
  <c r="F2571" i="1"/>
  <c r="C2572" i="1"/>
  <c r="D2572" i="1"/>
  <c r="E2572" i="1"/>
  <c r="F2572" i="1"/>
  <c r="C2573" i="1"/>
  <c r="D2573" i="1"/>
  <c r="E2573" i="1"/>
  <c r="F2573" i="1"/>
  <c r="C2574" i="1"/>
  <c r="D2574" i="1"/>
  <c r="E2574" i="1"/>
  <c r="F2574" i="1"/>
  <c r="C2575" i="1"/>
  <c r="D2575" i="1"/>
  <c r="E2575" i="1"/>
  <c r="F2575" i="1"/>
  <c r="C2576" i="1"/>
  <c r="D2576" i="1"/>
  <c r="E2576" i="1"/>
  <c r="F2576" i="1"/>
  <c r="C2577" i="1"/>
  <c r="D2577" i="1"/>
  <c r="E2577" i="1"/>
  <c r="F2577" i="1"/>
  <c r="C2578" i="1"/>
  <c r="D2578" i="1"/>
  <c r="E2578" i="1"/>
  <c r="F2578" i="1"/>
  <c r="C2579" i="1"/>
  <c r="D2579" i="1"/>
  <c r="E2579" i="1"/>
  <c r="F2579" i="1"/>
  <c r="C2580" i="1"/>
  <c r="D2580" i="1"/>
  <c r="E2580" i="1"/>
  <c r="F2580" i="1"/>
  <c r="C2581" i="1"/>
  <c r="D2581" i="1"/>
  <c r="E2581" i="1"/>
  <c r="F2581" i="1"/>
  <c r="C2582" i="1"/>
  <c r="D2582" i="1"/>
  <c r="E2582" i="1"/>
  <c r="F2582" i="1"/>
  <c r="C2583" i="1"/>
  <c r="D2583" i="1"/>
  <c r="E2583" i="1"/>
  <c r="F2583" i="1"/>
  <c r="C2584" i="1"/>
  <c r="D2584" i="1"/>
  <c r="E2584" i="1"/>
  <c r="F2584" i="1"/>
  <c r="C2585" i="1"/>
  <c r="D2585" i="1"/>
  <c r="E2585" i="1"/>
  <c r="F2585" i="1"/>
  <c r="C2586" i="1"/>
  <c r="D2586" i="1"/>
  <c r="E2586" i="1"/>
  <c r="F2586" i="1"/>
  <c r="C2587" i="1"/>
  <c r="D2587" i="1"/>
  <c r="E2587" i="1"/>
  <c r="F2587" i="1"/>
  <c r="C2588" i="1"/>
  <c r="D2588" i="1"/>
  <c r="E2588" i="1"/>
  <c r="F2588" i="1"/>
  <c r="C2589" i="1"/>
  <c r="D2589" i="1"/>
  <c r="E2589" i="1"/>
  <c r="F2589" i="1"/>
  <c r="C2590" i="1"/>
  <c r="D2590" i="1"/>
  <c r="E2590" i="1"/>
  <c r="F2590" i="1"/>
  <c r="C2591" i="1"/>
  <c r="D2591" i="1"/>
  <c r="E2591" i="1"/>
  <c r="F2591" i="1"/>
  <c r="C2592" i="1"/>
  <c r="D2592" i="1"/>
  <c r="E2592" i="1"/>
  <c r="F2592" i="1"/>
  <c r="C2593" i="1"/>
  <c r="D2593" i="1"/>
  <c r="E2593" i="1"/>
  <c r="F2593" i="1"/>
  <c r="C2594" i="1"/>
  <c r="D2594" i="1"/>
  <c r="E2594" i="1"/>
  <c r="F2594" i="1"/>
  <c r="C2595" i="1"/>
  <c r="D2595" i="1"/>
  <c r="E2595" i="1"/>
  <c r="F2595" i="1"/>
  <c r="C2596" i="1"/>
  <c r="D2596" i="1"/>
  <c r="E2596" i="1"/>
  <c r="F2596" i="1"/>
  <c r="C2597" i="1"/>
  <c r="D2597" i="1"/>
  <c r="E2597" i="1"/>
  <c r="F2597" i="1"/>
  <c r="C2598" i="1"/>
  <c r="D2598" i="1"/>
  <c r="E2598" i="1"/>
  <c r="F2598" i="1"/>
  <c r="C2599" i="1"/>
  <c r="D2599" i="1"/>
  <c r="E2599" i="1"/>
  <c r="F2599" i="1"/>
  <c r="C2600" i="1"/>
  <c r="D2600" i="1"/>
  <c r="E2600" i="1"/>
  <c r="F2600" i="1"/>
  <c r="C2601" i="1"/>
  <c r="D2601" i="1"/>
  <c r="E2601" i="1"/>
  <c r="F2601" i="1"/>
  <c r="C2602" i="1"/>
  <c r="D2602" i="1"/>
  <c r="E2602" i="1"/>
  <c r="F2602" i="1"/>
  <c r="C2603" i="1"/>
  <c r="D2603" i="1"/>
  <c r="E2603" i="1"/>
  <c r="F2603" i="1"/>
  <c r="C2604" i="1"/>
  <c r="D2604" i="1"/>
  <c r="E2604" i="1"/>
  <c r="F2604" i="1"/>
  <c r="C2605" i="1"/>
  <c r="D2605" i="1"/>
  <c r="E2605" i="1"/>
  <c r="F2605" i="1"/>
  <c r="C2606" i="1"/>
  <c r="D2606" i="1"/>
  <c r="E2606" i="1"/>
  <c r="F2606" i="1"/>
  <c r="C2607" i="1"/>
  <c r="D2607" i="1"/>
  <c r="E2607" i="1"/>
  <c r="F2607" i="1"/>
  <c r="C2608" i="1"/>
  <c r="D2608" i="1"/>
  <c r="E2608" i="1"/>
  <c r="F2608" i="1"/>
  <c r="C2609" i="1"/>
  <c r="D2609" i="1"/>
  <c r="E2609" i="1"/>
  <c r="F2609" i="1"/>
  <c r="C2610" i="1"/>
  <c r="D2610" i="1"/>
  <c r="E2610" i="1"/>
  <c r="F2610" i="1"/>
  <c r="C2611" i="1"/>
  <c r="D2611" i="1"/>
  <c r="E2611" i="1"/>
  <c r="F2611" i="1"/>
  <c r="C2612" i="1"/>
  <c r="D2612" i="1"/>
  <c r="E2612" i="1"/>
  <c r="F2612" i="1"/>
  <c r="C2613" i="1"/>
  <c r="D2613" i="1"/>
  <c r="E2613" i="1"/>
  <c r="F2613" i="1"/>
  <c r="C2614" i="1"/>
  <c r="D2614" i="1"/>
  <c r="E2614" i="1"/>
  <c r="F2614" i="1"/>
  <c r="C2615" i="1"/>
  <c r="D2615" i="1"/>
  <c r="E2615" i="1"/>
  <c r="F2615" i="1"/>
  <c r="C2616" i="1"/>
  <c r="D2616" i="1"/>
  <c r="E2616" i="1"/>
  <c r="F2616" i="1"/>
  <c r="C2617" i="1"/>
  <c r="D2617" i="1"/>
  <c r="E2617" i="1"/>
  <c r="F2617" i="1"/>
  <c r="C2618" i="1"/>
  <c r="D2618" i="1"/>
  <c r="E2618" i="1"/>
  <c r="F2618" i="1"/>
  <c r="C2619" i="1"/>
  <c r="D2619" i="1"/>
  <c r="E2619" i="1"/>
  <c r="F2619" i="1"/>
  <c r="C2620" i="1"/>
  <c r="D2620" i="1"/>
  <c r="E2620" i="1"/>
  <c r="F2620" i="1"/>
  <c r="C2621" i="1"/>
  <c r="D2621" i="1"/>
  <c r="E2621" i="1"/>
  <c r="F2621" i="1"/>
  <c r="C2622" i="1"/>
  <c r="D2622" i="1"/>
  <c r="E2622" i="1"/>
  <c r="F2622" i="1"/>
  <c r="C2623" i="1"/>
  <c r="D2623" i="1"/>
  <c r="E2623" i="1"/>
  <c r="F2623" i="1"/>
  <c r="C2624" i="1"/>
  <c r="D2624" i="1"/>
  <c r="E2624" i="1"/>
  <c r="F2624" i="1"/>
  <c r="C2625" i="1"/>
  <c r="D2625" i="1"/>
  <c r="E2625" i="1"/>
  <c r="F2625" i="1"/>
  <c r="C2626" i="1"/>
  <c r="D2626" i="1"/>
  <c r="E2626" i="1"/>
  <c r="F2626" i="1"/>
  <c r="C2627" i="1"/>
  <c r="D2627" i="1"/>
  <c r="E2627" i="1"/>
  <c r="F2627" i="1"/>
  <c r="C2628" i="1"/>
  <c r="D2628" i="1"/>
  <c r="E2628" i="1"/>
  <c r="F2628" i="1"/>
  <c r="C2629" i="1"/>
  <c r="D2629" i="1"/>
  <c r="E2629" i="1"/>
  <c r="F2629" i="1"/>
  <c r="C2630" i="1"/>
  <c r="D2630" i="1"/>
  <c r="E2630" i="1"/>
  <c r="F2630" i="1"/>
  <c r="C2631" i="1"/>
  <c r="D2631" i="1"/>
  <c r="E2631" i="1"/>
  <c r="F2631" i="1"/>
  <c r="C2632" i="1"/>
  <c r="D2632" i="1"/>
  <c r="E2632" i="1"/>
  <c r="F2632" i="1"/>
  <c r="C2633" i="1"/>
  <c r="D2633" i="1"/>
  <c r="E2633" i="1"/>
  <c r="F2633" i="1"/>
  <c r="C2634" i="1"/>
  <c r="D2634" i="1"/>
  <c r="E2634" i="1"/>
  <c r="F2634" i="1"/>
  <c r="C2635" i="1"/>
  <c r="D2635" i="1"/>
  <c r="E2635" i="1"/>
  <c r="F2635" i="1"/>
  <c r="C2636" i="1"/>
  <c r="D2636" i="1"/>
  <c r="E2636" i="1"/>
  <c r="F2636" i="1"/>
  <c r="C2637" i="1"/>
  <c r="D2637" i="1"/>
  <c r="E2637" i="1"/>
  <c r="F2637" i="1"/>
  <c r="C2638" i="1"/>
  <c r="D2638" i="1"/>
  <c r="E2638" i="1"/>
  <c r="F2638" i="1"/>
  <c r="C2639" i="1"/>
  <c r="D2639" i="1"/>
  <c r="E2639" i="1"/>
  <c r="F2639" i="1"/>
  <c r="C2640" i="1"/>
  <c r="D2640" i="1"/>
  <c r="E2640" i="1"/>
  <c r="F2640" i="1"/>
  <c r="C2641" i="1"/>
  <c r="D2641" i="1"/>
  <c r="E2641" i="1"/>
  <c r="F2641" i="1"/>
  <c r="C2642" i="1"/>
  <c r="D2642" i="1"/>
  <c r="E2642" i="1"/>
  <c r="F2642" i="1"/>
  <c r="C2643" i="1"/>
  <c r="D2643" i="1"/>
  <c r="E2643" i="1"/>
  <c r="F2643" i="1"/>
  <c r="C2644" i="1"/>
  <c r="D2644" i="1"/>
  <c r="E2644" i="1"/>
  <c r="F2644" i="1"/>
  <c r="C2645" i="1"/>
  <c r="D2645" i="1"/>
  <c r="E2645" i="1"/>
  <c r="F2645" i="1"/>
  <c r="C2646" i="1"/>
  <c r="D2646" i="1"/>
  <c r="E2646" i="1"/>
  <c r="F2646" i="1"/>
  <c r="C2647" i="1"/>
  <c r="D2647" i="1"/>
  <c r="E2647" i="1"/>
  <c r="F2647" i="1"/>
  <c r="C2648" i="1"/>
  <c r="D2648" i="1"/>
  <c r="E2648" i="1"/>
  <c r="F2648" i="1"/>
  <c r="C2649" i="1"/>
  <c r="D2649" i="1"/>
  <c r="E2649" i="1"/>
  <c r="F2649" i="1"/>
  <c r="C2650" i="1"/>
  <c r="D2650" i="1"/>
  <c r="E2650" i="1"/>
  <c r="F2650" i="1"/>
  <c r="C2651" i="1"/>
  <c r="D2651" i="1"/>
  <c r="E2651" i="1"/>
  <c r="F2651" i="1"/>
  <c r="C2652" i="1"/>
  <c r="D2652" i="1"/>
  <c r="E2652" i="1"/>
  <c r="F2652" i="1"/>
  <c r="C2653" i="1"/>
  <c r="D2653" i="1"/>
  <c r="E2653" i="1"/>
  <c r="F2653" i="1"/>
  <c r="C2654" i="1"/>
  <c r="D2654" i="1"/>
  <c r="E2654" i="1"/>
  <c r="F2654" i="1"/>
  <c r="C2655" i="1"/>
  <c r="D2655" i="1"/>
  <c r="E2655" i="1"/>
  <c r="F2655" i="1"/>
  <c r="C2656" i="1"/>
  <c r="D2656" i="1"/>
  <c r="E2656" i="1"/>
  <c r="F2656" i="1"/>
  <c r="C2657" i="1"/>
  <c r="D2657" i="1"/>
  <c r="E2657" i="1"/>
  <c r="F2657" i="1"/>
  <c r="C2658" i="1"/>
  <c r="D2658" i="1"/>
  <c r="E2658" i="1"/>
  <c r="F2658" i="1"/>
  <c r="C2659" i="1"/>
  <c r="D2659" i="1"/>
  <c r="E2659" i="1"/>
  <c r="F2659" i="1"/>
  <c r="C2660" i="1"/>
  <c r="D2660" i="1"/>
  <c r="E2660" i="1"/>
  <c r="F2660" i="1"/>
  <c r="C2661" i="1"/>
  <c r="D2661" i="1"/>
  <c r="E2661" i="1"/>
  <c r="F2661" i="1"/>
  <c r="C2662" i="1"/>
  <c r="D2662" i="1"/>
  <c r="E2662" i="1"/>
  <c r="F2662" i="1"/>
  <c r="C2663" i="1"/>
  <c r="D2663" i="1"/>
  <c r="E2663" i="1"/>
  <c r="F2663" i="1"/>
  <c r="C2664" i="1"/>
  <c r="D2664" i="1"/>
  <c r="E2664" i="1"/>
  <c r="F2664" i="1"/>
  <c r="C2665" i="1"/>
  <c r="D2665" i="1"/>
  <c r="E2665" i="1"/>
  <c r="F2665" i="1"/>
  <c r="C2666" i="1"/>
  <c r="D2666" i="1"/>
  <c r="E2666" i="1"/>
  <c r="F2666" i="1"/>
  <c r="C2667" i="1"/>
  <c r="D2667" i="1"/>
  <c r="E2667" i="1"/>
  <c r="F2667" i="1"/>
  <c r="C2668" i="1"/>
  <c r="D2668" i="1"/>
  <c r="E2668" i="1"/>
  <c r="F2668" i="1"/>
  <c r="C2669" i="1"/>
  <c r="D2669" i="1"/>
  <c r="E2669" i="1"/>
  <c r="F2669" i="1"/>
  <c r="C2670" i="1"/>
  <c r="D2670" i="1"/>
  <c r="E2670" i="1"/>
  <c r="F2670" i="1"/>
  <c r="C2671" i="1"/>
  <c r="D2671" i="1"/>
  <c r="E2671" i="1"/>
  <c r="F2671" i="1"/>
  <c r="C2672" i="1"/>
  <c r="D2672" i="1"/>
  <c r="E2672" i="1"/>
  <c r="F2672" i="1"/>
  <c r="C2673" i="1"/>
  <c r="D2673" i="1"/>
  <c r="E2673" i="1"/>
  <c r="F2673" i="1"/>
  <c r="C2674" i="1"/>
  <c r="D2674" i="1"/>
  <c r="E2674" i="1"/>
  <c r="F2674" i="1"/>
  <c r="C2675" i="1"/>
  <c r="D2675" i="1"/>
  <c r="E2675" i="1"/>
  <c r="F2675" i="1"/>
  <c r="C2676" i="1"/>
  <c r="D2676" i="1"/>
  <c r="E2676" i="1"/>
  <c r="F2676" i="1"/>
  <c r="C2677" i="1"/>
  <c r="D2677" i="1"/>
  <c r="E2677" i="1"/>
  <c r="F2677" i="1"/>
  <c r="C2678" i="1"/>
  <c r="D2678" i="1"/>
  <c r="E2678" i="1"/>
  <c r="F2678" i="1"/>
  <c r="C2679" i="1"/>
  <c r="D2679" i="1"/>
  <c r="E2679" i="1"/>
  <c r="F2679" i="1"/>
  <c r="C2680" i="1"/>
  <c r="D2680" i="1"/>
  <c r="E2680" i="1"/>
  <c r="F2680" i="1"/>
  <c r="C2681" i="1"/>
  <c r="D2681" i="1"/>
  <c r="E2681" i="1"/>
  <c r="F2681" i="1"/>
  <c r="C2682" i="1"/>
  <c r="D2682" i="1"/>
  <c r="E2682" i="1"/>
  <c r="F2682" i="1"/>
  <c r="C2683" i="1"/>
  <c r="D2683" i="1"/>
  <c r="E2683" i="1"/>
  <c r="F2683" i="1"/>
  <c r="C2684" i="1"/>
  <c r="D2684" i="1"/>
  <c r="E2684" i="1"/>
  <c r="F2684" i="1"/>
  <c r="C2685" i="1"/>
  <c r="D2685" i="1"/>
  <c r="E2685" i="1"/>
  <c r="F2685" i="1"/>
  <c r="C2686" i="1"/>
  <c r="D2686" i="1"/>
  <c r="E2686" i="1"/>
  <c r="F2686" i="1"/>
  <c r="C2687" i="1"/>
  <c r="D2687" i="1"/>
  <c r="E2687" i="1"/>
  <c r="F2687" i="1"/>
  <c r="C2688" i="1"/>
  <c r="D2688" i="1"/>
  <c r="E2688" i="1"/>
  <c r="F2688" i="1"/>
  <c r="C2689" i="1"/>
  <c r="D2689" i="1"/>
  <c r="E2689" i="1"/>
  <c r="F2689" i="1"/>
  <c r="C2690" i="1"/>
  <c r="D2690" i="1"/>
  <c r="E2690" i="1"/>
  <c r="F2690" i="1"/>
  <c r="C2691" i="1"/>
  <c r="D2691" i="1"/>
  <c r="E2691" i="1"/>
  <c r="F2691" i="1"/>
  <c r="C2692" i="1"/>
  <c r="D2692" i="1"/>
  <c r="E2692" i="1"/>
  <c r="F2692" i="1"/>
  <c r="C2693" i="1"/>
  <c r="D2693" i="1"/>
  <c r="E2693" i="1"/>
  <c r="F2693" i="1"/>
  <c r="C2694" i="1"/>
  <c r="D2694" i="1"/>
  <c r="E2694" i="1"/>
  <c r="F2694" i="1"/>
  <c r="C2695" i="1"/>
  <c r="D2695" i="1"/>
  <c r="E2695" i="1"/>
  <c r="F2695" i="1"/>
  <c r="C2696" i="1"/>
  <c r="D2696" i="1"/>
  <c r="E2696" i="1"/>
  <c r="F2696" i="1"/>
  <c r="C2697" i="1"/>
  <c r="D2697" i="1"/>
  <c r="E2697" i="1"/>
  <c r="F2697" i="1"/>
  <c r="C2698" i="1"/>
  <c r="D2698" i="1"/>
  <c r="E2698" i="1"/>
  <c r="F2698" i="1"/>
  <c r="C2699" i="1"/>
  <c r="D2699" i="1"/>
  <c r="E2699" i="1"/>
  <c r="F2699" i="1"/>
  <c r="C2700" i="1"/>
  <c r="D2700" i="1"/>
  <c r="E2700" i="1"/>
  <c r="F2700" i="1"/>
  <c r="C2701" i="1"/>
  <c r="D2701" i="1"/>
  <c r="E2701" i="1"/>
  <c r="F2701" i="1"/>
  <c r="C2702" i="1"/>
  <c r="D2702" i="1"/>
  <c r="E2702" i="1"/>
  <c r="F2702" i="1"/>
  <c r="C2703" i="1"/>
  <c r="D2703" i="1"/>
  <c r="E2703" i="1"/>
  <c r="F2703" i="1"/>
  <c r="C2704" i="1"/>
  <c r="D2704" i="1"/>
  <c r="E2704" i="1"/>
  <c r="F2704" i="1"/>
  <c r="C2705" i="1"/>
  <c r="D2705" i="1"/>
  <c r="E2705" i="1"/>
  <c r="F2705" i="1"/>
  <c r="C2706" i="1"/>
  <c r="D2706" i="1"/>
  <c r="E2706" i="1"/>
  <c r="F2706" i="1"/>
  <c r="C2707" i="1"/>
  <c r="D2707" i="1"/>
  <c r="E2707" i="1"/>
  <c r="F2707" i="1"/>
  <c r="C2708" i="1"/>
  <c r="D2708" i="1"/>
  <c r="E2708" i="1"/>
  <c r="F2708" i="1"/>
  <c r="D2" i="1"/>
  <c r="F2" i="1"/>
  <c r="E2" i="1"/>
  <c r="C2" i="1"/>
</calcChain>
</file>

<file path=xl/sharedStrings.xml><?xml version="1.0" encoding="utf-8"?>
<sst xmlns="http://schemas.openxmlformats.org/spreadsheetml/2006/main" count="16326" uniqueCount="95">
  <si>
    <t>ID</t>
  </si>
  <si>
    <t>Order Date</t>
  </si>
  <si>
    <t>Year</t>
  </si>
  <si>
    <t>Quarter</t>
  </si>
  <si>
    <t>Month No</t>
  </si>
  <si>
    <t>Month</t>
  </si>
  <si>
    <t>Region</t>
  </si>
  <si>
    <t>Country</t>
  </si>
  <si>
    <t>Sales Channel</t>
  </si>
  <si>
    <t>Customer Type</t>
  </si>
  <si>
    <t>Product Category</t>
  </si>
  <si>
    <t>Product</t>
  </si>
  <si>
    <t>Units Sold</t>
  </si>
  <si>
    <t>Unit Price</t>
  </si>
  <si>
    <t>Discount %</t>
  </si>
  <si>
    <t>Unit Cost</t>
  </si>
  <si>
    <t>Revenue</t>
  </si>
  <si>
    <t>COGS</t>
  </si>
  <si>
    <t>Gross Profit</t>
  </si>
  <si>
    <t>Gross Margin %</t>
  </si>
  <si>
    <t>Jan</t>
  </si>
  <si>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</si>
  <si>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</si>
  <si>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</si>
  <si>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</si>
  <si>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</si>
  <si>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</si>
  <si>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</si>
  <si>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</si>
  <si>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</si>
  <si>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</si>
  <si>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</si>
  <si>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</si>
  <si>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</si>
  <si>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</si>
  <si>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</si>
  <si>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</si>
  <si>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</si>
  <si>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</si>
  <si>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</si>
  <si>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</si>
  <si>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</si>
  <si>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</si>
  <si>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</si>
  <si>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</si>
  <si>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</si>
  <si>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</si>
  <si>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</si>
  <si>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</si>
  <si>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</si>
  <si>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</si>
  <si>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</si>
  <si>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</si>
  <si>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</si>
  <si>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</si>
  <si>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</si>
  <si>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</si>
  <si>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</si>
  <si>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</si>
  <si>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</si>
  <si>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</si>
  <si>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</si>
  <si>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</si>
  <si>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</si>
  <si>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</si>
  <si>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</si>
  <si>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</si>
  <si>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</si>
  <si>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</si>
  <si>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</si>
  <si>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</si>
  <si>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</si>
  <si>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</si>
  <si>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</si>
  <si>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Feb</t>
  </si>
  <si>
    <t>Mar</t>
  </si>
  <si>
    <t>Apr</t>
  </si>
  <si>
    <t>May</t>
  </si>
  <si>
    <t>Jun</t>
  </si>
  <si>
    <t>Jul</t>
  </si>
  <si>
    <t>Aug</t>
  </si>
  <si>
    <t>Sep</t>
  </si>
  <si>
    <t>Oct</t>
  </si>
  <si>
    <t>Nov</t>
  </si>
  <si>
    <t>Dec</t>
  </si>
  <si>
    <t>Sum of Revenue</t>
  </si>
  <si>
    <t>Sum of Gross Profit</t>
  </si>
  <si>
    <t>Gross Profit Margin</t>
  </si>
  <si>
    <t>Sum of Units Sold</t>
  </si>
  <si>
    <t>Count of ID</t>
  </si>
  <si>
    <t>Sum of COGS</t>
  </si>
  <si>
    <t>Row Labels</t>
  </si>
  <si>
    <t>Grand Total</t>
  </si>
  <si>
    <t>Total of Revenue</t>
  </si>
  <si>
    <t>Total of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</si>
</sst>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
    <numFmt numFmtId="165" formatCode="0.0%"/>
    <numFmt numFmtId="166" formatCode="\$#,##0"/>
    <numFmt numFmtId="167" formatCode="\$#,##0,&quot;K&quot;"/>
    <numFmt numFmtId="168" formatCode="[$-409]d\-mmm\-yyyy;@"/>
    <numFmt numFmtId="169" formatCode="\$#,##0&quot;K&quot;"/>
    <numFmt numFmtId="170" formatCode="\$###,000"/>
  </numFmts>
  <fonts count="6">
    <font>
      <sz val="11"/>
      <color theme="1"/>
      <name val="Calibri"/>
      <family val="2"/>
      <scheme val="minor"/>
    </font>
    <font>
      <sz val="11"/>
      <color theme="1"/>
      <name val="Calibri"/>
      <family val="2"/>
      <scheme val="minor"/>
    </font>
    <font>
      <sz val="12"/>
      <color theme="1"/>
      <name val="Calibri"/>
      <family val="2"/>
      <scheme val="minor"/>
    </font>
    <font>
      <u/>
      <sz val="11"/>
      <color theme="10"/>
      <name val="Carlito"/>
    </font>
    <font>
      <u/>
      <sz val="12"/>
      <color theme="10"/>
      <name val="Calibri"/>
      <family val="2"/>
      <scheme val="minor"/>
    </font>
    <font>
      <b/>
      <sz val="14"/>
      <color theme="0"/>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5"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9" fontId="1" fillId="0" borderId="0" applyFont="0" applyFill="0" applyBorder="0" applyAlignment="0" applyProtection="0"/>
    <xf numFmtId="0" fontId="2" fillId="0" borderId="0"/>
    <xf numFmtId="0" fontId="3" fillId="0" borderId="0" applyNumberFormat="0" applyFill="0" applyBorder="0" applyAlignment="0" applyProtection="0"/>
    <xf numFmtId="0" fontId="4" fillId="0" borderId="0" applyNumberFormat="0" applyFill="0" applyBorder="0" applyAlignment="0" applyProtection="0"/>
  </cellStyleXfs>
  <cellXfs count="43">
    <xf numFmtId="0" fontId="0" fillId="0" borderId="0" xfId="0"/>
    <xf numFmtId="168" fontId="0" fillId="0" borderId="0" xfId="0" applyNumberFormat="1"/>
    <xf numFmtId="0" fontId="0" fillId="0" borderId="0" xfId="0" pivotButton="1"/>
    <xf numFmtId="10" fontId="0" fillId="0" borderId="0" xfId="1" applyNumberFormat="1" applyFont="1"/>
    <xf numFmtId="166" fontId="0" fillId="0" borderId="0" xfId="0" applyNumberFormat="1"/>
    <xf numFmtId="0" fontId="0" fillId="0" borderId="0" xfId="0" applyAlignment="1">
      <alignment horizontal="left"/>
    </xf>
    <xf numFmtId="167" fontId="0" fillId="0" borderId="0" xfId="0" applyNumberFormat="1"/>
    <xf numFmtId="164" fontId="0" fillId="0" borderId="0" xfId="0" applyNumberFormat="1"/>
    <xf numFmtId="9" fontId="0" fillId="0" borderId="0" xfId="1" applyFont="1"/>
    <xf numFmtId="165" fontId="0" fillId="0" borderId="0" xfId="1" applyNumberFormat="1" applyFont="1"/>
    <xf numFmtId="0" fontId="0" fillId="0" borderId="5" xfId="0" applyBorder="1" applyAlignment="1">
      <alignment horizontal="center" vertical="center"/>
    </xf>
    <xf numFmtId="168"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vertical="center"/>
    </xf>
    <xf numFmtId="164" fontId="0" fillId="0" borderId="1" xfId="0" applyNumberFormat="1" applyBorder="1" applyAlignment="1">
      <alignment horizontal="center" vertical="center"/>
    </xf>
    <xf numFmtId="9" fontId="0" fillId="0" borderId="1" xfId="1" applyFont="1" applyBorder="1" applyAlignment="1">
      <alignment horizontal="center" vertical="center"/>
    </xf>
    <xf numFmtId="165" fontId="0" fillId="0" borderId="6" xfId="1" applyNumberFormat="1" applyFont="1" applyBorder="1" applyAlignment="1">
      <alignment horizontal="center" vertical="center"/>
    </xf>
    <xf numFmtId="0" fontId="0" fillId="0" borderId="7" xfId="0" applyBorder="1" applyAlignment="1">
      <alignment horizontal="center" vertical="center"/>
    </xf>
    <xf numFmtId="168" fontId="0" fillId="0" borderId="8" xfId="0" applyNumberFormat="1" applyBorder="1" applyAlignment="1">
      <alignment horizontal="center" vertical="center"/>
    </xf>
    <xf numFmtId="0" fontId="0" fillId="0" borderId="8" xfId="0" applyBorder="1" applyAlignment="1">
      <alignment horizontal="center" vertical="center"/>
    </xf>
    <xf numFmtId="1" fontId="0" fillId="0" borderId="8" xfId="0" applyNumberFormat="1" applyBorder="1" applyAlignment="1">
      <alignment horizontal="center" vertical="center"/>
    </xf>
    <xf numFmtId="164" fontId="0" fillId="0" borderId="8" xfId="0" applyNumberFormat="1" applyBorder="1" applyAlignment="1">
      <alignment horizontal="center" vertical="center"/>
    </xf>
    <xf numFmtId="9" fontId="0" fillId="0" borderId="8" xfId="1" applyFont="1" applyBorder="1" applyAlignment="1">
      <alignment horizontal="center" vertical="center"/>
    </xf>
    <xf numFmtId="165" fontId="0" fillId="0" borderId="9" xfId="1" applyNumberFormat="1" applyFont="1" applyBorder="1" applyAlignment="1">
      <alignment horizontal="center" vertical="center"/>
    </xf>
    <xf numFmtId="0" fontId="5" fillId="2" borderId="2" xfId="0" applyFont="1" applyFill="1" applyBorder="1" applyAlignment="1">
      <alignment horizontal="center" vertical="center"/>
    </xf>
    <xf numFmtId="168" fontId="5" fillId="2" borderId="3" xfId="0" applyNumberFormat="1" applyFont="1" applyFill="1" applyBorder="1" applyAlignment="1">
      <alignment horizontal="center" vertical="center"/>
    </xf>
    <xf numFmtId="0" fontId="5" fillId="2" borderId="3" xfId="0" applyFont="1" applyFill="1" applyBorder="1" applyAlignment="1">
      <alignment horizontal="center" vertical="center"/>
    </xf>
    <xf numFmtId="164" fontId="5" fillId="2" borderId="3" xfId="0" applyNumberFormat="1" applyFont="1" applyFill="1" applyBorder="1" applyAlignment="1">
      <alignment horizontal="center" vertical="center"/>
    </xf>
    <xf numFmtId="9" fontId="5" fillId="2" borderId="3" xfId="1" applyFont="1" applyFill="1" applyBorder="1" applyAlignment="1">
      <alignment horizontal="center" vertical="center"/>
    </xf>
    <xf numFmtId="165" fontId="5" fillId="2" borderId="4" xfId="1" applyNumberFormat="1" applyFont="1" applyFill="1" applyBorder="1" applyAlignment="1">
      <alignment horizontal="center" vertical="center"/>
    </xf>
    <xf numFmtId="169" fontId="0" fillId="0" borderId="0" xfId="0" applyNumberFormat="1"/>
    <xf numFmtId="170" fontId="0" fillId="0" borderId="0" xfId="0" applyNumberFormat="1"/>
    <xf numFmtId="0" fontId="0" fillId="3" borderId="10" xfId="0" applyFill="1" applyBorder="1"/>
    <xf numFmtId="0" fontId="0" fillId="3" borderId="11" xfId="0" applyFill="1" applyBorder="1"/>
    <xf numFmtId="0" fontId="0" fillId="3" borderId="12" xfId="0" applyFill="1" applyBorder="1"/>
    <xf numFmtId="0" fontId="0" fillId="3" borderId="13" xfId="0" applyFill="1" applyBorder="1"/>
    <xf numFmtId="0" fontId="0" fillId="3" borderId="0" xfId="0" applyFill="1"/>
    <xf numFmtId="0" fontId="0" fillId="3" borderId="14" xfId="0" applyFill="1" applyBorder="1"/>
    <xf numFmtId="0" fontId="0" fillId="3" borderId="15" xfId="0" applyFill="1" applyBorder="1"/>
    <xf numFmtId="0" fontId="0" fillId="3" borderId="16" xfId="0" applyFill="1" applyBorder="1"/>
    <xf numFmtId="0" fontId="0" fillId="3" borderId="17" xfId="0" applyFill="1" applyBorder="1"/>
    <xf numFmtId="0" fontId="0" fillId="0" borderId="0" xfId="0" applyAlignment="1">
      <alignment horizontal="center"/>
    </xf>
    <xf numFmtId="0" fontId="0" fillId="0" borderId="0" xfId="0" applyNumberFormat="1"/>
  </cellXfs>
  <cellStyles count="5">
    <cellStyle name="Hyperlink 2" xfId="3" xr:uid="{6B823824-3A46-408F-8F1C-DA62E2343122}"/>
    <cellStyle name="Hyperlink 2 2" xfId="4" xr:uid="{68CD6DCE-5A82-4AAC-857B-FC01CD605A2D}"/>
    <cellStyle name="Normal" xfId="0" builtinId="0"/>
    <cellStyle name="Normal 2 2" xfId="2" xr:uid="{BC07290C-E55F-4625-844B-F8F0351C5B80}"/>
    <cellStyle name="Percent" xfId="1" builtinId="5"/>
  </cellStyles>
  <dxfs count="680">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7" formatCode="\$#,##0,&quot;K&quot;"/>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9" formatCode="\$#,##0&quot;K&quot;"/>
    </dxf>
    <dxf>
      <numFmt numFmtId="169" formatCode="\$#,##0&quot;K&quot;"/>
    </dxf>
    <dxf>
      <numFmt numFmtId="167" formatCode="\$#,##0,&quot;K&quot;"/>
    </dxf>
    <dxf>
      <numFmt numFmtId="166" formatCode="\$#,##0"/>
    </dxf>
    <dxf>
      <numFmt numFmtId="166" formatCode="\$#,##0"/>
    </dxf>
    <dxf>
      <numFmt numFmtId="169" formatCode="\$#,##0&quot;K&quot;"/>
    </dxf>
    <dxf>
      <numFmt numFmtId="167" formatCode="\$#,##0,&quot;K&quot;"/>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7" formatCode="\$#,##0,&quot;K&quot;"/>
    </dxf>
    <dxf>
      <numFmt numFmtId="169" formatCode="\$#,##0&quot;K&quot;"/>
    </dxf>
    <dxf>
      <numFmt numFmtId="169" formatCode="\$#,##0&quot;K&quot;"/>
    </dxf>
    <dxf>
      <numFmt numFmtId="167"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9" formatCode="\$#,##0&quot;K&quot;"/>
    </dxf>
    <dxf>
      <numFmt numFmtId="167"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9" formatCode="\$#,##0&quot;K&quot;"/>
    </dxf>
    <dxf>
      <numFmt numFmtId="167"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9" formatCode="\$#,##0&quot;K&quot;"/>
    </dxf>
    <dxf>
      <numFmt numFmtId="167"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9" formatCode="\$#,##0&quot;K&quot;"/>
    </dxf>
    <dxf>
      <numFmt numFmtId="167"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9" formatCode="\$#,##0&quot;K&quot;"/>
    </dxf>
    <dxf>
      <numFmt numFmtId="167"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9" formatCode="\$#,##0&quot;K&quot;"/>
    </dxf>
    <dxf>
      <numFmt numFmtId="167" formatCode="\$#,##0,&quot;K&quot;"/>
    </dxf>
    <dxf>
      <numFmt numFmtId="166" formatCode="\$#,##0"/>
    </dxf>
    <dxf>
      <numFmt numFmtId="166" formatCode="\$#,##0"/>
    </dxf>
    <dxf>
      <numFmt numFmtId="170" formatCode="\$###,000"/>
    </dxf>
    <dxf>
      <numFmt numFmtId="169" formatCode="\$#,##0&quot;K&quot;"/>
    </dxf>
    <dxf>
      <numFmt numFmtId="167" formatCode="\$#,##0,&quot;K&quot;"/>
    </dxf>
    <dxf>
      <numFmt numFmtId="169" formatCode="\$#,##0&quot;K&quot;"/>
    </dxf>
    <dxf>
      <numFmt numFmtId="169" formatCode="\$#,##0&quot;K&quot;"/>
    </dxf>
    <dxf>
      <numFmt numFmtId="167" formatCode="\$#,##0,&quot;K&quot;"/>
    </dxf>
    <dxf>
      <numFmt numFmtId="166" formatCode="\$#,##0"/>
    </dxf>
    <dxf>
      <numFmt numFmtId="166" formatCode="\$#,##0"/>
    </dxf>
    <dxf>
      <numFmt numFmtId="170" formatCode="\$###,000"/>
    </dxf>
    <dxf>
      <numFmt numFmtId="169" formatCode="\$#,##0&quot;K&quot;"/>
    </dxf>
    <dxf>
      <numFmt numFmtId="167" formatCode="\$#,##0,&quot;K&quot;"/>
    </dxf>
    <dxf>
      <numFmt numFmtId="165" formatCode="0.0%"/>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409]d\-m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ont>
        <b/>
        <strike val="0"/>
        <outline val="0"/>
        <shadow val="0"/>
        <u val="none"/>
        <vertAlign val="baseline"/>
        <sz val="14"/>
        <color theme="0"/>
        <name val="Calibri"/>
        <family val="2"/>
        <scheme val="minor"/>
      </font>
      <fill>
        <patternFill patternType="solid">
          <fgColor indexed="64"/>
          <bgColor rgb="FF92D05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69" formatCode="\$#,##0&quot;K&quot;"/>
    </dxf>
    <dxf>
      <numFmt numFmtId="166" formatCode="\$#,##0"/>
    </dxf>
    <dxf>
      <numFmt numFmtId="167" formatCode="\$#,##0,&quot;K&quot;"/>
    </dxf>
    <dxf>
      <numFmt numFmtId="169" formatCode="\$#,##0&quot;K&quot;"/>
    </dxf>
    <dxf>
      <numFmt numFmtId="170" formatCode="\$###,000"/>
    </dxf>
    <dxf>
      <numFmt numFmtId="167" formatCode="\$#,##0,&quot;K&quot;"/>
    </dxf>
    <dxf>
      <numFmt numFmtId="169" formatCode="\$#,##0&quot;K&quot;"/>
    </dxf>
    <dxf>
      <numFmt numFmtId="166" formatCode="\$#,##0"/>
    </dxf>
    <dxf>
      <numFmt numFmtId="167" formatCode="\$#,##0,&quot;K&quot;"/>
    </dxf>
    <dxf>
      <numFmt numFmtId="169" formatCode="\$#,##0&quot;K&quot;"/>
    </dxf>
    <dxf>
      <numFmt numFmtId="169" formatCode="\$#,##0&quot;K&quo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3" defaultTableStyle="TableStyleMedium2" defaultPivotStyle="PivotStyleLight16">
    <tableStyle name="Invisible" pivot="0" table="0" count="0" xr9:uid="{48EF708C-3643-4809-8ACE-ED8735C85481}"/>
    <tableStyle name="SlicerStyleLight1 2" pivot="0" table="0" count="2" xr9:uid="{A8ADD989-8E50-4A8C-BF2E-DEA5A5FA9B0F}">
      <tableStyleElement type="wholeTable" dxfId="679"/>
      <tableStyleElement type="headerRow" dxfId="678"/>
    </tableStyle>
    <tableStyle name="TimeSlicerStyleDark1 2" pivot="0" table="0" count="2" xr9:uid="{F155DCE8-8147-4FD4-B008-25788DBEE726}">
      <tableStyleElement type="wholeTable" dxfId="677"/>
      <tableStyleElement type="headerRow" dxfId="67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[1.xlsx]Pivot Table!PivotTable6</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c:f>
              <c:strCache>
                <c:ptCount val="1"/>
                <c:pt idx="0">
                  <c:v>Total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Table'!$B$9:$B$21</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CB20-4D62-A2DC-3F8B398E1B62}"/>
            </c:ext>
          </c:extLst>
        </c:ser>
        <c:ser>
          <c:idx val="1"/>
          <c:order val="1"/>
          <c:tx>
            <c:strRef>
              <c:f>'Pivot Table'!$C$8</c:f>
              <c:strCache>
                <c:ptCount val="1"/>
                <c:pt idx="0">
                  <c:v>Total of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Table'!$C$9:$C$21</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CB20-4D62-A2DC-3F8B398E1B62}"/>
            </c:ext>
          </c:extLst>
        </c:ser>
        <c:dLbls>
          <c:dLblPos val="t"/>
          <c:showLegendKey val="0"/>
          <c:showVal val="1"/>
          <c:showCatName val="0"/>
          <c:showSerName val="0"/>
          <c:showPercent val="0"/>
          <c:showBubbleSize val="0"/>
        </c:dLbls>
        <c:marker val="1"/>
        <c:smooth val="0"/>
        <c:axId val="941465192"/>
        <c:axId val="941462312"/>
      </c:lineChart>
      <c:catAx>
        <c:axId val="941465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62312"/>
        <c:crosses val="autoZero"/>
        <c:auto val="1"/>
        <c:lblAlgn val="ctr"/>
        <c:lblOffset val="100"/>
        <c:noMultiLvlLbl val="0"/>
      </c:catAx>
      <c:valAx>
        <c:axId val="941462312"/>
        <c:scaling>
          <c:orientation val="minMax"/>
        </c:scaling>
        <c:delete val="1"/>
        <c:axPos val="l"/>
        <c:numFmt formatCode="\$#,##0,&quot;K&quot;" sourceLinked="1"/>
        <c:majorTickMark val="out"/>
        <c:minorTickMark val="none"/>
        <c:tickLblPos val="nextTo"/>
        <c:crossAx val="9414651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[1.xlsx]Pivot Table!PivotTable7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Table'!$F$8</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Table'!$E$9:$E$14</c:f>
              <c:strCache>
                <c:ptCount val="5"/>
                <c:pt idx="0">
                  <c:v>France</c:v>
                </c:pt>
                <c:pt idx="1">
                  <c:v>Germany</c:v>
                </c:pt>
                <c:pt idx="2">
                  <c:v>Italy</c:v>
                </c:pt>
                <c:pt idx="3">
                  <c:v>Spain</c:v>
                </c:pt>
                <c:pt idx="4">
                  <c:v>United Kingdom</c:v>
                </c:pt>
              </c:strCache>
            </c:strRef>
          </c:cat>
          <c:val>
            <c:numRef>
              <c:f>'Pivot Table'!$F$9:$F$14</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5468-4519-95D8-377A508AD965}"/>
            </c:ext>
          </c:extLst>
        </c:ser>
        <c:dLbls>
          <c:dLblPos val="outEnd"/>
          <c:showLegendKey val="0"/>
          <c:showVal val="1"/>
          <c:showCatName val="0"/>
          <c:showSerName val="0"/>
          <c:showPercent val="0"/>
          <c:showBubbleSize val="0"/>
        </c:dLbls>
        <c:gapWidth val="182"/>
        <c:axId val="959592336"/>
        <c:axId val="959593056"/>
      </c:barChart>
      <c:catAx>
        <c:axId val="9595923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9593056"/>
        <c:crosses val="autoZero"/>
        <c:auto val="1"/>
        <c:lblAlgn val="ctr"/>
        <c:lblOffset val="100"/>
        <c:noMultiLvlLbl val="0"/>
      </c:catAx>
      <c:valAx>
        <c:axId val="959593056"/>
        <c:scaling>
          <c:orientation val="minMax"/>
        </c:scaling>
        <c:delete val="1"/>
        <c:axPos val="b"/>
        <c:numFmt formatCode="\$#,##0,&quot;K&quot;" sourceLinked="1"/>
        <c:majorTickMark val="out"/>
        <c:minorTickMark val="none"/>
        <c:tickLblPos val="nextTo"/>
        <c:crossAx val="95959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[1.xlsx]Pivot Table!PivotTable8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7965696488496039"/>
          <c:y val="0.17931852286160505"/>
          <c:w val="0.43697175736041349"/>
          <c:h val="0.78784405241839817"/>
        </c:manualLayout>
      </c:layout>
      <c:pieChart>
        <c:varyColors val="1"/>
        <c:ser>
          <c:idx val="0"/>
          <c:order val="0"/>
          <c:tx>
            <c:strRef>
              <c:f>'Pivot Table'!$I$8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F9-40A3-9690-E137043AF3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F9-40A3-9690-E137043AF3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F9-40A3-9690-E137043AF3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F9-40A3-9690-E137043AF3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Table'!$H$9:$H$13</c:f>
              <c:strCache>
                <c:ptCount val="4"/>
                <c:pt idx="0">
                  <c:v>Corporate</c:v>
                </c:pt>
                <c:pt idx="1">
                  <c:v>Marketplace</c:v>
                </c:pt>
                <c:pt idx="2">
                  <c:v>Online Store</c:v>
                </c:pt>
                <c:pt idx="3">
                  <c:v>Retail Partners</c:v>
                </c:pt>
              </c:strCache>
            </c:strRef>
          </c:cat>
          <c:val>
            <c:numRef>
              <c:f>'Pivot Table'!$I$9:$I$13</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5BF9-40A3-9690-E137043AF3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[1.xlsx]Pivot Table!PivotTable9</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216707994373631"/>
          <c:y val="0.30330376536825654"/>
          <c:w val="0.36371775351285507"/>
          <c:h val="0.66312030862356686"/>
        </c:manualLayout>
      </c:layout>
      <c:doughnutChart>
        <c:varyColors val="1"/>
        <c:ser>
          <c:idx val="0"/>
          <c:order val="0"/>
          <c:tx>
            <c:strRef>
              <c:f>'Pivot Table'!$L$8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81-4E2D-A3F1-814261AAE3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81-4E2D-A3F1-814261AAE3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81-4E2D-A3F1-814261AAE3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81-4E2D-A3F1-814261AAE3B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Table'!$K$9:$K$13</c:f>
              <c:strCache>
                <c:ptCount val="4"/>
                <c:pt idx="0">
                  <c:v>Central Europe</c:v>
                </c:pt>
                <c:pt idx="1">
                  <c:v>Northern Europe</c:v>
                </c:pt>
                <c:pt idx="2">
                  <c:v>Southern Europe</c:v>
                </c:pt>
                <c:pt idx="3">
                  <c:v>Western Europe</c:v>
                </c:pt>
              </c:strCache>
            </c:strRef>
          </c:cat>
          <c:val>
            <c:numRef>
              <c:f>'Pivot Table'!$L$9:$L$13</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1C81-4E2D-A3F1-814261AAE3B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1.4063601165876356E-2"/>
          <c:y val="4.0291111209811999E-2"/>
          <c:w val="0.94240686764983106"/>
          <c:h val="0.2165663090169603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ln>
              <a:solidFill>
                <a:schemeClr val="accent1"/>
              </a:solidFill>
            </a:ln>
            <a:effectLst>
              <a:softEdge rad="0"/>
            </a:effectLst>
          </cx:spPr>
        </cx:plotSurface>
        <cx:series layoutId="regionMap" uniqueId="{00000000-DA9B-4557-AF4C-26A03D76C161}">
          <cx:tx>
            <cx:txData>
              <cx:f>_xlchart.v5.6</cx:f>
              <cx:v>Total of Revenue</cx:v>
            </cx:txData>
          </cx:tx>
          <cx:dataId val="0"/>
          <cx:layoutPr>
            <cx:regionLabelLayout val="showAll"/>
            <cx:geography viewedRegionType="world" cultureLanguage="en-US" cultureRegion="IN" attribution="Powered by Bing">
              <cx:geoCache provider="{E9337A44-BEBE-4D9F-B70C-5C5E7DAFC167}">
                <cx:binary>zHtpc902tu1fSfnzo0IQE9HVuVUXPKNmWR4Sf2HJkswBJEBiIEj++rvl6dlqdydVnarkJCXH5IEI
rL2x9toLzD/v53/cd4939qe577T7x/38y4va++EfP//s7uvH/s6d9M29Nc588Cf3pv/ZfPjQ3D/+
/GDvYqOrn7MUkZ/v6zvrH+cX//NP+G3Vozk393e+MfomPNrl5aMLnXf/4d4Pb/10b4L2T8Mr+E2/
vPjf4Lxt7l789Kh945dXy/D4y4vvvvPip5+f/6Z/eepPHUzMhwcYS/gJzXnKU8Jf/NQZXX2+jsgJ
IqnIc0zTjx/05ZmXdz2M+wMT+TiNu4cH++jcT5///Gbgd7P+5nrjTPFp0YV5muH/vvq4pJ+/B/V/
/vnsAizy2ZVvcH+OyO/deg775lH3d1Z9geC/h53SE5ExliOafYI3+w79/EQIlDMh8JdHfkL9D8zj
x6h/HfgM9a/Xn6O+OfvrUZePXdWE/gsEfwLq6QkjiOQYp+LjJ/8OdXLCqOAZycinmKTPcv4PzOfH
6H8d+Az9r9efoy+3fz36+0fb3+nlT0QfnaQCiZyzz+g/Y5z0BOcp/JNnn4Ijvjz6U+7/gfn8GP2v
A5+h//X6c/Q3fwP0i/Xxvv5TiV6ccIJFShD6lN1ALd/yPT3BOEcpQ+zT7We5/wfm82P0vw58hv7X
68/RL9799bm/a3R3px++JOB/zzwMn2SEcc5o/iO+z57KAWwO+hn858zzB+bzY/S/DnyG/tfrz9Hf
Hf969I/28c9Fn2YnOaNIsAz/CP2EnwguCHD/v4H/D0zox/B/HfgM/q/Xn8N//BtQz87e6fvHPy/3
CTthGclTkX1P+NkJoTnmLOef+f4Z4f/+PH4M+pdxzzD/cvk55LuXf4OM93fdn1hpCT6hGaU0zT8r
GSDzb7k+O0H0CfOcfonypxJ7/L1p/Bjwz8Oe4f356nO4j38DOX/56OtH+8Qx7gsA/z3FA8lkhDLC
yWf98r24pLAJmCD/X908y/Y/OKcfR+C7wc/i8N2959G4PP/rk//S2Hj3J2Y/FScCYdD4ICY/fp5l
f3rCcS6YgPh86qI/Jf/vT+PfYP95+s9h/3z5XxC/+usRvzZ/en3NgFEw4Z/Ngu+7WSROECYk+1J9
n6ub35/Oj5H/Mu4Z8l8uP0f++m+Q69fG+lDddV9S77+nHSxOWJ4hwen31fVJ1MANKK74c3mF+9/m
+x+Zyr/D/csi/gX5Lzf+Bfu/AevfDneN/oLBfw88gX5VpE8d02d8v+f7BGowJZgRaHk/fZ7xze9O
58fgfx72DPnPV5/Dvr3968nmNj4+PP6JuAO9M07Ap6E/rLNgXIKnloOp+VHiAPRfQv6J5n9/Ov8G
98/LeA7858vPkb/9Gwj529j49ZPO+YLBn5D27CRPUfYx9T9W1+99hPwEWF4wAk7ap88z1vmDc/p3
MfhmQf8SiG/uPY9Gcfjr98Fr3fjHh5/O4LzgwfyZpiY+EQTnGELy6fOMhzLgoRR0afq5NqdQnL+t
A398Xj8OyvPxz+Ly/Pbz0OzlnxGaf2/9fz382Nz5u+3HU5Nv3P//fPfjguEk59nQz/D9cC99Qvb4
8MuLnHxc2Kdji6ff8B3qX7rR77//eOf8Ly/ECSVCENhFsInALMUQ0fj4dCehoKQ4GKQ8TynPGcjc
Fz9p0BT1Ly8o2KsgeKlIKaIIMw5xdiY83SLoBAMhspwwDEqMM/b1kArE0lIZ/RWHz3//SYf+2jTa
u19esBc/DZ++9bQsCg0OgRMjDO0M5BThOcxuuL97CXkNX0b/T420tOWgU8nqcVaHGbXrG6KoONW2
d+dKhTQtvoHmjzwRCmmGMM0ycGgAGuCUb5+Y9sngnXGT7LTVBa4pN3KNEaWFma0ddjRr1pv//EgE
0fp+lRTcCUSghounfzkA/e0zzUgbU6YqyJmtvZXttPSldHPZYrlmKy/mauBbxlnZbrumq34NxCRE
LhX5MGPbvY9DNpmiwnh+KzyO+e4/T+9pxd/FgAqERJpmlBAM7Qy0ON/ODpvASl9hK5VZVicn7diy
KVfHrigySSPXLuYbTc0SNv/5wehp3d89GbwcyCFEMsg0cMyecPsm+k1gvK1tYuQy0QRO8tIc76sO
r1YOpg7psTFpcLJhmb0K1WDR2dgEMRYdcQkqbDUyJZcxNN1LipRPPpHDpz30g0RBYGA8nx0VMDlG
YJPA7oA98O3syExMH5kxcijNnMkEI3ZtiZulsaptpB37hh8Sm+R6Q5ld2D7jtflgcgK5pPrEvQvU
Nzd90Cq5qF1TJZuFJWL43Wk+qZBvJsqzlOEszVLOOMopTln6/UT7vGFipgBGS0t6bKrSbmE17ZlS
XXrgqX0wXbtuERH2TV1F8n7UbWUl6bi/srnuzpe2or8xX5NGIj25m2TmuGiXTmUy5HZkx3Gq6K+4
ScZ6MzQ1WjZuouguWLH4oo1TVwi1qHo/VqKrN3Oe+PU6LqKbb4ho0Pu1NIwchqwMZSeHYLW6XttM
VzIRBuObVvRrtsXW40bL3uRtJrOmNmKUvrLztOsQWtvrmsVm3ldc61aWlSJu44HcKionz7i/5ZYO
CAI15+95EtJuY5sxccfQJX43LbTXez8NrSpKn3AqBeJDLGgLOZes3tijDYPLrpZJl8txBeu9lKnx
iZOdpXNbMD4lFspBnO8qXrNerlrAZmA1Is350tA1SrwqtQXCgd+4Dkvq5ZROZJDl0Gc31i3VpvOK
9kXLXXNBVk7shYbilsosneFnMndZVSSKVbGojFJKppYAlN6s5bgfxewradbMWNlPTTvvlyRN31eM
lo0U2QpfrGgfiq4bbJA0VuPpUFaI7Pyq6+7V5Lw7y13EiYyqbperkGLaSmTG7g3ixOUbUYn8oVtW
HiW1uC56FOa56MXK36eLdZ3kQ5t3siLdfM2IB55ey5SeJZOfe9kldUZlmjugtMHk6X1ua6V2rRDl
RV7lZMeWYalkX02YbBOq840zYi3WEP20nZcqHMmaVJCDWUiL6Ge9yrIN9c2a4/yhMTEmcmmYtKvT
TLoeoRsqMm9Py1ZFL1FLxfwqkMlU0mJTi11f56iohB6vaTVrK8fM67cJMMt0KHHNbgc6mPlIkynv
ZdtX8SZXpFnkNFcKSWRFQ7faTuY40mHYJ8qjU9zld32f9LNkiVF3qydJdj+w0u5cqtqHpaV0lAlT
QFUWLzPa0qDHbdPrcLas7CwOfn1AXUjlGLzb4yab7qnJ2ovUtukr7tN+LbDINMxhnf3BR4svfUn7
Y8WCe0ttwBvsy0p2Deo3ZiZ1UTtvdtRPsP5lzhYIfF5tK1ePvVSJmXZC1X0rNSWQu2TwaDf3vqyl
y1vg8ejQ/VrltpG+KbO3SNcllUjpiAsztfZgKQ1BllAndijlj8xX7aukJeLDmIx0KTyMF4VzXf/K
DClGEue8OUV2TopF5XxDNB62dHXDbUuSpZOj1+1bZVK1aWw+Vds4ZhxoBsKdyWFRVbpNK0Fl7xzw
1xqX9ZQvgd6StaXvm3nRV3bO5oKNYymroPlxbDy8LGMYS+SQUnM20AxYxYwMT4XxqvU71mpqd10g
w24ZUfJocmEvRj6v24CGYS60KevTSJYay9wE9cG4tSnWEqu2WOpkElLFRF3PtsrFfuaGblxj15ep
GpoCtTk5U5Vri7l1SX2x+CSIs25MVIGmDk0y+JkVLkvtdoiNE4VOoXKl6XqlRMKhqnkffx0wh2Qt
WYUvMlfznQtjdZ1r1OxbpVIlk9K77UR9dqOq1W8AGXzgLicFCYa+GcVgmqJZGtHI2iTrTthsQrLJ
MrMLY5sf2rriqgiRNKdLGJd9OnbUn5uqI0es02Xf1iYbpE4mV9SdDrdQ+bv3OWvwRYvstOv7uSxv
PFpjvcEit5Mc12x82adY2EOyhnCzYFanRdqU7IxOIldnk9f1dlrm9TrRcytpGptV5mkHXFa7sYAs
Xt/hypEgtSFstwr+VH0qQ/IbFUyf3PSQ6cOxiWIVByjISXmcYCv0m+jmejdCxsLeVuTS8UwVIrK4
nbI0blpWJ0Wm2rBJHHWnc0evpzweob15Zco8O1fTsuxi4veZyvYjR/d9t74cUvHo0PASGbFlKnu/
VNWVXeOOrM11k3hypNaNVwRbVMvO5UHiUAGn1ui2G9iFR2mzc80k6dzF07kf4b8U7ouRayxJGdEW
wW5+XUYx78aMsp0eRHuYFoc2Is/wESod3yRV0z6WA6q3JKnGPeQg3yoW/fuJjPPZBI/gUH0M29oc
cIQXUMY3prVluvFpcqiXdXa71OaskxR73ZxauoSlsJ0YzkKLJiVt2g2FNVnoJFHhrh3XHZp12lyw
XoW4QUmd7ngTbeckAFpWdwmdQyjyMk9uh6aqdsDPdXVsWoZBauG+o4eyrNL8IuaK5ltBa/fKpECq
WTsgQFj127iOoXypR7xuSIXLKCEJhwLOqMvqtNcuA63r6fk0luuO+2Z2e5AasRB2pnWBmzhfqtiK
KHMRoj3HyzBvmyldh4LhtJ02YpxGt4W35qYDyi29HNkI8n3BZOCFMT2ri2XmSypTv64v2xIwBxqk
GBWk7ulvY+C12GZ9XRfrmK5Itl2VTTsOOuo17NnxvF3SJRY6yfks7aTZpl364XoFAtq1OFn0dnJV
95BXHj9hxLeLRVm+wcNCiRxN077ioO2F9LF3pFhwz7J9HhNyw5OmLLpWqA8DqpLXYxiasFVdo4+u
rqpquxJlC8W5K0Slstczw/mvdUb6cDoaMeii9Q0xR9/gEirHtMR9nZrxQPSkN/NUiY1uRntl+l7X
B6gm3VWeiPm3kPXDS9JSe7r0aX4zwe0LTNHbKW/dKVckuzC4q95kS+xlqDOP3kGnT88EY+JQlR36
0DrMX1fBuq01ZbgHZOlvHpXpGQQOMgaWV9pNb7PEF01H7Vs2GqQkm1e8XZLQbRZt38+Zmbcr9HKF
wmE4uEzZRaqhnzew90EFdCTB8RCqDr0blG9kbpU4RaPhg8wnmKeKWOudIpOHfW90sZp6hnjP8ynr
3bQPY1SbOJhpW8ahedtyUH7rwPLTtK9GVPBhhkgGgZcdSWgAcYVUPJ8YPmuqdjrtS8tkuTL4kUb+
fklDW+QDbLdQhmOJ22pP8nWhW+CueGkQPotLZ16Gjsa1WCo8HeM8V9sxGfLrSD16pWqqz3qPxsuF
D8v1MvTEQ8ukxU5Fo7clYtBfpvMxWSb1DlrTunAizjcCqsYeXmBKyi3vyXpVY+1lOrRRjhRDRwQ9
4/igM1Ke92hCZ9Ym7jWGXv3QLmQ87YWvL7JoqusxVWdV6674WurzYQlptoEG4LTiyVG3Vv3KShPv
aBnM6wBiZ9917CZVzR5E3CLT2rg9SdJR5nzqzm2grhjS3skasWyHRhQu1qTnG7pmLRS0Lu5M19Nd
Z4XftmkCDePYD69whB7d5LjbL3oZiiyva9k0Cu3jMpzzbkBbUflwKRTXRWR9fZbxzhZ+zHOJ8Oyu
sFLlMbJQA9fG5Wxxgz8dppi8AsmFNpbq5GyK9VpLAeGGuI+23Yx1zTeLJdmbpRq7fY6H9SxqHTc6
0Pf1UPegQ8K4jaKftr1qpr0q8eNIrBG7oNZ+25SkPBuTtZV17YTU9ZJdJf1iXqHa6Ytep2yGCtXw
7VxjUNNLMss1qLjLee3PloGzYk6W5aB4QjdDEpaznmj3ql7VBxFz99BHoTbVNAsj66zKJW+yKJsQ
y/1Qtd2+S30Ccr/WYsO0Oe/r/mEpTbkD7a3PCFsNELNX0uMRv1O4XIpqGCrgHecu+UwTaTrjIKdY
U9S4tZJpUB7lCp36xFoIcaP2jqj1JuQ+e8VJ3R7mcdK7Lo41SBA9iovQulXqYNfCtSPkAbbtLgXe
vRegDB+57VYZJgR1piyzY+/K5ILkTO0XR/LXgpTQO3nfxbOkG8K2nro3+VoB51Lay7LTTTGJzL5F
xm8SX7an3oh8khEzaK3QBKW/G9MeGpdYnSd2ok+qON0247yelwNDu+irW4jJLGvc4E1Zl24XRHyT
l1QXyzJ3x3lJrx1B6xYnUKSR0cuu6/m+Xhq9xY3vh2IcIEUmZpZNmiGgl36Zdjo2QEcK2hgEteVV
0zT4kICUOuagL6Ch0/i+Y2m/60N8if1AF6gFon6bNsk1vFi67pIsf2QpzU4h2mibQ2k5iqbZiyEs
Wzv6y6Wb4xlwAbRuMelvQa+tB0V8V9RZBrV0bs6zQJdF6p7kfVEKHrZi7Jb9lJhOpgLKewXb+wDW
V7kDcfxbz2O9h4Nn/LZvubgYlwmUlamZpHoNOx4D8IgS753Ib7NpQMVQtrYYBhQKhDqzY9lySGAD
SR0JPp9V3j7orotvY58DBHM1z8c8WomXVV93bdf3ReSK35bLMOwmz/sgWZ+CqKF1eaDr+mtD63Xn
CA7QjNGwSChg/Xachq5Ycc7CMZ/ZTGQfgjdS+QlCOK61kYRD10RGaBFkXoH4SDv9vvTmbTfP+cO4
+PYMBvZX3IWaHcsx0AtSDa2WtbXk1yoYcsomM10mHV3uVILsdUTD7GQZl/GQUnpHhpT5guV2uJgY
I3cdSYdr1qbt6UgScmEzja+J60mRGmgvImrSG2go6WmZK70fdBhOMSJDL6ukRkdtu3Ca6Dxe+MbO
N6bu7OXYCPhrH40MIcG3vp8TsDZIfGfJhN730febNPHB7qmOikvl1HIQSissHTheR8q4gx/QCTg8
xu0Isu71wNf0oUzIuhUhXx4wZPg+0nzeWW4ikq5G3VlfalfQJAz7uYMmaCtKNQIrEIL8JmVc1FDV
5maU1vX4Nc9wDNvSUBCdqxdvzdqhpuB9Sh+nxAVfhHIcb9zQtW/wCk/atMMUbkqeLKez5WCEKmXv
y3EWB4UQ/tWYaE4rTR+SptOnZBGuSBjmr0C233YTbc7HFjpayfB6E3Ocvq0ZSNl6mMMBjnjq94rk
6nEYBuC3jIHMsn5vutSdTv0qzr3VoJG8Gl7l05jfpNzqbQtJcxBtmm5iqyo5D+1U6OCzvVmq5GUW
9c28DPWG0HATTIbuOzdXBe5NvFBT/A2losNQsFKfSjMnw3t4a3VK98BItjDKVH4DXRKtZdrM5aEP
yfDrbOm4iUYlZxVrlX8CfJAhrS565PiGdYkeZdO27BTrOWI59z0YOaBiya7MO8h3P4eqgPcX8oNf
7FK+HLpFqcOEhU92q53n/ZAt7JFHtm5HFNuLoTK3PS5nc1/7mUydnDKq0U3V82kBV8fpq0l1tNxG
OkZUzDZFpyjYEdR5WLN8a4FYyLZCaq7fjOA+RYnYkL5HYmDLruxieCdAeKndZEexL31IIAv5mp3B
/y9AbiZlwV7Klx68s4WQRGSyGuDl0krypVXNAVte1Ttw8EAd90vH8jM6TmUsMquW/CB0KfxRr2C4
nA9ZBVaaScopk2ikWbuxCCWb1ufQZaHYVXuofEsjTRThGuhUq7vRxwZsbsWaVj4lLf011tAKXdZq
6tgHcODUYGEek1+gf209kKdMOhLKHe5BckvF7ICuCOtKDMQyuXbXgmp5mBDuX2XQEAgquvBSQKku
zziJ3Rvf2+4NdE9jB9KuJ+9Wq1jYNzqn62U6mazZN3Sot5RGchlgl0F73ma03oxz3fTbBbrWi8os
szv24CUu4FyU7tpmZalPeRb8KI3Omk1CdH+uuyFZpMjrJ7lpulnvdV43IDWn6qamJe8kUIJqIbWa
eSi0HroPIoDnukHw1i59DS9g+G5vGgucXqOs67ZVNoBzmOXIj1sXYyylTwg2lyiddQfxtAxseDAm
1QGPDE4QbJbB9/W6QlxdL+D8ZHXjfD2tE2xvVjEyvaybzGdXs3PwdQ6yUxcKrLxX5QDpuUNTuqxy
iC7arVo98sVa1WQqeGnBxqsnC2JCL8kqpwTe8d6Z6skdabNkvmCt42tRIR7ewoFHPEyq7uhLZhIh
u5ImY4FpySzUDdhWt1Tj/AJUeX1RVXAAUeAw9/XGNHD0VDhIiLRoQH3yoq1UVAUPpF0lylWdyi62
4KJPotelXJFaw6abfTMUHhTYRpgm8psVN4RrmZcNO+KpwWBqDDheV7RKABk9etmzVemCtT51QCuc
gePU6vlVWxMOKnllpJJsWqCATKSZ2XHVsfSbMuuBM2YzPNTEor4I0HD/Fm1ZXzuM9YPnXXjDsijA
Ax/cFXEpcjIzvGskXedStrqf4z7gkpIDZSVyx7pjc3401oJPW1tiopwidedu7JCsQVZdw7tOCy3C
pLs3GPT72yWb10thuOiLYRwEhoJq6GuaLmlXWDFzqM2h5nfrGMUuAaccqvSscybzgU/928brEgR9
73jzYRITWPao5kEdXCQg+cF/1v0ObBgnziuot3tBbT3IJi+XeQczx3fTJKiXOClzyPiFNtswc8g+
rLJ4aue1+TVbjX2VV9hfIquqPfgMkDJpzni+8aAfq4P3dFVn66LSWJihavKNwVXfbRrSw1Zu1x5n
+35OQVglCcqu6ch7fLZ0urPSM5p1xyRrdCiSaeRQuMtqLjcc3PilqFEvzmbtwKrPlwSIzSvXFd3i
6WloPO5PUwYqcQu9GiR3bEHvbxgN6buGPsnOJu3jLfG1xkVtAuyKFBp32HOhT46Lm4DqY8dBUiwl
QGmaWkC2+IZtXc0cyNVytv1htb26dLkX2RWGA9QMDAkE0mpYWN8VCSewBAu7cirYkEAbmH3M9zSv
6sdZtRnbEmjzLjNYJN4ME5xy5g6ZqpiDNe8cjdjJMTJkZOl8dwt+bn7XjF69W7KxnvftgLs3GYjO
ATarwm/WFLwAGfScgrnOewXu4jxd5bD9WmgJ+PwWLcrFjRNgrhzTJmporF0CM+R9pti2Np2nsq3K
tpcZrtJLYjV9X05gPPd+hA0aKg+hq9Gc1nse6dDJZgLZDU8UfbLBpNTgdC942KncgHptx6Q/hzPM
ZdgIQsglESMsLXRpuo/eJnC+WSZsm3Jc4U0zDkkNGY9Kf0yzzMW9RgbP+5SuHVQMW8PpyqQn0m1N
7BZX9NMQzbaD5UQJxNXxbeiz8UoLAZwHRThswOeYyx00OL0+D22M546sOfSJ3PP1V0Z6c79wTt0G
yni2nFHoj+YbV+sK5Gkfs7FY3LrEjc3N+Dp6Pphi7A2ccyxJm08vP55iLT3q+2O6NgRLDYdg742L
4nJqc7vs3JzlGrr3rIJTWzFUt6qdsuzwRJ5bBpuNy6QO4o0iC2+gH839S9GAb3LMbdRm24jq0Yms
KbCpQNOZhohjPYFdJFef+zeUluu8scHiVRrVU/C5Ryh1Uo8knpdjJobd4LTY0yQHk9+Dy68Pk8ug
MtSsq4ystD4vUabLM5WLnj0E7urluhV+rC4t87B5aT+v/jydpxF2IBgl2ZlTvF0PZvJwlAj9M+6O
VPhy3Yw2GRwEqLcfrEkqD8dniXoz4DFdzuKssvK3bGXrKGQ2l90RO2T9Xdqkan2TlU/qIEeR51uq
JsG3OXgU4y0p26WGKqi2A/IiFMzkNdmAA9RsNHPg+0zlCDUDDlGa+igAJWgv4xCUL3oOleI9Wetm
XeUcbR+uwZVv3U0/NtnrNayGb90o8LxLjatokY800KuQJB2ouarZ5FN6pjTKXoZKq50Fa/At79R6
XzVpeUFXg6D9pfTMNtX6llDTgMJ27iWvVnMYlpxKWjE4zfEsPyiQS1dj1thNNqB02Ohy5ecg5uBJ
2ZCGDZzK8lt4vc/fq55XkD6i4fu0rv+PvTPZrhvHuvQLFXIRJEEQkxqQvJ101VmSZWvCZdkyAbAF
GwDk09e+4YiMsCsj889hrVWzsC37NkRzzt7fPmHu4WM373QY7fdpq7zCrlrLYmus+aD0oMW1W9r0
OhlMMhakdk7lBBxb7qpyfeGBV8dJD7s5FLMqarnxVx+L8vMUcPFMUPoWfMZS4LU0hSYVe29Vm8aZ
iHh4Y1c9n7jtgjsZR4wfJdiF8MqVK22yph/GQvV6PuIwYEe0VeOQQSrp3wY5JDjAF0f8fg2iDveQ
kV+iLdZH0ngoAKkT10kU+ysGeiNPKBFXq2zhHPqa30oxhLtknec09+1W1kXsWUxghJT00DZye5SK
JAF8rC6IswqYyk26xf7YQCH8Es6TzCkX9R120EAKLhsUlVxOy1cXiQa6IawomN5Wn+c4TMK8hoxi
YEurTmQVOt29FUbUu5638m6D3lplaphgrbJq7bKYDrbKQlO2jxtr5Hd42TjsqEXHJtsg0Dkk5SHK
x1aGubRydtka1/EOdW135eYhmgpTK5mZZunxWGmda6vK0ypck+k0XT4nG22KxSzjOdy26kT7BuYY
LV9YCnHrtLKS6JzTvme7TbvxZXX0e6pifTss9pkzuuIq7OvdCkXrDP90vfODrH1O4lF96GfHCj6m
S59B9dT5WE7savaAJJKILE9yjdMva+P6MwVicQ8xFQt/c6bbB2wMCs8M1oaoVJiNJbiXHG9NVKiv
wvLUIOYd5aUlbs+TIekL0QZGvrXRRK5gvOWpHYcxJ1qNB7m5aQYfQZYiTp1OMofuOK89ewx82p5B
kvQZHOuUZzhP42OI7wxuNRr9+3hZV5cNzPU3WzmIExrk5iMch7aY6yWEyNZJ+PRlqqI8dkJc627p
X72yuMXcKvtnN6T8Vm16/SwGE+5ECpNJQ6B/6ShxUHRnXKmqHyFYRHWg5H5xELKysW2uGcFNvnZh
Uu2rIBwLR4bvhIf2yLphbooLIpT/L+noikdd6mwjArroEs/hDl87X3OmRtRsVdlfaQVRagp1lTep
636gnH8LofzM5gDtAIsHKJiDSAhZlEQXfuovhMyI8zLoBokzVxuc1Egjs+utXOxXx0L4bUHL77QL
UVn+ezLnZyzrt5dl4EmAfgWIjnP2y8t2i/JsW2cY2h3hadY2a1wWDTRvHKltiuaAdzb9D69Jgwvu
8ycOhFcVaQDMHMlG5C2A5f4C3IxTIua2gfs82/iiZuo+gA8V4PDKQBDN4156tzz5coaJS1FTA4ZI
9RGmPzo+WyfbvJNrErytzSQsGigVoHnlkx9eWDgzckoIFPMGwozu2RvsZtTQA4v197ZuVg3zOwWl
woIO9cGq6fyVix4W0MISQXEzi649MuSiHjRkDZKbZotuLR2W5xRdrsvbGWXtQz8iEnsIg2WYj3Jp
7bKbtVvXXe1Kbgo6M9hzGo2ReRNrfCFIyFDjFMWmg1QGPvxJqAUOqtEzOQXlWhO4Ss4MOU/sdmJR
l3zwkW6wtdArvDnvcNdJn0KDRWm1jwiKy9xUcRQXuiIbykLSlhM0uCRIilEGlJ1SFVhZrFO3npIm
QM/mGYP6AchnuKJ1YuCboL9+AfloumJgPXlvu1Sh1vCe8wMcK/U5abqQHZS26byLS7p+bVKvgpyM
fjFZbf0U7LT1AAOM3JJiHqBEo9HsPY4AqGMkD3S0mFPTzkONbqaGcCz4OF6LrcY1k25ONyCIRgAv
Fe/XuhgGMaIfI6o7VO0EYK5Poqjd6WReLMQG2UAWoLXA8Q1shmVrs4xXMW0CsTd+3U6DWAN/+G1z
/I59/k6G/YAYv/bDigte/j5s45+//N9PPfiG9rcpEX/+5mVWx5+/uvljyMe//anDe39hyadff+jy
bv75b+HN/P7uLuznT78AdoTZHX+hUP+GM/0xM+Rv/vB/BqGGFGDZPweC/F8U6uN79/6XNMqF7/zt
b/zgUAkFNxojEysumCHyhOBG/wBRKeaGhDibgxh6dgL6CBv/dxCVIu8JxQ6QKNjVFKUnANHpB4hK
w39AnBUoeBIEhtIwiP4bEPXngxZI5gUzx5EXxjEPABn8cvb0ZQfapC0fEkXop2SMmmdQ627OqV8u
l8+c+rfe8/LHUvrb4/3nE+/Hq14wWirwBQRQUX8+3gGwrdhp4sHGMZpOyHSPZq3Uj3Ea/92LCNCJ
PACFGqW/fDQTlgbuNWCLKo4/rXycnuoKmyP7y8P+fVP8G5L3ty+QQ+HF14KXCfgvH2VJSzMuQDra
RTZhlqIVeohTZXeVcMEx6PiPpP7ffqhf4MwfL0cDLClEgaMwvDCRf7kYa42bcVv4A62puQ589Fg5
ys7Tkrr/8Ln+1SPif75Q9AtcmXQCYBrkJteMtJDgqMHmgff591/ev1p9cL4B1Fw0fB7/8oiSarIA
FJKHtkzFB/wQylHvtu2q2QayX4WG7gzR9j/d8vTna/7H8uM8pGjIGfCC4JeXBRWqVtmkD3ARUAHF
IxRYM8cxXDcW7bde1I9gPMtdxxuOYnVK9ixqqzdVJQAko3LxmddDe81HYa5wElOUCF3bqf/wAP7l
d5MiEYjxQRRYxq8LaxwXIzR/6Bcz7WEWb3Ge6pjn4BvU9zDaxP0QxcHx3z+Qf/HUIUKCEYeMIyBE
/vLNrIuUsXThg9cAAMMRct/WlfK/35joS7D5kxRnImq8n9fwCPsTSkfwAJe6ztEgwzcfl/Q/VJCM
Xhj6P8uqy1PmuONTdgnNpzz69WgbZKXHcVBnv1nOduD73CcBnrO/GtM27QuVihoYJ9UcoktIF72j
3WZRkJiILsc1CMx3NCplVWxtZ1028XhIM9fhkRzGbeJtoUdZnhOzpQK2ikcvozaRfKjBTaxZKKIS
tG8HOtvA/pgzIdTwzJN2eB7jFmaG9Wb8LsGogrKq0gBAFYFskFWbB44ZkiF68RZUTubDWT/NQ4CH
38b0hNhQNO+qYEG3FSg1hUUSwnCZZtNRMLGLP1fERQ+DT8uw6HpVf2EUhXoe803TvOcJPaQmioBq
xV2KtkREH0bY7X4/QUQGQ0XH9kETbMFDjd8Is9WNIwhKx9xrQodVw8TugiBjZmjH3EwDPN1+VfgR
uAbzeyw7Q/KazuRrtYT++6h1DKN55rpgjkHBSUciH/E9ilPou1ac6NaKOMcWq64B1PTtqV/l/BRA
dNX7qpvLUxdwR3JAyl2fTUyaalfWqH4OXU9tX0CJqL9Dkm1hzEJSrWCnz1t/Dp269D84wtZslqxS
WTWN5B1QNQqrEWfCUSS15lflEiNU4FMWvnZloiCJCb/1RWxIhGYplbXJ2NyJx0gxc18BsrntW7xC
rmvePHU6EVPWpyR9xqVSHfCvBxJadOI+p8QtZ/jNaVSYqB7vNzuxaxOI6osUHISq1rKjh2T09SfQ
0J3eq5pZ8JOxX84qnWy9g7U9wkLfBqATQVDVQ9FyAfpHCqAgWsLqywagoGTPUcJSYPhV9wWN+wAg
m6iJZMAYhzcADHA5p5XBTwG+rPOo9gCXFyEjl22ad3i8W119ZdYrlcXdAH6y6sb1a+DMIoCmQrSL
IG698GFJ2mKTGjU6j9NygxLnIlOMPS1v+3oJmxvjHDyJFg2tK1LoIY+zquezifroe4AVut7XjLrr
EH7Hba8jQ0FhhCv0rq7dTNas6KThddEGvv0m6vnQwRgE+OJKSvYa4mididjFF056BMBrQax4GJJL
8MHQtsMWC0YHAMC6sCys6C3c+sqnW1YFkn93aRcsIMnSZE/gWtT5ZFigcK+oNC3AZGi9K2HQfFWe
xs9h3UyvbjbqkTtoy7nVyZrkIVmiL86szTOMffZQR5t6E75NLbR9MY2QEvr61HusZqCO0t8aj60H
Bw4c29L2xOf4rMMbYBg8oC1l7VsAef8z3sH00lk+J3nSbfzKhq2pixSI5iu8XdDJqx2TIR/QHI5F
vC3r57KbN7kL8d1WCAmIui449IWbpg7GVxVvsFE73+r3FY8BaQFkGp5oqPuvSU3Kz2mXmgGdQ1i9
DhONP3pwhCqrhe7udFdZYISiJhAd+r5WeRjjJswnPPH7lLCQZKTj6nNJJOir6eKpwSdhScbdJpN9
2W+j27vWRFXRd9HQAfXk7LmPrX0Kmssa9MHy0U/oZ6E3ByIAijJs+ATerEFebbH7SH1SPph1aOqD
URPQuI0uoLVaDHeb8s5ZeRNEKoE1TFK2FkgxxU1el12V5tZUVO9rpuh3B5ALkiqOZQ9GagIqiAtM
zUCRQnc/D1Xz4Pp1lblihJ4TlOpDxuwcBbuFhaCBPEEeIJuarnb4mmzzUGPdp5lPh6bbjXPM7ifX
kiiv5mp7plXcxVdWu/pkN6TMbjxO8uG1haOxyTwOVUn2oiMUJ5DpoddzCLysVed0HCv4ZjiOgb0N
DvEFGAt8dNEja8cU1n0whbfzGKMPXEkEngu8vgB8c6FPb6am1qTo5g47lw3hIHKO/4aDjl3hMy7S
AQtCbOZy2VUjjs3QrUXqNtXsLDSeaxop/r3rFwEU0evtsEVuqPIYkjwSHzH6bWdL2xwZQKFrAo/Y
g5Cqks8ja9YziBPQTMGW2C5fooR8szWZPja2FAw2wAoNoteBel3atr4Pusa+E8noO+rvGCJ1p/Do
h1FKd1rKSuqC9FPjd8Sk8cMQSgmAqcdAOfoxVVPwZFaDZnhYp0odTeqrebcxVQf5EPU1ABA5roCk
Btj2xQz4udrzRkffkFdBPgewee2PCWJpQNW5rsN8c2Xgj1Ez1GQHXobfXjAKfpzTRtPdGpnegtc1
RO3sUDdRbtvYvGg9c1+Es2hfyiBdEWrhepmvS4HlUxCR4qLs4svKihPDBCyTAU5HDKAlQU4BnAAo
zuSLH10NDDJ0fMjjerJQZSu3ID6VzGWTs9W0du/jFjKsnydaZVFSD2QX6FhWu3hZEizFAHBRlsqm
/Br5OIYm0gRAhMoRe4ci5zPvUXo05W4NS6kBEddjlHOBPGIOEFaW8LsiiIxMAdCFcrIlbS6W/sLM
o62YM6cqZ3KnsOp3vC6XsECDWscZdOvK5Bq0NMKJkFXNTRB6N+8n6lJ7KKceN1XSpKs+qrJLyDlo
eiuvPK4CsetZrT3AuT56gdiVnhI5tbaYSTJ+ClAquGwO1qrMWc1TWdhKTSX443IUTy1GX3TD3UYN
/OS2HdnD1lL+GhpnESYSBlZTt80kT2ldgi/goLNRMTlwmJkxEz7ZFqFlyCa6krswaSAdp1OkDR4K
QMMscrbF11naONhXywxzG7cR8FezgCXORh4jezNFzoMO0RWFHRaV9LtfomU5huXUoCcB+XwI15L4
e7VG2u/RssstI70fyNFR3T4mJFrS47g6Do1MpRx/aYKcbIGpAw56LteyFlnMNtEeRkGrLV9wiYBN
nMdlxiOWLi6GYMatNo0qVV9tuva9KqQrw2HnqJiCA7JoJu4zYSIOm2mbB1/vFyRVYA3o+gzTrruy
VU/syW/xuORCtG0FxySENhbranif8EXXeAtyZBlGh0LJVsRDyQ5j1kDoA913XoZE2yxBpbLkqIEX
moMqrBD7IgaN2DxvyZ2muF+zttya53oTWmTSb+QC1NNYHjwyZjufSvLkGU3G6zaxdj7Bz6ktzB2l
Py3K8ub0W8fyX6lS/zPJ6W547x7n8f19vvky/L+gO12Sl3+vOz31Vf9HCv030eny4z9EJ/oPDnId
WXYqwM5Al4BK8Hv4OcBIWhr8GKdxGScGrftP0YkiGS0Y/hiRZCRUQ/zR76JT8g+KeQWQsQLM6sBB
gJb6D03tJ+EQQe9/oZmEyc8JWI7wdczw76NahL6Ff+8XGWMIgJpz/Z0rGFaHzjXkzHUXrzfL0idT
PnIxbl8GCKG3EdoEepaT1w0OKyFvSUjb71yGvs6iJilRl/vyo8ZAhVcJsOoZeWwZ7MJwiaosYAZm
nYTP0e0SYecvPQlNlBFHEsC/oawMEpEGVTvK7+VumAkq20nImecy5YjQlXHc30cNttMxNGMwgPQ3
0Wfqpnj9isQk7BacIqU8jBOQ2UOllQQnlNbqhDu4vWB9NDHPHR16Aeq5oslzRKDWwvAl6T5ea2cK
2/S1311KQAO3rR9otONuWEXGe0mWU7Kipj9oI2DKeuDO+sMUD2Ocz5WXWbmQODkHAFJvYCnV416D
FkFJbVdoNV5O4xvRfjP7NJn1klV1X9/1yIgfHOp6dW9pjLBKvpZ0bHZi9lG77R3IrPVuXCY40wxD
5y60+mYhASxSoVk0NSsR+xy6Mo8NX54aylAqIsGXiv2GUm7qAAQBYfvWly3ue0qS4ZlNnt2qzqsF
ZYJUicm2KKyWBw554BsMuBLXb+y67/HcVde25YBc9RiDGJ2HtMlNjCzBfrAUhHXaVt/iskRBBd9m
qncCp7nKgrah6R6HJY5RB/D/Ma1DwQ6sEnYtRtMDvLEKd8bFQN5gpJdsCw6r1uYM40LarMK1P6N/
qMnlTi6r70s5VcAi6xmrYFybcswTZCYRgdRCo90zm/k22XSSBwdpE6TbrFWccfQZC8j0CQjvZCbx
rJuxzSw6Y5KlugWVs+nKJUU1mPLT1AwWFXaj4y+cpddK+G44YEeip+vKpX40tscHm+q4xvWMaw1g
MePNrWAkeAlTjNe+rhsLW9gy1FBAWBx/TpAgqHO38hCM8Mzlmkdj1X5LTDLZItzCdQMOUwLJC9Ox
anYzfM3bTRn1vsFI4vnUqf4hVK2KdggF9m+IVbrrSkoYx6UgKEKjliGbt5qm++ThKb2BW4vRBMqW
v4cWKsRpxV3wVgkt71e0dMjpcadxESIGAxRAEhJmFtgmEBy74JbVQ6xAd8mkOtkaJixA8E7ra6cU
CDjKxo3ksu5wkyPKuRTCw0sqdDS7k96QYGqqEYR1C45gzhbgwPBRcSmjOkRODPzhhKdq5qR5jQSp
P5N57ufcqxoVT1TF41uDpFKcxW06FzroOVpg3vLymOKubhHY8F2SpyoUpNioxludSZg8RjougzzZ
hvltRMlldjy2miLQV44H4a1kOT4DZ4g/BWOYrzC0prwsZ4nCYZ7J82xKqCIO3vh7A0bB7FFCVON5
A8jUZB0FdZ8J9G0P24JoZQzEsiv01uh3L+P6WTZCIvKJdQ9GZWjbD9U6iSWbgF4dkCZHBt0i+PZl
WaR5xYrxyJWC9u+PHU4UgY9cDlccIDiKUl8lz6HQBi1oD/o8j1kHMrClyJnEtmTvsPOgmtDKJuee
LiiMYgSrw0xdcKEdeqBxOvKNg3PvuYXDl4gxPnRCNraIrJeHhjVJfUr6S3ny/2/4ef3tysa19/cX
PCZbf8Fh+9Mdj7/w44qPwn/AtGHwyUWIOX1wkf644sPoH5TDPheXWbkXcR266B/jTXCNoxRjHCPN
LpNaL/727xc8Jp+AD8Ec0SSNaMBgL/xXFzzmrP+kvgKSYCgU8Crwp1iKKZkXdfYvRgWs0KpG0JoV
tAwBjSgkNffUG35olo0fK0iHGcDeA0sXhJ0Wkp5YU91ZZ3AySJSX1+gE+KGLu1eEF5OM4vRGHo5B
fFsJ7lff5OEAfAFMt8iWKXjoqmU9QtZtHjmhfNc49J3gea8MyDGcwQRbJhiRayI4xZtpIQVbq+kq
7cZD0m7+GSFQm0l4x1GZTAV+KkHiVsHHLbXPBQyD/QoMd8nSediyltMlk5y1D36rgAK3w+chnh6A
FKKrWaa6KKvprmu2j6xGXQ+ENjjTcDOFIeslJpNK4IDzHnLMcEiiAXns1U3XrW0MtB5R7ZEpgxBs
cAa3av3mZJeC3+meKqBGedu4mzDopnttiTnEVcX3HR37q67qolMkl2jfTVF9TETbX2ONVMUYmCBv
TUOOdTmpY9grUMKBXK59vUQXxFrKfYrQ2KFHryER5MfhK2D141gx+iOFu4Wm321PjemTa0WGEuf2
0hewNf3JRlsLHmY7x0wt32c0QLNQ2weoSVdxMptcIlkAHZWekcVlue/Dc5TQ9Uq3ZY1xK6ORu8rx
eWfr9N0MIXipjtshX/rBZ0J2/tnU8TegTOP1zKd+L8YxudqGcjiWm/jCyHbXTZXNo7gO97YjF1ar
NneyG4Md8azPoFkjrbH10W6m472PbH1DeP+K/2HD0cdeYRlEjTitBnktOeEW9CUXR7Utp6gpMQiA
wGe3AK6L4eKvVz3CxWZW12qkr0IashuIKvrYj9BakS5ArrTYCDqftdLzvUb0/pUGzZYrxPSO0pny
usJgBcjnpQRFhUY6mJMvmsZFDElgpeSMUGgRN6aoAbBl6D33bJjODhWaoclZ9gzJlPYlwXQcLDY8
izGzCFrpkT57CMiXti4DLoiREUAZ2yo+wlgVd/Ck1pyOdMMEiNbsAtZ0d5dSDDDBAjsEkkEisD3j
6eNFSEkBJPTBVaOcuVaejM8WEZoGNFmJrXWo5xiB1KFEIhMhM77RHKUQpOwlPNjR4RtEFis1CIeg
mEjvJtCuXzWZO9BRoc6napl2MfCQfRygKs4kIlB5jyztGaB/dDUxE6MUHw3f9ZRXuzbwRTtDiwxq
jpa10/QqnrAnJuDuN7qMkgf8X0IckD6ZfHP1eivaeYdoH5IFUV90DaHFkIa2CJgOCkxJSHYNxg89
xz0I47avxk/QAvV9OwzAxUO2XqFtUAC+5Ihya/EHQPdcI/YESXRjs7/H4j7zKVwewXiHgFagXe3E
pD9BGpiQI8TkCr1cNamICtqv5QHuAfBqk14CLyCyr5aS9nkNfTtqHLLMl8q9CUCQSqvnq4h/4Ynh
19YaTKxRF+V1Hf0NrL/5UpmgsIbr1BULiPNMJBt5UOF0wYRQ0Kcy7HLpfLkbVfKcyPXzNklkSaFU
wNcqT5VFvL5Dkj+BtZrALsk1ok+YbsKQo2Yt368wsw8dipwzHAO9q9NSXJkSk1uypKLsth9KpJDA
JuYS43Xu+0He8hCHAwvAwKmE3Gopvg+I8kAiAJuq6lc2JtHNhlp5xflxA+OGHScuL69r2RmQLngC
0mLlItvBstguy51tk/6sWQdqyKsOWm57q2dLCiEmcytT1jxTbtOcIBuRAX/i0GgH0PiCDzszRsMh
gmV23kIGqhT3zZBtKJp3tp0Xni0xrzLZxLtYI6GU2xUJAMxh6CHajbbZN+X0ZWpBgLt2V0t614r2
87ouJ7ltTzXuiWrkV34A0oN6kAoLRY7jCltzLRIE1Ne89RLaMxTpJZne4ENma8nxttW5BHG/xOFt
49P7SqgrxhS8hwW7sn8oNTHFHBLERKiuCsTjHbgjlkXz8rlV5G62Ly6WjwwJnUavD/Eyzl/7FeVx
AxE+K/EBvWjuwQdl1MHSI8gV43DK1yX+FujhpOkbsOybFeIQcijzBpXUKPnAZRTcib6PzsPWTDn0
urXPIyR7itW3mEbg++a0Jk48DVX6rW89GMSAPZcD4hzMCIs361q0Ji5ElIoZi0kNcOm1ddVuDuR3
rDAEphik1gKmoLolYPN2EAzhP8wxhFrsIPIS66Es0KKWd7SxgFwnvHM0hlkLJ+h67eabENpplNHJ
VUcMDFI30OPh+YSwSpBvxUQO7kz6YehTDG1IavoxQYmOA0/z+RCPrQqysuXqBvBVfYXslrnZgPd9
mnV09PMavUm+VjmGlyRvYx3BzFwkVg7ojIcugmIF7zRkR4JJHDpDckOchpGsR9M15gnJaoF0ezDc
TQCOTSbrvsU2TLoDQv0Ga+7ye0kITWTEWAElEsxTEi2ahlQm97Vmn0Iyrac2QTgW58GVRP7hc79M
cdGDeT6uUmJzNuPyAJcaFm4AmHkm29dt8whSpeHY5h4w3VnSSb06HP37Pkof+xIORpnOb3A/kLfv
gEi2DQIuod3oqUoHs+e9GHckSdo3a6W4wcJ67VmAhE4dQvAAkRNgmEwDnXVk6QfZLpDERUgvSYDk
aAN1Cz/+c1uG88kP2+eOtUckkEZsCAzyGUcEdtxaB09O++A016I5LitmFnTM9y9t27O8weWMhy7N
DXE2Upjes5UnDD1Kz14GYkfgyucDH8lerRjjgxWE3gKu1rnq2/EAO6nDjhruNLBDpFwqRKGWxSWA
BCvsPYXcBhvG49z2zUuC6TlIDWMNdUDm1i/Klv1nEObjHv6yvyrR5DZFOq3w+yTYXh1N1XERrNmF
EZAgNMl7hEjrw8ImuUPZtZ1CRLgPC3Xtx5aGNmczbi/r2hQzOcaymOB4H8SINE9whRJvvJkqYrAE
wf66mN2QGd74NstnHkQFD9mj6dtXI+0jvDkkcPh+nu19M1U7Ly+aFS3VCQ8RA4jiGEEl2gY7GaxP
21azl8UzZBLVehBNr7+mpkqKFpOVrqZO2vt+Su+StSd4miyt81ahGd9Kd7tNAH9zF9Bmx4a0yxtZ
3c+jrV84idkzUqP0LhmQPgcnBTcSUnMG/K9/avAtnkUVzoViGIfQW14XC5IlGgcjhs4wgQA5laSY
bem/1WUaXJuU7EG+UxjrDeadlO3XKvLZHFpIRkhkcBi8owjRtJdZkiBQqZJjn2KRsmH4gFlEJ4Sx
PvVVdUqWSKIaiHdTkuZwSq9CnX5S3r8gcXOAaH7rOHgBNK2HILEQC4IO5voaS0xDEgcg0PbYlvKj
Tthu3UyVWbM8uGVD3dZOV0yJK7oGRVq6skDfbQ/btnyANb+rWbOfHNmZ7muw8GKSlygEpjXhzYyv
LUlfl748yWbAk0/7Z4zK+p6u4b7EyB3MSsAcH5feRphVkW8TuemsP0TpfAVQC6EizDXp+kdNMCxJ
0CQfMHClL8MPlavad+uaizPE/ZVZFnYe6iXYwTjV1xOR/e2EeRE44QGvqnIA/NugaKo4iiRg/jek
QgZNBskdr4LPZML969swzDEoHE8LZx3ekmqOfRW/dGo0MEBwim1ixV2q+qua9gf46wFGYq33jUe8
F8Q2H9SuCxAPqOVUFTXG3d3wOY2OdlD0fuiUPnZ8wByoDdR45W6JY+eoEhSyp+1fZxbfIkOvMu18
eChbCWREdZi9QKPqQ9u64Itbx2a/1VpgUsbyHklidh34QURCq6Wg4wLNrOTubq3FuoMY0eViY9Ed
ssa3Ubo8+GZus37Q9AtXDRL5SyPftcJgIBw3+q3bplvfWZxfHFvH2pf/w9yZLEeOLFf0i/AMEYFx
o0UCyDmTc3HYwMgqFuZ5xtfrJJ+ZpLeQzKSVdm3WXaxmJgLhfv3e48hG5Ysr6u1kpCAl4h1ULw9J
Fad7EoEoEpNnZ/V8LezmD/JpTVKi7a/lyk2q9IQpXobo05rWdywq6q2xcj29NrcTM5bLUuVOvTHq
xjyB2lLHpKy+w4Gk9Los8uKq6KWT7QmgBoOUoftK06U/FkOuAmwy7S4R2QXnTvSJ46gmnTR1KYKZ
0YZeCMswyAnOfWLE6k7m2Cbb0VmDDCBQQOkpPWLRMQFWe4sD4Yb7qpxiD/Nj35nVxbLX6WlZ2geL
sTRu9OahMuOnOIrf7Ly/WG0/QwlMvsybdyWKkmDS3L2WVkeuN0an+pAcW27gC7iZ+sDrKDnFKiJL
2vWWrxc6unGan0PsPnu3KdcdWX9ef6mjXsN21v3CqKxPaEf9e2sI4GyZvyqi0ISa6OAZADdEFWvz
V1H00qMN2huT2uegjiBuuPuW+weRiEM9uUidg1OdjCl6GZtGO87O8iDz5MsiXBfohZPtrLH+HCuB
yG1+O2b2iR8cRsus7GekPH1rmpTRHR5BFZITBRDGxZYU81m3MmvTZPm9xnsyDHV7I3u1F9rnWGjY
wsctGWhrn8gaiJV2jwDGkr95xOwDSOjgGBPVrMb5iyLMDeY6ZvtkMtWzeQMjoks6W8xXpxZ/ApNC
fEBNTVYX7+7vIWkPym6KE4vq0quxMtt27WzwiG04p0m2T0BgosAMQa4A+/lwptDdOxhS9plb5rQ6
Lry4FMqn4673SiteTFHawWjUl2SxR0I2+VElzS/oqInXamO7R92oMi+hqTuteKACgxq/9MfVaDzB
8STr1KYO2aCCYrkwXhxT5C92JzrKL6kd+i7vXqFglmfmdbh4utHe9HbRP/TD0tQ4TdYwMMYYyEiS
06Ei8+PBKGR8n9RRtGlEUvlTTMnRm+V4rrjmv92lSPdLrxPA1JPlXJjWC2iweq9kXnyFlWifM82S
QbMmJQvTlHUcjaXc2rOR+QyvC69QRN3ccEBplirknaOybWWV2VsDR+q9VsXwicVvBK9jft94iQd4
JkS3K7vZammNpuIgm8QENDYjsKh9B0xqZzMCuRnl6yMj/ApigMqCtVjXryyutV2jWTOCP/4q0C1a
/chXM/odMDEvCpPY0xdrHr1haDSk6ZEQ28AwObWM+GFKK/UIgpPQW6vNxb4fZ1qpYS75ZpbWw3kw
3Kuxqe/pxp1zVeokN93ePs0aqjzEBHwrDtSxJZ1JCswdBUhVrb4WA7opVyKVOaFj4gqa/jw6IrmE
OZamQrOzS0oInyxmD4wLVFQaRk7MX1mMbzBuxnM/u8vB0Cv9sOjmU5I3u2TgaYnGftw60c1FxAwf
d9VsTKehlHeytbmwx2k2Atx5KR/h0tM2N+v0ZdhNvaOEKdGm9Xhvt4ydhnh9UzqDpmlornDWHAwb
DHWbyJ53U9WLPw04YwgNsCmvuC9IaWYlZiXQwl3+NOfzF/aL1XOLBpRGp3I/WnCF+m4UvgtN4lVi
Nj35kt761tM3uzrWiqAoqwWNsEOCmcPJvi5GpXyZRe+S1Dbltj1KnwbnAmGw30TYJ9tNVUGQCYe8
20dWjy5N1uKSGsm7UdT9Jgn1r9BcKiireXOi3oyJs63JZ1/nT3G4vGsw2NwwFAhHY+E3I7OUyFoA
o0B30zvIsCMZEfwRTbQCGXPsPa4Q/dXJNMVkfxbgZVrNmA8NTAh3MzmTA8+T1JnA3OHPC8pFP+rO
3qqG/FUNIt6XSQF4MxXrqeXhPjEvSO6wqs9EIGP16uT6HekUovpdHfJibtb59p4m0dJHZQJQtCbi
UofyPOnryFO4LlfTzkx6ujJ+qKqGUPiqQmBOmtrGruRONN3U4ED036g0hC3FvB4NWCV75og42LTp
ZIF9A5soxd1S2FeHMrQpna3CNQhhZA6f6xLKL2WaHw7UCQBwSbi0bmxih4WTNUAt2SAqTtRqnXZo
BY3vjzq9sWDAYKGLSm/uQoaorqCRZNCnT5jkshKDipf0znRmnr0FUhZ6KINeigWz0W3q7Sw3POKs
Ccegnp9wW0dnENJyO2hhdFgldK6aPuQdQEOQ92rdt2WM9WDCWEPpe2/p4kriKX+uTbJ6Kyw6xigT
1hTGFQQybXUJrUadAI5xfc6dfuz7Zb4kebLc3SgAWC0cuZM1vJtURoifRrsfYOcum6mytyAv+IKL
8VOX9h8YQu95nFDhgqUgM/gucqXta9fiNM0FLLtYoEt0YWft0nEAMZjl1kYZ8ccsTVzQz5pIoE8f
o6nyR1MYoBvSVTwYc3WYm27dMih2yD677k4JBzOsaB7cpEeW7u8aq7yADbybXCrhRcc/hDeIK6LF
LcLoLbXAVVnF8ItHmt4xNh+KUeux1ehvNGZHF8xKZ5sYDymUKyep/qJhMC/UnkpSu9StTfQntPgi
nBywY2y4EDlauYEkWr4K3T0SWnvUzZp4r5H9jWMqPzT38lcR15ii9LLxiYEyklPzlyjTcBtO2WMZ
RiOAl3B6tVqZXXvZgHhI887G2hn5cHXea+SUqTYegUzD3jtWWnrSNT5IN3f/NiA/0UbgBq/S0weG
WGvcnQjXtbT19Xi1emH5ZF6Ko2pbb3XMsxO3OGfSgZHksDwtq+iDJVrejBYKCp3FX9F2IN70cJfU
dn7OF7mJtcnZTcjRe8KuzWmuSw2HWHxcoLRelq6Y9mpg/piQoT5lrv1uW1P4R6JyTiHmQLTt58jK
ycYmuRInDFhftOZik6foBGTMuUuWRGwbuLIwgQF8GWNi3Lehy79umYLWvoIYvBDr0LMW8Tatf9MG
Q8dT0Ajv9GTlldMuQnWXftGrbTeCAtjkgKwQ4rJBNMFSj3HxZTll1nlVkVbxZqgGxWxSRZgDUpDH
N0F6jGYvGZN1FyoTBxwYEDMEFpnXf6zeNTDqRloGMipNoSw5ifMuRtVhx0LQ/D27rev4jWyTL8LW
81F2IJzJ/cf4KAeM2OT7+l+LuRSesc4fsHQhlunuq25XA95f3nBHR1OPZrVuqJPiM68MtDbyUGed
1uSptBt8ibPSd5mW6ZzV3r1GUVc8TWUWn9YicYndYokMtBiAGKZF/EqApWh0yMdsh2qx711Bm+fo
UXzS6z7d4WyyDmSFfDNOHQjcifEwrNrJtI2POjZzFJX1uLJydQOldrfYf3qDozSLCi1s+R6StHgd
kJQBdhnhRtMoxhVQ3m0N12ljLWWzcxfJ2Ie0rLe2N8RnXDveUkfxTu+mD6wCkGXH9LDWRRVEyxQ9
uhoTKCZc2P55DWnlmr2EYUoxUvf2NmRKJqnAeLtO6W41uwCG4BEUbH4cMzo9EYkNzFsIoUItgQjz
dAd6UgV5gcKd9qHjm2nzKBqQnln8AMjC/T2O3fzZEUMmNcz9B43EBCVKuD2wSo6cnPrVgYAfDuSY
lvvCBEaeqluxklnXpW+nAH4Lp5gc6UQtJ6E546boovSF/uaFh1R6LRH6SunvsYTs6ETPg7MeWiJe
JJnVX0QvuDQa1iNfbzhBcZnlwaAVPBah2T474DYPZGP/RBOwhHwEjLmZFBFXfAJBHupyM9v1NZ3N
b2PlNm6wY9+1jHhwUFtooDoCdLjqFAXYvr0B7tEHqnsZgH9deLazAVtyiDNDMlkHIcPIJgM5h1XX
x2w0e7GxWt6QVI+t1h/CLmRW5NI087pXoD8gKdZM4gMQtumOZESC5bByrHvgaINXhMWwtcYoekcF
zzxnbrOtATfmzdUgay6RHv4dspwcb1dobzrULO4TrvNlI+ykfMyaIX9j7Fb6KwUtLXJ56ebk74or
j4Hdb4xDZqCcMnnX8/QDaX7Y1VX5x+Hp5lrfyFTbrI11yGXC9CQrgaSGFX10D4diR+v/7ArUf6Ol
9IE89IfrLw+SOoRyvga5E5aXVJnLCfV9Dlq9a58MuMBQUvX3HjaWZ7YKx2mTP+IIS3jaVmMzwXVw
pjyEpaXlEORZtg6FaL0r0hqoXNd1vj1aSbBG46GzWBRQFdnv0cCdMoMLwC6Za9k+UiZydkzwps+d
fNsU7S/CH/Bh+bApmdNmq9yQ2Wyj3dtGVUgOhFHcybkYabWTvVl0RD0MtWzW1pk+ukm3nzBQ6L8m
wGWbqG9sX9IgPJYFdss5w86KdJ4GBh7jM6PG+LFZwAUKRlQPulTDGaC47Vejuyd84m7LORJenuga
as9a588dhaJfNKHrz4WrHcDfpE89QNktzx1+I5Uus+dIY9kWdlH7vPeUr08WXFKr6eENy9/cliCY
04n7vWWYSToE+cOtwt0tYKAczTrhrNlij83OdTw2m6mOqWfz7le03tQ3Wfud1XxL0R9EvnLXF2SI
2ti59HqnfKeifjF72BuaX4UwDU35OeAKDNrZ8QuMrFcZ6dXv0hxMLOYq96Ihz/3Sphfsa7068DCW
VwDY5ilcuPBrHTh1ET0SuZDHCHIfWHNmWBDPcQYzO6a9LI2Tm5P1GQti43X6SuiI06rDNzVUfyEC
ZRwbq5n2NQRKbe7LZ9rCDoCBfNZIpW/IVd+XoqsCJ2E8ELmd6dl0U5thYVoVr2CbW9LSSoVou8UQ
0CKVQMpkSI+kzb+tQSb9piQU9GBV4bzBJqPvWjTfDDO6NkQFv1qKOWVIewI2jXuRZdvA45bSYEbc
zBcD/xov6+lXPwzf/QRotCrp0buclqCq3pxoXrj2UWJlrrr7eJ1h0sVH4KtB34XB2InYL5CMyb7I
5yYuvBKKY9NYLlT3dFofojW1rlz6VbBKjNgpPJQY/m7TQeJMBO/TsO3STV9EB9BLkJ0snrKsZx7R
aqjchL8O/ZjTmw0P7mhlR7YknJOxubLsI7kktqkzFS0IzUPG0rbThIepsI2XkWHJPpq09C5sSvAg
bYp0q2UtqigIMoAYaMpA1zZzsrwXjCwiTuiBT+jOmQwQbmzwoClR2JfwR7u30R9s5nA/daGxE3E6
wPjvaaex4D9m7lpTs47mEqTVjGIqwz4wy8qGOIVTapOAYTERBE+iGxGsewvHtoHz3zghbEOewnTu
OVVrPDlVDLt1nOu90VcgM8D0nJx4SEFOip4Kqcu8VYM9gjNebPQG7bcXa7SvC3FPYrg9DQv3VQyI
3HeTfOVL7HTHt0uj/2IZigFQ0XqHypEHWYgH27IHBhYW88ailMXBqPI2sAmKnUK7PYq11HZljECZ
Oe/Qd6G+zTE3azoGPYb4oGF1ySYjhnGZ1pz3f7yP4vZPJ20+ERYCzM0u7fNH2xqI/58Q2ECeLs+q
4YgnjHuFVfth/Sb4gpIVjlaaX0wnl14t3kCqI2Y3T5qJipIsPJ9aR3+G+ttbK8p7up0k6mojdz3c
BmsU1352gBCPbMOR7vTKcT1Oev+0OqAHlloess5CUBsDfRn9YgQtyTkqG5ymst/Nk347/gyD85hQ
fbZss0KhJHCPdTVv6RWESlNIiAEljnDxZZMTlJyUFL++R4AK1iaHUphAHRFMV/7P477ZrVNCWwmw
0lEH2gHkBe0YC9tm/lyg7TMgDPOdoNA8rJUh7mQx9DwzRZW8VDbO3UHrkyDPK0B4IrsHX+/sWNoy
X+M+DEhJDfvUZDqErMRnqOsv66Tt4mou7yMtIZrOcha/Npz4Tg5N5ddupzZ4bxYSG4O+t0K0qAxZ
8SIm+WGDzcGnL7IDZ8PIzklUNPcKM4PXJ2l46JuByh+usKd33deM1XPHq/FuLRPpawxFubeNl95h
cML+l/yN2wKTQFmtEBRDdxe32Tt+zIJDGedBrterb3f6t4OR+S6xa+mBfB9oHpPFN8QQIVnb1usK
jHM75cz10NJxze6sqt60qU0Lrt4VLUpVlTtAwvgmed05CBCkdKDowPZGePYyXouBWYn9jaxhWED8
hJP8oW8JcLvubLXAM0+6o6jtJnCyefWjZBiJN4SpRKoMMU2ji725izioRDKZZp9ANdBBObXr5+yp
MNqMnVa39yI5ssbd4kHEumhhcg7h5Ky6uthTiQZFQdR18RMuFHMnG0mCQkvGi2UZW1NH2a/koy00
8dDR1dHdOI9Z7rxp2Hm9fEaVDcH4moJxTcqqJVoe955vQsOCHaXvSnQ02hC4nN1glDhujC6R1wm9
5zaFYSg/+DaOr/qvoq1jhFjMzn4cdWitMGsOWQrBzYxR/mc3qW4D4Bcm4SfSYGMgBddaqhbAIVhc
z66WPxExLE5DaDaeaTn0SkNObxYmGlVMjHyRnyI6/CoNwXdY99ac3NlJ87hqya9aG3dzF+2c1rpP
DPsR+yxLrRD9PH3sEj8S7lMkG8ZVgMUCkboFE7Z4PZVGg89J5/sCQRLrf9lsRORCkFsCHB0X0P5j
5XqmclKM49xluzEmxrxlED2418JB9V4bddUZ9CFSkw3vIi9cum1RDwgyglvP1W/LRshMVgElqAto
09QRoe2mio2NkPjUnZET6a+yWa1nt11Kv4JZeWjHSH+ZkzlNffp80/X5yznOJislHs0846TrFkvC
iNc+ZFixj1SSWM9cddOwdN5LoxDRd2yH2PVCvOLt6ld9LqEpZbk/NkYR2DdhU+AxIDBMQaQZ49Xs
7NwjknlngyoClM9RLTXdr9zwKcMuzCtW9aRiZXSw46i9xLgdAztxF3Sk9BVvXOznVv+KfYyWQA3r
oWqL6GHJuZodpg4EXAEP999614B+kiRcNWcJVEfUr1iV2pAIqAPHSlmm0dX6rhDm81LF9zqvobmf
HlIeOI+w1bHOq6s+yzs7q15u+ue2g1l1MBzWwYCAz7e6YjrgDj0zripxX5Z5bn171q5tJnkpWEgM
bGLoGKC3j9jMGGeuwYzcDs082hrReudkkbdat9HwuCq/EupRaEuALGrjtcmfsxK7AuCpJxi0K1Ni
2w2gr4cYvxskLlr2ljscwaxoOu1ad32802J30KB/zXA3q+Wr0ObUr+2FoJoJwVfFKGtp35xHm3q1
bNbstkIHCKS9VI/Uk9bJHvSB26fUzqLgdOfy50iN0bY2GrmtWKLlDe78VC50b72O0uzMc2CHeuMN
BNrB/KLU14DXcLIbLkdqwvEkWHJkq6T24QfJ7ZLMR+qS5lTXlbZj10F/5hOxSablxXvEfgbPXmvn
XCZUfE3N6hiLvQkpjGtPI4Dm69GETXBt1x3TOueadM33yDABDmrEjhTCzPfayPINk/cz8EQ9wPv+
m61E1HRxBKSu6/asu5m2xXirXA2qMgSa8Az25IPBa7fH08n1aWvK1xTph7LUo/20Qh3O1ym6H9Bj
CfwK088G5i1hZehXzHTkBGQ9P3dULaz+GF4SQuNEpsmjQRSuuE7LBiAA7LLATHk/tLLVt+zXyp6p
9GdvQTom1KXc+zZO2oemynMudkohug/jK2r16QSrYb249Ux2zBryBOZXaB4Mq6Y0cod8l5LXYvRf
pA8qN+WJ5M90qXFpAnLG33KDrNi971hNyzKHZXkouqz/MwH8pX9OQ+fZHOU9ZeTKoqR+zICqwRWt
N3rEbORtidu5DzKMbbmfL7nuawyFGVcwA/UJtMz+2LJXa1Ft+bcizdl81DAPNS/HFPxXjqRRYW3R
9cXugoevNiEXenE8i1Onuor6qO4uQO/GZNsvN9dHzkPqAC9T0X0mq/WhlsRnN2xlpBir5siNvaiJ
gTGWroWbVgFGZBawAsW4vaLxrrZNUKva3nKeW39w19+1ufQ7c43HTVtAXtwYCVUb2wE6OLWRP6zO
vSzzbUyU9jkZVvdhsETnY3zVT0bLfCwwknJUh8yYBKhfBz+Ihr7nu9l8CpV8JtyT38UgCrfsuThP
hls/iFEO2zQfPqvGuDM0OpyUIJFXOJIFFizI288hY+qiktR6EbJZbPCTLURE1p6Ji+iTQ6SxfS90
xD1Zw2U/VlWgSvuuJK9OmvotpqYN3SFQbNvp+hEKTM+QtvkkZvSatoyw47jzUQLOoeUe5iEPdImu
R20Y1OlssTts1IgOcjsSFrFUdGyiAQLyDPJ2RCE6rV0EHK+PcfcncLitfFJs2jD5O3Hw3mZG44fs
lm1d6SG5lsneipigBJQWckTMAI9sFDMfG0gH1OZxKD47wrP4Gupw/LWmmn2ZyjD9ZGMV/dHSuxC6
VJgHrdIHr6e4jbGMtOFZ5HX/RgH2oBxSmrfwgrPXoMXsYAsYm7SoUm62If22iiQDilU/VsqYaYGX
u1jq35UJsLCGJZaOZz2ttjyk16YevRv2OWmNs1a1TyHUV4dZFzWFQd/YQjbfxg6x7TnV6hdLMhve
4OG+svKw82STEcEfinSXFmZQjzOXNiZ7S/qDM7MmLSdE2u5Vr1qvXUv1CeKkeJ97Krs4uoFT2VVl
0OSBBp1Kk3RaOd9Xpbhj7Q/LAVwUyLM1IT1vaO6j95i8JeGLyvqVTea6yUBhH1BM2McI7NkPuRPt
qb8rYl2+gHCjsI8TzD7NEJ/Y+GMwXBCgxMncvCOzPrJRqTnaOceDBkH7UwymhvM5qdyXAryez+rL
4ihrcHKzWbpeWKj1LU4ksgcz428cFNWFjHL6nGCXZSyhsV1FNnwetfgcTbbBuVS/TlKmdzIs3weW
j11oV5ZXCDPhHgt1+7Bg/tl1uFi+LHqEw1A3zZ2u18Y97np5klaaQoTO2jveyswuWnKmSJzzJmvL
6UCAO/vqWwLKBc4Ml8U6fAeofGpph3Mp1/haaEsRROARFitKg7YV7r7qXf01ne2vNB770zihN1s5
ru6ZD/yamovrm7PxUPSgKPZZk6uPqOxm306q+InzCmGiKOksLf2AO/qcFdPf0pwOax/1p0UfWUdn
jumyzwfYpYFpzN9TiQMsydlVAGB3y+qg1mdPxB/NHvugS+rqwR1qLP3APLmxRP4A/B5tUXcE2IQc
FELZLNZTWvGDJ0wHXg6z1Zd29opV0/zojSxb/LpL/a53hj82LzgCdBiQaaU5Xoj8iFTdKupdYkt5
ZfeaFgiVflURGzDayXCOJLC/uzwJ+z0CFABsbbCf6MBkIKxo3FYpn06S1B/pyIhx0hKOjePofl0s
L5UGd9dFHvJc0zxIzamu6EHGSdH5YC3g7C/p+m7HGDIZHoNCcWT5ZIuMq6DLrQXutvUB/Nc9F7cx
hzOX5UuRW8ZmjQgNrCNfaplhPbHtiPd3Mn5Xllo8EBi/kE4RgddSl1uUPaxYw4JzRIXAXkvF4reJ
XDx22jgnxV+ZyC+z6soAt1ixV+NoMlAXTKeIKr3TezAx7q2DUMOpbyQ+qzo0hr2lm+FJZI2xs3st
O4C8HlE/BOjSwki9QQzjFvLSCSqTc5VV76BP1GTGJ3vXlY7t1TqyjnnbVmmlsXMfrj3Ent7WdpyI
lRHUGj7LnJKDXGR/dKAB7ikX8v0KmNkDa0kJSMH1iQcQJ6RE67VR1an7xAIvJdYCwOTcgpF4HdmV
t1NQbnHgojLy3tajDzQTCiOr1Z8KhvdepEXs2LCs7hH449FVCjp+Ml8qO/6drNBGGUamZ4ahrscy
KBWkuCVqKNn0Owq4/h5Q2RrU2CK8cc5+m/n0q07og4cowybXDIeOLZN7kPxDMK+m2Fbd8mwJZ/k1
x9odDmwEaZi7QyLLDczK99ElrBhSG3iJfjMPN+7BKstrmRtPRJU7/Exd6XMDdt5ICAht3XwBjBft
YFjowdhUj5Jr+mHqsm5XaEYYiFhP90qzbqscsEL5GemXF1nWD7gNTOD5bodr9jaBXVBj9XQBeauy
KyMEti3mxnPz83CUpfmocG0QZFvWoIqp1KREgXJTlMZN7ziaty7wwvUWmKNO+5q0lu8Oyt4Ilmsc
8HAme2ptXjvW6vwiiWVwlzXIeZXW7JspcTxgQiVew+SGa9TMvdmm5hmyYgnpmXgBjtueHU92q8rf
+GfsPZHn9whGggfc9qJD67wOA2t948YI+Vzksiu4e7YuXGavMqlosIXQloN9DEwsuLOCEROtxKqG
kR7X6nSIJ6K+n2Sj7joHp72KFkb3Wj8Pv7CNT/t2rOczpVfLRE37vY6EJ8tGsNQtru9q0qp8fGmB
rnSrtaJi3rlgQc5Wly7Xn/Da/yqo/z9G8GHg/Qf58d/+20j/7e/7j//s/wsgEjbbf5/je6o/k/Jf
UnyC//6fMT7jH0oKQT4OIBq0vf+6plw4hPVuaFjDVIZLWP4/g/qG+sct2Ue+zrVZYS2M/wzqS/sf
rPcGJ2ub/4egvuAP/kuOj0U9JAjJ6RvIothQmIr8a46vJteNBWP8O5jCGR9ioq+1xya3Hopy73YT
lJEVp5i1cLgEV8Y5ZC8wSVhpfIeuzCOYReGgdha2r4FtaeuSvUZ2swofpBemrwwCFeAmpYZPsDTu
sAFnZQFIVUtleSZG8ZkzYQ7WVjC3bJ9qjcsnNXJV3Wt2JNRuLhJrZFWDYXa7dQyh6BN5h6YmrZul
oFyLG/Ukx+dGkQiKJClWp0FzrJt7Tcaug2SrLYKZZMrCT942MxaRFCyY34S19hJbCwbVqEjI+fYw
q/+qkk6531gyba6JSJp3h40C4oTMzgoauiTY3wDiig1rTioKmTDFdDkMZMqCpLMlTJtK02XADzmH
bWTIIC+n5XHSawjHaq6xIMlKxyzUjYP2hKu5Yp2wObrWcZmnaaGVTZPnBF05uHkLyBKV0UKUy4HP
jRcNnYAqYW7mD/4005ahnsfpOXYrS3twm7ketm14416x/E5/TItGmJcRNXThku0gi42ry5iy6cLm
vdeFvK2h6LAXxzCo/pAsC+2nmF1hBUwFs173zkDgBgfQPL2bJWECKudFcJ3NzHHuByWajHgj5HZA
cQLP4JoIF+JWL+KjOY0g7xie29dIV416tNdmxPiSJvwWfSprEhI0DwfQwfJhonFkPTqc2iPy/Mpr
kEgDDHbC0HiCIhh61z5WNZ6EG5PBdyK3KQJljjqgXeu2wVyxlvRoy1uotNBRIJlDS9cfRyPMfWUO
8Wtc2qEN/KgmomqG7Io40GUQKR/ZZ9K8T0mR0tPGTBKq0ojEn8ps53vmiCtlwgjYK9nI0vgUDbXi
kSzZhL2l6wvH64H+L0HXYRskgSkVic/KjOKXmkToF4Y3FNdK6j0nKV/1FY8Tc39431B47laKWOsY
zYIfZtCjsSQIkS7qGEfQVAAy4xfj04XnE57w5nS6xz4EysmfpRAlg2vhN/Y0ak858Fboe5rgsPXC
WcEG49AOt5Be4GazuXi+n6WeMX7451HsyQvgWEmpBXECmlTFH3N1W+cSaxgFUpo5NbPZomfbdPHH
yCATwPNxB5KCTJwSrHf09rHrUhtU1mz4CbsxkRnduX53EBvkXZ4VY0i49fa4oj6G5huVFv9caGAC
vH8+dO0UF+7WqUcdbkHHOqUzMzSuaWWBw/fSzvm0jWg0feNnJzuaJRkblldYB3hMjNiwFQICQGB5
4DMhfJLAgQcBEGZn87b03cITAm2OPThfszaxp6QMqz/pbVm8JKV4im8L5BGOzMPQUWJbP0D0CNvH
PirKv9GArrf+gNOtG0PdzqXNmukfvHr6g1off7Drq25OAeMBHYAjMWG0UxmkN1L7DEX8Wtk6jvXR
yWBLR1H1MUFsPuVLQjZu+YG+D+D0vKEMC+h6MOH1Hzo8PLcLXQU0p+JGj1c/IPkFX/Y+ErqDlLzY
8UsOd96J55bgQZwk+Gf0se8fHDkNMBT4CbicI5spAEY4OO4MGhPxw7bwJY1I5Hc/IHyI0owFyHk1
xNPs5TGrIDb68gbRt0QBTt+p+Q4UiP3hBtvHzWbiiQLA7/yw+OseLH9kAuhndRm6lnXD9q83gD+a
WhZgRF54HfcvGSsarotc/urp1L6CvLvtAPjZB2D97AYYiyp8ZXXMEypfdJvStGd+e5RkvLPv823B
AL6l8JDBRPTq2/qB+raIYOxrdhLYt/UEILvJnP/sLNBmFqNX9W2TgXAdTi4MIzYcrLdlB0Ri47/4
hYon3tgkt+AsWNSylEU7cI1Q9urb4gR8daAwpqZptyYuJGSgny0LMXeC9ODTp+fVNfBM0OoOv+F1
saJh/VnXwAbf8LNaXSzozB8/WL6DE8vQ7OYr+dn5gEN9eWqmxtrpBIU1tC/JAk37Z1eEa6QyqCIL
UkeeZwcd/vzux7NQTP/O3JktN46kWfqJUAY4NsflkOAuUrtE6QamCEnY982Bp+8PmTY9GdHdmVbW
N3NVVWlRkSQIOP7lnO+k7po8l/AoLFnvs8Kd3wdMdOz3RZ9vGY5hpQsZe/zg1Uihm2Jb3idLrkW+
JFyEMxFg1L2FJY6MJmx3n+UJ0rIBhwAuyy4dPuFaWV9ONHwH+tycw4xIjY5S5HlaYjYkptx3Taox
9q22+tEVY1GhKCPzt2HyT6SgOxh+zH3Bvwpl3ImWg0APfcn2sJaUD4KDCPxA2VR9TXrXfqOnAK7J
ThE3Ls/exTbJCzGMzn1kmtz7zbjEiZRLskhfWHPlN5nI1mYgJJPByf3Im6m+TzQnfuDAzGm5w/k1
NUb71MmIhkVWwVku6SbtknPSEyC0FW3b3SP88tYV86cV2eClnzNHHd66ICYkiZamaS/o3eenOa/M
ZF1hjW0QATTVsE9N2/beSioyyOuZlkSbJDWKFPcB9D56kGE6R2XgvIHr5WEX9LkAb8hI3GjglhoQ
cH32LbsRmlsyVu0L2yPe/RwHwG5i8lx4nwT0UFHcCaSWgPTXglwPjAQjN9GqcAoTV0icKLXlbZC+
pqicnW2XzsMJmsfgIuLwsl3btWjDa3dAWFiyAdHvp1K2xFPlZKEkYXnEZdfizDRNKCCZwXRkx+rW
gK8gJgLhaCJ7q0f8ZnTyefCMida+6HPE/RnqPeQ3iS2vouZDrxUWa5tRkSJBIBBWmBFJPrDroAhK
/dLi4cLbVrBZBDOufQm3J4J7lFB//DCb2B7b8Jj8wVOoVVXAYDuCjLMoGyvObnZitOU6wc5IZ0Ge
3CAf6bFIIqPoceMJR3sY3ZhRLfIdzBWS9yZWSMcgXJkkIeOdDm5Sdz0cfKQEllXt7JhSiHeAjrEb
pCT0gWYeqv6OzT0ppUag2G9XwSS6Y2j3HmQdjvP0BsZZe2VHX93zRsbESYB3SeosVQdCiyzmzTU1
VfXZE8aV7QDKeGKXKgwpuBtM8jQyJHp7E9lnyFyOqEaLuWi1HmaCVFfjSHuHqR1GJiHqiWPcZ7VF
OFrsDcOdjfkHVRcZjbveTL0TGz5Pgv7kje/3BWjxiRwuhOda7JymoLLZpKeKbjkIk4c/47esyrK/
KY4uTs5mkGsoavdomGinV64zE6HlsTkHbhHGWr7VAgWAJy3NU97KytrppEKnZJWAITrhCeb+1+A/
YkJHJY8hjTrjza1CNn3WPNYXdve6zQihvLeCKE98vdc9rOhQvmB/DqYiXU6jFGO7Z6EFkenEw57R
92zysKVYnykDPhr8rI+ANngtz22Tnhujd77I22u302KdIGNPxRvFBOySZnn1DkTPa8hbz/j/E6Dq
QD+2KuSzMeb4FNVG0ZMdQsoBjfocg/uKWpubtIB+iYqR1DxJ+hNq0m2uz3W9E24oECLNNjzDIpEs
DJmTGkcaH+CsldnHLx4B3fY69Ap5HfMmZJtrQeQZo1i+1KbOxGZuOXvWneNhxB4icxmqygrLg8vj
2zgFHzMCcvkiieK7AffD9Z/Mzl7S/xL3xiEUDY+t3lvP2KrKNyhAjLrRm72jgKSYJ9pWfZJaXt/L
ukQ0EtRRYB168kmZx5rteNBBQ6IY60l9C4htb1fjH00AcHIlbsjpfElCU4IKgEw2b4d5LGF1yBHR
tqVZ7KyHgLENQp7g27TH+KTHBHfz/pdMzmR347VFCS1RY+rp55HJlrL3NFCUVH8tkGJY5K+R0cwv
PYMYi8liPz+6Q+O2m8jLzVMGJewTWw/W+5r42zuCojHWMRQyWJVzWNhGgzYIWmy7b0TYPFJ+DyuN
x5+d1RjvK5LEU5LrwmVNx33hwcAiSV5rNpXrRgdCrz9tB4QSCWXqwEM3IuGT4cAEGSMZTmTN2Udx
kG41fHj3VmwnX42VW9/47rWHHLvwu6cidvWwvzYu71eGr+QHr0kblqR3NoV75/D4fgUjBp5VRcty
7dB8V8Cv5oj1aTxitambyX2DwmIOPvOYCYEwP5kcDYf/Xcp6uh3Yu69FVAJ9QckLuCJDm58p9jBr
szCH/SCs4ghgZgm7S+CD0FPKzHW7dWCGgE0cXd3pVB67xGteYyamz2j0nJPAhYe32BT7OVd7Ec8T
26ZaXO1qXCA19YgYC56XuaE4AXMzieJO4JJBWeJS2uyAoDAVn7J2G4GZe1aZ4e7ckAK+1s1tSd7a
Lc54JldBa3o3ZM99AjgmGTMFZ8Mj6s35CWlqslhPeEZghJCU6bEwOsalEjg0h69oDMNPJtYDVnfA
dpJDldF6qTnsZBiH+QCK4nLd2UxH112GOJNTMjvnBBNuxir2OCIq7k7e9V4BHnVxh4xT4lxZsrOA
Rnvsm5VBaaubcp3T+K1RRDd3eUwcdmSOwyLa+kI47m2HiVgZ2BTZyUo0sWesiuG4zy0UTVr+JZPK
3MRuW996WevMVHhlY2+TJmeUDIWsu1hl294XATJEtzK0Y6OFINRYKY8rhumRS152qNurpqurcJUx
PNtmJKqTPdxmaBBkmRz1LhjuRVt8zGGljpQX3T6dnOYm610Gm6a0kEe12csAj64Gn9kAIidA1H3F
Yz/tIlyDlBei69aN9OJxa2IrWOPOmg9B1RDmrYrR+4FOpnwoWr3jxzcD1u9NlHUn4mkDDdBrjfG+
E8nwnbEEuLgGVQ3npAdMt6kITV9wiD/c0cpu26qq+qPt2MNd62o8RJFAzr6EoDWfuooaCua0mylm
O/O16egJraY3oCG4rvoRABsxVglVB0/vBIkUKyUNCrfxTE3eWKG+GmHPPFqS3EmK8TZZR8zh1yY5
wVgHaJvY2yKY3bS9xfw9EG9WDR2iSLCx5YXRbe16TJyt0rR3HQnRTizbeyNJ1IkUoPCg6D/QU2rV
hhqFd2sDSGQlU4b69RTRGxhdMe0b1zSeEV/E0Ew1sAwbp+MzK8cwXjHNBx2KE08xjvLSu1CV9bsd
sgWkO2/LpwkDFEzp7jZTjtscxkbjwXFTjIFPTTHAmHK9XidymiR69ECDFtxONuiSgTT1l0JHdggI
cyRJPkznrQpxodKt6JNfY7h9oB6cyRI28XS7bK1/pHbRfPQpyAXqt+Enzj22j705b+AJZrshz6wd
laeGwxPvzlHhNtzA2dUuvADrH72hpXdA72sy0QaAsg7al7Og9S93GBSDw0gc+qGkScIFNGxdN0M9
44ZT9mOOu2qCP5t6ByPKT6kpmV0Dr9ob2CnZI6N/dPFEX0eK9X5dOL38akadlErbpWnzO5wx1ACO
1qA5RORy785Df2X3M+0RmLXd3dSgPSyj7p3Xcf6YSHTnkon+XT5Fh55vu+u1ngedZNj+yxqd0T7O
STfrx9CVLUBIEshJNrbrq8y7S5WIHNowRnsswfE1Dgv9AS5RviaBVTBA0+M3L20rVsaA7BNXA5vB
UjFh9jDtqZmREHWskhgQAEFYaaOT3wz9nB5oJ4ud2QTOu5bHhp+GZnRO+JW6cnASv3MC4DYRfp0D
s57OH1sxHfrI0hZdD99BBzyZush33L4/MvQLkTlozbbRNOscWN10U8auFm3As5C0jWiRDd4sCStd
u3YfX3S4wHgXqezGtmyCTZ9q5QmWvWI2VxXvUFyo4bLp2yCtdluLLH5Bp9xTWAUx+bN2clRe1JzT
cHYuws2eZwxE62IoPt1S6k922/IEtTmh25k3rqxRtS8AnaIYLg9GndaytSNmvw5KvB6Q6GumpbhL
qCPUe2GjjF4PiILgbQd90vv0Qw7jLgDSpKJWucV3ZNRX1HfIMBimuhlvHj/S6/aJpQ0VIGZkSFzT
MgkKrBjBUGQODC5rM2T643Ul2MY40/TnqYb2WA8RxvYwGiwQ5Dp/gMbeuSN5Pn/ijdsMW6cgy2tF
Vjt6SiRUjAcGmpHcNyrskidwjwFJy0gDXEKG0zHe2MpQ1Q2ViZf4dddwzCjLpeniNwVCnUd5OvzJ
K/wfI3r+u4k5Pl+inixdGK7zW3BLXVrBKEzvSzrudJR5r9v7abYiQD3Esq+tsg/gpwXNdHFT1DV/
2Sz8N2TdX6l7y7Qeq7cwHRvIhO7KP5Jv/kLdk87Q1kY5f8AJLc6xx4YunFibzwxd/dio+31pZv2D
FqRWvsYPp2///l9v/Jd/v+MyM1haD0u6rks21S/Uv1H2TYgpt2DuNeTLjEsb572rFY657qscZGWY
MrH0xslYYKCa6n3lDKRch+m09Nh9QMJhQkxmzxVaSmIro0XY9HksUW7YbB9QDzZB5Zf6Yrnw8jGS
D//uV5DQE7mIgBN59zrWbz8fXL9IUw7D8BkxZoTsvnCZgZI/PP0Mcssenipp4fuPdI+7SJG/APsh
sdpt4zKg3YxNz4iJtqVOfPyjKj3gr50Q9pdhIHZ2JMgQttKW0HLEPhKw4YTr9uYfvsJvKT4OayE+
t81WybP5D+u3X0GLliWtAV1UGEHqoFOOGOVrxAbgNMAgKNC3G0ZGtZfyG8EX5OLCn1suvabGF6tN
83w3Y28foMMtv4KGXT67+/c/JBpJ3aZw4zHhc/56q5jocG03IMLQqZoEsvyy6IWCGPK5qD3uu2iM
v8gCYd2UpDMX+Y+7wkMc2mxEHRIqHWGvZmLlEpvMBBS2+j88x+ZvWVuORA/L3czjJGzdgt3w6yes
luQRWH+AqKAlYPlLp0y+Q8evho028YR/wFUk4XTUEEmfQyGw5XFuRsklnJwywlxohvYeiCr44QaS
WrZlFwZzZbQJaV6x5uf0TJa1ECMBGLJjN4kXQo8ddtNN5hAK2Capta0poNWS8wx/0B1quUOJkZf8
hbn2TeuUPJi6ydCVOABmu2qW2kcV4T5njR6h71WL38rsuqr8p3tseQz+kq7ExTFtUugAexoLZFMu
9+BfThoWF1EVkP8Kcjfzhoc/D9VWtInaGUtg7oX3gt1unZh9DDnmzeQcQtXOgIyLSGEgAQFoMP1Q
KeUhoUI8Sy2RJC3mR2VMkC9rc4SkNXaOPP/9jSd+S//ik1suD4Cle67Hf7N/e8AJHDZyl70UfsdI
ARQnCIpQ7g5QFbhGhdgOOL5lntumoyds4lhMJ4KdwvT4Z0imRd95ywKjjXcehARmsYZtVXveAykm
ZWeS1jZHYQL5mXtqicglSG+hV/PXCEXAOkVeoXvE5DR9Ij8qJ0/nA4Oj5MqOAgbU33/ZX89jVxCu
w0DVsZbbWOdY+u1Xisb/G+SaSzJaaQLCdRqr7ICZqDo6MTIKPGKL1HpJeCUOKm//4SESv55FfAIu
MmAzWzc9eLNEfv16n8yRsqeCfGpM2niatrAFLergWTIW+XMrxWV2LcjcVnSNtRKATRY1y8lqhOKn
HdkVMKvKji3CXPSA3PqMces2N8f+vUh4j9NAB8FBG8ag3tge8jcbw2Xl1/Tr8P7sGULGKhcBshqL
Wevu76/uH2l7/+8hAKWrm7jtpWEQI0cEnil+/XI2CGs9cLpPmqv6zLCoAEvbZ3x6hhwejjjRB5i/
XPMYEEf9URGMAsuOjJJgo0sZmJvRKxAPlbrj3U4Md/0BNPmjULgWWIsZ9qPXTwnWooLHhlDuIlmz
gCoaX9dH4xwrtEhMtZn8S4jSRIYWBSakiaduk3tV82AF9HPrv//Gi+jgL4/9H98YqYIjXBICDBvZ
wq/fONNKN7PL7LMjoIgjkcUNbRAeLEp/VAk4Q5ieDVvusfKMnUTFO7tkdExbQWfWoW9S/xDz9ps+
YflAEqK7YZKZYzjCdJen/S/nUG5ZMXXQtJwVvM4PZV9pjwn8OBdSmBHUvjKd6XmoB4NldJcFaIPs
SaL29lCXMzDr4GmO7NoTyNe2911EMuk2CSiki2umJmbyKs2/m9hm22pXdX7uh6LOHvVRKlrEZUfL
QVO9iaq1n+yelQP8BZ0B5B//VBvsin2DTvgOqms4ZH6oyRQCWUBA7aokiH6FWYQO1G7L1ASRllPv
wnhpSeJhE4+1YzbjeJdDUeGOHgoGjuD0+oi/crRgUHKKdFevKPnL8NYyiha5ZYbwu/p6bzqWsZUo
F+iF7aAPNqWkKWdTG5RqQ5guxqnCJXztgIx/UQsg5L6Zssp4bpFp98RA0b6t0qRBlEp4yhlzk0O6
lDAyb2N2ORW4nWXEW1dcXaizRs/G7I877d+SCz39L9Jm/z/UCRmcjf+zTOj/9G3XxB9/FQot/4c/
dUJExS4FPUohpq7YujhF/wz08P5lm7anc7YKxEIeaRr/Sfu2vH/pBvkeOLSpB22KmP+kfVvOvziv
0AmRwboc0f9ehqygyP/1WGAwqtNxOAZdDxoiXni/PoVUYl0kZ/bAujcEx7ZfVDfTRo3ulbwndwsc
68hWbaebO7YC+1hZhCird6YQPZrPbFlDFdGTZ0/sl4DSpM8I9qg6ax4bxZD9aRLsJiNQMwECR4bK
pEvwSJJzT4RZJtQ2jnFekP9sWN1hMGCLoLmmBCMniSwxpsEHlickJV87GGpwZn40TX+cBDyVCEec
pZqUXSY+rzD1Y/eYLsZClPMO9mchxJm6ed2l6qEV5G9brxp7po4JAqqiQ51T7Gf6fIt5nq1kEr+K
QBDbAJ58crWN1pwBsK2aWUP2yCAwQwVgYGxMGnLOwNbVhEY2eB6sNrgOk7YXaReBfUEuZAd+E76X
RbuKRsx87x2byiqWVyfdoFWBV/jWF58VSJFCvQ4a4U1oZM29i80MAUO6ap322PT6c53lu6Idn/vU
+jkTJ7hKvfS5nI9ikn7spUgtSOnL0BCaSYGj31QnQuD2LhlfeBK2vZWGx1E0kJuSaG+ND6YKcPIX
6sWtSYeTT65369YN39NGXp4bIL7VbQO9iJIIAheKpCVmMLqvmds1kb7XYGvUIr/R1Tv0Y+8+oz14
KStZPxla3J/1oHzpOrFigvQe8kVbXb8aTPYzWDrCqo4sRlYI95OoXefsWlASowPIow5iTEivEzTl
PivFxvV+UAWf03Y+dczY/UoxHpvHo826HL2ZeRiIFhxkHb80rC/qMc/nVaI3vJHLOwgNL7AE6x9z
3Y9fsnoN+nxlq+mjSROfddddn2R3jcDFWN8bwl64VWwBA9/DoECNXuHyQLNGQFU+3wgc7W1jPbFp
bl9UXzyDtAXqkxOoHpdTsq0TmBSdruOLLY0d8No1m1eczKxFi2fblZvlHT9n98KpTk6gDet8Zlou
LXjM3iUwFugtqo0+3ueJfV95wQsIg/tsYmmYHi2iiFuWcgi4dyOxmnhicWicK+cQOORAslLVI2uv
NCI0IePTSzxLbm7b/UxCDO4kjLj5bZujFMVwIBcAYo+9ZUCuD0bHa5+QzsEY+zmHp3BKnkV14o+e
HUAbBFdavjO8z/kPr713rOQIk95X5a73sHsYihiaE7BZGDFoegPq/FHrfhgosHSEa2vwaoHgnyMz
S2pQiU3b8CMXJOEBoKvjZ9yyd82c4H+WF322tsCfsFmv8bxCy1T1WrpwuIvsBgj9qvaqp9oJ7yvA
ItS7bgAtDE/DHuGtsyYcsoafQR6iGMKel5jaa632rWI3PtkyuTPS5mzW/TeJJO9500ebeUquZTi7
u4hwITzpF0+AGei1uPYLPAU/DSqI61xVkrhk7LsZ7DNf59zYFKbxFKFaO85Ktrf57CHDq9kAobnk
0WoUKwINuxzG9jvR2o+NWT6kcjynXrNLsqT4TslJesncccSXHloraAhPDOf48/A/1Bqx9gMBKlsY
tsdQb/dDpJ37VPcbsi/Zv73PjLjWHeKGlS1+0N/vswB+4aQ9BmAsgC8ARhvRURcdawf8fQXBCGtM
ksYm7OXoL6tBVHabsP4IFAlCZeGuy0HcFub3WOc+03h17VkPzzMVej+8SrMLNwNGoM+RdRlmHLZU
cDpQ6+1VOm1Qh7SL6hy5SD7r72OfujcGEbprBhAlAsmuI4dO99DYc5vW0mWc39oaq/7bNGkJgAkt
PQQqTZqrWV9zIZ/YOeqsxLSWN8Ws/6Q3NtdeCS2snetpQ9+3qetX4dbXhJIVbNG1yY8a2KKHOv6s
WiB0QeauUyD2Ew9ZsoeMAPQakYWvubdQfi0yGGHNdubPkiCkkEcD+6FZn6asPOTh8O4kVGuBDPZZ
aB6Zam1TbsOKxd5sfsSwB6OQWEMA/Lq0VinapQAlAsKaczZiWQjI8ENysdOna8t5xtLxTZ8TH4bk
woqxUgxrJSkWbumSFjA+GIHcoJS6EXK+weP3ENmk0hgL9wacd3aqcnmB6/reLmk4Ua9uJF9vYF0z
NI+xuGltv3cWBOtRIDac5b20ANbEuJSxcgex9Pv2xrIea87XmhFRhM3ASrChMBnVunQXskUYPe/W
c0gZZPfa3LThNejqd42yNKqPA1p5G9808qbVQPaGl2cEhjd+qoWXeuh2bqmd4TW8xa46ODUukOYq
qwnyQTmdmBBlOF/AGJH024CTWWSEDnpSmIkXRDlkaYJYIsgD30tHCd+Ow402pveQtasDcqBunYfh
vK/UvIZZV4TjDg8UbXx0ySwJz3hBDXqfrOq3YS18Bl0Sy3nHZD7Ldv0Qn1RSH3pY4mFFoYEYisJ3
GA4eyRLMpEEKVBYWf618Qhr6g6X8STVM7cccJiPTlpw7WJudbcks+bEvjG2Uyk+hUscnBf4TKcBr
Z3gVX687Wjz5cM+x/M1542wnYWinAI8DLSq3CqqCtQ5JQ8vemDxy4Cm2tjk9szVmVyOc1IKA41kU
Uq0k2ziWu0BZhie2R4fSA28PXmVr4Axmr3q1zRyWXHBvoLLekqO1jSDYkIJVT1CJs3gH2eoKHX6L
sHyb4qvqZvNUOWobKJQmgF3oIROnf+mc4eDmFhe/qsm2isHJ64LKBGN5Ko0TlILbPjmgamJNPgry
CV2uDt5qsJ1Hcjz2WYrNH9pkXOyoDqCPQbzWBgAGbYA50t2R/OwvhvoSllyva1+D2awqSLLeFN8b
ef1Ymfn9pPXEOaoHLSo3ygzyN8I+VlnvPKJpe9P17zw3sft8G5N5JEHFCD9Cu19HZnEYcRMi8dy7
dYaMouFEuKng24TFOarOg3wPxFEfXgye6KCw1oiexupoT6+Fh2Vcn/ZpsvdAixRGsZ6iwde8F5M1
jRw/EOHhz1EYCgk1w9GnwjU/J7+d5SvdfkoymxQ3tR+NiNdF/p4sBV6nF+K1yexlor0uEZ4saEhb
YuwUaKFQqrsnY87W7kCamdY/JqN0MClGaN6Sb13yKPUQhazxJi5liY1kIHjhwITrpLLJL5xcvyhV
+3Fv/Wx6MkYVSG2ZlHuj03Cmh5y61b7KYHuAofBrG6aKLO8hPVG+qR9FVeNsxl/ZDBocCXEE133I
QvR2+qy2tlM+o87bdBKYWHsWePTnSNz38berg/4lSdkjL6SNxJEoS4BrAErnXLJU7pA1uP1LzTzU
c7pNEAcGS6CAuRqsxth7sYbmEFM6XRBQYaxqA2PdIjQlxUTTufcDHOlDrhxMBfVaB2Wi+C3YpMtt
p/cr+N6mfe5zRQp5Zn478PbKka9gmLihot59wNgT7OH80FQk4q6swSYO+b1dNfDw9A4yOb+Jo8pT
nGgPWeG9q4mAWYO0sca47ab0MJafdln7gU3rkEdWecxguAretq296FGfEYIzoOWClu0BZZa/CGDI
65NnPYO70TQs1uY9lIJXOxpfUlecs9g48Z5Yj4K6pgShbup+LCKWsuVeaKTsAsI4qbZGmmsRND+Q
5as5br4tBI7UKBEcxKSAVkl0qh19Uy2JMTOKproxMBH3T0k774k682l1SJ8xWGfmPps+DE5zcTMU
QmILwE7uDN2zzBW1bq9HECLmXWJVxCCGtl8l3UdL8i6iIf0npWvz5jCx81Nl6Jcwx7PH6KLYxfi1
10NvWEu+s3B8B4oaEEZXLIKX+uQGFSgi7Et1heSNGZJ9yAi5iLvgkfiVEP44eRUDIsrnZmYavorK
fHRvtUmlt2oGIES8vL61hiJHrEySB+Fo1NK7AOicYzgSujdZKJBdccRzMaJCe2WWGuDioNkbCKqH
j4UxIIBG05gMY3v7CaXARcoas2IpuSOrUkl2sciDbIjy6PbnPVp0ZIpkmUlsjK+RpB1I8AO8a453
l+jo2oVNxW6IJWLVnbdiTNsDOnS5qghTXGMe3lQllHUveEDOogORqi5RXFbroijumoGpP+vXOIH2
3XTCdyx0JnWcauskLz4MjK93cRK2n4Y9t3sJDG0tdGONn4za1TRnnIKJtpOl1oJGIHrHWXJoW0ZW
ddx7N07Hi6zBES+Vrh3twXoSGqNFloMl6H99bxcFDArxMYgWLQ/6631sCc0f6xE9auvgUBka80D9
s6sMdlZVlaynxWrZejOahXZbFcjInfm2q7FHus19q3ukCZGLGQPCRiHszsDKLPgtDlI4dxZfZpHe
AAe6ZfRErcnDInqXcRTVI1N+ur8SUN88FtEtdbzmxzS7u67jZwtmAlYqsG7baVGBGRAj6Yna96oR
17ExHsxK7KfWvSnretOZBVj0vD2l8XdtybdG7/ejR6J1nPhpkX41RKkQKfwhyXES+U/pvYSj8QJO
5rHBDWirPDoSnvFTc50Pu2nfy7x9c7X+AVN1Ao5E4KgmCrOZnQ9kXqtRjyHVRpTMqju0kNhMGONx
/ImNZDpFDuG8MlhWCAM0DRtt4Wrq8buTTTwjrTWTfn5l1YzxF9Ikq47MBwNPNgr6qXa+BxQREUn9
jnwpRKk94E20u1to1s6GqVoGo7A9a7ZmX0QLzIRQsy0aNXDX+kPL68PK0qNQ1TGP+x8R6h/WCXPF
IeMov/4jOYapheqOhCy8ZgWm5iK7BHZ7qQBU2hnFVDV/DnG/MnnxrqPGCFZ1Cmat43WtHIq2adyQ
DOSDHNzRlT8gRERgDAQI8unHqA37fm4Ja5XhN+lowgiTU1YPd8gbP73OqRH9AgWZid7J5uIqZ3er
OxEqSNekaC82RSOvqDS4QLrEfVGBp0GLtnaFHybGe5x0d3EU7O0ZLu7yIsHEBakwyTbY02hWQz8T
8zGzPAJXCa9SxpHwxJM+9is9659tFmIrEil3AUDuQaLeIMk5ZkHo4q2wKSVXHidV6qACYsfghkyI
elO8LsGcq9hivGG0tNmgmMbuEPUOpZT7gf9mn8v2CBzyWXbVoUegRO2OIN3rAexPXnYTUqJOQ2Dc
NU10sUF/Iix5gYw4rEutIvLNTiQOTcrWJfKuvyHSNqIUJTstm1q61qTrXqmI+huvFj8t3nUkwPgk
zFJpE0qGQDK0L8M0AlgwK2UcInOKScZYihPS4eFTgUlR9+4YZstaEVxCgv56mWY8mjUC5UQ3p2tX
ieNYQXFSnmGTHRUR4J60P2qiMzz1mWDVSfPuKYrVBVnsFz4nAqlLRL2hWWkVQPNmeg4DB4sYkaIM
mhDiUGL0kz4t5pYm3LpJXe4TrdUf6mBBubUYdfQWPAy/4MxDsulGTa2UqW6HkrC3AsoS6esr/vBt
xi/Pzmk9lvU50mPIZE650/Em+BgRHd9ib3noZ2JcxnoN1QpsU/QS2AAEQTGs+tG2b2yGOZeBR2Nt
0CJDZLxWmTw01WRtCwvwD1pI6+i0sD37NL7pJzVBECoQoRtil3dQaOCVQVgArsV2JX2qGxwS+YRC
3Bij1NeQuvBUwbQmXOBnTvCXbVTdXdJPW3eZUqAMoBPZj53rB4ipiHEJt3oQpvUmVtz23RA6Fw75
9FUKBnsJvQDn9RtacWwSI/VLx0aqsVGn9Vk3XXq7Vc+A2aYPjYSwb8jYu6C/1ABD4jr8aYou3oWo
+winxRQnI5otDtNjVmHx0EDqZy+wtDYx4WNhhVJb9vYj+sS13ql96jrODohJq6xvM2b2AdVuk9vx
PVCErUm4IWADGjKvns9RX72i1T7kWvMw8hCvEMo/INIOQKzZ313U7JYaxXTGTaDfRMlJMwA2OdZ6
MWASJfwkzZ9mN0DRJGY2Mx+8ghzevIYa1o+fYkR8LOryMDTpKXbzbC/m4CGx6jPQ8Z2uGE1NqNv2
Q8etny3XBS/NQ5Pr59yFdaKHg7UigTl+zYI39sw3onvw8gfo1yAQ7W1ezcYtgynHDplzZjtgJ6jy
WPS+zy0qtRbS6WbQQSHV2cVq1TkOflTmYzy77Sqdmck15nWqNg2OMuZyzPTUvIQbAsxVi0M8pxUm
CEcryEaoW4Rz/Xxl6HFEA7M3DEYgSAuP+CNQrZKZoIz6cQg0GrjYftN0bHtFCifBoUJnUI8uUT7E
FVCgznnHrN3x4vY2TiMIj+lywNdJDZf1qQ1dWBVEB/GORXO8KcL4lJXGkez5YxgzAWqxx4f6RKpa
uxI5ARmwLmHHjPvJE2sxDkQ0TPJVBZiAbKT6o2bltNIsbTRYo0X31mq3LVNpdmeASQG9ZChW1I4C
fIX927fcmfNoDvCG6aEar1F4nxMlxZ4YmyQzkvB7ecAc9BlAvndao1+7jLMYMynj+ukyho/KlcfW
tQ9OpMP+BVA27AbvNeX+UYF+Dw3wPbWWxeEA9K/KDl7HkTx2gK4IMZmeEifwS3IjR649xtzzMFi7
Wl8OaG9XqJ/KyN5bDythcHUYTMBsGCf5ldDlaAxAU7IkIDaunQWw5/bHFI8JeLUC0qx4jNSXyD+Q
Mk7ZYuX47GR+8uB5GFjvnPStjZ+Zauh5vKuYQuvW7DNXuLQZCdaEL8eGcbE8bZsOGWO1guDO8Bvg
6So18nMDl7QM9R1SZ74B6zpM/T4pv5j7ATDoJAJUidxq0avrpFsaXa7cYuOK3iOBkD/L2WPfZWB/
16nT70nu2GPyWdW2Q1LJozQ/MpIbxRRthlI85BlNfWNpu178B3tn0hy9dV7hv5LSHirgYq6Kvei5
mz1xHjYo8iOJebwALoBfnwdSJZE+28oulUV2Vsk2yW4M9z3vOc/p50679EJM+4bAFjbHghIafKuD
2awK2vEW8JJvsYF+5Fb4WRq8CdknXjNvrk+wrnauHyEOr2C57vGCspzII2DTuniu5lx3/Vz354JN
SKCeDDPeVOH3wD6hni0tz4W6KJp4/PypHAc+XFB/NC2Cuer0g7KKvTbcpT3riAHmvQOlKEs9AjT9
UQe9TJZ01Zsv8dTu40o9ZOIto34l6d27XgKxgW3mADAz4JTbr1bs7YqqB5/qu4+dXWKRV9mxkMk2
rrObsr2AQyofjBi3oKbt6IVbGOXApOiv3OAezuMNFp9lMWjQNEYi1XQ1ASJMBeXGFlnd4lpHLtDR
gBfhnbIeCtgUYGPzEzDjsH3rxGFE8G332m8YhxYQSLLs9QN7HqM5MktZBumc04QrPkGgjA6pt5fx
RJD4UHBCjqhW5LAIXr14yqZL5uQQEt80XuPJsSoPA0SIhDNENDxYfXLCsJjpIy8RoteszGajdhqu
POKYtCtv5tEQoBRA0c/AHFZ+MtwSWyRW8eyxDw4F8LVMntCYSzVLz9PZsBkjlbnRi/Aq6Kmip2mb
mLvIis9NfQI/OrclEeS2OCqhrsVev7JssXdr+8Jy2g+eeQXQ10QpT31jFzd2dnL0J6kB2UEu2pgx
3oXqayieTMniax3Tzm1U7l2d81+FHAQK4CER2S4jpEY5a7TItafGSNZtzLKjzylGJAPvTduxMnel
qpZe1rHgOTf0+hbhtvbVq5ncYg8aC2pYXETzpDoWxdaLuyUScWvyYCGE6IqN5U8razA+jMm7j1xM
xE1+BawgWFawAvGoWSOIqAnaF8OcUIiw8lNPswxIMveZXCm151O3mzN4HKHWaUkXnOEs2BaspAFm
ii9Rj87VEIBNz3V3HYk4fegjD8oMJWLM6xyEon0QEN2qdQ/K7CgZ0LJjRXkSGLCjnIDoUlB7aaPg
XTnlm0mmY2q7Z5v85nPSZ8XBJyCyCWGhnUa/eU2HF1LhFGRI+aPM4mMDn8XsUtSejq4poIUk5XVv
k8OWC9rFLJL747htINBojbOoxktAIMEY37SiZhK2llBS40fL0pE4dpbVASCT24Gs32JkaztLvg8p
80U9SQJZSbymxWqRV8ex5sBfYCV5Go2nOjmbAi8LWw/oVOuS63M0MbSJY272V0P+UKa2j8tmL7x3
v43vKAcF5HUNsMR7LszdCRA76MQGJTktaVjbzxDO4EWom8K+R+U+w4fg/N1ORBsEkCXIcwtZg7gl
rQ3LxHwlwUyY7tXrqyP5VphZbNlqrMpu7fEoyfdJNp0ADX8W4QcZuxauW7n2BZ1noAviTe0WZ/QC
Ey2qGpap1R9pOrxL8IkvC8quclumlyJo0ldnCpxNOoor9xY+EPYkNLVtPRQJX3tlzuZ2ctkCye41
nahfxcxvZuYtRmYCSE78FUg62DJx8ntKYuIBx1Ua7moJFozsyy70tGqVJFzJtYE6jRwKZHbukaE2
gPIMNryN9lFqPg1l7HGB0Zyz1Ic+RKbtgXKnd0fnDi/8AYd5vqGB4btr6/2YkPEY05CYVozi7yNP
LpuWncgw3Pp+or+3NhEoOXXAoBhR3IneKvt9ZNVOYs4YkIqQWMLeyfeuP55kZ9Zrw6VzkI4OohBe
VN9Cm7ybOqaPzo4efRGacDxQOaKg0rmfqFVMcsO8zSFa+YAO3PiicACztFPE1WPz3Y+mGBk1HBk5
B+tS8zxaeO2odqWwWKOHehw8Mxj6XEL+dJMYYQs+xNcOed1BHXZGIrsu0vvKyptd5Q7P4cC3UStr
WFvNs1Jw4SL73TftTYofe2Fa4inUJ0YwsZE0FKZiujh9vWdDvAk9rkAZ7SuhH6GEnV2YgBnZYVgM
w3BI6I8gZBkdB6JjcCo1fetzJV1dZyRHFfbeIiOyvy9SOgR1eJq/dfVlz6KrrGQtUEm2ErpEtNJF
4uJjz01BjMwJKSzrKrFwZYR4mUb83FUyJlvlECKqzBa8r+2s2eKYN53F3yTZOqDRAqCmKs6L7Q2N
vOVW6sWdbYrirjRYkPqUzV4q8LJbs8CtlDqxeHRldUpVbq4ZNcvl5CpaDipmm76ay5RLpIqJ3NZ9
jeqyRtE3riqje3M5jE67M6eMXXWHwRbXhIjH27qv2ZFjJzQ2lWA21vFKL3LTuIdT8aPzOiM9FwEG
WAKipfmqcFN+E8cHSSvg7lYKpSlL6+Z7inUSo+HUfXEPAiEOzO4ylbTrmmmDupInLIMrrT7hjTRw
Mow9Y9Wk8X/BNoaKOBYUVBN4yBUVGeQsysS1cdynnhD/wqqCXYJ5YxN1hfnKyp3FdFl1l05M2tqi
BnMhCwXYpQLQak+x/xKmEefcrFVvnie+oqK22l3hKBtAu4LXF7L0DvE7fFXF3NEy1pzsdQLBkdJ2
fgATbkFyEqXNibqjxa2/U7pVHB0N0akMdnwXdMEwbxyKuvlqe6O62H7E5Mg6kvftADOMVxNaj9Zb
nOuUvo80zmW6VN3ZyEb7pSdQWy4NKf1vPR5Mmi10+MIia8g7MduAdwSpHzHRbKnGQvcNolpicGOf
xRwMk5NMo5vew6Ct7vpikCxQpnIVq+mtDYp8AwQl+/IJUlHrg1jEKravAM/ncPtuZRe6BLw4uhks
kPiSiYeYc7abg4VY+rUSr0YBlgSsr3htmWv2VWrnJ4FnbisaW5xz5gdOOBUnKnpXLLEyE4M8X1pb
vBVVwP4zC2qH+9qg6jkh1Wfj2d9WNWleyyvmXp6GhUoA8Hdb6KcUciibxMHyPiuIbms22nqzgvQp
LnpZ+B9ZoxnbZKK2t68a+xS4tr7ROR8cUKg5RPEuvUhiBc9uD6JdNMK5SgLsGyfrC8TKynboLzf9
s5ea7qqHKXPA2EQZJHUs2WKAxMA44fQfGSw+OhyJcVJenengiJpCPzTSs44jLu87owVax+HMLdd0
9hCQo5ZiVeJe9XBdgLcJYeqcsIRYcyXZGF47BOB1Zxn9NXUG/r7W09hKG67awA2OTjaAe/43eKm5
lRnlUtFuU7zj4VKr9GcvCKZmU+fxsLNyDOh92lJ7r6c0e654i1HSnWL7wTP/SQMKgOhkDD7zxhIg
71k62aZhrOlbKAskisA/+yGqSZP53apNaB1L8FHtDWlfh6DOeWsWRrwOKsAXBRZqJsXSNZ6tjG4O
BB7y1pJSXePspGlHA20wM9FQ+5cpJpK1pnkJLGhDlLA+8Gn0oItWrkWvlCi1lQmt5JbE+Lilyw2b
NI7/damwDIX4pncUA7R3QTbEtxXzRS1cesA5SGL6UMF3XDWjIvEceqeqjK+DX5GKTMn+FSB0O9dk
kRtMqMSVALjeV+ELfAzrQOnGsyqL+mK1wDaFmOn+iYAf7RhwYswg2CEitTd1Ghgv86NwQ84hvYiq
GB8Vpkzwyr52F6bC3pLvn5sBYq4iq9H3oFyB4HW49NMhN9aeiYkmRp+41RvR3aJUUcfRN2Os8H/D
blpFChMlwQrLBn7c5o8Rm4RghpjmWa5ugpTaUE/hnqzqUFuBKvG+rDhhS2N77aas2PpyD7FUqS0u
D1yl42eiopHSMvVRdmzMyVJDbANoRF0yckw2TMWZBmjGJ5oU8HWnubWPmhQuPrCfQ6PM7ejjnJG+
t3ddClyk59bLUq8PNXP2bVVY3YmlpbUx6mE8maOERN1m3GNJQ3YXzNEd8FrnJDzVXYDCDDBF6vSJ
lCuKU0WmpsOmMHRnCPuoTEGsg0rmX12HdqAvYFZjWxHdjXljXka+W7rY6O1bs06CQhINT3HiZbeY
yLtjb7nBc6mNOopb+mKgLixzTcITGoZy15T5xu8ttQHECxCVU+Ojb3cvvtC9daVmcbQcM+h3yiSe
W9ahMyxqp0VOmty22jU1eDx7oOyG2A6b/7DUNxx/2CNlbCU8OlrXEwvSi2sb2LJyVCA2yTcDHKKz
rB0Ar+n0htCDPlMqYq+BqS+tbMB7oWiCGBxhrIcKsgQBs44kG3ejWFcD0Pda0ynfaeiuRrhz47Wr
smLFgaHlpcFBhKquajN2/T5HzQPQYjC+TMGbCFPD4oHtzLFxZpBVWPrpu1Hw1QUCY4GZ+7a+SOPZ
f1EPirB4iOekrfPgqwgN7zgi+9V4a1aTqeHkSbKV7kMWx0GuH7hA0x2gaPcjT33MmSwlL5g4TH5Q
424JeDhseQyhnXUR8XeX6S5ouwYFJhycva56lkCDGTI6j21w4WpjLofFneF1CuK7FmMjR0xo8+uk
EvGu5fyx4Md6z1nWyF2Ns24EHTsjp0LPoOZUShE51Drmw0WkXYtkhIvt7OoZ2roqhn0iYGQs/a6b
lpYLAJ7apwzPV01VQ0Xr6bfK6/hiZXQ5lU7PSJZGdAwGyh8O+F/Z6ET8/9HDYU+9cQTNUF9TcDQf
ciCvuCidTr+MmVZ/jkCYv1OqKQ7+pI/p2g01NgVmP29gh/ANB4Z9geXSbwQC1EH0PRF2+r2iW40e
dFoDjPZGdcjkKmqN3TT08rUNp3AV+janaTOr7vyOzko0rHKdK8EpOhpeM+YH7sRSQzBsMXk8dMEw
fYN7y08UUoJpzSY/XwiBT1vaLv0GOs6/qRya9TgiWfiCul/OR+O0aiZiKatcec1lCP3dkKT5Eox4
u6cKzjgIlzd8qobiVMuqWMXJOF6GEjtPE7t3AfvJDX2IySu5yRr4HmPrDZHcckUabg0FaqKCaqge
JMzmfZ2UrFzdoX3SoUUn4ML1BoGudW8cj61SArfZCV9Q4DEj6GNzzurE3LaF6C6DHrCfjlNwQg3k
lV0JX5pIM511WtnJW1ObXwxDn/EWconK9WDf8LIRzmZxNnrnaYYGcs9ox8g0rI8m5MOMTDDa3Mek
xYMCGc9jNUQL8qRuwZZJvjtHnzD4OEmxHFweESBqjWceJh8dW8U9a2EwKkgLa6W0cQM9NTkFY8I9
AkqFewEEs3p3/NG/9cJTRu8FnGXfvlJ1kx+cMGw+88Lk7RQc63TaomcDV2k5AjTBtHGN+W0+aTd1
iE5pdQULlxu7x3VIb4VuWFhq8xui++2qbXziulEwDdz0nhk27IECd8cBxf7BTsJ65c0RbPEqZjHL
Etf+4dda8NTlRUS+LAFW47CiJznT6BoH+8RZuRXN8qssK8qFbtUgT71omxvNLkzjJx35r1t6kxFe
PfMwg6tpHhw2VaNYHpfNRGkD4n0czp1Q1g35LNDFNp15KXBHr3vSSv4NQQ6M1yj59vj1v+v7/yMe
9O/br/L8nn/Jf/9TGuDvf/7H/ysQ0b8KByy+Mopa8j+GAwTRnN/DAc6vGPk9slXC8wl8YfP/PRsg
frUty3DmfKWnG2RkSLoVHKWiv/1iG78SaXQMn5Co6ZFEJrkkSw6bf/uF2IDlm0RITZ19AYEC65e/
//ufws98YH/653+DlkEpTNHKv/0yh+n+kJD6LXrgExS0SQo6ZA1+CgboVjJkde7Yi9TmZY6NjmG0
e+4ASQd9027EJP+nTNZPCaXffyL5PuzcBBysn6MIcQlPIvEsSs9q8WgZKWZMdGUteWDNei98zmhV
NxMjzWe/s3/oZnOXxNXHSH8GVVzmpqFxPOKMnLaYLmr5Upojkzq21rUlvd+RuP/yw+Hr+enjmROm
wsPt69g2X+LPWcRuZLWK2Ct4pypEvjwbOGMD6YhivAcLvtOCU2cEZcVrxUPD5Hmbxum2iRrFFDQ9
jmXhwIou2AWaAYTNvuF5N7AacoSQ58yMXu14xrOZzGES2uYbm4lbwhEsnMCMUWEqDpN3CWOvpbTV
hPk8WNi3qFnpu7B/LJBqVrabM9vQvSd0n2czi8KPQbTngRMac89sY9UMngdGQY8KmlwoEf0Fj6xl
15j0RPmsshsxhEdF1hUw1HyAcss3OKwdzNEM7UnCo0PalB6tXolxW7e9dhsGIQhkUcQbv0AcpqQB
NulE+jvr9LWvtUBMHG8T5BycMGCP5ldAUeiXxH2w6UJtWLWCPYjdaZj6tdkXHt9Lr8FVmhfPUWv5
e9dzXyarurdxmJe8s5dywFWRcvLeYo+C9FJP05FWcX+fqODJGECh6KBBFgCMrAVkQMoAPMHupYmr
jV7WtLv02sHv68dwzPU7sGKKvjCKuAytJ4mgMvHhQwrZBqO55fvz57rB7hLq1LYwmNqnmEM65Yef
ChTXFXR4fLQLvTNWVGxE25jhf5HmUQocKN5iBjDTVVvr9t72EYjoQQ2sG2/MXAyrU3RfC1znZSCp
kGTz0DJ3LGIR4AJHv+IOtB7jNGe7AuTDn8Q7vnPICaUxLUd0RQBwRb6mtviKZNKsu3YqVoVE3o7p
zz3bGpsjukFQf6t5IkrZW0YgoU7ZCAu28ILvxInCT+S5dzm24G97wILL2InaXeXk5e1ECGGVh8aw
xF/F+Aj1EVIpVXkkQpNV00fhxvbcH+AM43fhaU8qysyLyVbrCLFQUqOlmTcRHk93KrOX2pH6fTqi
dUY60Hn6v2korMzQOjUdB13xm0XCTiK1LNyKdVZQnX2skG/1wGuVyZvWBy+cfXJuutdiDkNggInW
zN2tTeVcosQwH9rYTfhw7Hyfw4FaVnWZnIMAQ22a+faHSzYD4/loL3XIoBtriK6lneFhp7iXPYHv
o5ol4WOtD3e4KRNu0DDbNC3dAQhGcYQRq3IoPW+MVq6CpsrWOEl2TZMPa4/J6C6z8JjaXUW7VmGV
Z033p9dRuOq1mwLrNoOfAGogYocy9lGwFfgoIdDcykJ2N43D5jG3R3VCX7U6VlIezhmX1smOHNcC
eOcHrFBIeJgYK8g0ehuBbRfjKVbuI4C2T8uUFoyymXdferTKpPMygsBDe9vngUlbXbUxGw9InIOT
VSkXmptpCAl80QLQ1w31Zz8gaYeN5bwGgXzKQVvBgCownMeVzxm2wg0WKuI+VtG9TyKvzkbqWTu3
cZ4TSKyPjGzyVppdcC6lEZ54BMUkD6SxTkOvWEvDJoTQ+oTgS5R6YmfeG/BUloFcq7dVXbEiiIvs
KhJqq9wyoqTHobaQrQ2OvLig3i6o3lH55LZMyvYbLQ2M1uiGF2LcEPpit8Oq2ZYvdRW9jfnAZ9m1
dxQtG1sgctYNZCyX6Id+aUP1oAnrebD1J5uFM1U6QRUSA66jHT3hwlkSCzbwbOnDwc6EsSdaQtad
B+QXzbS4frmBd5UB82XBcQ2RoKhyH8MF1Z17JFWuxL6Lb6ANB+PKxVuxM92K+1rmvcUgUJs73aTf
tk40FI06SGN4KGMN0722ae0zhxpKRl11r27bGPEmg2qNszDCTbyEdKQ/lGM58MlS2mNVXb6bWsQR
nShOcgSsvW1dSJ1BnH0KqATABbzyBroQfWq+lSJ9AU3+sI2w3ACnCyA4+hEVvRnaEWSoBn4iEmWR
OWD/oLScPDOpboMmS5nOsnEXDpa2p+5Vh1LaiR9THNfD2qYT80G6ncGCKwIgWo6VOoMCiA7tJIvb
MOkMVgHN3vD8JMVDXpkL3W7GjaaX06qLBrEJHZNRM7ddgJQ+InAb2f4VkA6HX5lnhy5RKwxnFEGS
nUDww03cRyI5pSSnvkG29NRvO8rfGAUncO6ajU7NOzbRhC0G5QsoYmXaseUh1eUfuyD6VghiT2Uj
/bXGO/697d3yRnQWE3iNnHpD42xanauO9ncO5OhzpUEsYsr7/FIlgfWhjfhtAxM6ymD196IugkM0
uh3bbtNaVyhAa2qdviKIaGc50BrtuMqYFxoHcj003iCwXCX7k4208+eG0RzlAdohb4My2o1xoS9D
wBOrYvASsrtAxceid3hMjGpGs/j6bakJNgeDhrMs9TwcKHQY8h1qw6tdopPb+rTsMn/j5/UlklN8
ThW+uD4Njh5vICKRNLhWg40unvW8JLuE/HnWZOqeqa3a0O6IXwxGtTwHfnrX5hbhrkYER631zWeT
cwdRhKK42F5t7cCA7PI+bYhCtQp3Q6vpEetg1zvSzmJQvASVsHMJtpDDL280iSfTsKqG9VHyHUv6
J0mCljc1yeSnWHKR8siGYgIMvRvr5qAnVT/cMZ5izfdCHbHNtLzd2NJxAV0vypYZKN3NNEVAcqQz
t8SizwrnG+0dul4EvHeT5cN1tCXQpsyQLqvX8NTA5VzQ5umvpIPxiyJrcqu/iaL0W/FKcuyzglW1
yjoIP4AJg1094faWlgpuImiaR9jlyTNtltNGkn9cprz+bpoe+i7BtW7YeHWTHDAsVIRO4gAwpyO/
tGEWXGHklWuRl+qkoIxsTUrO7iyMf63qIqrKwnsljQIkkqeWk6WLrW/OVkSigujutr4y0ZZ3Ho+f
dRe29YrG3OSmhNt/IZTgLL3WtI6Wg+OxoMppO9nulbUOa56hxCPgpV+2VQcbm072nRsVbMwxhFBe
EdNyiPO0aEZuQAOcbmeqcan6utj1SWycjSHD9WPHx8hik1g07oNi40ryiM231YvPAprTQeI7dOzc
fKrQEW7DfpoVQeDvevPZhC1OIBzJQa9ge+pUmARRcuuyTaHRuu9uWUlJXmyT5515kyZPfcfLU5ph
ydOxrm9ad7ZCqvBY+InzFVBiT892I56gf/nPXssu26Y8ZEmeFLcffE7nGolCXRWhj3gBxIDhHeQO
iQwFPBS3cXVj+wgLZZy8uA3UOCmId5koUajGWXMGRsCBUMsSnt3lNTDyB0uSYBRGQX1Hndhbs7MP
QhvjueXwVGcS34EAfuRq2REqzksCuWVBeijbJwa2prJxyDzr/caugPAPmMRyN/bXtsubrI+S7wri
ENKs+Zl2znsetLQYVrcTs9gJu80PluXvZCGih9KP8G6HghVL/lBxyMZAHL1k1gC9kd+MOLCRrpDn
4qWvZZwmcy4+RSnTJq17tU/igIpMA55ERh3DjkIhDHfjmNONSVO1Ww/VhRaZ+6YsvA18OFjBEriw
HrLWi60r3+SshDanCo7AHUI9ntmcN6jVVdXCKoNP+M1UrEpSXLObYvSwlabjzAbVQ8CjvMCwymGi
RrfH41vI6sGx0uiYEovd2vhiQuwaEO96KNkyP2U2Tqqwot5s6mq6w8jTcRj1xFWPM7jLVmRtFF3L
SzG18NNZwiSV8jaIcPadGqpPvHj40sdWMja5pHcSGLY2GSvlmJgsW/1s+JZaFCxLEQfdN7fS5G4A
2nix8pi1Q9ZuwsSj6ZOgxky8bSK4CvaqUBYDlwS4Qh88oTTXwLrDM7J0LLYkmnWsGjO/AgnKF0aL
AyJJsvaAONnhF0uz8rmV1EQX8XRMh8HDa13SEFV86PWkVmbNgLMwEU4XBLH6DxCDtAmzGLkXbUi7
L04vLtTBbvBQQUnEelGC0UKMW41ZO5sELRN/oh12u672d3RH7saiKsm06EDiF3mi6P0kEIAa3X6H
KQA1A2MFUm/pxMupZRkvem1cNVJ/reW3CgfMzbmHw7eKh1elev8yRML/gXw0oXPBeiw5IcG/I51s
oNtuhrTMt+B072ROmy0q5G2T+h8sd+5hgoYHq5xV4Ykxsh3d+xjH9E6w1HoZCife1ozkQ+48tr5X
otSR1s3qkXpUnnSuT+glSki1+b7brfMc8OTS8plmwVWk5dHPjb03VtkyES6rDVF+ym7K79Nwjs8X
tr61wvSCHOaseLNM+JJsokE5PJcm5jerO//A7/TqjE8ZhYobylovDOvirnGHebdPH24+jHdgNPKN
l7jytRQpU7IXOmyrUnKfLVt+K5lHzYHGrBacMZgA5iV+v36jq/lj8rhhK3wuK4rPc248/oB1EyaH
igqlDRfQ2omSdOsPHIH14ahElmwkc/jSDe58kL9z0R6vLB/jhSOcR7gtOysEAzcGznSkkrraTDrd
Uh7PxanXrHt6HbQnztwsX4B67MmpBz9cIgFLB1/WwdSps6xS+dyk3cFNMaJVJVhm1y/pLGU+X1E1
VB0SB61/aZmV/ijZxW1ZnmqnCX1jz1IcUExT2gt6IKKvyRyrHxNkwE2TEBr8fwmxaON2fBirr7/9
8qPsirYZ775CcgR/VARnKsi/5ovsm6/svfj8+X/wu4So2b8CR3Jnggg6HQxB679URBzcvyKngQsx
TOjonunzY/5TRrR/NWFdwhKxcAfMpUP/JSOiMIJMQ0d0kCYBl/CvfpIN/0pG/InZZTkA7Xjukmv0
8Kq786/wR8qPQS+rlGxil7UQrw6ZqY1fwXpIppw3ACCb1R8+mX+CUZwLmf4gW9q//Tx+c5tmphme
Msujf/x5KUHroYj4eZKWOrTvgDVgJUKx6VGlNi1hui2NceQxTXoOosixXxIbx0PSWuW+ksV4aNVw
h1EpPcQZQg6EDg7tmSyS3y/1f6kg8vn+/HvausFXBkYPCpX9E/3Ip7VrKpKsWuI/eqtLFR3ghBKA
hrB++OuP5B+/AUiCvsNPc3lgmuKnn2R00kAGoK6uB4m3VcPAOJF4+DBIZr65A5PVX/+8f/wGZjQb
Fw6ytQdQ5qdvPIZwmjeC6L1IlViOycS5Oi1i+ovT8dQp3keQ0b3/4Xv/J38kEBt+mmGgyLLj//PX
niUZJGYrbpbwl7WlBmieU0lK9IVZAtiV9v3Xf6OYL6P/Vsfny4xrCzQbNxYYEP1nPFsrmxCec1ov
ramIGOrjtH+MjNQsFqVeyJdEGHSecwFp98z+hr/CCeLc15lnf7o6rS0LRXYN997YGMXaASKIOVXr
iLPxN0wDpUqW84DEav6IVKG/1TFFFItKYJKlQNWod3/9x/yzz44LxMQXRfGppc+X6h9AXE3MCGZj
LVsOvU5FYQPjJudEd8zDFKReB7Dxr38eNMt//PRcnQcS14fuumwY/vwTJ9tpzToj2iQ1Vx5Y17EU
92rRXeNYr/CCGyD6Ssqs2a12Q7iHAG6+9E7p3+AJ6Ii+WrmZnK2R0rwFDT1FvMCQREus4DR60JLQ
GeGCYzFmJCvGL5Mey5e6szTOlpS9nCIJmXSBjcCSmLIa1GOQ5Oa6GY3iqWtEC4jB9qJhG3mchZYh
vNhTkTZEiNyiFYfKbMJbmjSRkiQYdHg7XsSRqQTYSRpjLJO7oZvmfr5ef6898LeLCn4HRk9/xoPH
o/Tv2A0i9Zpwrae1AEGA4qoPMI0Gq62ffLY1DUJtGiq88DFAbcGSmrhmxSufirPa3nH41n4E8WDj
qBNVueBiq1+yapLXtAOTBG0ydgnQ6xZrVF0l616F+k66LDGOMX6G17IkWcYGX68/oLZ6j1bjuxNA
3dBfKdMc4H+7QUsUprOhvCoV6Bg8a6jeudKyay0iHFjRiLaxoBmIumhW/HR259SflAsq1+bwDy2X
pEPAYZEpZxWi1mVNk8UavGRNh2GlopNbuOKxgbmD8hH3alzQxmyAdStMgCM4u2W+5PDtnTQBS30x
9elsCMlCL951faW5q9hOEbqtJGB+95GfHlnJ8/gEC4lFu2tj61Uqnd0DLkoiRKOsens9yr55y2HD
SjgTpeQBP/jJOkL/CTasKNDeYmHg25miGgGo8CSfhCgSiylJKR0GwWRZHNTalsGjhd+DR8KFKC8q
ZvmVZjgxJHvu5ycVqx7rP3DZfOUgBgWLXJUm/9nSi2cfCR7x2G+0VzLsBBO4wBFjTbILirhlah7b
vOs6PEjJ8NwQgqOI3fMBOZijrl6xbnAVNXic393KdkFUFG0NNFyOoGL8tsJg2XlTGG0sq57OI6hb
LKrEn7xV0g3ZlnhkjYs46Mp+2bclfSy4dOfM/TQ6G4Q2KZeVXbsc5mNpXAVH0Hid9i2G+yDAhckG
PVaIzVn63U/Ynpam0WfPmWOrqzPpoMOGfoLpz5IiPIusQLAcua7VJgygmBOaq7NLlQvzUVc87Air
imof5WbOEkBisc175fcb3xlUsiKY53xEuj09pBXk3kUI8UnSblXEny5JdlwBhmxfU7RHySpjINVg
NmbcL2m9RaHWtZpJUHqkNbtwmoPkZLUKvJgeAaUwifRvPvIqXpJStMGqjMr4Hulinu2CvdYCM6bj
ZjW5U1MioZt498EYajcRyPlipayA9cNQ6CTH8ii2fYYoOsx4ZsTWETI9Kc6e6YucleUM0OphvtfL
LtS1lngiCtSysDVFha6W2UBR2mr8SGjuoGhaq+Nrq3lEXNtOghqLZa6rhcOc+SI0VLYFfWdYuYpS
qDXOFxqP4772P6li45cNolh7KNp0vM2po9a3fQXNZ6mqfFfpOil37mdr64wF9hCeTP2rZlX+s5y4
iVAW4hJG0ViomAHE74GYoGZ/+R5lebw+KbCvBwMXQeSNwgLlVsdcdUpwrJI4sO7jtuv7RdyV9AaY
o5BHYJr2yLlJz4hWO43DakPxNHAGfFJLTNzlI5Y+pOhE1+1Pu53at5bTQrlVvbTbfcAtvTJCHaxu
a/bEjFt3HExAwmV3B0Aclm6ILbDbKHr+MLJ4bh8ulRr0fh/JOriwCLTI0lBcBS3ABWWOMjU/ng3M
fNuI6Ge7GqD+PAvVeA/VSMpha4+ie/MngCN7s1V1ujaI272MUSmcRZTmdrPOhUGcEkRFfWpHYNGL
YpLpVwSv5sSdWIFEG8sfTiLoooUHKcBSoU3QICTy/oYqx/9g70y240bSK/wqfgCjTgSmADZe5Mjk
LEqURG1wRInEPARm4On9QVVti0maaXntTffpVqmQAAIx/P+93zWmC7YT0Y3wdIYrzS1qc8WU7Pwk
tKamz2ZU5reOKipsm8avbhJgmx1Cs3BCKckW/0p2Hm63iA0OPiLXaay1muzRe+Z1DsUdEQPYXQLb
tVtcUDZm0KYNzZ9JEGIAqhk3G4q96r5BJ/ttjhQYociQIwlQWP7Eecn5oF1zXPcR+FEw+Op5YRqw
gswO6W91RHQVdeHyLOhj3NAxUfTZmv+XCrj26/ESl+2Qr2UVOD966vtofyY+BoLL3IDeQ2WSo0Bl
jr0L1fNQHbycwziLmEFRfhSTcdA99rPVoEeM49DPQQRGFfGeq2AhYCTu0IgtBwhCH7SKgHf0ChQe
DZTCMPamXaY3Oh1psegaCv2irQ/uJ3amzXos6PitPMfKvrBotcy8g4MKjE0ipeoqmB/J/W1Idszc
6WPeCSxxY16zfJOmQuT37JYWDeNS2Lg3KY/W/KlLBk6fp8DzUqhcmqK8ig95QOwIxLhUPXoqSC3W
AOzaCzuHaV1GNfon3q15WboRCWKkinAL7Brrz9rWZUT2uCKJGt88xVLfmPgowx5ERduU81e6/BXf
k52RvWRPynomgZH0ZTOqUoMd5sx02hlZ8YCoBCgKZSbvh/TDKLqcB1V962UH5msOJ/sO1EOLJjG2
kkv2VnRdzaCXP5RW4gleEdQ6wQYKPXsfPGOUAFrVembXbbMlxq9GZoKZwLIqZzPkdBBir7N+WvOA
H7CYkQJ0k3MTRMQJrubUqm+z1DCvjHJM0H3b2YNyjfHWiw1s6w5lRyAMo2i3TDBQgBNsBKmwol2q
whL7UYLjS5XJsNZUvVuIZUb3VFbx/OA4kf3JKMERmUoT06TNpo62gFKbh6GZcodmed5taG467pVt
oVs7S2Zn+DLMMoGoi1IGlq8yJ/JGvO4Lxs/5+9j5DX58PaefAmppzKtmTe10AA+xDeys1Zfagels
OwFWGV8XDcZnLKOrtkhRIYY9pwSIbjEflkgpr9QV4mgoSezON97yz9BE8KdnRJI5myJpobJOemiT
q5aW4se5hHSy0fk0f9GEmpWbBsjydVJqn5DHdGzIx2EIkXzR4hK6G+0BGVgflOqTHipmZhM/poN1
KnLKaE2DtfF3CT3BkVjNOfjemVb9sxma9JPrS8TxGbZY3E1J2dzn5HsmZ4gLnK8MWvUpqqj5sM5h
IfBzNRobOXo5QvOs1v7GFrGriKyAeL1RgwfnWJi6jXak4lbBNpEZAQ4+Bu8ILiZYMd0IaMFGYpD9
Zmam+RVrFAuiSx3aWtNSg0+BxDu6NCMkOyvlpOajZcqqW0lRUw6P/Tx51N4I68yrJ4s9lEu5GrST
ji/sSYyQPbLMvxOddv0zuzFpcpnCaT62AX9xTQNzuJezk5x1AgbzqrGT/GEqHfPOhrH/s8Lk8Emq
FoUlDQ0BJE7EKduvCl8bhw8RPARZjzmdhYDSppUZZggBaCg+NHEp4k0GaDdmpYqsGx015F5BA0oQ
ww4h8zvgveE+xtoH54i4UnhcSYf30mQjgDDb8Y3bOgnZorkoOw494qaEDr6RksBKsR4b4VR9mGRg
Kt6T2Z9XNYHNK9Xh4KB87cT+fqTHwzaN5Fe9Tel9+ahKqhk9Px1Zdgeq+ilcGXH0kCYKoiBGZrmq
wp7iaOi6Z26Z4RVMPXNrs5LQP5eTi/uzwyzqdl1/O04Ru/OgR0+6AlNs00Iwm+nGcIe+X+OV8I0P
NsI0vD9zhK+m7mf5hBIG/Ro+FrWqPNPFvRxq6gpjHtBOjG0oOxviSiMMYmhVt/SF4nExp1OMgS7T
PdS1IkRO9IJnGjCZPmkPo3xvd1LD08ebs/HQCxjbMpexu0MKHKlNiJuNDlgKQnndmilwaFIkyu9E
xZG9Vwdp0APfZGamhyWHep3VkbpKdIMkCiPJyDzAjnBVK4GpBLUTkSzBnMFKQ58uyBQLJkADsS6t
NaomSjzZ1E72ZtC6vVLWNHfExtUso2kDUdlivWdXzj8NsJTAYFyAVv8EwNRCO4XltGA3nPMKRyhJ
Z2M51ADAarRdK1QHMD97tx8/JV4+XHo0fa3VyF7/kMpqSkGaWgBpCywhfICVfdf143DuUzX60kuU
RuzoF6Wq35IQHeBuhoDkCb2bNftByiuVSSuZTgsHOJbqbWXY44dAGQpfgZuqT5PrGvRBSlqwa496
b7CVFJvI/smZc9bAM41yTadkvLOngpltJoHxNsS9/9TKlm09djJkYFaeP/tYY36kUeiN14Crqgew
Gx37QYUHes9twmojsrLKP3RNbn3t8FEoQEtk7KwgI6PIi0nJYUOFc4puUCm6dBux5tL5tBIBs6up
5i9Qlu3xwqxHqnVQIiwcVoWTrYWVMBNnytBncz1xmhsZ9i5uTWUH24Y9r2R9y3PQIDUdLf8Xk8oY
p/ozUQ9+v+Hly5usXuJ6nL7u6ew2yYxAlvxbdJUAMNB6oDOcCwyEfhOWchOV7sCuEsYUexNZFp9S
cPHeBupI+oPcCP9qTIr2kmSGoV9pXbvzukyq7GFQ9fhhCAPjKfF0svgonSA9t/p0UOsh700YuOxc
r+ZwmVOGIBnkln3SclBBQkPHQ1fe3tR0HHwFz/MMc1SMVboZf/qAvae9N9Wdu2k8I0ZCjuqEHY/l
4JntLMELKwtEj+yOrPWovawle10OaODRJV+YWuK6go0Lzd1GHKnX/KbQ2rEiYmmkEmwkO3KIPMzl
OijZMNvp95mv2NlA8csvMyPkaUdRH1+bdm8/J/VkPzWxWWNvVeAC2bxxghsHn1yjWTn3JswF7EVB
jg+yiooEdX4x+2teHAywQhfRoW7pQK3cxLWfddqQS2SrdgwfpsKxR0xH0rRhIdfinNqEAywLfGu9
6mTO1pFg4ekAGC61OTK6wtn1oGDHdRk3SbZnZQWE0Q4poIxo9mL04qo2LkY7brmrMEqYe+Kec7Lh
sVyyhat+4Gkh5xvdxHCdWrhDxrZtL5t4MpCbgcwg6VJ5a3ssCa6NJr+wzkOtLXYFrJzt2hgILjpP
YcqEO06MFUGYBCIs3/8EEK4tw2zdVTnEW5su7Ue6z2ra9t5Asjz1UfGzHT2oHq2/HJNLK0I4BqQi
XJNLsgBUcdvfO+1gf234iMdD3mr7CWvSfAc/ywxhdKMt5TQVugQaJtJpVyWgEOovmhMIjZrJuIB0
ximyTEvvnhZQ7u9jJMclNKyOKQX5H+F0FFQBqUKk7+mQWb2HdCyNeeJ9FB0sZFBybduRZktadNaj
ApsKWK20m+KgEOvgEaPFdd6kS3YBdsAAh3OZKQr9wSjUBpkXmEoAR2x6myRp94hS3ByAkQvgAzKM
vqZ+HBkUPPPJ2WvEQp8D1dQ3JL7rBpNcBV92yjDP7HJNhWZd5Gb9M57YaIJpdeCGQDPqPiBjNSIo
0mn61ZYeJ9N4QKhyqPmYWWNKU1D+IAhAn0eEgFJGs2vOl2C/pAOhnMVm2PCnXnszJKXzGMsavErV
TjD5RNElX7ArFKA5Z7tWG+J+MSWH4UTicg1YNN1LCn3PA/Y4MhYjTp181vkjS9x42cjcjTZLSRK1
Ij3NiHGfBM5G8h9khTou9qG2XOKooXgplJZ2cKtr0popTpiePqd+kmAww8RFUiEHyrVuwHNcIjoZ
SBvvqSms0r4C10QQbMz2fiTsN/04cm8AkjqSF2UPG6du6QZutOUBEgitPhrQYZn9I+tv1+58Bcdw
TIPQOeRloopDUmYOOyDlEugNAJdBmbhZSB81Gb/+O3IhKYoWqpSminhb9Xq+G7ywvf73Ah/c7OZg
nuysIBFHsGif1Rk1kt37ReM3ugpM1JbjUBZwbDaIL0vGUxpw1tMU3Cvhhufz3AxrI0SpgaOeKtLc
+ltMdepEaMZbdWryFoT0l1YYgu+XF7VIqaoknwB1PbauYGfdHYgfF/RT8agDOW2A5GTrIMV28f7d
ypda+F/9BWWRw+VaJjMeOSwvryyMYCmmJMtcbQ74s7MhowjsVc6FrIR1aeAJvAJFiKULFclFSSla
wIHwqs1swEY98WPeegyebyFrROcOQOWoXO80OUXqmscgVFrdpUiuN2ZPJWEY56euH/rL3IAw2cwJ
uXhG2x96G82jb5NRnEbLtrWnZV2FlYmWTulbejPmIQglNV+rcP98mDBvWLRnHNM1zePn5uq6CQjJ
1bScDJuaUldcGgZpewT9pQuRK/iIF+1UVM5bbwszhk1UDkhLSxxHmfRuHDZhF2tE4QMecIfktvWQ
ZPW+tnWyFYDmD9LUaDnpGGziAtGjlTmAuUrHPtEHW8bFUV8KNZ1NcoRl87rc4wAxx2tKDMjVeh7B
38S6k/sp9saPrmjnEx4I+61LkVNGsAW9AySLL4eo2dVERqIYoAVmeRfIeoBQAyE7vD/43ryKTw/Z
Ukv/cnHC/N6caqAsS604EFqEFm6ztjQ+FmVan+iRvr4K5xWfWQXrydK9PPrcKDFTrK/ZCnfI/XYF
KfU0kOlNmX/8ejyH9yL5tm1MP87RhFJEOLIxGJZrhEkSMwE3UoY2leR2iv/8Ui6vxV/asLwfeXQp
h02zEhH8YIczy4VRBuqA0ERsa93oExPEG09PCeStENAQSLrW8ue/NRB9mcHIz9mksxqi5ltKDdQR
ixNXef2VIWSAkgEIxPZtJApHA85xPANxJ5cRLnyJZIFQsqJ6j2NvITAHksA5MRg3ReTMWycr2XJU
JXUXM3BPjPxXa5FH5UuSw8OX5lngO17eb6jc2ugclD1GH4BE6ZdVqSgcPNy4mpt4xKUT+vLEh/Bq
EuailmkSJWHhxsIb/PKiamBzEi9DtFgOsBZ7SMyLBpqdNkT3ZLrhvhctfoGYxsb7n+BbDx54D1IF
R7EQCu/ofuWUW44Rc7+RbZH4IAN/nSSIjklDMi+JVYZ+65vmdQII76IjupbeFyBRLzDHE2P6rQfP
GMMSx0OX0j7aBMguAGvPYWud5nGzNuLyEuwRu9mGrl1IyeJ8Fl599v7dv37utue67PRRUBCF5h3N
qC6HbavQVOZY6qv9RGYp2jkBMCQJ/XVAghbHaqi/UR8WJ974G8/dsaGIw7ni3cNsORrwbWDQeQRZ
iy9aUerKa2JSO7IHLICCn8cWBvKUZkSRGGm0jd2aLMjOzjf0sMP9+8/g1arCrAVlDFEQeiIkRkc/
ZEw88ibB2fKea+RuxUDkSM82PRm8fPX+pV7NJVwKUx0WLZLvlCOO9hrZoHuzddjwk0qdnuksC7aO
Jabtn16FUcTnRBgO6W+sKy8/pol8ULsbCVHQQtSo6/P4DryHe2K4vn5sLjMWcxX8BARYx9onYg9G
L8QFsa4qzpE9ibX7yE7RLwD3PnFDr78M11wWfBtQCzAHdfRlBAnxu53FpZCtim47VLaxa2PPhQvm
UiKbOwplWdikJyIZX38crMtsAWxpOsyF3iIt+W3mj8kQagoTblGjjHQ3wYSAbh8Ul70cpsumNcUK
0yjy8PbUbPh6mCwXZjugTFRs5nE4ocwGUknarlwrCFCfMjDLm8kS6Ylv/62rQANnU+AR1cVNvrw9
J8Bw7VaEdtrEllwVpfo6Jkb14Y/HouURD85dINQy1dEE03dsBUSXUZ6zUpsEAp3dwsX1TgwQ+cZg
5DI2Wj8XsSzr58t76ayx7vMiKHhVnX1tDT3dRPZElxSQAJLS515JHy6L29jRB+xmJBY2CyrZdODY
R0lSwFoz4wuvGY370um97+8/hCUg7eXG1XPZGEAYV8rC3qCOvnsTTosZUOlbV7nzLOJQP3SVvnOH
ubywfOoMWTNBx3KIVVypQXVXnmfj0gROe+2GEwp/G0ikKZPhy/u/660B7vssAKij2H6Io1W39rvJ
ppG8xEPJfBeWMS2bXoYEGLvp+az7pzCD0ySJKnn/um+8LXsZEotGc4kCXf789w+LnhT5oAwKpPI0
tAO4EDqgoTiI/NQsJV9amTlrMiIkCdSoEQUwQf/oI6Z12RuzBoeh0xy1EFL/TZ5N5JhkyKLaKSV7
GGotjr5CXTv+nCNNno0T5zZzGeUvDi78CDYZIC+QDiqEYS9vOAN801F6IWnANoM1qsuFeQlAVomm
pmY7JQc5jf45DYvxe2W05jfLH5/r1pVsQOiHaNOIblKvKbaR1uoWzSk+YjPX7scI1TwQCfBTqBmq
0VzrKXEo0MdQXV0tTglQ3xgwcG5M3PkeBnzr+MXRKZxEJTtWFml3Tw4O7buAwtDWaZ3iblaB8UWi
HrgaLSp37w+Z5TUdPUFHyeUMgwASIf3RmhbZoq0ErYJ1zpUfBy8Qe4Hw9Y5tBITvyT/1abzxxYIs
ADPgOegG2Zq+fGMFUiJTEIsNMlrLO3bZgIUK2zpxV298CIrnaVH5AQxAhuLLq7DCxIn00RYVvNiP
orA0M1YY33hpJW/ef4DyjTHIemLx8jjLIKQ+GoNj69jMMHUOhlFGQF/yjArb1F3I3kCc0RI12g5C
0q4WfCuxWe3rIf8s4+CSahSo2l6fmHxeP2ElmXIoAP06K9rL7/1tEqgyHaZdn+N+MGSytxu2mRXi
xROf3utxw54BKSbHXqYBtisvrwIXcsosviGMh2MM0JFCZV/7w1mBTPe6LGgJvP+YX79RruewxUNy
ivDcPJpSbUxo7Da5nr1gAhqbDjs95mAXEUb7x4OHSykfITj/xVA9urWYZl+Gw4mMnq6rD86yP5oB
wx+cmBS19+/qjXe1bJGR0y+HNDbrR08xRauhMkZMn8XlziF8ZY8d1jhxlTffFbgQhimbPEQ9L6/i
yUiksKKoOSKd4TU59UVBp2PdjuQrBW7an71/V2++q9+ud7QMqVGL2Ks1d4VX7aN2PagPUiS7aMxP
FRHeupTFWsdCazlSuUfTSe03wWBIbo252oPro8gWarP6wiA+7/Dnd8VC51Ap8xVtx+Up//ZdheZA
JEOPVCOpWvvQg+zEdZ3L61K0xub9S8nXbwwN/IIKcRQNE1ssG/ffrpU7BZqoFrVcIU1JdkPJOd1O
vNuKSORkV2JTIoDT7u7BnSLganBGL2XdW5fsr3XiEFy8KnTgbVoE5nT9W5IpcFPIE5/k68G7/EgG
lUSW7TvW0UQjWvaNVcck645pBQM/CHYhzdPd+8/i9Rv2ALk5rsmGiuP08aGLdjSlo17h30NhuI+C
PDto7QKATh194lKvj0O4XUz2u6zDS6XtaDCVcedm2A/wZ8ZzkW4QC6jPo4ewZpLtWBA7omS47r3p
1C72jbdNYYpbdDybE7t/dN3AR0lrs5le47UmuA/sbEPnWrZnPTx0Hnx5x8tvzhnq8zWJm/3FlKqS
bMom3FaKktU6IU3sfpTprUA28EnqYT7xql+/BEoxLnstIELsFY6fTOi3YyVaJHW16XUfDRGWV52g
qhSFpDy9/75fPwyfgxljiiokL0EdbUh0ngqaNjFEUsP3v5lmSp4XkqxxU7dTeaunaDrxsb0exj5n
CIayZIIUFMFffmtJhf5AV5RKSm0391AEpzuPWKD6xH0tv/vlRouNnQWGSygGmTz2mlQOSSZeOlKE
o5F4Po/Q8qyOfh6qaWL+UGGjj+kHbzgY9B9Xfob46/0H+8Z9ctZnp2xTIOEAvPz5b3MKAbnSN3N6
DGyj/a1fdpDqozH8+P5V3hgp7CQVxSd2k94vh9jvV2GOrFHbtdh4A6u/a6f+A5XZ/KuTsdS8f6W3
7sfHfCLx7bBIu0dz5ARAMyahCCGj8INdUOX9oxLEwL5/lTdOwFSuKKBSP6TmY6qj4TGXFYacrEvW
o1GDuzRbdAHgLseNmoIEsp0fbgnrmkA7tsgoMkDnozv8aJ0G6i3aXeCfJDdgOGjXkjr3/2FQMayW
A5hnL4eHl+8UmWbApov4FCOOGpiMUBWKlH793IwIR/iaF7hBUOzI2ERPTqn2xPVfvQOeC6OGWRlf
E2/iaOZicqyDziGkZsF+3keGn16pJshPXOX1MZ+tNfsjqhBLJZkN58vbTI0ha1iQSbdBo4e/tY2i
PaQmFOhFRs8aQK135idkTIUS8fU2j+bvtox64EstpNq4awEaZuoeGrfc/BoeCz8ufCpv//6A/3Yu
/gCoURMl2h79z/+4in9g5Cmf25ecuV/2x//6S/9xUz0VH9v66am9+l4d/5MveHX8+/+5/uZ7+/3F
/9j+8oV+6J4WP2iDXuRfHsvln/zf/uG/Pf1v3KVyaWf9z/bS6zh8Oo6vX/7GP/n19l80U5fWr+CN
sVvn4/wXpM5VHv8v3SwqnFggGDL/uEul9ZfHQo+z0RfLcFo6xoipfkHq/uLDo0TpLTsvj5a++Ufu
0l/j8r8nYwS8bLftpYbBKRQvmXc0d6gMmEqCxSZD31mRgSPGJFtZZin8w0wgh3ddqRCD2NjHaXTV
tQqgqsW2sjkkIWN+XVcuOXaj6dafVFfEoKhSxJ03fulEmEedWJtofjstvPOqlQVGGEa3SVlmNJEv
bySyNXIYckGKa2oCMz9Dmp846wrRLXpkAtzFekLMjGQkFh0ImxZa1cIsbaM1HBHoFqOBwGzlstrA
j4MrQDY14sUr24mMb7MRg9/THdLkFa2Z6cpu/PBbmiDmBjhnTv2aFFGS5MvcDoYV8ssYXQiSyurM
JvII4Xg6kD+RBGaC+XJI/HozuSM67ChRKIPA6mprZ2Grc7euiMmuMfQSsmYXdvYVcaJ5jXqvJASM
iLKbGoHF94gCEumoLYTvwEQW30wOJqiobkAIT10n3a8Be678Syg12TKJPYz51YSJKD+n2IiFAetK
oDYdRSjvgFpkKj9acwJraMYRZSLWAjm3VlTK560AjQUP2+k8stEb8PXonbv5yknq7tJ3A6ZsqzUy
lKsx1v/zTAeaKbMJRHYwk47Jg811Sua5NSKAAo33tSABvttp34sGimljQeR6lPTQJHwjys+aAKHm
KnRBnW41HNzHeiqYkGYN1CxyCxhswpzsz6BP2gcRtwYcBcIk952nK3QGGMV+NAEb+U2C8avZ13Pq
DGsh89IGVUZID/ibsCYWCt/PSrpo5nHOu2oizCJuspWY3B6AVJeDrBglP2vvNO7Yr2rdNWd0u42f
Uc/qiMAuji9k0ER3MHqaZ3Yn95A+sRvQHxcmFg6vQvGdePHHDnp2zANK9S7LJOYZY65RC7qzie+l
HFO5IrwJmIKaHOeuI7sGOwrsvHAdR9lMNkK2QN4Cc8DU1475uPAaICWPuit+mMQV19SpW5mvZteZ
P+jF/LUapYzznWmVHlShop9JkfVF/URtKPgBNLa4oeQrH2NgatkOhSUIik6hd924feCk/GcM2589
vF4JCs/1PhABnMd48pFSdGPBCmA41U1vOYQuorccEeT2JINuBKUKJLl4CucV0S5JeW62tdVgUzHL
eB3ilBlWQGvR5JrxLOevWRoGP/IBq/qemr5J1I3XhRVDN6+aj0VIXgKpQz48kx6l8a1MEJEHU5Ve
SmNuA8S8qfip6U7NuzB2cT82GKgxj4fuh9Zt/a+lUvTierw/8aHMrJawlCHLb5DRk6WQZ2Zg88kp
epd+64VPaK0FuuZaY6vJs2E21w1uUUxyVon2NBjH7H6IQhTHlkmMzT3qrPChIyoFl1+WkEw5tZKs
R3camPrGGEbZKiMaFxUpNBsmKRnqK99L8nthcrUtcLDpMz43K7rp84aoGZbgLr2rR5jZG0sYLrpo
bINnQK31sAc64bTbsMa/tnWSoZ6WHBrMMBa2aj4o7dZigcMsTGbwRISwdQoVq+F3FlkfhczzDYlP
kdjFBZ4pRC7pcnc+kH08cSUKuzzr46vGMC0b7bqL84iIhQpqGWppAraBAxG8psqH3MYRjNXMqEgz
12Y4bGCRI0jPOo8mQAYGCXquatwb3PnDY+O19QWgZ/IwQDYXLUl51Ug33rWtOwbsKLcTB05/FSJp
HLbY7MnZwr1nik3FBwdsxprbYR3QDSE62vUSTHaqqiL8LQLFatqlBIATeXkX6xyDCjHwHTG/mjlZ
27wCMI5GvspDDcUmmN2ivECklxDwNCVht7VZg9B04lKAKRLkaNWQxxbfyPNjUHRxOBZwv3111wTg
ClZO5UYuxHnWO4b1GD9g3CE4qW4K4W1QhcefbNsFcjMHVnkeYE5rFrqek2BVrkgVYjYVSwpq1tWk
YXBQpT+ctxiuJJTsDbkfMQCkxMxhbkUBYbP0spf4I0cS+DCK6rMZl76xJnWRwdfHgnAGOhzOQ9RG
KepUeKKb2k3maKtx81YrSvn2z9HHS7xirU8ePAcsanGwh8YZhs+Bm/NBr9yolj/xYRXX3TyDksdP
pw5Ok+b9PojN9DkZzezaGV3Ew2gcH7LOrH9EBnPheipL96dsOoPUolKIz2OZ+MTRNHX5bIdOtB9n
4G0ZKX7fYml2QLcl8vwoKC0gjTohrExrXPprRPvybmpn+cV10KtjcC6pBSBfU18DbQ2kdvjmfJfG
BgRxBGznKJEI7K1ju93DgMMHgEnYv+H0E0OIXOQJq742kdGizi/hxVPoOzidYsx0AL+YGvlokJ92
Q49/DsnxJ3IWBPC7OlDk1gTYvHcQJiuEzyMV5FUPp/EqAj74g+Yah+RRV0RiEyg7eR9Ca5bZuold
C4g9flWSJUJvwDSABj33IdGkZH9+T31MvvzFuZXdxWCGcM/mOXdGCD/u0HmXqFH69NIlxSRhZRnn
oPjkZnGbbgYvIRVaITEOzroUWP9A7AsW6QPi9Ux8qCftyTWg6SzfoJvyiw0lnOrKK9GYXxQtPu+V
mhP8ZF44DD/lNIX6sswCOEnMwDkzE3EV8WYaUkxP/M1pXmdTZD2GmYHVi65+3kC2Qv3abnQXBwEh
Aa0IDk03ddEXd24Newt/q0g+cfgsyk2G9wYTUzyEbrxymeWJ0XYmHozfmtOi+cbF9q2zqZNvxVD4
9lnZlZ7CQOVnPalNJSG7utjVjtOLJ5Sk/HjDs0yxn9zEGDAIQUNuBwLeAQ4RydQG03NLKjs8MiaI
eteSbFtfxWlY1leBSBP/gGkS59E2Z28xDptZFETWREPVqYswTawQXVxYhpeUebLwsaRLReJ4O9J1
GhMnb9exHfBDzagLhrMRxiOew3wMLftnNyIvPw/TfkpvqW/B86vZThv7otGtOA+qqUeIOTF2zzKQ
d+5Oi5lSJsMUG4s1u7H83IjZJHJUK7bCDGRnvCcOs/BARTlDrDG80SJ78AcJiylASbrP8VE/i86z
SHJJE0TDWUiSFpZ+Icj5nRnMm7aHpQndrlek72R1Oh145mlH+HSPEseFBdTekMMksgtyz7sn8leH
Kw9k6zdVTELtpAeRbSfrpjH3ltf7E1GUcWESdyQD7BOOS5j5PCsq2fbcl9cV3ntrO3W42NC+OGF4
aXBjlPENC9mox1YbE3yl9CNzQtztnJ4wDWYVES9K56H3blrV8ZlLL7PKrc22Q7Nb60LsjoGpuy0Y
HfGskQuwg4e3wP47nbW1dTtTm5g0ojTYgP0YqbdSusVYQIG2XmmHGN5VAIwBtAjr5r3tx+TC8qnq
TyVWp2jXTap11vUw2ISdB3J0qenFyV1VT9FzYbrgL8nTAy3mj/Z00VZAkCmme8B4S+JowVTWDZ1K
kiogzNb0l71zGdH/gbosoi9UxpHWdyjdBcboOqGe7HQL5E6nIrq1ujrsDoVTAgcgP6eD+TlA7l9N
EEjpmg8G7Xt/QBCIqgY5Ow71LiVLYKyxgJUZ5I2L1Cd5g4dHXAAIaYqQ66SUA7GpgreA4dBNna1d
zl60TvmXLTpvjUC/Jb4S2lpF7xYsbDMtCagRMAfR+MMPmsoE6804vp/CKs78LcHBOnmssDhNpFaG
BoeLqYkrHPiuxPS61qXqvQ6hZ+vWJIH0LUDaFSjDitAGjh2+k22UE5oIZ4vRMgIwEVZrrlNMYerG
Y84PzueiTeprVecwGpUzjF2AM4FYo2pds/m3P7H1TCw2CHWVE1j3//WDdjr8hAzPmfp/Lh+wjTum
Uy1/4e/qgSX/cqi1USRAOfYLc/9f1QPxlwM+ZynGoazg4VOQ+qd6oMRfVM7pnlNC/4WgogD7T/XA
8f9Ch0eN14O5ztxsyT+pHryscNLqQHGDpI1yG9Viy7eXAvZvdVTLQjzoF060dceY3ZKTecN5i1Po
HjZae6Ln9FIXsFxLAeiiM7gUK5BuWC+vxTmBM2Mbx1uB5f6RXksD/50uIc5q/Klrxyj4UGFO4Bcs
sj+Taf1zcdd16UoQK2AdC3RxsrcJoTJs2mwjviiMlNa1r62NjbcYMw6XbtmXnrtDMp4o7f6SSP1W
n/n7vqkb0YGF90I9+eV9W01vaAN/07ayiLcBeUx+XE1cD/Lk4ZpWJjsid7SLC9JIov2U45wPU2Ue
zDJdGmPDpE/9oKXC+OoH+QLPJXtfm1/28gfhAhWpDL1oi3O6v8ygFJ7PidOeMSTJd5p1+Zz7qG+w
egLxKEFP70wnJUMEs+3lb9/JPwXH3xMWjoqhv14LlTXHRN3J8KPL//KnzIEkILQsY0Q2RnKVFIUL
ACzS/sEVEVGeHcWJW2NovGhnQAx48DMMR60Vh+6K+R6sqRJTfelG9KE2iZ9y+D7x+5aa89GjUugw
BYoSZJ+v+ikjlpBmcqdkq70hvrNFP25hhU4s956zrYuo2aPKqi9AGhS7Rhsxk3rZnNBaH4lg/35I
nGoWGSVVcSaLlw/JIyQyCgIPUI9dj9jDKntjzXV2HXeNcQCEosi+DrHPT2GdXqZRSklqdIv+u3Kz
U5Cx1/MFOTtAv+icUaOiJ/rypxDX0flFE6ZbAozNnzWNkB1FvHbfhnWwf//Zv+yd/XPX/32pY7V3
FUQBXr443ZpC4z7mVNydkxwTfHOAt952mVS79y/4sv7/64LL02WqhtjnowV7eW+x9BMqak2ytSJf
LJETxYVtF9aJWXD52o9GFB8KjTOFR4eF4egqhZObhoDMutUDJ/42xT0yzw4IZsy84JSc7yq11d+F
/Rd1/Ref2RuvjYuiwV3kGa60jkZQYkxGPIZjsnVJbtt1eTrdJg2TYZ4Z7Tdbd0TIVWOx4wPw19CT
0M8P0OpXQyrUbUqhaC/bxMXY3/nO/dyPGCzff/Svfx8TAKI3euM0E8WxlpV5KtMAdAgrIaN9X+AD
BlITD3tLEw73/qVeDyuiVdDqwsrmv8Sx8qFkohtqwjZ4y05PSCHFroAf9inUWQ/xCJT++9d769bQ
z9LX8qn6K2f5899W2HwsySZ2oWylNgAJ8EMOacJiPLiV8Ld/filsATb3xkLLxuHlpSDoMItiut1y
vMDuDE6aQMso240DKZ7vX+oIMrl8LB7qEdR9bFAQqx83HVK7UbGIYAWZqU8mXW4b03nZDyNcjCwA
gDWgGlstB45rWdbTZZfa1VVITR6fe+A/61x2X+LO9m81WPevdDCqbWm0nBfsvLNOOJtef3GMfSoS
rsmvNplRXj4WNZj0aIIg/U/OzqNHbiTIwr8oAXpzrSKrq51amtHIzIWQtBp67/nr98seLLaLRRTR
c9GlAUVlMjMyzIv3kOVSy9PYWUis9wha4N50T7E65YS617izQdtG2SCdORU+/cpRQu8ExWaBCFvc
lm14gOLL+WRyqc6NWIp/qtmOmLfWxc/bn2XrsDE48H9W1y3U2tEW0HSSWcDtjMfYGT4hPWudxTI5
O9fo2lmyqWAfOWWMhr7yqr491g6ypmrAP75eJgaPoGs8J8biPN5ez6ph/e8xe2tmtY0jchuNCg2B
nwaI80WS4D7Uw/gMP5bUr0x6uNzskiTc6cVXCUtY4NiRcASbabwHJUrrT4Jmhwf9efVkjrP98fYP
3PImIEl4E2X7jf7x5dkayNcRMSlTfyC4Pesw2flV51h/9pFbfoUjLDjftrcRMLHvzCHpNrfcoThz
abBUqs5aCvReFrO2f3aKq/yeBxviYgj4TVQ8SDu/dUNUfEQb3PnkdEY/3UdqbMxAllNq55EWKD/g
0LMU6keG2e68NFv7QZNUk3cHsOqa+XQMXY5ahPit2XfjnzN5tziYZS2+4GzTx8Kay3c/pxBokliA
mmdEiMm4y/3ox063R3vKfZRHKAnkKu9HrNnpV/qc2h28fVMD+1Dhfrr9HeS5u3zFHXCpEmmsSkyu
szqXaaQy3pF3uZ9y6A6OmAO/nrTypDSOJNOGQmDRqFqqejgh0mSrO8dg455jnlzi1a1BwXC5aqru
dc64Ye5rTsHwP60mL68gE830edpxZFumYETlxDF6zoGTX/zN+2WWxMVIT/M022jhtkjZPCZdC8d+
NVJSv72rG05TZX6H54S5JOZNVh/T7gMLPpI0890Akm5kHx30ipDhXcgcPFDG013fj3uwj40FQkDM
E81gvcFLvDI66O0SDFUc+lHTRzQgUI+BZWJ+7FOlOd1en/wsq1MDvzN7CRiMgYor6Idjhiq1abpR
faLfT6qBNnAGl70ZRR2qAw6MaFOX3y9R+s/7DUON/Rr3yAGD6+M6BrhyitJWOH3L4P/8VkQaY3QE
QYe272Gjdpz0Lxn97qVQGx6BSEGx5SSHhPastjczjMYo4yr0heFGL+C5/0GUEarNOUTmt9RH//ZK
t8xhjaIG3oBQfuWQSbPJUQIVmYLMjZ4Zsbe/Qt5ffamjIvsDVKe2s7Ob9lxFY8qNDP9qJrW2RK1r
gjJhNXUtzMEqMtoociKqRoNIybudXPD6BLmS4pwBe3we31P+nDe3MaH6x5TbEPlLQKuT7Ld76NI2
8wF69Hciaj6mEUQrkVnvbOsrwcHl0cWwDSoZ7CQob2VVvInzFOYeV4n8Vk00+tZZ3r+kU2VNd3Yy
uZ/gC0RCFtVwx6TZz1gqOkdiTh8r25ruYfGig9oi7fSoKRN9QAb0mv+hkUZ3atQT94ud6O4LPKWI
ANmmgSj5HHbzDB9QoUjGG1P5OI8uXAoGdEjCi0Nd+RvGxcSB+m52fLVyQ2PHE20EHsz0MT2OizUZ
SFtPBDVGb2rFMsY+HQdaCzRSGbUykMGepsRLHTU4Dks3+AX1fg/WNZo7Du1PURrZSctq9SjSfH6E
Z9JCYknswS83KgL8Ns64qfH04DFXx0BDFD0eIXjxAd9ox85ctD9KtVeOqaaaZ+h9aW9TbT9A3Qi5
0zj2FPAnAZrOcnemH6+dpwukmxYMNB0ucONVYpnTjDCggAU2qMLxFE7M3iBCHN7nQ2XsvHlbnwRE
uEyZCThNajKXZ791u6xTmTzz23kQ7UGdkesa9AomZPTD1IOrdRAGtZPiApEIh19CRHpHh3N0PMta
nAeGdWCnWHIUsyHvOSVhXsY7p+b6/ZKDAhZvicVIHKjfy18II3AWVV0Y+Rmz4UBwtdQborh5qszK
8TVYpNBCbPZigU2jcleIxm2qaCujYesMCtpMUBNP3E1KZhUSbhDMpYhyFOk3VHEoq+b23peXfnvl
ECji/r/ZlV+3hDJOImLsWknG5D5zdNhhmmI+3XbnW4sDGUNsx2ytRaJ2uaOhoZVR1eJ24lK37s0l
bY59OqKTHECP2ySF6U907Hc+42ocUGYdDObAhcE8ABkOw8SXVjVYxDK1NCJfLQC6ZUUInAf9Ys8y
xfKHO8TkjjK0TwvEH9MSdCoVDXvvuMvvtt5g/A5lIiB+CmMhlz/CrQISF/kj6CPrL4YxhWe4tpsP
VtZ1n/i0w1e7QTMBRav8HhxUDuTGLJ/GtBAPclTt2TTnYo/m5TrshYdEhQmAgNvUmcq9/E2qRYbZ
2BSOCMQrv52a4lG4qBDFkwMhIrMkT12S53dIqDl+T1nWu30aNkrp2Nep5jKdJulm5PP45vnrpZqp
CLDfWnV7GkiwT6hVmk9ug1rmIrTpsZyhQkaWM0vAw1j6M0TFduMtQWRQYKj0ned4y/0xJEecocPF
QEX98veoMBIOdQMda4dy/Vkd+vE0hc4XJ4Si9PbSN3eeU/lamQTyuToNZHi5DrKTi5Cm5nluDOP7
QCXtrnLhoQffAmWx0o/6WS3U6EMwTNr32/Y3Ag+6REwWIAgIznVNPqXqMZicjMAjM6j+zXXwWy+K
/jPojf5sV1Fyr1kxjD9NE/64bXjLz5iAu0kpGVYi5bnc4nyJJntc2GLkt8a7onCzRzugAn7bity+
9WWjF8cEruzSQfB0acWCHJJCB4zIfVUoPpifESpq5FHc0g4/602R7xQ2tvwaSh0ExABbGQSUf39z
kMXSqjE4NOK4WJsfzKVBURLJI8AGVe2Kv4htspOSw5+0c4y27ELQxNghHGKUn1e7CXvgoiSRiKHA
nBHk1eyfEUSgL9YY/4McJnw8lv7P7Z3dOji8EpIlhtIzAmSXK42g4ZQMELHfQKrruUvdEaPONgrK
dIO+Ihkw0OTK3I8t7IZ7l2breloyYKYmyhzy+j2ObadIbTeNfQeokNfnUu+pbKIzvArGjifYOkBv
Ta2ew6LIpnzo89gXTj4cHAuxtIEB5SOQr+7UMuy3c2A3PySpDMpHRBxwD11uK0UWgepdHfsBiNdj
g3zgM5Bk/QhgAGANY0eHfM7Gu9vfcms/MUVvhNCTI7RyvwYz5WMABMxfYNQ9Jo0AY6o7+okcfdw5
qFvXHrcqB4wMUPJrJfS0T1KXsInGICW2E0Pcy2muwsS/vaDXns763jMiRG0YKg0KeKvTmQIR7gy2
0IcJsXmYtSY40bmmgSbiujpnTvg0KEnznaHs6g8bLPjJravun65e+jutreszQSAidkOl+6lQ6U/B
Q+wZkOb5tmZWOy5465P/OzHAlCJ17FWgZ0MymsLRnPgLHLxA1QvTqxoT2RYGVI8DRE93Rm7pf+7s
kIzgVzsENICpGIuKF/doFeHPk12i/QJZea65xZOm9V/1Ll6+zIFY4BDmhMO0np0bZlWOzoLMqqWN
O03ijXXTqgY0YECLIaWiLo+6YAYWxQP651pcgCRVJuYlES08u7owPKDM8Z2ylNPOZm+lWBRpNCps
gBUsxukurbZ6aYaANqnnDk5zB+t8zrSxHdlwzBZSQgHykEU18me164YPQi3A/MAgkZxgs4cR6/ZH
2Lh3/BYGUKiq4svWmU8P7HLKoRH1CytUTnCYzi+oPsCxpc/DTrtKHvj154ZdkhKzS5sQ7rTLZYch
wrAZ7Ju+2qWq8YAmZ/Rdz61cMvWiIg2eOf2NtmR7h1aOm6N80zT3txe79bkpAfLhCPEMQ4q5vX0a
J6MC1tyXkS9ZIR+LvtTvR6uP77NQ/acWpn4YoqE/3ba54b2pirFsAm5mQ9cQDXhMJ5FEKd0aNU7v
9CQcUFbvnXtbsbIz/KjRl9v2Nh5FCIMkr4F8GaHPulyjPRlBVZgF9sAv+ACSixMEQeKI8u+vvjKm
pxQs5c6LsXGIeCu4QJTFCKLd1YF2TTElU0Erhcd4PtbGaN5luhKf9MlMP91e3tV2krCgbcUUNVvJ
rNvKVE2fbSGLRzZOGIwQTkp7p5R4y8IQ4OkC2K5v27u+rBxVHibmJ6nfwg23Ct9UBaURpEWEFxl9
e08twvQD4TKMUClp/WecqoA1Fdv1Q2tQT2lflJ+jxM39Os+znfuzsXQa2QxAQ5qq0XBcOat2NGtI
6KhSIVEBL6QCHQtzkxBdO2WzRwh79UbKVTMD6/IYUwpaE60kNV4rVLCVK8GAIqmVz9Zxrio92vE/
m4sCv/RqiBE4+fc30WrYpRR6JDNAkgqH4hx6uqIwBxrng3uIZis97nzPq/shh9qAt9E3BZFBufHS
YKmoXT/Ts/WMvqnuzAZW1wYM7jPIuOh33dLBTbTEeJyUCc1vUXQvRjQZ33OlMk9hO2gnu3AR+Qzj
8FzXTvG9LuzmKWUI7fcAi8POYd/8rQREtMPpBDGJd/lb3RCId1DFwkOPrEAbWY9+LoPSf1cRX4St
xGya7yVM277T5HtcGFdXWm6TrshBQ1clSVodewjsh7FAeMVTOnCMMIFrn1vhMl2FOtbOe7hx1kAb
EpHBu+jQ31sdgWlxU2s0hOykzuFDnyXTkSp7/OX2h9+yQjfrtZfHZKW5en2WYCxB3CTCgzmxvCdZ
6B/7qtrrzW9YoclEAwbtQi7QmoUhURkbocAceFNu6I91XUgFK3OvgLNl5bVqRdYObeC6VhG7IGgc
eww8l3nBc1HDMe8MRbOTd2wcAVIr8mMGu2lCr4mJRS96algMZ8VjjLpf1OmnwXQyr6kALd/+OFem
KIeDX5RdDhNEw6uk4RsvYDGXCAuma6IAPTX+ZOjx1zRaCspwefjrtqmrO8UMPDU/3CipBi2z1TkY
DcQJshD+/bBJ1IdGReagQYKAgFy1jm3URi9zYH5G2Oh97LRU/mRezGAuoa5Ethirl6vp+rSD6S3w
xtSJXzKkNzyj6h0Y0DVnJ87Z2E6LAEvSAHGzyHEu/UYVKqETtghjmsoEYKYbyopG4Gw/9m6CAuC7
N5T+Ho0/oHtwnK1hA4Nl1QwLja6HFhU6FXXiTI9NAIbnINrW/tGjS/7VZGbj2DOqke24862VUjZS
HCJEOkfrmJLRl6LKVUYKms75Ow4oWuZhPnPHwae8f5moM0guLkLIq9hx0Rm5xUEBBmWeuT+03TQz
39BFfxj9EjrHfIqMByN3i69hUCU7HnJrlXAHAAKhGEiyIv/+5nrE5iASd7BcL0OL6ZA3tu3rQ2d6
uoqIy+1lXrkWSIYBk7kWnX1Jc7YKHwOAp3qRBa7XjpDsTsoyPPTCancWdPXqyxYTsFOdCgNMpGsi
bWdSkbEA7OER6BcPFlrhx2nWiw+gtbRziA7T+48JdB4sDeoocOJrZB5swgDz4GTx8hiFCDsCiUm3
XJzdsjJ33pmtpYG4ByVHl/gaKZeOsRYpokf5m1rzQ1cm+TmhWStFTInZPWPshvh8+5utqNVeXQvZ
u2yeUieC+MG9PB89M8Q8FK7t2R3lIHhgSlhRsjlT/XIOhz9y1RoZGc/QaZpr3YHaOBfOg3AX9Ygw
h+G7aLJBzqHEf93+XRvHlp8lqS9ICmh2rtzQIBq9Zf0OD3tU/K3wxA9eGA7z3exMy8d32wIDIPed
WrKkIbncArM0gnkqEFmNU8TUoWm3PSnVzshurp1um5I/+yKPpTolUX9EhKBKNaYkLm4jIkgIMHTQ
RjGbn5+iRO3RydWkApCCFFSkN8MXp18+tW5e/r5teWNDscyrpeEEpK+9tIxaRVI5M4tcko6x0iGo
zxWgX5i5h3rvTMkNu1qlVBWnLkCDbL3KNIGRXwtR5oEZeX6qDWTdGvT+7tLRUO8tp85Psz4Ed7UB
GFNjAvoUusYeR/PWekmbJQYCr+SsAa7JApMwzBCON0OzfxiW0XjIClX1zGIwvt3e2q2PCnyGOh15
HhNqq48aju4IS3zteJphi5chnp0jeqzmCcnM0FOSxCS31YqDkaTpuxHKnCfGjaHtUOU1WQ/KNFDl
UDVuHC/Iq9/5Yo93oY5lGi3LTrlraz+J5amyAhQCOiqd/5t3pDbceg57eMwRKM3gGKDROKTlT2sc
3Z0I5NoLggKA/41YR8p4r0nNR4B5jEQnKOOiR4GEkF0gXtYYBycrrScGTrMde9crw54BgQquhoBn
jVrrLcSSYSG1UShqfzeBk52HPn6ZamO6u31OtgxRWAFlD4aDsZKVqy3J98yuMi1PBQlzVkJ8agFS
w6vtvYdk0xK51+tlh/VMbvGbj1XA0DCNmWoBiFG1A2fRPId1Psm6mPgPi+LNIuWXbGJwzlyaYoQv
mdHRtrwIgtV7eg0p8MYhP8ad27/7JabNR4LESec9pohzaYqhLFkXrSxPDxK0yOFDhjBKtIAZdpXQ
NzaQoQKyMY1gmHaYvPJvNrASjFerS2Z5JsPq4tD3gXqutKJ8gSVk/Hn7WGycd1l0o6MvlwUk7dJW
rwRM3DuFBTmD/Q3o7PQyhGqPXsxQ0NDWzR3vfB2lgQ4F68e6ZOvSXJ2NzC7CulBHy3OhkfITZUBI
yc7i9xaccPx8qn+RWdys1aJcUtiZErRF+YGmJePkEnMCuU+QdOWZMQh6Gbd3UaZAl2/OpcHVshiJ
afmOnEM1hXVaNYTjU+SoD6JbjA/xqMd+6xbVzl7KG7s2CgQCOSC+Hzd6FTksUxBMkINZXl/k1rPr
TsLvjDk7O1OEpgzFVKR/JvueKSTjPi/m8cvtNW+dHAY1qXsQSsCav/LJpIE9enaG5QmYA46jyrQ5
A885Kq7KcAbzq74XVsVH1R3mdSgckAWvmUDHcuDm6TMXUGnM70nQCQsCkNF8cJAg2KvubV1BtpSh
J2YjmOpanaCaBDXVWxY3FRk9nTGc7jO7nM/AKJP3tr1ZF3fCpocG/dmVfgmitSN8ZqgMjLAIMX2k
Q7yzjK2HimrzBw948jGry//wzMnxG/nw8O5QLr289h2cD62TcEPquU3P9Io6z53Cln8a9Yi0+/so
d+UBZZGYgXjTpCyzjnINB9+sxSyy6vLqNFh2DfbREPeuUkY7+e514VvakoNTFICpzqx9DFzQGXVR
DoplCHdC4rTPjCNKpcGDAaT5g23X4q+pITBSgG2cJ7WBPS6GmHcmw9h5NLbcHYeHnwP4DTb/VdxL
vooU6aCz7GpO6Niao1fakb4THW15H6nAJXGPpC1relFRt2jbNIOJMG3oeGRU6SGN9OFgFPNwsgI0
+dq4sHee3uu4U2Ic6Q7TqiH4XGMYjNppgPlb5PLVlN8ZiQZCfZysE8Qf4oiK7ejBVTHcuxF0BO93
PDKTgJsaLBp1/suzO+e8jU2tm57pRPlLmhQ11AUIi8YHusyw8FhUGd/HRfnv+SVFpelLrmZxwC5t
lsYs8lafTQ/EUXiatVIc7Qzejdsr2/I6b62svA7ScXbcxAslvgK1jlm0sMgM7nKMw2EP3LNlivI8
QAICDcjpVi/WqENet8SqSZlcBwumwLcR0Rvwi8qM/duruoYOsl9MNJN14t8YTZHn9008s0xZFjoQ
CkERFPWKN02p5hxClCm/pXpcJPdJGsE20qsuBNYG1eDAGkFujE64JxS0dR2lMggtXF4RQoTLHxIX
el+qKiVUU2dkYug6+znKneXr7fVuvcsyRKR5Ckya0PTSSoPEaegqoeWVXaUZUBBawSNjdmN0GLtR
REcDPbSfiNFnxTFZgvZhcitiu9u/QdpYxwbEBXKonxF7d815y7uYVemSQhjligLVzWk5WfYwNh7A
q+qu1dT4H/Qm9T2Znq2YAJzQv5QG4JFXG6wnZtmFiMPxjRcFn9v0RzVyoUSyB306VRq8Mv/BGQBN
A1es8H4CAbncbMgDp9iC19krSsX62CoCkqsSPx7Cv+V3sIvtzeNsnSEJK2aKDHZF0t9LgwJxr76J
O8sjzYWJygjLD6M7BX/f/n5b1xPCVxSmoCLg+Vj5mzoLDXvWeS8BNeqooYaOP2RQ/jswVH2+bWrr
m1GxhHwVolcQm6scClLMXB9GHLkVBUzkmkJjDlckB6cCwd9M+bzzJl4DVnEHbw1qlztYapEKcROH
pKvT4VGFmc7TewOW8d7JjnVdu0fDHdOTorbOc12lfztjAxelG4RHq+vju9ur3/o1vM+SXpdGDpD9
1W1Fsw1ZWItka6mL+u8YlGyDWlIlxmMszPx3OepL5kcw7DBylaq54BTH+RO0FYJCRCGq6TwvXftu
dAsNHtA9hKAyBlXXsjywW/aqMxHbz4w2+lNHLbRrrKd5Ku0d77xxni8srS5QnSCsYjVYUoX6tWrS
AvY0Ye2kKhvHGSOEKLIdzIJWr406B4uiZxMJWWNmZ6OZCTezYPTaEOLI2x900xT4RkijmYcgXbg8
XYtZlPAYKXzPIoHujy7LA0q/nxd9qnbCro2Lg4OntQIRLh5hnX9BnVoyOU9FwG6M7pSNmn1SgL0h
clgYvm4myY69DZ8OHIcWB36O1vpa96NPhFPpOZ5ntBm6iVsb1V80pM8RwuLQ8ZVp+hecUCDvb2/o
5jKZHHMosTBysK7dqqPb2VNBOG1C9PQEvGX+SHmC5DJdgg9GYy47N3Lj+aTdSOteVnQcemSXHzCp
56YwwoXUC90maiwlso0NQh0HbkRxdOBEvWvC2XkeYwi1IthPduxvbvMb+/KAvYlWkqHvqgWH6I2G
sZy1VKR+m2nOQ9cA6tfBkh/NOdkbItiIpmnrMlVBdELbYR0zOApsj8aU2V5SttU5QpPhmJYKeILa
jWCibbN7XU1hPevfKRH3GtlKPBJxPK6GB0Bux5vlzknVZDZuBb0FSLd5iVC96GP9GM9l82FJ+/rc
5/W7cVe4N8ITCmb0P/nYqycAAAcC5A2XNHEoDJIs5F6XFckTjnSPwWTLH1AiYWCEIwy57+pz5nOT
6cNM3XOxQiaQB7ODPjJG5Yxeif/+m/LW1MrLzYOlDiZivl65sJVOnajnTA3Uw1wZ+sEkEDrdtnc9
/SVhAGzW63NKFXQVi9hhJFpqd6SXQSB+16NlPLhp4/p2HVCNCZYIcU6lQdntmMzD8FjqgrmvdI5D
b0jGBuJ0o/mahpDG632y/KmPwv52+xduPC4cK6ncIgs2zCleHi5Hn+sM+gXbC/OgfyIy/jWGdX1/
28jGF+ZZ4Ql/rUJRs780Yih1X9ljb3vByHxfYIrkDr2S4VDF9t6w8jXVAIXSt7ZWdZN47ia3D2AX
suYGNUq3garQE1Yx/9Iit/0d11OnvjA0YOc+GPv0uzW2RniswjoVqF5bIMVs2gu2n089DKyVsPZ0
Sa83Q/IQ0QyiTs0DuHYktiuUPgAV48Fe2T2MopmOWROrfjTWzk62ev1xyS54kRh5oqpDzH+576Jf
UsVJMnShhKl9GBNrua/cpdt5fq49I1VmogaZ7ctAZRWeCqvTo0UkJKoEaSdnqmBQtkLqOmk2zYw9
VsXndhx1T6Pj8F4cEekTGRzhF61ZWomr64WMnK7SyTO9oOMlaFWtgpuonk5zl6Xee88wpmiW4f7J
2kguLvcyqAPke7Pa9Gy3yJ7TKFHOS4DyDhnMl/9giYxCjiw50uilJYnHnuBf4au5ogM83UvCpZaw
dlL3xCuuX1L+f+IjYgYilqtBAqUsgZFDbAu/ZpGcwzb+jj/rTvaUJET86XjI6nRveuE6Wrmwaay+
WT0LOD1abI6mGDzFCeMj8Pv6GE9VdIrhod8JN7cuwZs1ro/nMrndSC8He/DZ+Yut1acw0t3z7Y+2
uSpeaVlpJ+9cs9Mtjb3oRYAsvDqM6XF0a4fx68E6QKI9nYXl7Cn7btqjViNVc/Dca3n1ccysAVom
w4uUBIqAuXVOjgaPUZ1TwQzNdq9usHnJaUtSkyHGBI19eSh7aLFj6qSclNTJT4rZQkAVzdMLM+bR
UdN65yiEld1psHbuPB5bK5Xjm8RcdMCuMhOraRPkVVzDM9MuPDfJRB4quuLcTEqDtqT4fvtDbtTC
mF2lZc6TjUchGbpcad0MWg3E3PS0SAT3wG0g6za7BX2VEWYqM+v9AM7DA2+3+OnoxTc1VfZKf1tL
BrQqB2YsyX628tu8pEiF2RP5d2Wnfm1KVe7YEaZkWA6heE73YD7XbxJrVgGAoaLIN15nf33ljhEd
bdPrW27+4jDz3VnV7DdB+eP29m4uDWNUgyT90DpFgtXb6uuKWgbEYpUPCTHU+zZEXz2k9Y+lqoU7
p2ej14A18nTkr3Hd8F1cfk5da6axhEYFvy2hWeGgnPLcSqil9tpBc+PqPhOhdVTn0XiB8Ky9y91I
OepW6u48IFu+lpeKjrFUT7lCSGiAQzu6jSYRtR2Qgob80ymqN9QS4AONvH1mekd0O2a3z7Ms7jog
pghGV4cpS3v0E7Seb9t0SIksTav9MZp6BhF0nP/Se5QqzBmehcyOjY+aHfR30yiGvaLc5gkD3SBH
42BcWE/iWnGrT0tYUXd00/6cl2n0Pcj6P8NsUU+3T9imJVleAEiFmNt6BIoJVaoBAeFI3jk6QhC9
+9Qbor1fKHDs7O2WKYJ6eUMpN9ItvzxbtYKEsVAwpc3GfI6hE0CwMmlOc5ztvdSbpqT3BSRKoL6e
qw8rYbRjjFdKyMKOEZPV35Y0TbwAFY5ftzdw68GUABRiD4AvUP1eripDkqRZUA33mJVqfmh9zPti
oGxw28qGI4BWB7QrcFCJUVrtXbOondrTk0d9JWp8q2/s7w5K10/C0v7o+nDeWdTG/kEHJZG8DKRR
sV2Z07JxQtXTMLxsrhgISy3b4xo6P0TZw9xye2mbthgCAdCLyStCKAZORyMvYo5F30DAUmr2Q2ca
P3V3Sf+6bWnjVeY9Jn0jQZfIxNWn6gr6h7ZNLJX1lW6c0AELP1lqiOYFlLONDkexE0uBNPHAbO+4
8wW3PItUTZVVWT4jzdzLg4Jcola1MzHBqNjJaUyM5rmNO8MTjug+Z2kGpYKdtAm6Hqr5UCRDheQd
HGe3t2Brs+Wl4BTBm0R/9fJHTGUwO81EtIzqQKcc0X2qHhLke2pQCFW741u2Dq3kWv23uked9NIY
jWkN/fqcVCd1CbMSeguH0Ry7U9MPQ+qZSy3m/3CY3pqUR+BN9WeK5sHp5tb0XGPo7ls1n/xOjZyX
QI336DE3TxMTflDl2uSma1ymPpUKahaki1NZQKZKulXfTcwp+Wbq2ALpGiv9K5js5ouwRnUn7Nqy
DZOBIxtE8sFeLZMOx4j4I+6gzGP1yXVhSwk1NT+6VqP71DaR6AjzHwgnZTufdOv8cHh4muizUl1z
V/u7dMtAfdbwisZW7my0lFBS0o27cpoX//1HlcFyRsNeR5KtlQ8qDFhPFotytFV2/1PYqfkxt7L2
jsEXc2dRW+fUUCmuE6q7EMeucixBbRsGvNLycpyrN7SD8XGYGqYYES+Cccf+eXthW0EWCBka/SjD
0bpdF3gmoMNoHNEMQxkn+oGCTXUf1Yn5OAVa8dOlWPt5ZkrPEyUDZ7EYzU/5TOs4RdJmp6u6Uf5h
+hZ3KEv+cvErdxC7g9ZbDfGlQ7ZwEI2Yn6oS+PrSqN+raqkozVvxY2004X0RAOp0lVzhkCHqjmIU
DGFhRkPU1PewiRvBHy6SaQSGkADXrQfRgtI00Qvh+U4FbCuARGxPUUL90IbEDCg/hA9QUO5RcG88
5BdGV96qyqA9DKjxylmd4VjaWnsXgDzfeQa2zppE8ejoIBNiriuIeeCi7DLGlhdX2pfejs27pQMn
YCrJkxooxafbR01ex8u2ORUt+eZZ+CeKxas7NAttZEROtTxFak8qcagdmtwaP8TqkJ9DpZr8MBmV
gx5R+xuDPP542/yWtzBNDgCYIWY91mBg000GKZwDKiuGwjJo0WTqGy1Erjgq7v6LKWAQQMaJW9Zd
lgWmr9aQIN2qjKYzZOqFT8ZfvyQqmiO3TW1+QqZKqDi5r3OZlz7QDNIqh3OUXjZKeEdmHbQX1AtV
D6I+6KOqcg+rs7mLb+ytDib0jVWL6ggY00pkp4XpkyMp3OK7wtlr22wujc65pF2i47jOfhxnjqeW
gp4XQgLySJ0imw5JXWUhgnf18Gwa8bupR+E6oJjGJB5uiJEZufg3D7aVU7CLOkr+zHbbx7yPtUMd
WMvBTYJ3j1KvTMnFvzFVI87WsySQDstoHWK1770Wfb6dKvLWlaPARPedKjJVEelm3lhp20FtEi4U
OnJuK2nmHTTRAtV9yLRQuTMjAsCscoPHMl6qH5o7tXuyyZs/QIIhZZ0XJtLVa9YGwdxCbm95EIk4
4yFJAVzow+D+RqpRIAfBfbf0QZyECDNPdeI9YoCt44oEB80wnlI4eVZvSmnAi0yAJz1cX8wHt6ry
EflCR/9zWuIkON6+jJurlZNG7DZsFmtwJKOjWWEGWNNadTrYwdi/LFBrokEFaZUVS8FGKhZPdqVa
z4s57fVqtgIxOgWUuulbURBanSnagWrRm7hz1Y3y5IAg1/deScSfqhl0J8QlpYhj1R2bvG13HN5m
PiHp/ql8kTy9Kta+PWiT3fZKM4EUctV++TUYU3eiEF+enXJwzzUsak+2KJuDLHWATWXkg2pKtdfN
2Ho0pcgBX5pvjh7z5WnXRctgPCLwHjUsRCAD+DFDtCj35Ey2/BItTzhfJakF46WXZrIErpBEAY9u
Ku0/BtrKp6iqkJXNjM6nUrE3c7+5qteHBHgkvZr1ES4yJw460JGt0STHZaLzZC3zXull6+jKCIBa
G4PdBIOXixJh66ZTT+KL6qPUL+2a+bnJ4Lk8zZChxQdUxMLK56LDt0qKrIZeb2fTf0Az8jyDd6dJ
AwUQlB6XPwNSYGRPUHjzAnUJvym8NMi6j8WDKO3MK8PJRmikr06KU+oHI8/Ks171wQ4Wfuv7vv0N
a6epJHWctqA345lOs1ii5kltc+2c9mp6UADEn297ja0PjIeyGWljTulqWtnqJ8OyQ0rGRlmO59Ls
tLOLSMGft61seUJKDXD5MmaDndXDPUZULWk4mt6I2savoKuN/OBIWdCDOwTDHq5lyxU5hqzFM2UD
q9FqD9Xe7uZiIX4VetIwZYrq50MVj1l0dCIdGaZOjRkrKKwuCQ8dBNJ7FdvN1RI3QE+KM4DD8PIc
Gc04ZKJtKC2Yo3Oq8nY+L2CWGGeYxp28RW7cOqzlWMpxIngxQJRdmkrH2SoWejfeYip5eFDTzkU0
by68DiynH8PM6qVzvjdDsWn1tTOMxt71iHtdQFqUy85tamXlfWmln0umzu4USBkexQh9YIE+6U6s
ubWpFOEoBL8CTNbt79IgGX0tjkXl1D83obL8pQ5xd2bidNfJbl0KGdBSdtdRQl/r/lDbnMbQhnEs
a5LyVEKr8zyqZbhz9baOqczYwEKBDnLWKxqyxughFDa9qNT0f8wCVVuvgXz+bo4Lw2OuMH7o4F4D
LpSNO5Mpm5sJCzzRMQ8JRejLY2P0oRaZDL55Ux8N922UaYeA3XgIm3CPfmTbFCMMREBwbK3Jply1
BrcXUgaGSy73Z7v70U7B4EOM0O0EQBuWyCeRjYK7n5d47WSacUJTKgXvaffoQsIVEzwMo2NmB8Pq
9bt3OzR41+l+MwlM8XDtYtpQHSa0QCyvm0PEMg1VQNLqzM9RSnZ529TGi4ApME4cEfps61lcy2Ag
Sk+okYRlL34nqD2gEa1Ff/dNbQOqzfcAqhuPMe0u6T/hvCWsksf2Tdhuq+jKKxYuRUXeW7yMuVA+
VwE0aYdsbKvxIYmrzDlNTmMwtbjY2UFM4/zt9po3LuCrNBKVcNAhZGCXv8HJQp1gmcpPb1jJX4Pb
L37LmObv21a2DgyFfcY7KazQUli9981C9goHIsGNGqCS143xr7oX5SEgDNnJhbZMMSdE3YFcGR+2
2tSsdFvEByfDc9yoOaPZbX0sQiIbS9lld9s0xYvgwJ5LF2tdyZoVqssTA2KePVSLH7pBdJ/2jHL3
dhjvBCsbn0n2KVwo47kIoKcuP5NlNT3jpOgKDXo8naI4s+9im6rG7c+0cQEIxnD9dLAk688qjTN6
B0iJfG1IkTsf2efqqzOM+S9XtD8dLe52ipIb+yc5OfD7cOGzqNWnahw7C0pKqzCbtNULWknw8Lr9
6GsqutG3V7a1f1COyFYWmlkIuF/uH49PZ6oLzaW40dQzYru9X4epsbN/21YMJnNdYhLy0UsrQZ12
FS1cg0igLM6EJNqTw+Tc+fZaNreNlxGIByMHpIGXVlK3Q22tpp+C2HN3EvGwkN0PyvNgJz/eb4nB
F5w8zzPk+Kv1FEpTdrDOUHlvDeODUszaeZqj+JhadDhvm9rwhRaEfvASwIxO0rUylRcFvZyWSPJ/
OTuzHamRrmtfkSXPw6mdzqyJoooGuuHEal5oz0N4tq/+ewLp/0W6rLQAtThB6p0Rjtixh7XWrjRG
2xpxY/hapCR3SuL8YyhFYvrMU1Hv2mFGXtjqiGdv29/bVNQFIVjii2Vr+npTibEgXlVE5/CA1QsU
zk+1WVO6TIx1+Xzb1N4pwQYjWCEKUT3cFEjVqMrLEsmAkynaTorNL0hLCE8vDpa0t6W/2tGvl5Q3
+iQgwnGbl2744jDe8n5dXAbVM7z6LJy1v4xlY4WMg2ec+NQdjfbY3VGZ64BQpu68dSZ91thT3+Hz
16kqnnTmWPzlqOviW5H28faG7llihKYMI+GevJGrm9eVrkmq04Ab8vyOUbjeh6QjS0c01z7Y0514
nPUgE0IsKaF/8tv+8mTP3uzWRUevD8WJ4rs3mOqD1av5vzGAhgfUzcpnazbGP7jwNCXo33o0KKxt
A6wDJlFkyGmeliw3/KSnKTJWUX/ngTQ43d5K6XI3WY58X2RlBeFHjuhmfYbWtKsBU1L0M8lMHg39
Ja1rZo8bTnRue6t5QTFe+c9T86Oyzt7jw+tGYwhQFdTjjelW15tRSRJ6m7kOlbGm4VM5a+7zRhhh
p1btQWC5t1TCPGoZkoQGu/h6qUpq94tNcA5oX7fuR5R9fH2O2lNlxJ3sLTKvvK/aME36Iby9yXsO
AHIjXRCp04b+7rXlET6CWLl6J+yJwJvnpPRVrxIH3nvPDLGsrNVRcHuj5iVKM0vLRvbd89L8t2a+
wqUptOUgMtm7EYQMUpOV7gQrul5Mm0AkiSP0yFZTvNRlbl2arlQuTqNUoLWtJsgipT64ELsr4zni
nCLW82a0Vt8YnW6mrIyuYHGadNjn4+p9v/2V9hbGY4TeGxrv1OO2X6lWEo9OEqoyukrLpZ56H5HO
LiA+7/y0KBt/qNPhwL/srEw+fhLtC/H+jYAvwtdqrS4K9AdrGEbfydTmsZ3T+QCVvW9GwokJ+UEU
btaWJjGjowvq9cwmUH40i1V80hrnqJu+a4WuMbhv3AmYheujkZQGTYkc5r7T2MqdHStL5othMA9O
4M47h463nNZHVQ042WYxZjnWajbQhrOczHyuNOVbhJYvsvXGQwEi633fjl/VmfkO+uge1Wd2nh40
HeklSdl6pAg3S9QaQBFlFEvxtdh7rDqBoqyZ27PfarPpHByOXWPI8UpeF2/QtrMqUKtuzVS2ecrF
e1Gj3gl1q6RdrA5NPYe3j/+uMXaTrwdTlwjw+uONXRwvYCydUy2aHzhH8RezRxl2sKZH7KK9YwKb
lfUQ0AIU2lgyO6VCGiGin1GK9owmybT6CzO7jnqaO0p5QGgpMkmiLo5jS7YoJpXaneBjqS2Klc2i
J09jU3VhujjjXVHD3zsV02qchJ0yY3EeY/1lRKD/nFKbj4N2KgRkSBsV79Ptrd49wGCJKaQw6oWS
wvVWayj+K+sAw0fnaf2at8nwQIrcDL6Yh+jMfrge0jRo0fnCUPM0sPOyEQfx997npsQIykZWcqG7
X/+GOhPQ3fMWuAWJwDuo/cNT1trzuZ30w1h7x7OCw0c3BVwmdbFtrK2lVjQYFDSo2ibufd3XymWx
hjawOXJ/oxY4B3qcdn9wnsnRJQiNSP6N1oaa2Z2jlIAK885ePusTk2s9rRi+liQ0f3BPqUdTgXOZ
3QZU6novW0DOBerROAUddW4/0iPnv1wvyuoyiFY1z7dPz971QaAXQqscoAMY4drayMiMLI45PQng
7PylcBvUqk3hLH9A0yDhRIsBABEHZOsRBuRfFDIoOGJr895pNfd/Anmf/26vRv7aTQDKlDN4SmgP
yvrzZjVxb3ttFOHjVGrBj0jZay8RdMAgSfWBweFzepQl7R18k7qirD9Qq9nqXDG/OfYADSJ+4LX2
2SiB0WV5P5yHKjqSH981RQmHwJoGKPWB6y9Fa3rUmKQBg1th6FjXG/ldO4oxrN3kCM2051JoUP9/
U5vrbLSmU7fCQ9TNgJ/Q2/Qp7Ln/0jNNE0Xn2fOnVVvDxGx7v8yc5qBXsnckAeuhhQYeEIe7Sabr
PrN0i3bXyexM6zWHcXIup7I/iAL3tpNcjFCJ0iWfULqZX3Oxghx6ysBW5Evc3i3Rwth1IIpPyIlP
59uncvfpgFQsSXQ/U9rNp8viGsy8iEEVCS2y7tuCLDbQ1bH1fAVRTmRXRYx/nmPKx8/2GjM5hdEa
tfDtxda+gOifL3olpu9Tbyr1wY/b22047YAB4DWRQW2+dQeJqdAMWfc3y+bTUoPxAOT7B6AZhsxT
QgPqJPND43q346SJ3FyDOT+0WhQ6ZvdvrQrlLtbWP3GfkhJJ4AgCifL4tSUi8tmadKCR6A8zysIu
WwQOClVjMGlODelAEWD3FFGq0zSEtcjK5L//cor0sZobLZeyc5ZIvnqUCe+yQtU/5lFhH5Sm9949
KXdC5QABAqRVr02p8CqSvpQoGZikoU7Ge6rcifq0vsT+5Ezzg2InyqfbR1f+T7cOVco8MRFEDvvb
1iS1pUpMiDTcxbZPnmarcXxca1P5wuvUU9ONR6i4XYNEIyROPyEimw2NGLDglvWMph3D1BEA0bxv
woHYM3ZG8ndSG0cNot1d/al8zMmQdq93FYEcxVtUOmwxAwyfC6O3PmlKOZzH1SjQPBGpGvSI3h1F
k7u37hezG49gwWztmdmEh51UPWjToqER1hyR+vY3k7cJuAtNjW3dvzRsRU+kkENFokHGaWnMr7XQ
mA6gtjDijNwQ/fPbJ2bvRki1bO1nzoZHud7QvM27EZQPLcvEtJ+7pTTCeDKdd7nrpgdR594mggWF
FkCgRG92YypWGTAy0346WUOaJ36pguPy0Uo4zNP2Dgl1LYYuEb9CBtoYWug2VVoJv70ba6Z81Ha/
niNtEk046xWD1gvPDb1B9P/c3sq9Z9gBA0tIA2CKDPV6KwcwPXFObnVKoLJcMrfv/13bDCxGkhqP
lqHYZxvcRICmfAvv1fQOHM4e6puuM74NXib1kjcZeF1o0woChw6jQNYOgk39YiWM6vOZsq61p3Yd
p6febJiKbg4TwMsJaPzkN4NrIhPiivqoR733HQCh445kkMeYuesNQSmbj1vIaKsujCfw3PGZlDk/
eb1aZf7qCO2EKlB9sA+7VsFu8AcPCMj02ios+3EaeoLKzFBlRbE2fmT5nD0i4Lg+1ynlN+iVR9Ki
u5vPuyKl7lRJbNx8fDpRTJVCU++UgPg6o9LWBV3VJi+ovzhBAnb4iwdG76nisWMOhGoTK0Tp326H
/NbtU7h3yyT9iJMA5MrcBgi6k9gjU3bY9DGJLuQKSNSpxlEGuW8F6j0awpRTt0wnZS6A7g6k8fa0
ZveGPhVPdmYpB85JutXtcyYFbThDNMzBdFx/yjlTDKOV+YE3FR1VF9u+ZHM+X6ZMX+/7wan9OkL6
3s4a9XJ7F3dUrmSLHBIVuQkQvW3a6gwaSrRN7mI1H150V1GDqCiXz+jBT0OowPYeLnlu6I0/Wu70
xGTTHA03+cHL2XoxhZYdwW53N4OOByJnKtKYWwHCOhLIOnSOQ+wSLd+MWdVTwF4uE1r0BmnbB1OL
0cBpDfMJSdIjjaG9p4k8kNIoVWx6+5urzKRgzYhXOesgKofsWWm64pRUuvI+NnMxflGT2Dxa7949
llmFrlLBkeMirz8+sVVqdRPrnaLIs97pveO86swrVF/1Wegv+dK3YWcJ4yCd2VkpAH8cFqBbSdCV
J/+XEBH3uGRwylBOd7TsfaFzfbW1LL93rfL3ao3VgbmdR4NpBqSjzMfQpDLwtbklr3NBAYpzNhj2
S7G0DBSCWPrVjipjCZbRMx9RrNE+epWcEb8qR/rSe8ulNPOTaMAx3+p0LkUbK3phurIVGzW+MiJb
4OcUUL+u7eDJkMpdvx/cLZkRbq412TcSF1LezHpzt9pyQXCl7Z3T3DXJ506M+sWZ8vgF9o39Pc2H
0l/svqn91FK+GYvRn5Dm1w/c5M5t4jcAxkHMF3T3ttvd2RnTFeaFiqdTrZfWbtAWgI92F61O6ds2
1DvY6E55ztsyO/BqOyEX6Rs9fXgzJFlbBYyhtGyA0pheynT5IPrG/Qxz1b3XVs/972Cr5Wl9s9Vg
p+loyH7NFiBTGpQ8EsRNTqPXZM+EAd4Ph9mrc+AlOiNmo0zTa6KBvH12plhp/EWtVP2cxvw+v1Kz
rg5TmkoIKnZlgqtr9eboQ+z/Qk4CpQMezm3n2FaGpBzyFBneyFkKRt705RPVY+Pu9k7smaFcJhEh
/Mesgut7Jqy6VOuUM6dFSVKflrQGLSeKtfjrtp29+8Rug/ACXUCauYk+rKHOes9Alwy4Vx4H2pCJ
j2qnR35PsoKuS/zhtr3ddUFtQcGBsdb4y+t1aUZeLa5LUJ26S/UPaAP1u2MPR1iX3VVJ4BNgY9a0
Vb/umspUFwcVp3Jdp2ezzuh5IMF9EorTvyJXcXRFdnw/2gQm95IyB7CJje+vXXp+WTY7p2YalCJQ
0dyozoaV9HGQrEMZX2oN8HrIMOjk79v7uWuZOjX5rCP/2jx0duNai9eRO7hKnn1czCj+yFvBwdQb
m3e/1KgY1spyum117xWgzyOlY+gDvikWjoIgXMkI2pvRMwaAUWv3rsn1+D0EPli3WmYo4pymRvIj
aVMvCWi9Ln9QiUGWGtiBlOEF37bZc3vVKoS+qZmbnSZoNqlV/MWrcm/xzVkcsWr2DhRlLCBAIGUZ
orC5Jp1nDQRxhFd9keRn5m3mfmQv4qmKo28rCf3B/u59VdS9KDQTOtF92ryyrjFNOk1dF46r8bRG
RntXDep7a6nExVsArbeDOMJ77psk10UOgHxgS1yJCsUuKRAyOwh5MfBNk4AN37sLKo2r97W2s/KR
CUnWAQJ5z6pUBQJSwbZyV6/dgV64jH1LVLpLBuWJUkmUULHi/j5eM++bzTSTgLlQh6Iue1/zF6vb
YNlGUhgxM7oSytKpLx4KYOe5VJevS2U2akDoM+n+MOjUMezUflb0wTwLdBtPWj+tNsJMoBztRDU+
sY3dX3FWL88MEehfbt+xPU+JthZyL+DbaDhstsZQlriraUKckjleL7VXRc/dMDeX21b2Hnd0u+Vl
dnlqtolRu0RqbtEDOjEBAQRzWZmBmtvqiRiuP/++KdgYVBhpr1EXl1/ll0hVU5nS5PVEqpo3Mkxa
yUw/owJ2QXwqPbg/e3sHREEiHRE0fTM5o7QJ0qrcBdKbFfmZcVTKudCd8eDw7u2dJGD9BG6CIJC/
4pcFzVnOQGxDVtnK5QeAvPhOb9ev1IKPICV7hkgniap0OWJ4O2WvUbWhKQRoNaWlcRblxhSYFXpO
eUy0/9sfiSFFsBFo2ZE2bVtc1ZpnxSihjjWk0EcU8fNQB3ceQFVsD0LanVUR4xHesIVkLls9A1PP
TTjsgOfXNI3QpR/yc01p/duKfvwfmCIjBxNHE4I2weZLxSOqARNEXqIcp7lQ2E9CJ0XVoMu0o4rv
XjeG/E/ycCR2BSGc61NBHpRoedY4pyJT64umCyVIGS8ZLmM8+BU15mDOHRF27rj40RJDpys1cUnW
ufITdVjuu8oqDhA1O/6OhhdTTKUEOM3fzXOyuFXR6hXLV4dUnHp7hIFVa8THup0G1jTo4e1DtGsP
DRB6pDbk6G3wypPNgDQBPCOZFAX8qGat4dLOxufFiIy7KGn1gyh27yh51BhMppnD0t4OyBg6A9nD
kShImZrpR5bV8f1EJBBOpScOAD0/OzybFIUikimLwprMhDebmU9FBGiPJ0vR6tEO6p6tfVa0tkOF
i976K+Oi7f9SvWuHk4I7jfyVyBq1FzSrBHzBbB79xSJhPDEvBerx1DnNB2JhzQmTtS1Vv7O89aWZ
wDgGzaqPnzJYEJW/xgUMd/g6SesXxPJJUJpK9ZwVUnFEVYde9+OYMSHfa21WLZ+J9oN9TgjqYwi3
YqSmJ0T7WqzN8EOf20Lx+8ZGxmxZKlUEatvXS2AkIn+d1npoLkjpGWqYNZ2unOy2bP/KMt363ypq
+0NSxt6HNona9dQhN3bUU3gbWcoeHpO4mKtA33vLhjIHxEcsbQSe4OrNP51YmJiTWv1FWFZ18Rx0
ORuP6LbPIo3nUP34uwdXWud1IgSSQiubJ2pg5FHU5PLudlH8jrkNfeeTjlrvbGvszGBKdPf7H1gE
WcQQMNSLeYGvvUW+cG40B9Kyi0N+tkGBBItt1C+akzRh1/TugSd8G3BRZyVRQT2WlVLUuLZXe1ai
LyNtvp75bmiYJP3Z0N0+qJkNQAatLecM3tTBtr69nhilQ4TCOPReYBrXRr08i0sDr3eyO7v43K+p
Ti1ytJ4jkMMHb7L05Ne3E1Po/1B4pJgM8vPaVJwNyrRE5JcJlzEoUyV6H2eqdVCzf+vgrq3IX/HL
y58uxpxWNtXzZlWch0JUw5OTG0WQjKqV+Qb6R3/y2ehBAeeDaMOzeW0wcrVCmfDwZLB9H9b6WgQA
y+dLkbXgPWG53mdMovztWIBVShCmBL/JHtG1UdibhgWlh75Un3QfbDON/CEay5dJHJJT9k4IUmBw
LJAkpRqxSeZqMfSdYnHtB7NCrcQcRYCWpO2jDnOkarx3A5iULIVRUFLiqb5eFZmFFL4A4BX3zEyu
RssLaMpFn5Bob97Z62T5tlseUdv3DsxPVjlVU7oD27AqXYXRrjpbmQIenC6zlravY+HqIVoBog+E
UaFHcNuz7K5TqojwKqLI5cp//+WMquh59J0LoFCIVL9nAux4gqsonsoF0o/BAI4LugT15U+MkpJL
gi610s31M3s3RQMJ2EtXqDXk/f7r4BF3J4rSB8qST0FeaUcL3e4trGdJjCG0g+mN296cHURmYCjm
+RpSia1OXR4zvjyqkqApm/mkl956UJrbPlE/7RG0QgXAfxK7Xm9slHeeuozpGk55377KntMly6fh
ax4t4gHsoHtpslh99UQdBbom0Pi5vcd762XJvI5SceeNN3WagU6GPbNeJ/nqZO38mkIr921zui+N
ZPpx29reainyMA8T/w2YeLO7DanpmtBcCuNIZ9bRIpKHrKnU6tx0i/hLVRq4eNrSfomGuXjqZ1f/
etv+7mrpEcOvhRpHBH+924z+U8a2G9eQAoWL9ISVn8ykL97Zg6b5yjIcUTTfyIjIz4sgIHpkFPJo
y8sf9Mu9mRizOEYmnMm8r7S7dVqd7zIpu3RDr4XmUk4npVH0cFiE+mhqefJXAmbtICrYukN+A3fH
ARCAzC0w1M2DOdPV6PjIa2gW3nKagFEEmZUVQQZHKby9v7umOEnkByC0qNtfL3ed4lKvaZqEaKMM
z2ZSqOe+UptP41wd8Rx3THFduKTkl3Sct2jGtU8tt+sY9wGs0f5gGyWpwZRnj2WuHOzf1vexf1RM
UKTiLQFXtB0bO8aZAnwjVkO9sJOToq7o/82L8i0mrH/OkJo0/Mosu4OoYG99Nkk6oSl/eDavt9Kg
AqpXjBsLnU51gggVGj+iC3ovssO5g3unFEQR9wL0BJzE7QqjniVamrKGoyfZHrMzLxQGMvuupPHx
ZTHy4n+ruziI8Vr6WVsbV0UMB0XGA1+0s9FSD1XScsHIvOFqMPljcNteUcM+nz4rsak8WNTQEGWt
lnOyjjRoejhbB0Z39pn4VRaREEKEjyL//ZcbupZWoatFrIWkJ9pFi2PlnFhz+mEm8z14z3a8H8kU
fQQgA9R+t5S6sqLyrtm5FkaacEOXvy6uhuh0WupLKIxmePJcJBIZxFGd6mHODxL3tyuVwhqwBplo
Lv3A5nIaSj2rilVpYctsk9Ncxsk/sVe0pyVe1/vbfuCtn5VsZ5IuOVWCusXG7aVlm7XMENHCEjhS
4JTF8DCo+vrQNF7jG23Xf7pt7+3OaioDCsCE4w8kR+X6I7puC5sQofRwhgfmt+o03nVO/z9jaPIX
S6ubR6XztAeVL+2vTVWcblvf2Vgpb0m0CRefcvfmVdOjIoprc5xClOGrRyVN/istEb84Xa6eb1va
WSfRCWpUVDkY+bVVvl/sYXEXF1c0t/oc1p6ef0B8f7mPrYqC99J3j3XMZEtFz+qTmU3eQbniJz/j
14SIBhi+FkUfTiqY1S0mZRB05rtqXEI71xPjYthRrvpkfDqi5XacvOsoRngBY7r0/7mN1k1n2RLM
glTts9eC1Kl83zKNM/MTPfaaoLdS5vlItsny2BOrN4+DXfbUsBCrSu+LLotaXwiXSlfuDNGlKKeq
Ofh0b10OzQk6xLSxWBvdiuuDQ3dcaHFfc/sjt76YrTuHWqPKzaNuUsRNijeMavvH7c+4b5UbqEs5
xTcDjcq2QNNaxWpaDvoFlt106ZdhfvaWqv+vnUnby7FK/r1tdOeUgjV2peYnStoUJq6Xak9K5S1M
UwitIup9BmoY945VzeHcufbBMd015dBKc5EdVKlcXpsC32e0du+oYdo15qUBAR3gg5UAHcny4ANK
p7U9kUTP5CTYAZuzMYXQclnVSa6Gpe3mgZFmy8WO3NRXFdd+70WeEtpp+0j9vg1/fzuJ54juwNmB
LthEVRNT1JYG3F+oztAJbZ2vqSUOQ900Kz64djvvM7eNB1o+UfRvtjMYGjw64JmMCARSzT3wui/L
6rXnsqLXkauzuOvbvn2YDVDxftVmIgBv2R+sd8elc+PJ3sHEkxdtXWzqxDY0ypbjozLjOhvK4SEd
s+R/LZCwp1og7nLwMO8YlCoqUsgXgBAg+etDZLhxrBtCLOFgzvXHuM6ocMdxdZ8yCS5USEEP7L29
lJLZSEOJyIVe6XbWRm5Tj6PzroauncaPSuUOwNmMCDmGxO7OdTGPH5fO0T/ePkZvzy/BjhyW5xD3
0LmUHv+X8MMcesNNarZ1AHAUyMIWE+iV6nNStdUjpJJvVS2BZ5Zy0BB8e0XxBXSZ2Fw+J+nntV0j
J6hbWl5M3eq817zPadDmafGQ5kVycEV3NvbK1OaKxvNgZnmNN/DcrATQhkplEVvue7U1pvMaNU2g
GWt/EIHsrg+YkQpbWwqKbaAhas081KTha2q1mf0D8rr87li8J1NSegc3460p8kmcnNSFg8u8jZ6n
xo6tvlvacCDuCxYKRe9WPflgNo7y234VfATHBWQ31xBlw+uPhoBGanftCvQvaougRJnzXHeu6Tup
ony4fS7fRhoSioGv4c5LWYvNa9GkSCLCW8OUow/3zTT2vuK05VmbM4ohnEd/qRiOh2YO5Pfl9wet
ojWkmmjWUvkBBgMb73qp01CuNSOtu1BdU3HfV7P9ORkdw6dYpD3Xel8FBEndXVU0wyuP6HruIVKe
RuAGRRDPdDwOvMPeRwbbrsm4VsK6N97IRdi5jVBID8tmnRBsKdVPNEfoemnu0VC2t/fF1Xg3SWlx
CpRMN0fXZgJ0aaxRFcaWUQUIWX6f7MZ7yMa+C+vRWD8kS3+EVn/rhqRNIksZv8r48nq71cKJREFw
F+ZKFMsx0LpvK+PybsmL4ZTKSYBiWfSz1yVHE2Xfunl0MJDZ52tDbaOBe215BeMYl5Veh3WRWESu
mnbfZO58UQZmIa4ESq+3D/be7pJe4usJGSTO9dpekVVR3WtmHVrl5Iap6uQBUmBp6K6deZe1+d9U
M49a7ntrpKgIuVxKYuJ4r23mBO2EfGodRvWsB5kjEnBGCZdJnbMgrl37t50fN+cXexs/MVlO59Wp
Voez2aS+LhrnXb301UV1G/sgNtldGkUuZjTwcJIbXC+tVvKuibqpDk1hjj6inxQRqkZ5nyOWgTqx
9/sVPJZG+oMoL4EIdKFre0vdFQk5Cls55/Gdm9c/xrxmCnGLNGU7WN7BTu7di5+oAkZBEDdvPW6n
262Ru0MVInRmfY7p+Aeek6anmtlfp05ozjura/Mgz4zy4FWRC7kObGnSodHPYhB4o7VwvVATnnNR
QNkJkyjp3sNNX57scswPqkxvAAb42V/MgAi5NhM3jbFoi1WFtPVT1Jz7+GSYbffkRvFrxGjih8Qp
kzABJB20MbysJGO3zWmYnpgj1xPWz+YBTXHvRNEfIvSj94a0/uYLt25Drt07KMyvyxSKrBfh2jHM
XBXrdHaT/qhmuWvPI0SAGC1LpZsT3A02o0wh5YSt7ubfS3V0/ml0fVKDcenK3E/SevzfbRe0b5Gk
hRdcFhY3LsjOup40nU87i870W2p74ZBG4qyZSwwU3T2is++8XYgMWbKshmwIae71N+4XE/yvbVah
Vrr6iSHIbuCuXnXfNKI/OE973lWWSXlMaBbBt7o25Q71jBCJy8dzE++dOS3TSVS181fUldMT8l/4
vGUA/HZ7Q3esortFWwplVSnmtNnQkWKkM49GHaKS293X86jclSNw2ZqAPxhqWwsyulUHRuUF3FxQ
qWOBTuHPDtVW6TEDnZutXiHCXnNGKhpm9C6vzO/WaAwnxqhMD4mlxz8H1Tx2k1Yc3JKdJSPkRMGJ
14SMfqtm2aFGtE4GUmbaFA1BJeANTF6MILo+5h8du9WC1NSPBj2+IXrxSqNCRBHIkBq2bza6qqis
2UbjngAKN3ZIJ2VFFliM1jdiY/M+7o1oCUtGx70vZ3DDj0vWR/94dZw2p9lWlIO3Z7sH8tdI74i8
FBBABrldH7bFpN1Z5rorZ0wu91k3DOHaiiy0+rajn4aKaVSXR7SsrV/GKLE3E1Gp3AAJ2MqHoAar
WEleRCcnSarP7Hb199IeMsO3h+unFQBIIHYpob4B6WmRRw1sLCMEcErjSVcU80vped0pMuLhfm7H
4twZjeX3aVo/VqN74KC2DkNap6Ipa8Sm1B2QG/9LUmoMg8VoeNM7xUOzPiWV8WDE6vjQTBSrb9/c
PUtERNRtACJIQsy1pbmtjQlRCrDfZD2Tb1WUpHzomOKLWq3VAZxj1xhYHEme/kly2hgTnjWtqw68
3VrzLjAjuw0mOqNZYOjr8vH2yvbOiaTf/j9jm/e789ZhUQYQ5W3fNECe3fbiAJO5/IEVmQ3SHCEs
2rYUKnsxtGiUiFuYNWc97ay7xO2dD7et7G4cgBA61LwTnP/rjXOmhvmq4OZPyByWr9EUfwIPN5wX
JvIerOdNqUsePSmOCbaHBPRNKwqlC0fPGgMCKyhVCqJG8VWYlRfwiAyPTZtogYhQzUaGtrsY7ei+
ECj9Lnr952/4iecA20TNdBMRTI0oU7cDn49eZPow67nmq5qw7xG2Xk5arKwPSm9OBy/nNijAKNEX
hA8A7Lj0LYG6tzMzUdMMZ2Y3w6lU224KsgpPGkV6e1FIaQ8+6p5BQmjZXKRwikrD9UeF1hKlOapP
dKAj+E4CainbrZ/c1VYetOxw5ujOIcIaMCqEQAm1tvIMY1w02WB6iAb3Wn3nNOX4kJiLfXaI2g/2
ctcULxTVH1wLkzevl1ZFY+FVk+ueIn2qTprRqL6gHH0WJiy/374a1EOlYLfkmQHVvDbVzTZZQDGy
qkxM90kTf2sgA7xqHYnQbUs7TwLEZpRuUJNCLWgb5PSZMmrMfkFBoC3s12XU27/pB6eQ2azqI2ms
/VhFaxyo8RRR857iA/N7e8qIZ94jII2guTc+IGoXAWwbpGpJZe2sda24TG7endpl/nZ7oTuek2Ia
JVjqTmjYb0EiCbOJnHnGp3kl/GZhKt4XPfeag8dg7/gDRePOQemV6KLrD9fYlW21SLKc+nYq/+rb
MrlP42wMzG5w7zRad8HtVe19PlCgsksBrxr1jmt7AwNGndWi8Vp043BZmlj5Xi528apqlZkxwSfp
LvboVu8iexB/V04XH41deZPqSQ8j9TEl35UL+KbUnE6eTaHXO0HBV+PzZLVREImh+Aa0XP3UJk11
zrR46k59Y5szA226PmTYofcX7dyS6T9e6nxOvXj8g4PlkFozOEDmQ2+EEiIafH21emi+rsYZ/szi
uwbKQ4KO4MFl3QkYpagXzDqp+/0G7GTGqpuhSuGdVoH2AJ6u8V6XZHA134qt4bnJOiMchHV0oHd3
HrgTOGfZ+gfRcf3t8bOG20G6PhV1kn7KhJ7cIVrVvBdJbF/IjOrJN2Zdzkpv1NiPVav6lPZMawf1
P66Ud9Wh/qZaZXSEodnZDy4aRU3wQbw+2+pGEZvFMETCO7mtVvs9+3a3dhhMFgqdjdbXqd8y1fV8
+ybseBJ8MxNGZIFTVnGud8NqRB7ndPNPsCpXsgWjDyfLGhkkPK+n26Z2Lh3FE9AdNnNiOP/yp/wS
yE4WaHWt5I2bUqUNGbMN7sHuGsjVeR/0pAn3dlF9MkVZhOWKluVt6zuOjGMGjRI/RmK67WDVcddn
tpd4JwCLxl3LDHdyxSk5cCx728kQT8Q+pLoMecH1Gs3RXo0o512FOv9vZVXxp5gz+MiY1CMi1I7L
BHAlYYJSA5dA7dqSSEU8VyV7OIJcC2qBgk2NumrgrJ2c5S2yu9v7t2cPojwPOKkmdNTN26qmomxV
o/PAqvQlXPX8Y8e0+4si6ipoiuKolfyzw/drRs8BYdyr7AAi00/habO+boxzPlLrnYYqqc5pko5I
MjtdIHS9eVg6Zb1LhDv6LeMkfTnm108RzX1XGBxbb+rsu8GyvyOwpwezTRGd2XvTwYbsfWrch8Pd
4QvQl7n+APoANtXzCg9aZWpwnGP7tS3Nwge4GIW39/7I1GYvCl7NrqwwNRVqeZ9pTknTzkhfLKQo
Di7pzjUh1ifkhTZIv3frhZI4GbIJ5Y+TMPP4Yq4VLd9VqQ+uyc5hIkdCORL5AdS6tooaMZDfvmFA
KCqvCt+1Wt3Yd+JOCxtzgrfUu/Z/t3dwWzqW7gb8w8+CmwoUYpMA0nldI9tGsypi0u4nzaUe5UTF
O6VJl38Wyn/PiC30frWmxcFKdz4dURplvp8IHWhFm1NS26XuTRYrlRMMXLQOfI9m+rMZi/KgCrW7
Rqm3hEE5IFBu+i/+NVkWSqd6HJ1GRHd+QMBAbS1R1EqgIi2yfxYr1p+dVonuW9G359v7u7tMBgpL
ahwoky3ZRQ63MRw0QgjyM/2zWMAZLa4VFb5Xj0dEoj1b+D0JvkD7GCzv9TrrzDEWe7bxDG6p+0xC
dR+yPH9wV+hNv78qCi8yE6SnTKh2bYnBDDO5ZhMhg5YKJaTcAzRxGMt6CJJ8TJeDJ2ov3wb0IOeE
oPgjFZyu7alWyiBiN4lO01hTrvRKq/9i69nAxC9X9ZU1h9IT2Z/XXhQMYynNoKq65uDA7jgAfoOE
XEBRl4X469+QRLEJEaxizczM+RvlZ/FJkF8cLHUn2KG6T3uY4t1Pbt+1FR5OpbZrh8LdWKpZ6JZJ
DbMOho0YtJOJuJB1VrRO+925qLgBiiacUUoaRJxb1UVVr/M8NdXotGqt9cVSJ/tjNsUff/vUXBnZ
fEUvS6q10TAyG10E5YTLptdJfC7FNP1329ReMIstybFFuR3hw417ybsyyh1jiBAhX8qHPJ691h+c
vvik6/n6r6bY6cOizPlFTEb2OdazOQBi1yQPndvWpd+rgOHHcamPDpFc4ubxJlCgekIhGEz4tsmh
TIkxmKsWnYZEyy6UcOczQ/Lk4KVI+IU4klTZO01SYYwcVXbqt1mLu2jj/3H2ZT1y6mrXvwiJwQy+
haKGHtPdmW9QOumYwWCMBwy//l3sT5+UVJe6laMj7XOxs+MC7MfPsIYYFgNYLmR11eUTKEcmR5ts
tSdMzLIPzqJbdQcIhXovT7kQjADgQ+KO84LOzatp8kAcBVPD22UVATAJ0vdPjeQSplndQv494/hv
Tg4J8Q13ct7587yUz3Ok4dbOA1GoTvpoBzeynIO+Ob29sS59wG0k//+XOosCAcj1mVCzB2mtPtpx
R80e8qR2Tz2jiwFF2jvrXXqNMRTOgDOBOAbwh3/Hg4DKapbx4kEOR2JSXgXkV9i4L31gks9vP9nF
I7O10iGqi2v/FcbcpjXTQYgvtlCx/Fgj6IPmkT/9MBLSxC5MwqetbIemL69zCGekJ2iekFz6QMcq
dJLQhyRy9/ZvuvS2N8ArenERaKrn5uFRpT2eer63UykFhQvMQ3sv4c6WD9B3OIG2a/7Vm30LhOmG
6UG1iXr/HOix8FF6/iI8NMQ7jUw6Vc/E2LGEG9bdSuP+fwiJ6HZAhQhNXHSTzj5vYyoMFIIW7zwb
+mPbG/jJZOC/NJv/9dvv8tJOSsHywZkEivjV0BMpedfNLSIiSOPVJ96KrwCw0H2Qsv9lzwKDCXIE
pnDIt85ib0DbtW8S5+1WF6ZfF1s/TGSad00Tvkde3v6m83AKdAXA9EAFAXu6PfMfmd2S1t24UOyP
zoVqN3ZE5ZXn3ntzl3YhWsGgJuHFZa/041Firujy4AySZJkOmZrnL4AHVrnHdbdnHQjTb3+pi0+F
njAoGAANp+cVueenZpk3qUbTCX/n0lY+mKUFIP3tZV5vCBQyQBMA0gQy16u+ir9CrXCApFEZ14n4
wicAiItxWMRDV6+jeid7urAYsiYQoXAZ4f/O94TToYPtpmDlGvRrEWlKD35cpYVNw/mddH9LPv/e
FJAog/sCwBmb3vo5WGSE3AAYGARnao7SZ7DX2GEYZ1/l8I00pxo43mMgYxPna0yoy6tomd851a8/
IH7BRp4Bh+U/Vtvf2xKWJ2E9S+rtAjfza6f74KodIJr/9vd7vS23VTaK7cZtf8Vrj6xeVDtxBuwN
gwCV1/TfICvK27KWo/fRC4Ym3L294sWPiLwU8scbJuS8UVUtI2yZOs3QhproqV2bCloQkpQ1Zhz/
fKXj4f5Yanv4P062WdgsKJlYOYmO73Q86JuxQtkUsqR6fPupLn6tBJL12DQh8oizJgIsBsKsrQ0r
lctgPB0o9eQz2v8PD4TJ0hbrt6bIOa/JSEKHpIbUq2gmeqjj8Sfrmd03KQyh336eS18JDWSMWbfc
9xXoYqqiNYpcxcDXbNgpCSr/cRibXuR+gxbuv68FpP9GycWtiTvs788UZE3rO+15O5n4ZlcDVHdU
i3JlAmTfP4/LoKyyFZ34RpADOJeDJH001oun660V0h9XFrHjFEjYTcXuPdDMpR2BCxmg3v8aFOcG
MH4ys0CYsC5BSdWlVi7Y1Ozk/t/f3SZvsPX5AZg+p6ESNqSkamRdzlOXgvaf6DyBp8Epkuy96Hsh
VGwwUrSY0WPemKJ/fybraD1jwt+UGPezGw1XnX3kzWkp+54fgEpKPrz9aBdeIIgg6GRhCAguxjlQ
FwD0LkhkXAPkQuZ72OiwO3g5R+8EwNfVzcZNgqUFqHQbkOus0Ug8j8look0pgioqzBTZIgFoGIT7
1vsQtqwpG6TP79wuF17lX4ueRQvW9ZLZOm3KZBIC4ILBfuhcN12n/To/Z6PT7/AhL7xK6CuDd4Hr
DOPoc+8OM4cqDBmieq9UVOBL0hPEHd+zPLrQYdlU9zbrDqjSYduf7ZBWbLIT0OAuV3/1yopmqnDp
VJUC0aRIWi882WFgBw126BU+OFyzw24u3941FwIXyN+oPVLorm7+pn/vUvr/7PFYVy7xWO/4Kuwh
016FieNAv/77UqiuEYtxPwPOcPYVucL4DfyAtqz8fjqNzmvyNRjXQk1Z9s4uzfCrz9KRzbILvU6w
TDE53P79HzcZSH1hL2oO4wybLVfYJtMDjEi6g8Ztei/9rfVgBW+Q5/VQT3j7MS9sVqwNcBD+B+Oj
868K8dw0YHHflR7zkjJancghKx8UkcQlHo7ze6Kgl77gn+ttJ/aPZ5Ws6peYYD0QhlWRtbMoMkam
69BE/J3C+MLhR3dng6EA2oh0Lvx7qWzutc8j2pbhWvs/XI8hvyO8fZANSYecoxP4HdVdf3j7hV58
QBSIGAsi6Lwi0Rqc+biF9EYpY2An8ef4EYCR4IpKU7/zgJeWQvjcNIswcUYZ9fcD+morRiTFt5ub
eVextvkcesAzTJBffmepS+8SuQ9Y12iOA6e1xaA/PpuYej4pTBtLGD0MYMpKsWc+LFHqxZL7de7E
IQFZ4Z2069Le/HPR7fn/WDTVceTBEQTnIvXHq0SzoBgbLq6EMc1VZvV7Ijjb3YO/8vwoYsoK+vom
+Iku699LKjsr1lUOQsZwGrBRjkgUwOllhLdMruqgh3RL5Vd1UUVuUQV6DFTuDJOC7DzXhjsGZwyX
R3p1SS5bTz4F6E5UUHSMpMjneSanHlg6WQxgqYx5Clzv78lLwPocFsKelxSI4yKljva5ElTC+JdC
sTwfSaphSgZ/q7lYmkUOEHCpG6zT1G4+Ato4jNhtOvpueSf7k7NVNu9CbSJdmBF/Egt1UJyre+CW
8nkau6Mfd70q+pGFXxuIeE47revlDgxT1h4MM973eInpcUhYp/LANU12YHjqMjQN8PNaOBMWyE1r
VRKqa3hBwH9rN3qtAlVCTQEGiHiFJ18J1ufgPUMiaaZgUOcKGiK3qqnJ7xYabFOhWwg5A4pvR3ka
YPNd55n0vDbnjb9e26b2InDu29Y/eZisYfpjEf/zRaCQOVRLxp8sC6CJ1DCWHjqi4f6lspH+IqGn
fmLk2m2lgeZXptUpuR5l1tT5HCZ2Liri2VM3RjK4y5bEv+kSf46ua7eyz4gN4YNdm/nH0Df8GwQs
px8YrI0291TmU/Reou6GCnS4ykrFGOBWsZf8CFKEmGJKs5nt/QnRRgX+cg+U1TQe5NI0D74CH6no
KiuPBKoUkKrUTcILG9pe7qyEbmXugyBZ52s/eT+lN7QGtsFjFWLiP68nOUZ8yimIjmPhQYHgg44w
aTyua8XnQnMTpaWL0gH9ANhrQdyYOIAAFJQEshy8ev05qFV1FyydbnbTSPTXtvbchoTpUlZkzvJb
iaj1ErY0XPJmBGbwaAH2ePbNXHeFFC6KbkPDWhhxMA4ZrzjrBrMLGtF/gZ9WJYqFrvZqUkyPOzAU
xclGQ0Jyz69A2xlXM3zilkFmQ8nK6aLSEl+CcQnfEoxRyAvyXI4JIphFU54Y5r4k8GWvrnos9hOo
2qgvoBaNsSNuzirOMYdbnmeIPVx3g0x+QWwDQJiOVutY9j00h8oOGgpdGaVGfFA08tJc+XTyc5bo
eq9Q9KZ5W8Xmd4ga6Fft0/lqjquOH3xvDT/qtIcBgyeGROGdVH4xChirwPEEhrl4raxZinTklEEJ
12vUntXWTbu574Nmv/h2EBAgDLu+gOCJWB7Wpl2Tks8s6SH+IZKbic8my5GV+j/Y7A/otgNsc5qj
sBN5OHbdTyvh2JUvfe/BvtmyZ/C+l6dYh8iwSOuWoOAo9G+UwkCgAJ+nIT/9tKHph6WDFtCIitzu
SCo1iH1kdLJYqzVqB9gzi7HeLy10EvE1cAEXA7MYiBmTwDkSYzP6jYxeQB6q0EUQBVcamIFcp/PM
TzYMRqj5eErWOgd2Nf7RG5g47Mc04eI3BogA+kygvfrlKEJ6b4LW+ENBeF2RAj+iElcMMpBd3qS6
nu9YF6w2x4xsvkmnziMQXBQAHMzeNLVfY49g3OKCYZhxlLz0BJb9ZHMT+EoVKa8q9dE6Ei0HMTHT
5bO3xi9w/2K30OdJ6ghSj8HygXWQSCjkrDyWZ+PsmMxT3nc/KCDmUw51SdPea8hiZ1MuZFoHj12G
xKBYk7b5NJrAo3lKGtvB7yewmINAZwDqBqM3Ay6hnBa7mvEoyrOlXpoDjaz5EsesSvK0Y1l4dKtH
Rd7JOa33/dK4YL+u4NruF6jfhjcLWP39i10DVj1FUz2oR1EJ8rQCrAaZZ0q0uIvbMGxudQblrF/c
q4LhGnRHWt+lvuPhV8jbhNltZscu2CHf9h7HsR45AgIjCWAeClp7UeLCqCBL1zYH5SfdC+WpuYnn
btZHGSDc7NMRinJHmgrZH2RjagnhCinWYkjaBB+x8RR0rpNZH6K6mtt93I3go/ZVal7qoPGj2znp
+98OVs4rALeJlghqgwlv237ln0bP6eoqYWA+7cakyR5T4wd9ic5aP+0XYsTvxKRDgnFsvXzytLG8
MGz2mptaNy7ZU/yeaLcaCjcasgQju/KTyma549JrjtwjEN81Gfj7EGBQ6joiTcx+LNqKdjcN8bru
COfjmPtadeGjks1Qf8AGlF2R6Ih7suh9bLe7tLMJJGibFMBTvvCQHpKxS2TeTiTSYDGxNH3ElMPz
ZZEo01d7oRvP7Sx04SBJorppUXuOh5G3o2LAx/iN6XRfgNU6R3kzmeQaxZPtj9SuKd03fg9bXO45
g5y6gt8OKTMmG/2riVb2TUdxqwo2yCwthYmjTzz15+mmZWEG20wKO4cnAL6SdjeQBMLxEDU0EdCM
WVib1UG8gKoV2UlW4za9tenYewAewoGTMkjz1I7+DiJe+/ecB779ElQeq8uWr2BoOTQf42ifDP2a
7SeVzHyDqiRTCaE2UGaVhlBUup/7YJFffQa5Ly+vMZjs9p7yLAQ+BgLz2YNu227MCdB37QtcDaCE
hvsZNa6EvY48oDU964+J509LoUZZIypCQCzYzekggJmr1w53XrQYiiMfiGjfZiaVGNxP05gLTGfn
PF3T0f9Om6wV+aZeEUFr1I0UVQNIZwWi1zDnkGN0Y+GgjoxyFO4TaeGHHSKA9uHQAX8yqpcbgGJB
2F9sVd8bm/RLWZtqqW9DN4rryeO83TWT5DcB7bz+2EPp0y+CmbNn2+IbQvQl6ziQdhiPFm0jw6bU
XBuaAw4SL7va9NRdaYIgl68hm9fCcae+LiA439thocBPTamrCjM0xs8roJpPjrGZQJKv0QhuNtRf
jK2pgbh4wqK8dXq5H6yOvQOYOyErFoTUz3Se4NYAlX1+Dw1UhNwe09J6FyAUdHlsSNh8gDaN7yPu
w/I575huKKzWAxNLxDAdkmIi4drvtfJFt9PePIT7peIG7shQFOG7KFqWe+WGKSoCJNdNLurEEUif
am4LVKBJiM24WnbHAJytf6m+1Y4XwlYdEGzI0Yci5hkS4qCF0laOA5G1ey5cvNzAikGRkyJ1FB75
AF/0Y6wCPR6YV2n8dgya+gVC2lNPk49yXBLZIQUyqqKArMmU5aSNB3orieD6dmxrYvDbRpBd8jBd
F5LlC0k9+RXpqhy/pHIU1X3VU4YY6COPn1nuxZ0Zr+0crihsQ6f1MaiS/o5hkMN2qexqfSJVpti0
wz+8Br7ZrI9RBw/K7iwEpoYy8eDHlLdthuwMwaEnOZsCtNNBEVZNvtAeuj7OmkwcI/RsvR2UeKP5
EYaK5FOAv209rJjUsNx54TSVPc7BuA/9JfshknWscvhzivQoFYNisY4cTJQjWlX2eiZUfUxXFD0l
SecUmNqBQQe5jZWe7kfNPT93Sfofdk9DmT5FgKjzlscKkciDhuetQ/oMgSJcLXYXTFXzM3ZptuC8
tPH3cK5iWcwpZQ8KOUm4w0yGHL3EhzbJwinacChvag0N8qAKYXpC1A32X+UdohaclpyiXXGvIirc
YVD4d0NWk27XAUH1G0rpcLQa0Tl9bMjsvum5b+8kj1A0Nh2YdDfdyAnyD1mxOBd0NvJY+4oBWirA
UwmrurK7JOiiuoRGCeElHW3wKe7qdMo1WTDfBmVsuIdwN1glHicTLQBnDD9IB7xjDtw11QeUYPLX
uur+mposG4+u5/NXaAbR23ahkNc3Fog2ZA8B/ovE0kUdmy7dqy7y7gcyGITgOspOBu5kvzr4uw0P
2WzCe2zMaELhwLwnTD/SGike764wAKk+kd7rVd6hmnisuor5O9JM4iMei9TXaT0wLNNk/r3zFhoU
gxfoW5o4P0TCq9bqOhGOfFE+slg8SrXoY7skItqpKAZ1F9Xb+gX62TjxETULOagJ5lInmUme5q7H
99llopru20VOad6ZloFDKSzeto+77tqfQ//nQFiHexbqTM9w6Ah/eYJBImrRtL11WuJmy4z1m5xb
hJ8SR4F8bWGbPpQSVDl44uo45kWDiifOl6YF4p9kes0D1gSnbAqZKMI5Y5A/ibgqqPNtWEREm7Ts
IhvciAZ7FCKccdXnreJrX0w2rYYjnQkZwDyEjmYZh613hXrCY/tETMnP2niY+q126hvU0yvvcMOM
uEPWaKDqDpkYXKXZoOJgr3ADgHGHlsSLXoSD75CFLMKhi7vqWa+mRa1g2igugd5LklyEGFxGqHMZ
cL91uJVTXrI8RSoLkG+Cens9hgp/N2bgPocS4jAkRbcu/LCaanb50PRR+2hs4P+ERVNiCibTbtj3
scP5n1BKtzi/kDXBvZAEP7uUcrYTcYAkv6uSIUBBH2O2IgZBXaETHvJdC3/NLg8ApZ/z2g2WFFwA
dZSnynawIZ5nwNW8gQCUK1Xyw9ZmciWubaZwMXMZ5AH1JTkIODd35eBka0sTp2BDN0LTwhtsteAD
Q33lWLeJaPNgmkxWJITV052r+HjXQy1D52DO0+y2QrF7tLyPvmBEW5lczEoo6KvT6KmtgXUqY69Z
dzXf7obIhHA18/0JaX3YAolcOJOax4SosM5NUpP2apBoN+aggpGP8GhSy1GNLf0C2k0Ej3oWfPcV
H/jN2kCLBHfqKsdiHnj0EA5wT/3QDsn4oyUeH/YrstoXt+IyLjh+4m8BeC0iCZzob+ce/accWaJu
jksoDN5n5DUiB8Qp1ODyiobmKtuIi2FDkLEMa/J9HJxlV1wNMHVK5ozYAqj7GK0zEvcpVB6cwjaF
BSiusERxemeGeUnRzkG75R5ibp3JATxUDyHrq3U/+0689J2DiXUWO4psylUxekIBqZ+3igSXGyL2
vEe5a3/hIggayB8NDQRnuMELSTLX7GPp4C+KfsC665nw6DXRdXgPKFTwNIzUrwvfLuaE/maNqilN
24eBxIvNxxCiJnkCFUmSZzFXn4KKNM9hNJEX7TRFp7oaxcFpKJIUKNlQihNUvzGOIJVXXbZalesh
g75WI0ZeIZ4HywtifyZgPWjm75HwPY53bxhawLrL7vtNaQqD1br/Kcis5wM8S5Tc4Z1CHz1hSfhY
rSKEmbZboz73BFRgDxFHLpDjHU8/Rr8dTN7axLgcQxrxMc2EvokBHxT5gJ1wP4mWf2kgzPLS1HF1
RCbrzdCr61vkHio5dfMqv84WsNF8lBRNgiGSfZUz+KKhj5tqr0fC2AVXuuFNc4j6kKG3Nq0Vbv8+
cBDVoAxhrp2nuTkl8DIdC6m2qZrQPioBvxfhne7TBfL/tbETHpwER7yMgUHMPyJjib/DPsHbJsYN
20ey27FlFtj1tJ4c0gA9PqPhkvrIRZh7bJG8DzAZgFZB3s6J/ytGo5vl9djyDPhlrp574MOTfJwm
1KxuctndNE0CynJ9GzxFnh98p7yeg8LpKfypORUPLTb8WsQytFdwLh/TwtPIQE6JgT4hepOxuIJj
Dc0Kr9VkXy+oa2EB56dz3gWZS8p0rGYPCdrcLwhOY/MVfH7+RdKg+6paH60H5S8s3utqnJ+VrcUj
bWEGnSuaqHAXj3HyraodzJIlmk0r2syR/9yQLrqZMRSfC7/2YJqxppb9ymaBfNCgdkIcCGP/WxLV
I1pazDKkTrNUNwnEXDwU6t16A0/GtS4sXTGlDalIPgaqJaews93XIYZER1mrOHlBurXgNHoyeVJw
GR93tb90XzDKaJ8DHi8G2HBhfwTgvIRoK6zIgRK409aAZxrMfOFrKp6XAHitXGvqPgPO0esCTO0E
uxSuAmHJRhEge6p61G6jcvbQV3DWg4ZPTI4ybZif804s6Ilkxqt3XTVtERvOeveSB46hVxZnP10t
1YsFTlzlQ5ZBBT7SUwOQPHQLHkFpSXmxKCl/+gpRt8S2il8WhOXPAI2Jz02sQnQfmhgZROUJBFDO
5TgVadN5c7lGAbwkRNriV3eT8jM0IQAbhboQtd7O0URuV2E2nkY7IxTMJmruqcegbJWket51FjpS
hSUNLqEZBdFLoJFEgeMxxKfe9HABRJlDPusWY7y7uENhWODC1imOh+6hp6pr7iDlBr2qk980Lvww
kBR7aLWwnyrqeY7vlV6hTBGZusmOE7q9qO5EQuqrCE1GXuq65Vdj5Kzd976naR70fuwKk9gxKDKo
ZHfl6Ehi81Al6Q+MYiZ8lqUyIVo2A0RxArSYD7QN5qhg1epAq+/q7prDLsW7jVpU+TsbUW/MMx2h
b0NZTDD76KIAWbnNBHriqpVPs/W7ZmcEcTrXPTX1PXr37LsOod0JPG2nP+g+DjBYX4fkvh9Gzk4c
t/yjELUFdrFG8l+C6CZMroBpV+C2OaSrQyDIVEBMODhoZVpeysX2T5NOUaoalyKZr5B1TJjbJfRW
QA8T6mJaz3eA96NPRME+WvPQJLjXYh6nEslzBJvjXs1yzAN0G5/CYfbqI1Vt+w35EOpArxpTyItS
NGXA9+gVAhKGwg9siMS3JiPVJ7O4Odm6yJCJ1ZhLZMXcoqIpVqXiq3ToRlv0TBrk1NDPFLlDgtYf
XB9n7iTQqfsG1wTywLy0awqJ257mYPHFfOfPQWDgLlmZWxa5FFoYaL4EORjI6LANWex9cygv7us1
1h+lXboPohuRXA2ZyD7iWOEjjVnVXYu5QnUPvHQWPvrU85oTnPEioHX0OGx1RWLxZzx7rRjmLUvA
QdxUmqAmJCgiWossbolRVe6qzGJ+D8/AsS0ob+MDYTaE5cPQEYErMhEPiB7DBzFw1+JWAJx6N1Vx
UEaxHCL0sWxwi/TN4igBXh1nN9OIHunNhJoNCkEQ+DjGs7MP8Rws381gdHNFtUIYZEaFR9UndVrM
mxB6Iao4e/FkHNwzhBoc4ZHpruSpo59Auw/Qh22G9NtSSUAOZqozbLDKpE+dmoYWmtQJ8PpDP41p
3lCw1/OsG9P60MyhCfZ+hn4AbjfJAL8YeF+hnxezLo+m1Kgtjc0OXKB9t3OtDD4aQvinmBlyB3O6
BT4bk4/Or2BugXs5GoM5bBTaEdpgHoXOBq3rr5M2lToCHcOgkU/5z6UBRDKXa4qCCMhCv99nU8X9
MhlofD9og8NRuxZDnIQRh8Ymck1/Z5N6fEgxFvtNQmlb6BEiEUJkR581z1hvaMFXFj9zottn2NpI
BsHi1hwZHJ26GzEYVJohrgCULknqrtB6g+7mxFLVPAzRBnePh0n8O+RkY52Dv5CiGQWiyN+zPR0G
oq8lTKdA9BluUD2KjzLqm3fQHxcnpUBhAJSZggxyjmonNXxBuqrmJdQ+b/t+BjDI1AdguJJDBaHj
QtDsPTDSpSWBcQEnd8OdABL694PZcPETSeemXCBZtPW8aLiTOq52EHNGziKAYzg0U/bvhE24vQYY
0OClgqJ1Dh3A2JJ5GBihHzYoU9oJzvAeTfWNNvGvf5+pQ8mFAOKyGb+mZzAer8Vooa38poT2dnxs
4YZbNC4yGM546vA/LAUBF2CgAM18JeQSmgoVKtLDkuMOv48xmTrFfrwcFxu9xx9+jdsBCBXaNAB2
bUIIydlnMzieuD/TtoSqxfAB+jnihmgMd99+oNdDdLy1CNQAKHKQjbT99+aASL2tzKbCiO7UDori
Zp9kOJ1M+M+YTEbvrLah+f6en4N1Cjtm4BiRiMAM+O/VVLAOtBkh55QONeYLK8/2UAi4jw0q2rS2
81FRzTH709UhIu49Ftjrg4ADDiYPrMY2pdZzSk9t5t4EDvKSXYVBIad2uYKhvXgiFJ3OKpGozgSd
Ht5+wa8hAzC2C4Gbh8gR7HPO2bZZ16ZkyKgqgaO0Rdcphc5t5+G+Bx/hn5eCohyQlFgPImHnLj2u
orX1qO1LKKsai1KVwZOYqQFDpzBJ23dkqV7DkuhGQPKBMsfMDKCPs2+5jfaTqYNJXxXJqxnaFTvU
VGj4pBi49tnw2FdRdALb/Z2nvLQuDt5mLQ4lTRTgf687TBCERcnNy6jt01vr8/Z+TtZkh0nRU92H
+jC08LsOF2zlf3+9GSiLIYVTDxhhZws3/rRuzr28ZNM0nwLbracwNQaqFhlHb/3txS4+ZQZ0dgqn
TGCKt5P0B7gFvV6ZGOV4qXAHg/JkAoXOT+/vO7PcY4QoPw4Uk1oMq94T0LiwYUEM3wDaQNnjojr7
rsTZEBweD8l37ANU1tvoIJFeA4Hh9+9soYtLQd0N6nKIXzgiZw/ZxoiijdreaBaBTgcBytib2D2R
4/DOMbz0PqFQgH4W7naQlc8jj2yRDnqCl10GwVVokarD6FkBieEw+GyjMTwsYWx20JWz7+zX1xGW
IqnYyFdYHOfkDIZV+XKSEA7HfjUELR1a+/vRVwEsLOv4Y8uU+/T2zrmAxMSCBDYR2SbmCYWzv9+q
4hrSBjD7gF3nsNxFlXJFp1CSMQXvriroMKZDs/LUczXvas/Svenb9yScL0jo4UcAgbnB4jd5t7Pb
C0m0hopA3QNDXk3XK3LPJ0N196tZx1SXUG9Hh6pm0OLO7VqjrgWrTLJdDJm/K+i2YPL79ku5sNPA
34YS5cYhga70+TtZiAISYu1Ln0FKDjilGSl/El+zYa3fSRFe39u4tMHyJ7hX0fc6/9414FCSMzqU
lFuam3qcr4Fr8N85Ohfuso2VCn0C3KOwXtx23R/xQfR6jTLX44HUhKy/T/mLWOX0Ma4SMFFX+NpN
nnRP//4WAWmIA4B8Ny+C7S3/sSgm0DNSnqwv11rOhchcdCRUVHtVi+EdROHFXfxfBKJ4kdhAZw/o
wRBtBYJ+KEnNPo8GUN7IWlUAuzPcwIijOoYQTNxD9FJ9FtE6FZyH4j1F0Uuf8s/fcLaJWeixaNYU
z+sgHoQGCh9uao+H/x6bNi92qDUDWggRlbMI4aewRF4w/SixFgYRym+fMRmG6exqyTPgF2gAtJ2t
v+E6fE9C+VJwwgveFPxg/Awh2r+/KEiRKyJFO5QDJ+amSSUwlEs9AUcINT/tATL29g66uB5keBLg
piGvEm5h+o8d1Izg5nt8ggqtz5cSs/m5iL0u2dsY8BuzyfK+vd4FTirKOWjSbN6oKYLi9on/WBAM
TeYvMR/KqudjfeoWrFSIMK5uljlp7yYX6UelAMgZ4G0D3+YZOLGo89YkD4nNSib6+Ko3Xfjl7d91
cWdB3QyynhAjT85l8MwQR00FnckSBsvdd8+AUu5B6vmdJOLi24bJNtDbuPPQhf/74WvjNHq+IRLC
FV3/hnrivgtmYNHQ172d0Ed4J8peCEpwekGghcgTRsLnoPg6kTK2aAKWMEWlp9AYvQeQKcacDOma
X+n4YU0nYf/1KZGDgv6CLRxDRzk8lypdZRcQ9KmGUg1j9ZLGbfcZpKjlbgzceloICLnvPObr2PTf
iuBUww0JOf05a7TuIQbQLLUo01i3EOKNyUfCKYZl2ZoWDTDexcCxvZdFY1AXpABN9kDAvr2DXiU0
22+AYmqCwhclzTnkWk+WtO3iYWP7aQIpqzW76sjGdLOYsA+chfvMH7Oildz8q6QcVgZDA68cOg/4
AWe7CsCZSFetgjY5XLePRktWAnqq8nGZ4Q1lyXsS4f/H3nks161tWfZXXtw+lPAmI99rwBxHHnoj
qYMgKQreb9ivrwHdm6/EI5ZYN7tVTYVEgQA2tllrzjF/GcXr9TBsEUvPPPXLfoYVdI7mpajIvlHT
Jzs269y3KJw+L/BWG09d2o9SNX4Zx1xxtR6vESkouE8hC1PhIPuhQIONZSCPzjK7yyFGjpoQw3OG
mNG6QDFpfTAl/LJFWS+KDN6Cy8QR+TSPO+mH0gYGVwV9bZeu4yx4I9EqscXPP9qivHd/6/LNVVaF
4q/QdUnV0UWUQWLJeeMaUtEUO7Bhiu1qiyy2lAqzryUPd/v7Mfvjw3hz/uceQQpT/eJDBRt0MnSq
AekoAuA6kLCM3QgK13TBHBLB83TUgKTBq32gu5cGTR3Zj5QSSvQlQxidx6ivESEg5Q5iTqO3cayE
tpurSJz+B7MJVql1j0iJ5xfzLyU/bYjNsArsuip3Eu2zgJJBvbUduj3xMg+Xv38m741uOqiUydjO
rcvw2zk6chpR6NT1g3psZs+Y83gzSbF+BrMug32VfuSL/TF4T98Bq+FqeJOBLp9S+mqzQPtUiDoI
R51GsxwuV2wuouksJMDq0prNRQTtHGtfhKRaF6lcFlemOrShW7SLfl131Kv+/iOHtMn0zUpFyfB0
MRxE3QxdGdYBKbhF4HRVvaPTEgeAuZSNhb7xg/n7nS9NAb9BSAWBQLiaTvZb9Ce0MpJHHnmqJbu+
Fc/GbEaBDTFn8/uX+8syz3YOXzwHIMBuVPFOrrToYaxHKvqIlM1y55pyor1CyvsIcPjrWrCOHyhc
vNK1MnFyuolGclvI/mqCrKzlDZpe4NKaJh3sJQe5aKDIbEJL23Ni+IhO9es5b63wcq5mJsEeBvbz
7fAlAd2prFFrAg3tEQfbDBWmZcW+gGc1BHWvm3tRjX2gxuxzdOHUl3HTd585IX0UuvvrWyUcUaMW
pRgKX9IpYzsbqd7LKDABBNjhTprG6btDsf1qFEbTfzBi370W+0qO17T4ITy+vWtURjalC65lN7Jw
80kDuqukizvNcxb8fgi9dylMlQ5h4gqmo1O+WtkbdbXYRhPIc6f7DLF8r4bFfaY06Qez86+Ddf0K
sV7CEgZYeToTIY7QcLY4vMopWzqXPjAmkLiL6uiDp/dLFZgxA1Ne4fGRBsZ68Pbp4RZrRr1PSZJq
54dOmHcShUt/GdIuMEzypxeNhpO1qg0bqck++CTfe57cIkWJlcHDgvv24l0la3O8cJejlDubFk3G
Hvlxssvapf7gUr8usz9SAUku5/tnL3FynxQMlRo9bBtYqSE2eS2bVzM7p0C2wholLWckA3GN037Q
Ynr3m7RQyvz3dU8qeKrZxHJGxCqaceaEsRmifVHYykYt625TkkbpAzps90XqOKwwor1d9NZ+Ksms
/mhmf+dhc9CjdsOekGLIafF70SOAw1nZEgHSmx4eNPlgFVhzm9b5qMv1zuhlyDJ84TabvNqTh10Q
jhBzPm+DGRmVT5NPnFU0tL/+7a9xpS+sxlEuRN3l7eiBQaqwPjZtQGZXua2HOQ5IrlPdqVSmD1ap
XzcGmIs50XB6o/nDFPv2UhXkvMhuVL6SJm8DOyejM+q08nXio3LtCULOB5/luxckAlrmHmjQnFJj
YntSUIBaLboScI4jbmo/z4xv6AfxGxpZ/sHX8d7YYPKEKgY+BiPTydpIGnNMBkzVwUiINC8pDdkF
ayh7Mw/1gy/ivbFhEONKk5DVAQbw20eJQcqacoe0jJanfa2MJID5jpnSj/n96HjvOuyqOTdAbTFh
ib29DvlwdZxlEQheYduBE4oLrJ8f5aa999x+pGTyWVn0Bk8u0nOglaJwbIMxdsDFIg/YRFa/+EbJ
d/77+3lnAiPKa82sYGvBjZ1MJJ1iiKGdatLgdG2N/QW1FyYdqtYhmY6w502vT4a/jYZk2NMSoL64
VmCt0+QyorbiekjHLlAKTu5OO7Y7jKlX9dwpHyx47zxJ5gHZXqOU2T+d4gIUGoLl6JRdYKfEfowZ
EXcptmFvtJHZ/P5JvjMyeIyQgayVTUAv8O3I6FbLN/unLsgJc7lCd2K5ujCGD8b5O18wy5rCxgR8
p2OcZnuaJdCvadEZ53k2B2lcxbuyVluyFhD6UEr+H2yD6OVSDoYqy2R42jxWw05T8rkXQRXj+O6J
iHWbkm1gWsTTn0WH/3iZ/jN6ra7+PKB0//ov/vxS1TN9n1ic/PFfx+Slrbrqu/iv9cf+/c/e/tC/
LuvX8la0r6/i+FSf/ss3P8j//9f1/Sfx9OYPQSkSMV/3r+1889pRePxxEX7T9V/+3/7lP15//C93
c/36zz9eqr4U6/9Gg6H846+/2n/75x8/wuT+4+f//6+/vHgq+LmLJHptf/n3r0+d4EeNTw6SYjAE
HKcZWiuecXxd/0b+REwdBxxiLdkKg+KX+XbLqhXxP/9QtU/rMmmtdV9WGISGf/yjq/r1rxTlE55O
4PTMiCukwLH/+O9f7M0r+t+v7B9lX1xVSSm6f/7x57f601kTeTQNF7bHMmd+PudTKii+KQhC2DLC
KFeHsyJdKs1r5QXDwdi0xjf2MOBsOzzzFiftGbN21TVCPmiALFB9UTxdVhwsqrGQvnZ+CNecqG+x
DcrwarQ16UJO8Yltw7QucfeNTfiY17aNNticSgwtIn7uptQ+OoK0Mbc3KADj2Wu0Qy+jRnwe8a5G
50QxLgdbFdWWfXG4yUnVsM5muZTzTYggcRrJZ2iJNECGkaXOfm71uj3OlN+6nZF04r4tWySKeRui
TlTTslmCpYvx+NIoiZfv81LP1rk5zIqrZlla72wETWmAp9aKggksCpLZNI91eTsDriUHHEK8/Fo2
udOUm54OEh6mEh42NollLB19V8yW0AKRhlP4FecWUih0rpp2YVa9pnjh0KdYBBCiISHGI4EX1ZKM
8FvfV/1jk80jW2o8Kwjj7VLe9MPaURlNe7iZLUL/yJ5Do+zL2Lqvsr5bt1G9VJ9XFY4Vf1KbpnVr
EtxCX8hyX3th1Sl+m9bqTd3OmMeiSD8LTTlMPDHnn2dF0izA6U56IWYgux5oYfThg55hSZ/K+Nbp
as0tpsyRgQ6og1/oRvq10KIatVju9ImvVAkybhkl9D7kIFB4maPGkxcjZyrxRYT6BSG+Xe0n9MdA
26b9F2UcRecN9nKJ1wCn9yymbVKpGlVo1bxJar1+oSTWYaxuxkRB/1x+noUS7xa+r9IvSLh+WPLC
+FYa2erFiUezCvDmoHbXyN/p8a+FWWArsXpbILCQR7Ts1RLuRpVgetTEWNZ8oB9RdZcPQqs5rKEP
+Bo17ZSdo98f7fNSFzZpqmjuZy3cLpHZaU9jWhaOgtUdt+ZFvcTZvGmFqCOvTdhUX0jqouCl65qs
2uAZqu6W2UjPdHbQvpGZ50M1HRdHfEfWSdGQPpmLqDB34zzZR0OOlUoKSTdIaG3LjSOCye7P6fvK
bhvn5TP997u5xXcGN1v2e3y5GNEs+wUIROMT1QAoGfyDqwyDsUNljxfUmLaRWrduHOfDLo2mxatj
6UHk8kOmh9q20kW3gfeBpXWu8cw3/TmOTJ+eQ7YR3PMOPOZW7ayHUNaCqkx2nW1JKP0Mx81mJUVf
iIklW+RvmA0/L7P5TN/8LKlMGnBmtNFH3X5dcv2blC9uaodX0ryot+gSLE8fObEmVfbDFxCEtar6
GnYub07j3M9H61skJ9RfZnr/FHIjH4eVnxl1s7V75XJpyCeNQ6nziPVDiSjG5Bl2RH+GomYLqPQc
NwODZjTUx7KKHkk1PDhO9FVvrNuROCNvTPKvjiFCv9ELUgMkIjasNPpSx8W1qtr7BX3qLlVSepR9
e1gstPKC6FAMo2jV8sc4woiHOJ0EH0cevU6VQ073hXnT1fW9UY9fpEJcjgvpm504k9Mo3xlVf5zI
fLtnVm88uxcYp1NF2lRjFXlqYjBZTFAkDkQ236Tj0mPeQulAic9EQ9mMaMj7wWtzXQV9U6CDZe/d
uQMJxG5t4mgNUYB4bU1Opm1Wsluqfb1Lc/FVS9phkwL/t8mPPTaLnF+UTnsVlcOI1VSTiAs2nfOu
pa00Wiq4fqOzL+SS9LG6N27aTnnMR3mTVpqMfV7ProWDmy1VhUuQ3h4IQ4CH8EtskgXuNLmHI0j2
KcI/igm2QjG14SZaZCMwtS4+lgnciUyE1AvkdBcNVIElQ/P7tmkPRt3pPAXtqCVOexY1anroLSlD
X6bWgZkNZ8T53CKVvaLOzBRSJ7HfW8sLhLqbQjGagznk7RZL5ec8j9BsV9rk5ePU+Ni+Gj8RqopF
VNB9HqYLu801P8IH4NayTH5wcy4mPUCchK4kk9IvyahtqTA8F2Ov3w2jfpkXnV+JvkKfFBYB+lxn
B4DF9mMx1EiL2/tu6r8VZnUEpn1W1uh1m7l/KCrtS2dLtsdkI13gALZchlzuCam+zhNjchN1uhfy
NG2QhRzkcTlW60Q/5lurD1VP6XDHZTh0qF6bGGLCbaLrWxRF1c6Mu42oBuKAtGpbwdLPZ4nR2UhX
Qz98q+TiMEfNhaY0+26RJQhe+jXzW3FhLdwzquUES7dquoZRf5vL6d6Qy+9qh6pOx6BJCd+fquoc
mruzbZUZy1ApXYM6JpDAgUUqTdIer8uhHjrxjPYvqENAwEU1Rh6H0xRIRG558dK8VNV8VeS4j6Ja
vFgRFgU7TkiNbzFL2cAJXNGpG9SmN0vvaL7VmX4xON+guF4KvKnXOOAO5mgdKQuSiuPaoV2UO5b2
LMH8rOZMd6VsiOY7BunsTlQMRhcVcCVjVx9WxbQzavpGq5Y0x2ohS9XLhIZQZ0mxNCyNsViUB7ju
8wbzr1i10IrKmNp0lWimF0trVxdwjriYnjfk0npxtcjS+tp3FjtZ17HRzm3rzu7xFZ6Lokn3qqMU
kuGhrDYS81rliOw0G1lixam+q0pvVcW+YcpQl6DPnRh/RdilAzmYcQSNizaK3rFzwgCrniXKGC1f
dbkRkxWEbTnZynaSMydXt1opjUa6DbVKxQHVCTFJ2xip4M5p9UG95+Wp1XAxR5J8kOfYuZqIxbru
ugRVqMx35NesFarH/sGIp9vWMrLK2FlSjBG8QDC2QfKEvPsxw7ZnelqUTbB7Sp0xdJ1jjlWloJK0
UcZbnZIe0/B1W4YUmEtapLUvyXodFZ/DmWI39tXqHkbEmEuXlNOSTtn3diZ/mcqcqHY/TjmtLSx8
hlou0Ddm1O7NdJ6mI+Gy2opG1G/o84WQgw2inbIM3l+6ralq4DjSorHbIhxekAujbiQAPA+1dj4W
qtw3KmCj3AC+kxe1ZfN4sXwbBG3GtaVg0tHKArdJoRkghXKLeSFbWGgu4rBtu6sulFsm2Zbd9fVc
zLPlaR00jQk+B6HtgPGSL6XSfhUsBMm9EnXkxk5KKqK9rep1hXmKgRqwhbpq4RqxnixqaLWbsBXR
Me4kAl4Lpx1GnAbJMsZE96a4qMph2w2iWZgK8kiYbtkaYf86jPKcXHGwncRnURVTsQ8HeQr9uGFb
BhWBh67rSZJhr86n5c6OqG1shk4a08vF1vKZ4PC2ta2NGJ0BhyuEhC1l9rR0U2tIp8eyULubsDAi
i8qUqbSB2dS56iaD0+gX8TDFlZvkczJuyymXa9wFmHIOoDbMHfH1jbWNQzmV+bx1xY/ZMheBVDgs
oIviFKU7hE4G0IEdjc+XXhR+jZlHZK5kqk7Ucc7sRFOkrlGRpHXZzrAwN6D4snyv1KWqP8QjNga3
HKG/whxaOifAdlNVPLTBznBPLI07VkA0mnkRAq2U2X6mREWK+BSnGEOz/FAItdv0xiy2lECWRzXU
6i99nvbs1bQqX6mRU2eo2zFLsRkCzwAfPRW9r8WT2DtpZ3icDqRzGPbVnnwU/TwbCMpZ9GncE8LQ
3FQ5sx1cdjDCHUI8ECTMm8tinS8TFiArN+KDbDNtcZdS4MSd7dMJA4yEXzbbmQ0MAHuJsjM77zFx
hnm3wV1c3XW5JDycYLmHw0k/SkOdP2Hg6g8gndKHFBviOTyY9ns5N+wSLfb4r3kogxmrF9QntHek
Z7vvC4w3fOUXkwk2UilUw60TYrqajGTcDfT0nn1Pom5i6FubTOvk59lIcsktmEbwp+MWLxpx4YTo
iFhXnmvbtF3O2CHgpMa+ahQze+bMCoe1lYTbVFm6m6Yq1mEn6tG+TeRpY8Tzs1QZ477NinlntNQi
vUQi9k/qIUyiGTWvpSgz9xHKiM3cYETv1fIzy06OGWaqP+vzgCiBMgsQszB+qEHM+3YusPx3wtdy
go1EVnM8sXpT2Tg9841bouB/dLqw9ds5sfyYI5QH/UvfTY147ewm2nRGXF2PlG+KcijOo4RhvwCI
9lCUFmxa89Qjgwu/ZF5gsFDHRr+fkv6eLmu8T2VdIorD3OiRVfpVNJhYC2XloETO7KZNkrzQXOUg
C8HxWJQKJkKwHn6GJ/62ASfhqiOGp1Ef6kfuhC3q7PTDtiqGmZNkau6tUFkuxqKr9/gTLG58mLaa
Ok8w/y0I4z9KWX9VQt4c8/9dYvl/oxKzFkL+z4WY2zb5x/lTmT39XIxZf+TPWoytfCLbb2XV0tvi
FGn+uxZjOZ9QvNlIO4hIoRRDGfKvSozzabUh/JBn8VM0iSjA/lWJobJDk2qt7Kz9Yxw0+t+pxJxU
OgkPovsCMtpEg0xyiL7+/U8qODJQTZXawBQo7WBcO+bUnAlTYevUpcX4QV3/pAj557UA9MKfQSBE
l/3ttZIpz8rEKqfA4njOplgqYYjVxS4c6ugK/ofyQdH9vXtbmwjoJ9Gc0Yx+ez2EJE5WWvUUdFUH
u2EEh10UWeFzPBs/uNRJn/3HrRGlwfYTXTNyyZNb0xNL6jC2jHANQ+dKkbr2GVRQf2dRSlLcBgbZ
sU1Bu7lS2nZW8NNo++uz+7ma9t7FSSVFHrTGaqqndXEIs043A+QAYFeWO83q7IVYLbm8BKlSHRHt
dlewYO19mofpy+8vfVK9/nHfCDNkg9tQKS0z6H8ePmqkaBLFjCkIpbQ4qmaR7TQqQf7vr3Lat1wv
g/iDWiGnNhq0px18C9yWMVdiCjBPZwfEQv05nnE2bEWjsslkSEVJWQMMyakIAt9i8SjEfMX5GrfL
73+Xd+6YkAHG01pHpxl+Uq8PBcbEiepfsHag2R7hshjZPnwg4j4VEv64Y4ITqM5y5zRaTi4TqdVE
FjLvVLWJ7N4USqacL03O4QrAxfwVGjDgiWXsyniDlbo1XVOzozuFpUz54OGftHp+/CY459bIcHtV
ha2j76cZgkatMySC34Ql0tzZQxE96GLUz1hwo5dkHGK/RDR18/efMnQKJiVeOa7Lk4sSgD5KIFxm
tKEpL9eJXhWEzx90ed57lbxA2kn6av86vQhxeFZm58YQjDUm1Wxd15mP/gcDBhMLakEEoSsk/eRN
tr1ex2O2DhjIW2cAKVNPhGb+AcL+nXtZi/m0hckowk6yvsWf3pJKjdEclGYKpowWbWfHtdeqhfPB
DP7OWCDlhUnOhoxMUOTJatGiR6cXGI6A620tUJRoGClCJ9X9TPioT11d2tK/+0jQ+s48rq1WUdrq
TDPyafuZnrMYEiiKQTNSTdZzaJmrdztgU/8R9/1UFb6OdkYCByk+Ot7VqVAZhoJeFt0CEgdJJ2iX
MtGebLvSU8JyWxnC4aI3gEHweCVbKR9KCrDWnL4qXd1dYgwPgZtkpITu7UrJPhJnvvMcEBYRz8ny
z4A6Ha9LCggSQhkiPEMoh4IGJVvu3jmMuhp/8KLfmX94kTor2ipRW20Wb8eTGOShq6ZxDmjjeJIG
jVaa7hJpOChyBBayj10jtQIUG2eZRL7Y3/z6kS6Tx8BeCdUSMcUnXz/wCWVWbKkLRsuIPE65RQBN
9SMHwLom/9SCQpxFx58FhWugluY88PYW4d23lkhqESySlnpV3UA5QbTn4j8ft5otBb+/KcoHv1yQ
1QtdpYVsQyML62Q/MvbVskhyWgX410Es51NOkRZXkjGAiBbkDMRkVX6rpQokx5xNgNuV3EqSnVxb
VMXMUY5hlXaMxo1qQl45UI5ABbvaAc/zQlHrnQPS8iWEtqP4vT3PySbPy9R24ZRmgOhioVOC5PQ/
r4VcCTRh0gGfsqoQCG1Yxlaz1VMdYpyg/D1RnCm065gyVepZdiE/WKltcISxw/hz0eeKSiWVxdjv
C5vmv8hJbPKQT/ZKAB2hU+/bVpoAd8QG7AXAjRiGzUFN4yt4EtV8tpSVyYGPnFgtmJ2ZJzDqafyi
ELmUA0ldJgkY4FztSn3QEq8kC+22oxRyy4lqopJNnU1AYrOc4raE7QyRml+ooH0C5ijyyahliqhh
jUce3Rl8w6IDyOf1xphf2kDOhbsAm7gqZcBPVMnN5ikPKT95Mu1M2GkWF6JvvdK6DSt9CkWXQ3EN
k/m1i4q08lI5715DBU950DPpyjuJ/MZ4H4IhPacKsIwuZd3KCCRNXXzOoPSM3Ay+C5SkfqEAovZL
VJ01htZV54YF5ngmsXB2Et5uAxPxAnS0TtNlMMAHCmdQB3ghaU3+bM/C4VtGrWjuyJef7Qcp7GRU
f1L5Fen9AtQlIVqaqKXWeY5owsXUPNQMRCiaoE2rhbI4YJxVL1SAHI+0kgAjtYa1Cs8ItrBvKM8M
6cESqnRt471RfDiz7KW0qbQHMIdsQtysZc/hZQolUXeyu37YiBb6Kr7JyHmqTaLUKIoIk6p7blPr
GkwYqAewZLrFr48ggOqlEh71cpjDs3lgy4clLZcODQ8ZNgZNk3QD0DaszrRBkiNfZdrp/WkO9ass
irT2IKmNUbsaT/MOY9RUHWxgG/iFlqxF1mXp/SXdwlj3QcokVJktqX7MACCrnp1HMbj0aFIvKVcl
57Bhu86X4r78zh5gfmSyi8ttYsTdl2guyRQmgxTwiCBfwNwAZmiibVvYaeFqcZW8CNtKwSSVs3hC
dWPg2Vw3124Ihft7zgzg+F1e57eJOfF/THWTqkFMRzrdWbFoNkYnN+btpElwyhvbTmdfrXi1QasL
a7pCqLEAi9RVClhUf3odNGtdS15dG51gREA17j3Z7iTDl/FUFJ7aVGoP5lDO7T3+VQqAkDzM0ZtU
+Lf0WPO6pzoOQJImguNIsMj6+r42K3P6HAPEu54GRHOuYBZkrog1qHLURpZwQ4iFnPPxxbHjhTMT
lwd+RN5rfW/QEVLjUJyDcQ8ftU6jXs3GBtN+D0PzTx38/y8rIIv4aQlZ9SNv9B3e8voSJ2+KCusP
/CXwsD+t5QGd3Z6+updXh/SfAg9F/cRBifPJGnLlsIfW/l1VMJRPMopLqhFI0KjYrgvrX1UF3f6E
7hbNLSI/uG5oMv5OVQF74LpB+Gl15TdCbo5Ngs01F+O/fbu6zlFmS+hTSg+mpX1blSmY2MXZITK5
T0up2zezg9ggpeDWJoDg29560oravkoK2QpyqtB+az/LNAOTJgmiiR5/DTF0qCsoVkI/LpVRXhi6
QzhOynw0ATcyS+vC6lGqGl21X/A2s3asysjpjAiKXR0rxLLRSjRo1zjVEVLYEVo+y2J1dIziK+aH
F1hDO1203zvJOVqddmDhvYlBX/fkkOUPsfNaTWeD8yAWeWeEh2g8lGlyrtj3WaNdQESjs6bnnlzO
bjhvHZoPjWa8OPUzv503REeo2pSDCbwskuIKqpgPcBiBGfa75oGd5J4lP7B70oajsw4eoAXuNF1u
l/yo4oAUQGmx47ykmXy/mMt+dJYL26lZ/Yud5NwhcXexGVym7RfaEYTDy5iuGoi4oHXiQwRRZgbl
ayZby4QxSDvkISrqLc9y3ck5yXHSLlRxaOTFE3ZJ8cd4JdblDjyL6hUOuQr61SyFPnWNuzZ6Qt5I
R9eL8tuwir1cTQm9m2CVq35phldjvARGrPp2Kx9jvd4tcqSDltGNo0UhUzLaF5bwQ4eXxh0mwwc+
dW7J42U8t4jk492QJM9Zu5myp6pm15LJhTfnYDWlxFfVbRLV13OpwMiWPLirnMVrLyKvZY/3JL2O
uGyMZDTTDtpw1aoPKeZGCvVePV7l4gCDlmLusJkhzcNEduJ93NOFzNjL0P/xjLC9ifLEs5Qr/GsB
XTw/b+lim8Nta4NwbIx5i8yWknfKn6S5+DJVgAgtc76OKpsFC/onQRwQrJaNLBbHm2R9U4/yTWfw
kJcs+wwcV3iqUXn6onxX5FddIUuedtpxTh9AnW/RZXidtbJOH2uMsntRZ15qZL5MOgH9CPW+Cyfa
H6Y7yqmH3sedlz17PtcQ5VmiN6nHnv3SnI+a2X9Premic3Kffo9vo2EKASAb2Zeibn3aDZwQi7ME
KpRens3xbduMfgP9Ekr/3Of3beTsojR06SD4hjxcdSl09Mo+70Tv2ZoSmB17svhbrCwbXckfWSNv
w6Tcq2yThsX2cTdeOPNdtcwupPXrzqo9pc73uS7tRm08zpX84uTGl3hWXtL2s7PsOqn2Q+Cw6KlI
oHqwWuswlD7d2Et2J7cE/BQuzES3kBmG5rCzs/A6HIrvcWTwVgSOdh3WGKO89xfVuOiXQTwBaX9x
2uoQ/3gZYlPG4B+TAf0DTj3XjJuDPadfYil8dGw+EjQC3ztHfqXINbiJPThUmpgmwiRg0T5TJTDn
beSnUXHlLHEgT/b11EsNENelpoMucxAbp9tV2uEYtEOgF1iX0qypAOvtfVzpi4dRcfZhpEcg1PPL
yULlrgzt/cx31E7MDXK+k0eoluUXbMaJYXyGjr9riC5gErlNxIsSzgsYusU3S8wkdfys2M1FjIFU
hWvrQXVP3Cy3KnohElNQqC+XeW9MN8yjSDCs+ZxwBKQFivltlG3alMhkLPWMHnfDTlc6J59b3zOh
69tmvu9L6iC6OlzBEftMOxz6WqXfZgRz0dxPAoQ8YMdy4snlsLudIdYV5qxeF1152dTZdpEhCZuT
fbDJrNiA9F92dB44wBGMvUHDpB0sskaCMUu+Zmp3VtlO0APftgf4jlJ2zlF7vjMK+bHNZ2rC6Vlq
GRcKiU+hfgbpd/HZs76KWLpZxlDHuGy+tqFKxzKjH9qh6dk5s6oHY26nsMHo7YDZRbFgSF/IBR1y
XrydebPBdqljM+oObdpszIZNNc1Y8jXC83Bc2oukaSaYwDQTaz0/t4yw2YViHm3m1FJciEZPjgjQ
VDdz+sBONOB5pP7sVVrSiNK0e4uu0R7slLm3se3fSi0aK6udODJL8jGcw/Cz6MtuY5pT8tCKetwY
M0w0BkgaANBPzq0imc4iyo9+hKxrZ+YdtmG7boI8kmiJM8H6zWyGrIopYhdlOVqts2mWlpcn2b4E
NSzSwAgp6gtp672Lvmh2YdNnt5EdNkHbt7jX47raK0tNO6/6VouIvCFppzUSsXPqTZdU2nmoY7lX
27oPWmasq9YiQcccHLO8aOE0bzSEKc+xhLUZ2dWs7DnRwlxHf8x8q5YX1mgv/rgMDbjvpQ9mnDzG
VO+nFIdCOfetN0XfSS9BXqZ+1UskMrGtwpfUyFOvkeblNoopbA2F3oTuTElrLwCVB2a/FH48Z1/E
BCvFGGuBYCR+JO7FnSEER1MN83a2bpNsLo+6lWYvQi6JQaJtfQizxYaGYZDxkYIDnRWAlHrjoP5M
cgVfa2VueO5sC0z1meigxuXkyIA1m3wjVd2VoUtDYJS0KvVaEoFRF4Jw+fV/01Y8/9AWl2WpPqF6
nrZGjT6ui+Nd0dh3o6ZeGvRrPeQjzXkvs1GwHqhGOoj8ZjSvKUo5wLfPalr3zBJTcmYbY+jJnT3v
CvZd245X7UnNcZ628sJmafkOpF/xHamVvdxsH5ey/AaC+zozGjmI7YLZQM2Pypzea0m376L5SD3g
mnzrjaaVO2H0d2pb+IrOihIuLxPmu6phlybV25bHniT5lvLfFtaXm0ybUD+fJhPB5bpnMg5JZ2yd
rPXiBHGBMvoVjMGxiw9LYYPXb/ttjve2mZtjZWQHZyouI6dHI3XZdMauLCXM0TXKEjOQKJ+5IRu3
TlcCKePT0JX6gmfPDuJW0lPnUOdQEOloD2fLsEQRchrGfywPymUuSb1HygOmusKSOy8rWkf2FlkP
91Sx7W0WkXzflsPkixgxiUutugQ1hyqt8JfRga+3YOtytW4wdkR2lB7w5yT1jFZxDg2t3zM2yeZz
JrGBjGUOokNrZh5mKHlbocG8ptDLyhirVb7phoJc+CWUt2aEY0wtaMUOgyAFoFuLIStqBcEagVSx
Lt0osUNE1giGro+p5Q+gi7/OEKzhhWKYj2lh626XLOFtE1bEU2hzgZdHJgYd5v00XBIpnpHmZMgI
7qbmsdWJotZHDVi0PCSDh92/3NVyPd+ly6wcW8foDx0+gu+FElck6Y7imizrJ2MsAXrnTSoubLGe
TKOK/UzRyNIFyvxs09tlcofKl0Met+4OsWxdUwGw/HSIjH2uWFDxnab5X8Sdx3LkSJp1nwhj0GIL
IBCaEdTM3MBIJgmHQ2vx9P+J6rGZqpyeKpvVv2prq6okIxJw/8S95yLSGYGYxij0VEMw2ZlmK5i0
qTi0qc7t4TTGEnF+GMbOqI3dnNvJYfTSN73rZjNidmC9arkOYXSkw+1grV9ZPGZoSovOGDijHXjJ
wD+f7XEgklIpV/5S0a8mbUyZspDyoxWdciwztGyr9IxXeF/xW2F0+cEwpqkMimKlVERf/b6OFMZK
oyW3w6kbUO8VKCSJpn5rPbrlWQPKyhVaMHUq83r8teY1e/1RIYte9D8tu0dEoBtK6CiDedYr9yH1
rK01VxAdEiKxbBdBkx4OKhOMZCTMIp2LLd+kgoZIOcdlhRBwfjGzOZyW6U6fAYkEyF/mI+V7FzZj
uQaQGlZ/yOKfhjlFuWarvgHHJlW1kye4AUkr26tD9eROxbORr5Hsay6lmeOpeuJePUCh36jEfoQA
oXOA9fKHMrBxtBUtmlMHlK1arZtJdld9gBnbDMTEWVYKwp5ZtpTxGTbOuWZO5HXvPINVkGe4nz07
eamy2a+L+NI1ik4BqHZ7wLbiIN3bMIv0MeYFMgEMa76uk6pvyCPhy3faINPdD29G+D5YpAnYZJgd
5GLWT7rekDIyr+bTmqdDcNv6MNKk8zOlpkeV1Nqwlu3zmq/eQ5YxoiuTlTSW3D4UTFOG1MFhFOfV
pWkZl5G7k0ELzRCB45jczLVySBwz0mvvYdF+VqkVGHUfWGO7jQmV4kbZOMTWQebnm5EzKlOdWaEy
b+cFJVHGtzfqQ2RVZOJAMIaMrAAq75I7Txt/DR3EVZcKG4i92kZ5yqOuWSoCEuJ9Wj4hH5geYMqO
6jqM4TxW6OSdbAgH6lDuCaU4ln1yuE3dEqUbDqU6XFkIaQRbWfBYPaKD0k5sa6UNrc5kdSNtAVmi
ZN2RjwVyp5z9ZsTt4JwzJolbsmJgzaaG8aq2HAmdsO3c17IOBQmQ5Lu8L+1N0eXNhUHOyIqGKXIR
J+6RVo6XgFiOIoLiLaNKzc0d2xBxUNK8fJ4VxdswGxRXEgbYUAnDeTWY2G1tcP1bEN9IKud19l5h
DK9Xe7THZ2kv+aNjDTqpgCOhYG3cM03NPetVt/r8LMZGnvNS8R7LXBGEwSErRj+l2bQzU7PX1LR4
nfD7PJEMV7wDCO4/RuqLQ78OCvlNQkNj1Wj9szc6w2VgPnlQhEvyJppB8u9AVG/Nsh0X3/IK786b
bIRslh4/Zq1MHjTMCK4/djF1rh6nxdNgLMbPFRlQFiJQ0Eof00KMF7Sed4PM4kDXS+fJahvYKGU2
3yEAV4+rltKCOTyYtlNojzGzSEx1rXImGGPZY/1o7uIstfTAtGuOepkbvQqZqbFPHPrrcTUxNPDk
tOVrn3FPatayBKPamo+eZ4k35F9tiyZs6V4HJOJ6ZK6z/sIAYd4TpkjYU5FVGyZw+7WHeTwnadv7
Xt/qD7OmQHwuKWpDvVwyvpqRi9ntvIDsJ/GSS6b8jV0mV08fxfdgjsjSusREeR9XK/To2BEYDKxm
DHQId9FKBAPREZhsjsQ/cSd4mXsAaB77cwX8qemMjZyAW/HUpt681xDEGx1aVVXrwmxmKGH29lOh
tFfu2c4Htk/YiUVy5WA+qoWghWEdmQM02mmzgvSyAfFulKv2yytG2zdapPEZE/5xJuEMl2R/RxLH
Po2LcVPSoG8GS/OTWHE3mZe9VYhyt6hEo8kzN9LgzIY5fU+yzS1dcaLsyn6UIHdozfW3tijuatDN
vOZq8uSabe6rFpmRY9kO1A36xJB8HY/5RFspvldmJaBJ/HFQXwcR7xljbyYTfLXejYz+dXxA6s3d
Aux5LkkaIlqR/y6fTpWeRyPOWN+jATPqIqQbvfWP966Dz4ZVwLgD3+yRIXVvr8/SWglxYNrAPMkl
+QbA75Oa9gwHjKoKqVD3qlMhakPXNUxaQsOn1We9/ur1y0qA72SBMicd4Y6phxNoDGMDMatVAKsa
mibORNsNPe+YNpGhNznvUNqD6E++pFZivHO+6jnNn8tCOXczJlGH7CCyA2Jzp+kdVbZOP4UP6UIn
teer/KXg/CSyI1Y2SddHWTK/27p95ZDjjO9X5uAou8dyo9ZvsbIugc24BN/sBCmVTqBHXB/MEvmd
i6Z2a68qv75GSIqtYApJuk1XNPSkXn0c2nU4qiwbokaIbYdRYNO6CVb/jPyhrGBIiPfXV1tMHu7J
yKMEsHljQ8/O6k9FeFOYDtyZiZItAcF3bliUlbnl1gF5D9ubIM9iiIRgiNIstbEpqqLZNbxCQaFX
3X2yYi1pOpejpfBrrXvKqvkUDyRUZ1n1giUi9Gr3nWz6MejLMt1q0LHGbOcB5B6QRODcWs8aEZGg
awIhvXOCe4XMyT7bNbJJgpqkz01n1IxbvOUDC/Np8GL7jjN72jB4PxIYSCJOW3mb0tMJWjGBX1vi
pDIH2sDMlu8JGX8URE31ulbztwawIlpvjafaIr8kOPAu682DB1aeYcY7mAb1RF7HaegIbc1wVl+G
Eor8PBnzBX64s52qOtTFcqzqmP32oHMrWd94pm5hGN4ZdRMkUefRa+vqxZhWZwO6qgwmhUQAr4YX
Mo+y9VVRuyQ7zdZJYeL0iP9zJNFmEkHf9Xdttm7tNLkH9c1rPuovC732plm9O0MnSgNy+aoykukI
XCUcsxgznpbkOauMfOuVBOChRaNgLwWmgipyb1bmVsxXDefVEwvOMMXZFyUFmRbkRDpbWOZOpFeL
3MrSAYWaVu69IrLPZkqu+moe+E1euBPPCrrIwnHfvbxkrrVgt8OcMGI9TPdWiiNEM9NgrksVxGh1
bWKP8aKF38llxa/H+RDYZd9sFtM9elQ8TTkvP7mscIEh9B0ZBZ2GDBE78hmJE2Rpr2Oq1RdKg7PW
d0cM/MZNemaE7iTvM09xDl2MmmUU2Wa010/bSsm7wc//OOcrr31W3StGyyHZzkOU5G11b2fojERO
UI1faaNL4NSqH2qrtk4kbiWXStExS2leGqWEYvnqwuqzMY2Ai+ua23EdpLX9YgzZdlrcPtSdur5y
8WzLRvV2GviQS2+hHS45g+GjXTS7eAQpwnll/Brr9Y9bib+ReEHX4OlZkFPahKVsni1nznYJFBt/
6TGX0ESQYtwPzYth/0wRcF2SWTUuYtgncRU6JOMCNs/Vd4U53KOLftdH3tActBbfBZ2X+bjoS7Yl
IGp8KuMOS6M7DxdZGspGq7J9G6/q2RLDskET9WNwGwrDtH1BoY2xrbwFCxH96Ruk/cBurgM2+YJP
OtcnqbKh9mL+IcDI7CjqOCzVy6hb8wHka+O3meMD99nopGKULSQVuzI3meCFkLbhUeIuqMbZgXVD
sycpdq9qynlKIJMalV+7MyvwZ4pe7A6tvmta6FSW1W/kSkPM2PUV/2uHMF9Yvlk4GAKaAWdhN25b
ztxMarUfmy6UMrp9o9i1PUOR2mZf8ZaRouVbTWUdy6obwjgdTBbhnrjZAsfnqu+6M9el5bvjwj0o
62+hNBhqIHpgSRQsSlYZ2frQ0ekJxTqoGZsJNtlqRDrHp544x6wpT9jmjH02ZG8o5NXjONjtAaMJ
OJAET5eKuGyIV+JMC5Bq7CzIPRs67ctVcxhgOnqD29eOKD+hj24OY5r3G21ZNqNu8F22H54W4w6E
WxgHpTWdJpeHPI2dA2uaNipccwwNIsAOhdZ9DrnTPcnY/gIHGI6JeRiYILOKVaJxENxIiTcFg8Sj
7Je9qhFJW3QfjWu9ZyT64PscjafanZ54DK5DYad4AZIvqh/9VHv9wZgAueJlOCajLAI1YQTsgbrf
lAYmynGON2qeqaFGtpsYlGmf1EYJNI4GsiqMM2vjq+5oFztJXhU0E11hFltrJeiabe6hQHCIWZRa
IC/ESZfTAVA/0XI6MVMupa3PpJN4P0mmam7d8oUPWTd5viHPYoB0snOypzI793V7oU0NYSxE8eLY
3P12HjkNa3KQpaWjOH7TVnpY0P0yM4xcHMamKi6jqd0PCvNM0WabviVlE6DXBef2jCYQt5eXfymu
bxU8+JVaKbgXi4yIlm5nqP117uWj1RfJ3hqmi9Y2h3aqlsDUl7shY23UqL9iO+WkT1OLoFfikyX/
wsUhcBWNHIGlhOHwnhlLmDs/1Vb9ptTG4eOWIZaFSFncR6yhp3JJL308/CrN1DiRDefhwSxqEhSs
6bIoybFd6OBqZ33tE/AeENW4uO8KJb/3kt5nVBiQMHFQjGVX9mivVq/b2jNKJ6/zQr7+NNCm0u+a
5Z7V9aXmzpvUZ2J3KO9EgHB5i+TFDa082RRt98hfq0+hVGCCpkgiIpLY49sLjCds1HjjSPy+mNV6
HBY9dPjbTBIGYuXKreHE4pcukjNpbJ6vqzoD4LzaJ5b3imq79Ht2kE6LFym52rf5vKa83qxZG8xh
F8Jl19CFne8PslovKQ4AfzKqOMwGx9ozU3nzmuq+gsmI3cbblwPLqATwPbE0AstVYXk/DP7IgWd6
MjC39MOvUXA/E6HRWlFu33leESW2iCC6nRsSeGD7RDldYw13PNd+QMDDM2d/TCL+mXC32TWxQOUG
AD/G3rNdKmdzHg7sg2+BOrthdC5pGh+r2G24iqWkBEyDQiXEuGXW9mgTo7k1Kx1DYtMwfrNplXN1
ffRY7D413Ww9EjIjEYol2pOBjEOwQkxiAscstTrSLB8g3RM46sVFkAz0d4tJeprBUyzpP5hQmx1S
jx6j6KrsyTNLyBx2v7ySo1FjeYvTdMWsWwku7nGZ8EW0gZ0VWqCbiz/W0g3KWxNUD4QuYP0JvXG4
ZCmaKU1dPOrAnIykSrnPMNkqeXLfknNUuuYFYG92aIkbUDJYXUgZjphyxcEzlSma3eQ1q8VlabO9
lpB0WudY5Rjf4WhikBRgwCAWR52PBTPEZ1nhElQZqS4OfafE8kVR7j06nIAhqXoMuaDobhUywY6K
jrfVzMNqXB8KXfcBtBX3Y2fKe0Fs0uh7Cp+pxiF0p3vKqcaGCSEUI7IOyRNrZLpu++WzjxtC4h/K
Kt4NxRhYBRZKCuk7N0cb1ulbcykf3Lb2dbKTvOwXsLOIsn5HPjQnC0fXPpUyKnGKqJ4bpYzbmqRh
y02SsjSoMkjhqdVwsk5SGwOnOvYl+Vnmk511F9IlT4lo7lKdHCmUVY4xETy0KuYPz4CXMnTEWPVQ
cV+U3k4Cw755VKYpvgUzDnw6vIFRaj+JBEB9+2LmmCOt7A4UXpS0ezmG+YwiSpDN8+nRhg+LFTRU
A8qCC7nVfSv/1uvbbTvzqbyNlaVvdj9HRv8pzEg16jeiiN7jRbmq001bgAMXx/EqmABlxabtT3mm
B2r6XmIGqmk3Jcdw00cS+EpPRD2RK35u/yiKnONiTPEQkhicpQeHMKMaHGbYWGn8VDckOhGwvdLF
aU5gD7m6X11abT+ubfVB5k7y2GJdvJaA94J6bcZ91yreFikHkjmjTT9ULza35cATDd3XQPrQTdqG
TX2V4V0jlYiDV3WPKN3Mm5aAj0pm+Lmuh+4QG+W07Uer3lRFab6UqU7zNncc9Zg+uxCHZraZRX0x
Zan9QFmWBla99Axu8+S7M51kr2Yc0dJUq9dB68eFelXMm1a69cOcx3aAU+mSJxAxMgLHeddMdznM
hIjxx3fXjHLgaaaoJ3aa4F+tY5FnvTVevMOb9Chb5dnpSc5jlPojXiAoVipbr5xDFHHSfYcjhMvq
hYU5duKFyKV4KgFH0iaQbBggdyWOmsf5gAIdz2Scf+rSvrKse9FHwt2E+J6sjBbjltDW4m/O6eQH
OKGue/Bi5rr1bF08h1muGhsXNeVt6TDi4yPjXYrfOOXTMKsGZsJEOdG/jBZrQCcmnZOM4q05iV3N
FgPFFeAGo79fJgzxblVc26nfrZ5xl+TmpbGcn4puPRiTcpBGf1oxg0uc2cwIJowAw6rskkxe88p2
qAuTx1mVh8Lo30xuV39piRHuTWHt6lyJmI9O5LaLx2Y2roUqQldhKl0ZEBJn9o0DaxotO8cxHvvU
GT6s7LvVBoXkzIUnSutQkjDiNTK4kXSi371gnkVKHloXgtwdrQ5J+SA7bqY4Ra/tC0XcmcZw7/a4
stF1baH4/Ry8TPp1Un8Nsfgw1Iry2k4P7ayXNwfwjpRdBJZi3hE7uzXMJnJW0AY2a5/YqthoJ0cZ
ey83c5mhKZIKIb3OKtHLYrkzicha4pv3vChO0uA6rQyXt68lOvOmY9W0IrRjEcbTspDiyISkavig
WZy91auzdQUaY3O+LRRjvy69UCVqcltbtCxx/3Opi4uMO+5+VzyqAvNF07jsJeOHwVgDNdd/luay
N/vh0pcySphVYMz9hmmrRonukSmKdqJrol5xNq2qk7g7AHooXWPnLOUS9cVsbFape4EgUwjYiHk3
Uyn2hXEdi25vy6INaCbfNcFyRrWVn9qwmIwZtW+JPSFAQnnbejNEdoermLVL7M13uppclCkO7a5/
05WOiO42UpzlwfE+vCFKc/WOdWEd4MYDWYDNNPfw2k9WQDTdJlPHXS7TL4t1qFb5DfpLeFToX0dK
De2cs6A2O0Yshb6XDNdmLX9YhkfX2S+pvnPL4n4uHvVMCfvevkkBblpq1WoDmlTatjjbJ958bBYH
muyEk3MWZD7JMj06K8EbjRZfJMAi9nxMrdYVh2xFZ8tEmeJW7bs5qjHqSgz78Bbo3MmeDFQJwSIp
7F/KWpyQfjxaQ7pRVo0oQsKTffL07vuONHpFLpGYmZuP3GmBlvRveb0ccsf8lbT9wfa0B1ZrIYLj
MzOOA+3qwj6MvSb9pV/ZQLSTsXC2RrPclMXbpba2BNq77IJaLZT9oG9LTWfAjseVR44NJGUYes5q
PA2u+gscDOmixnNTFx/YKo+LN34NefNLUeKtOsQQQJARBPrQIvKU94plMosa2gfiUrkV7H1aTyit
IH9IUsuLnAhbyUbvm5jCkcDtry5zn6G63HXacpt4FfpdmwN/6PuLmFY1KNoRBYNXBF7FOTqs1bES
jCDJIGb+JPM3ity92rTv+SDepg5uCp3jcZ60FxBI3yQjYfhkgMf4W3lSebUhChATvnytVjf4WcUp
meg4Xl37nfExwUmpOWxS0Vy5iw+6u1yJIg8oMLY3VYZzQ+imxRSahVj4iNnqu/yNWot+gjtzYWQH
ZCHDqe1N9UkpUC6JTKkCoS3f6cDeikRQdqsu5niVzWwObidRklPb1U5YMjHzO70Hb96ltyRZJnjV
ouzdZlR9chpWHuX5kCZFRcgkk1u0KVqEePiiWZ56IqXrlu9ZIFe1sVdgPMaIjSBKPA2Ks9XSkT9x
lAIYvyuOqVj4+mq2YjgjKp5H7ViyeAjahsChHvOyH/Oucj0o2xptzxYkkxnEevptSe9xIZ0wzKXO
3K7Yesn4s7eH0DVPIIYZ1LZ80QLUoTO2P8t2Ppn0CSKqzSX2zRpJhm29EFoXsiS1mHJ042YZFRIk
S/GutPLZmknxRriukxyTWx+Gon7bZcuZqr1P2IForOsfeipP6UL+NECd20Lqo+/0H5XaBBabU9lb
gcK7gJoIVvz4tmKrDKecIsrQi1NMVl8j0z1GS3KPi6PiIUVjpXSVuRniavZrAtaI0gOFHdf+Ii5D
d/YEiBAI+NIMe9veS70+JGu7a5rxwc3zeq/WvFqWFj9ZvY04YkAEs2iIGr3pYBvzmyUb+06ddSdk
g/sIvspPvOKozeNdnzpPjc5XaOgRYYCRyUTMnwpb2fYKVU5i/Iir+1ZB61Z7a6SgQ2cTyT6rEA8N
s2lGcr4pwC+ia+yT+TWx85/NKoxtP8nHTsk+MR2xtvgyKBs6lrwTvIWSep9EJ2Xa1tl+sWrUCmxd
s/x8ey1kFeViDRL5PLDX84aHlHkA1CczhGnkpypLDlhSKxMRY0FquDAz6otUP5TWoB7cKTsJB0mY
q26eUT5rF+u2YUeMlmT3De7vJ+gR8UOr8kGRpKoHfenTLyK9110xGMpX5uTkOYqxfFyRP34bwuWG
0fsIP1D9XUypuEsLa0Lyjd+JVevSv2aItO5Q0Rbb0lUXFAWDPC5K7+6XtTEiV5TdaaEEOhXEmH5g
1ACypNC3GjG2P411ZlTAldgpJCn5EzvRt8lO3mMPLYsl352GXRIMs45dS8+iR3H0DXLA+jSKtT3n
UmR3jlGoe60bX0hJGCigmIJu8OaCW4eG4esI4A9a7iYsNLNfbULEbHlDBinRqpnhPNihKLVL1YnX
xR0RsdkvXYrCVEvL5tZEXZ0S4pJCGiUA+bx+aqSt3OOR+LSN94rCIqhTh/x59Szr7Npklp8MIJoZ
QOyYI0F6c9pi05irsUvH/tqkzkMr3PRhsgGNVMzAO70kBBKhdDjnnSD+dbgj+OUtTTED6J9yUIN0
pANhM0OO5tSzj5fZNluAWbGjIhjwzVXPU+z543TS4Eg57FwS+1o5446luN9Q2DnalzKxWxTKTg5K
uBjNT0N+rJ7HDPmF9xZ9PD2mCU5FScclGhSmfUmnoBDpkNBgZXk3nPgIF42RHpJ7IjwnSCaDc8jg
vDEpuUtkvQf2ioQpQTCop68teNBb99JwqiThCvvYBMWkyRI5lnKtwN0QyXjU09DU91VRXBvHHCM3
HTbgC+K3DH0jUBoKawWx44TRel6rV6wNY50eq3S5l7dh0izLGM6x2+2XzqPDnVUmzuNjPnineHQJ
Ee3BnsGhmff6KpNNIiHItDd4XYlu9hqrivvCZFBExupR98M2DTwITmN52wOgW8vqDCkogPXQc9yN
lt1qFqBlmB24WvMZ4lCeT0FriTOJztE4a69r3x67Hm1uaW3TJUGsLL1fns4RyXhF+eFosxYswkrO
0iYS1FXWo1JNWzhm20yxV/rizPVTOY/UWcQxlOscIw2LfwmdDWCPzhVK4LkZxMnpv9JORZhjUiKZ
1rIGw5y/c+Xy6kyo36r5rVwrCGRIXF2udFbl8L28qvbHhsKs0D4d+dnW3R9ZymdgUITT8H8sJKO+
RZGd120f1GrHxDXPJQfJBCrFqMUdSjqfs9ljE+EwGR2qm6v1aekJrCYbzPki07UMVeZtYaLVB9b/
Z3gXL2y4RQDYdUJxbRXLJsu7gt+CNe0fzoL/k8fib/GYf8Fq/q+4zdvP+/wTpPM/f/7/T4jmzcH5
v6Mbwi+0BW32Z3DD7T/4L4imZt3CAHBBOpAqHeyw//JYuP8BB10HbWrCWr45hzFS/Ce5wXL+w7F0
/hlRiwQn8T//5bGwzP/gj9MxNkLgxDUPNff/wND8q8HiBvC8OVX5STo2TdPRfjNJVmWmEK67TsFU
4RPzGi9FQ41IDgRmtfvTd3L9l2vjz4CBmzHxv70cf/woNoF43hHQgXT9PRgiS514NQcEcUihqLZa
rvl06bLT7IwoA9Sk3k5tkT/LunW3dTqK/d//+JuX5X/8fAebtg7M4ZZXdPvnfzI3Q51cYjh4fUB8
fCKumi7cjT67qRtJY4RZSWodkdseax8ZoNpsKFxFoj06xuh8JtKJrwxfWidEUkxhJBFKev6qod+I
4kwpoJ+Dlyq3uP6m72ZqHIkIUTQoVly+0lZhvh/IseJUEW1TfoPXW5E861SafjI14onnxwXJiFL1
I3GW8RXylf6ssoI9EyOKVBTSlXj++y8EdMi/+0ZI2MG4evsb+T1mYKlVLv9F9lCLPI7uQTX1d0oi
JuB0QwVp6NI2X2mHtff8FvweAjLA1lVXtZoQWG40v9ZiYvgoRWxFisgRXnZpUn922lxjeh4RfgUW
7SzndJJAA8upbD61mZJlm1hZ/0TMJvnYQub5B96Gm0R2ROi2c/u6epsHl6FWykD8wWoomX1uq5lV
iK3IPPTctudaXuanLiO0cqPwKaY7bRnE3Th3jY5osRbWRcSociK2UHTdagO/mg80Fwg+vZoKfbb1
vt1kk0eV2ramaEOBYtoJoH3072qOLdwv7UWr9mieHPu8upWjhF1nuD9jItKzXeUIRG6CwmCN0nZ2
KGgpl2hb1qF/BOGSJFeir2c9iMkpfMeNoNs7nWSwGfkgqZeB3TodA6auXMnVwLeLIg/DTh/CSaSg
EZzbWSit1DX91VwtgrTX0RwGZC/eYAIxn9VbgNuUGSfsm55z7FD5N+jb7fwhtb1U3TizUmqhzsJl
CE2U9s4Op62nf/KB2WctMc4v3EFOkt5nsetM55g45ThaUxe6XCpHLUel5rHuwJeg53uyVnN2eGPW
6Zu+Zj91kQRSZGihJY4PS0yQCnOptRcda0EFA8mZPKQmXQm9L0ZC9TGspkiRcxrObWnWsZSQSmM3
NzEthZ6TecbikwXjohLIZFtvzCGfIiWL5zRSF1cdw79/+P/dYQTAGKqLQWQj9JK/HgadtJZsVHGS
JpUDhFNQhXawe8kv01FTDBNiv3VEyD6q2H2AYMXff//z/+ri/uMwBLtjQuWBE0Cq7m+khV5TkjR3
mf7XMilZvlXmUe+G9KCbBZHdmif/Ad39WzTSv34g1jxHd+FH4KXDz/fn04+9jlbVmjkEMMlvQ0Qb
Ktlctsebse6dJq3dxagdcG3P8uY2VvdADIyPasqqhd6GRqEAJhqtlmIcDTSbzj+Y9TUutN9OZ5P0
VOwIt8AOUnN+c/rpherNMMP6oFFieN64ubeDQdcxqQRU+SjatUAmM8BxhjYeow600UZvrlFVKP22
Q5/1D7fV/7wtblRp/I2Wx70NROWv3xfmQkLmDEp/NrYN2wI5JZ7PduqfMiD/zSFsUR8Agrlli2Oo
vN3Qf7qWNPoj3DSLGohqGq8il53ccJwZQFvNzvlS5gox2CxBECDYEbQhKMK5qk1bIKfXcMEsYdYu
01tjrYYWsYFnt+coZr4tlC4uwgG3QvcPnKL/+fDCfkeT44DxNuC6/3aTulD1nREvLyrktf7QjKrb
sqQv2AHBXU5Z42z//mX5nSPB0oscKZvVqAU+hnfmt7dVAXs2JIquBgAHzJcmxrbqp609MZRLVpTj
zVSKbaHlyUV6WfYyTS12mqnp/il29q8PBXULlQvxFSRDI84FnvXbWytWq9ZqTTaB6SrTfe6ibVPJ
1nz6h4/7734MqWkWjg7bxcTx27OnTVNtyjEFV87BD8NTlN5j0YDsTYd8+QQFE0d9167PNE/jKU7o
jXEJllL1TWnf4nc1uCG7am7emQ2isPj73+6vJ+ftOyCPibLRZI3pUkn9dpAAhNNRGIsmaKci3mNe
UTZzrokty9PnZMjkBmGGFsZNJo7qMnaP//efrhGso5ILqEKBuR0jf3pb0lZHhTrYjLrXXks2fc6y
pcpg9zGdApGIl19B4axPeFNqFdeRs07/ENHy16LpX59f13WVR5+Dm6C5v/4GUE4ERR7PwFhK9nd9
HWuT38tmvlY1/Xcsc6YOC4O8v//gvx2Qt59rQWyh8Lc4JZGR/vbsGXiLMFJNNVJ3o0o3sa6qzznw
7wwdUZKdqdWcjdJVDJoKUudvhvtpjlIrJbOxsnLCh2CYiDn8+9/K/APh8t9V/R+/lkbSEs+ETbCg
+jsyCPC73i2e3QQd9tikMdz7VJk7LLJqPvhUZC3rOxxW+nqbbA931kACG/Q0SyosabI5C2wps2MF
47Vl82S4OBegpKLGWmO7AZLa25+ILNGEd/hfqrBOJPMAvC/izRaWJzd5R0VVx2x3+C7Wq5l4rzKB
LuNwisSbTHHBnQxq6nCyWjn7ee7ybwtR8JupzOyRyl6k60a1amSsRae2ZVTO9YImNG7EhsG0vp8G
2K7hWvR4geJMj8O2tC2ecnepf5jNpF6UmpwZ9L/2COih5IcfMxDxRYDrfnRCtY/Ti453DDFDrel7
FlFet6eMAjRGSCMrPDerrcep8pApDFMjNb8149tEaGESjDPBRh5LwWiwukrRAh6WZcY0llZaHlJR
ud9r4uLomqfee7a1wcOQRS0/h0l32+wBHm6/9FhgBzYsfKYIEJQUw3lHgZVgiQnzceifZsuo3nKi
V77cxGjWYEbzY2EkaOWX0KgK95zJbF6NbmEsurTz9MFNjp185ZJ8Us2kmCObGPl2Z+QG/kapxlkS
SReiCBx9bbmUkF6+BneeP7AGCPTuCoIrPoz3Qi5fRlWYduZ5ULSSTqnSBdrntKqY7My6UQSFMuC/
jvsiywJ9Vtlw2U6FBaNOeKz9qV75zTgsGvcur/8fc2eyHCmzZesn4hhOz+QOgmjUp9qUlBNMqYYe
nMbpnr4+8re6NxWho7B/didldqrqJIIAd997r/UtM3kqcsenLSomftBOjzPGC6FqULYZMWY5xy2J
55Uw40dR0rYJhW2elk3u4onDs8y/x9H+bWKM8dMK+cRo6dnh6Vi3Czx+AOaPLm7CtVTbGil7Rt6m
P+HxqZe073wrMFNdfzY4qrxxskTsqEQxfzi06J4YgeD9gN8lmEnmE63nWCvN+0bL6udKDfpNZQj/
RgNgnq/1yWTmW6U087OSZx4Y/oDPn/ys8arr56oNNGlO7in35b4KJkqoMwCD8o1VlnlmZ54T7jjG
Lr24ylTNxpB21OME7akYNKf1MAOOWhRtew7H7RrDFgDjvsvotYFZrahFsnE8TWF/2Stw3Sa3wcAr
OcMl1mTrpM8U72ZYWx3WrZhKRThV/QKyj2QEIDAELlMkGou7uNJF0Mux/sCNEL8ANZZNYI+z8kh/
zrx+U+BIYuDS05XgSSo0aFkbKe9sahwACDU05dOejjUe1DhHtIJrof0dahgccBDXjjzjzuUfdUck
dlk8sRcrEikp0OWYYqEIBTD+nqypssPZwrFqx7ylgLsMTVxHfO6gFiIZZALX0vKerPDqReYWJ5PP
i91VxhM13JAGXhKaVxkv67hq9M4pTgyn17t106UOEZco0o01qiTz3kewjdQryvyrit/IW1NaASXu
+bglv2DSXeCLzVqyciDBruine/yDRWQ8RQnyELAAvqw5XqfOz6ElzGTtMKaky1mG6ZNl5gz/Eccp
7TSzffeXrDo4CiQjitfR6eSN1qNvCZSG9m+nJZrPb04Kx3kzA3GCZivdW+adSR4gr+NTyjvTfzYQ
5n90vo/jzS7n+6rI1fJcx+WzM/32fiL6gL97luQe47nAkWsnkXC3rUsfVdgRO3BngvoGWW2b15FI
5mJbp7ENuR4U4WUXWdKDuM2jwb0EaH2QfU1dKXvr1rfRfWNl9tp5zSGljhHAq+FOTmwvq6oHJ7+x
JpruDA1s1EcR7ruLJBG25I3tYrnivvVzU6/n6x4rwp2uD7AyZG4yHsy6xSU95nFUnUCDTrpAgRgB
iIGD6sTsStqg7eiIK1ml5rilMRChXl7e/LJNozdGKRGj2GzUzxLeCH9d5IiKMcFanLT9rmAG7Ia9
pm29zmHvbXP4PlHWzjfaYJTv+mymj/wLFuCPEDZCOtbls1c06DXzOUuSdRImtO8jkxAvPPxWtUZ5
EJWQgHQG9sRe2bcD0CHzfOx1zICmYZY/PEN2xPTWJt0jvfGd2zGsp59pOfZuQKU3PvZ5NcqzqeVl
ObFaRTokdjW7p+lMLbhuERrmJ6OYHUp0y0JyxNFy/mDlFFd+GlLU1a2H0kCRz5owIzA7+tDECJ6q
YXSJI2lwkTKmx+evtkML7Cpa2ZHMjB9qsNRAaK7TXudxCBF/FpXTB21KYzlomrFGFVLK4lcJcHrg
jcPO5SIlmbUUrWRjTbukhgt2KeoSW5FIQeivo8RytY1pzP24tOiRRXu9DEMcZqrvAotBCuuGiNsz
vhwH/Y3v9DdQ4RUTscT5WRsTZv5KzN3pnBfZpTG27ISxEaNkTkENqR12p00+VNrFoLChnVhhxny3
bW4TQn9grPQRktS6vSzI63ovmGM+inq4bnqO35xpzvDiV8mRKurwIG3Ti8TpS9FnuAcVr6o0P8nD
qsNjj1IiEiwIXQqDGqCkBnebbd8g+ARKc6pfYR4wtt8f3T4XcX8ObibnVyS9Fm1my9w7x4vJYNBD
jRg0sT9dzXEod9rUWGtHKR2qQJIeKagPz81AER3XM3WXvBzd3Svw5TgzE235JMuxjp48CUqmFGrc
enzkDwQ2DKymYX7z/U1+9YwhElNJGTDzCMn9fFinu9b0ae+0Qesn8iL3R+0xbQljmxO0mmOoqVPY
XeSh9NLYoPkR//6ecTuC06XvAvdCXwq9v6oVrUy8PAljLl+lGp2Eztn4A1qlnplR4MZCoqLJ9NPv
79n84qbpJxiMB2zyuSBefr5qZvUuEb1EL5l52xM2BBg6EH2DJGhIZNmhW+oyVLZ0fsIdkI3OXoV+
PL3EHb4Z5ABdwtBOGgRKjN0cETxr44TFwaIufaNES2G4DTu5NXgDhi4ptGfdbNlLDJmTHSSzdRSn
VqBmEuKyyjfBIvWVWJedix2hcBuGl3bbV+gPSo+ooqmwchTFRhmtodM1I/6GCTxdRAO23fkwE+hm
6nh+Bj1BaV91Ltae7x/XYbENupHsLZq4ns53uFdspwXSC7Zg/AFNGT5OaZLZAcRDJJPfX2f5d/YK
JZea1SURHY0F5ePnX0XjyjjuQhUknTApVz2LvVc4AnBJdROi74Nv004NSLRmOHaPX3zrfHrLiIlX
AiDm3rdHKa9zNId4wBfWr1wr6k6VPiqks9YMWKDxHv/1vXq08SGELaMWc3/UYo6zMWsZzUZRmv46
0zR7k3EGW2mN190tiRcYcmJUu5XvHCmTv/g1ufI/sZ+kNLt77z5ZVmXuYZrgPab0jGwCtULCOY8s
3Xvd1D+L50Jvpu4hSpIvbO+BDhBWc7tu+oDMt+IE3lN4aTYmHBUlynvMKM3SkvyN2cXFUL3M8XGe
P/hdpF+yyPhnbYEfKW2s8sVGRHqkRSIOv39H6Kyz5DmZAirx3qKXVxz7kobRONGq8IdKhBpRMEwY
8gLbbrLXxE5JyzXSdIbtPaKrG92l4JTxBIqh0AzVBhNCRm2l4kGlwezG6lcjc9liyNSsco28KgG6
gT+BfB4G1OpIU+GLVge9vuVPX8jYpmXu/Yg4K2XBfH8M/FpHcuKZMLqngvVLSdG96eCGkAWiP4hF
1pzSv9ZfJQK7+8QcGUz1emkey8rlqgdfLw1PFnCoJRYM8f0fvIt53cssU4Hvc9o/6/FOcrIaKvMF
1TFDHh9fs1znhpb8dHUvSgLZZBjMSCZLcQ+aKgkGT/Q3fllRrA+RzmiGAyLBFbR/Ew++jYjf0W/E
xdrPCUUlwcpDrximRj8tl5xoo2ha/DZ0TornMIZGgrjQ4JwVmTL/XaP2ENjF/HoIEtvFiaHze616
eDzgiaBk3qlC9BVD3im6DzlGvbR6OJrrLlLmBwMh/RlcrQX8ya9VQdUJcyLQB6sa1/FsdXFghZ6P
aHfgjTuZB1ck5w4CzQcwBiom2cxsnmMG1XemyAobjVNfN4zBkhICD0rCldl1br2xmONp52aVWmTJ
RsAfV8SW4P+AnvCRtKjC8CssJJKBOtVeW6ZFSghRN86Fzkz9l9c380ufTmmOGbcpAKYB2tLWBnwQ
Jkz0DIoN1BUivZVsaAtQU1dbuywgYBZ6FcI8UvWj8huBAMl2ScfGXdvrQQnb7FdEYgkNBrvKNyiz
e7Hz3Db7cKj/rROSzCwSrKqBIy6x4dhRuTa2ojSTIdycqfvhzy6IITrQSK7J0GqDWpeyxWEWQ8Vl
KZaX9D1Ae2IdyTQ0IHHlH9lYDhd3h08A4ABtcg8n6N7XMke+YTtjzETRiMXOx969wfXrBdJHeK+l
mJu/X9y/uJ6FNsGi/WuRIbE/GdGBzhDoXXRBGIEP5P0DrTiUY/ij4ziH3Yd5hXbkFg9XdYZkPtsn
GZ/8T2NZ8f46R7mq4n8vCdIZHBNuEHTBGiKD+b8CFvQkXyeKfrFyEqG7fOmgowUnt8/XEapq28bi
SO5ObXLNgS7dqogKOBKN9qQKWj42lckpm0K/MQstvf7+yS6jns9HBHoKbJr0eFk1KJQ/X17Xw3jW
exQK/dgBQVUmIRBKYsDS9erp+0t98SPaHAgYMlCCsGHu7RGAX7EFpwN36s7THaYxI1xVkYuMCDzE
yo6z9ue/vyABU8uPxyQHBcvne8s7TdeaSnSYYex06zE8gIbmFPc15MMLOLPpkesZyxa8/zBRtjCy
YYTC4WrvvFWVk9M6+hK+VFBlBrhVgaQUsFDWNVm3O4HbGSLQoKZ76dhaC8/It35qWTrhMMMfl+IN
I/kKZ1GvriDeMvyHzGc1gWeP6jbtgGqsISVxqJkqf/E5Ra041vP/4nW0CeC16KyjDyI34fMzK1SM
ABxOWgCzeDpr1Jj9KIqExkhtY0KFah7hhdXMTVum5mlujLN95Ls7rNk4sVooROzlNMcE4vMfENFb
BIYd8pa0cKwbrzB3oz7Jjy7MHPop0bhydCQL378pX3zsHJMNnUwZLN7G/oFc+u6k2sbvIA/zUsLY
pvcYp/ORbIyvroIaiUEm3/pykNu7tcrthJFzFady55uG8jdARiH/iZX+rwvK8q/svYRgcIkZt9ga
bQ7fn6/SUNUrvSUIfmwAroupAFGJm2WNQHFpkSC9/f7ZfbGCEOXDR837Yhi8NZ+vV9hSx0zk0Yox
SvvcB/ryWA1dsRUWuYdHriW+OBO5pEUQS0GJjZ5rb7lizXDpoBVA6QzzF3OD5ly2NRMPDgAYHLo6
wNXjXtPsZzrS1QSGJ7Fx1ZdkGWZEIUe0fnOoF98/gINRsdARdeDH8DlmoWuyjc9PoJ8bAOrZqIIu
0gBCWiWZyFNa/eyExPzh6IOz8UiCxKKcJukzL/iS7qfUsQJhuczeD0+BwLiOohI9zX50ObAmM8Zj
wHlR1ZiAJOPUhzYrjLt6ilqkm02LHDVLPNhT1Ti+e03vT9d5EotXmj4G8rjM86IjtdEXX7PHSFks
A0SDR7T3aNq+9QpCJZGAaOHLH/yQ2Trwiftx3vgJxzWg7PqRB3FY9S5aE+aCNGupBq3lHfpr5/Zy
zcvHKFZgs+Z0kSLna2Fhg2YQUGPAGMlNSHv9Iu779vX7N+GLu/UJvWEzp+fEX7D36UUj+03qwxUZ
qky/xl7BpM6YCuR2TnQy2U33m1iD6uX7ixqHVyXUxBXcqbfs4fvLCpHS0dIQZVlxqsYLNFsZ3RVn
tkSuW84O4arNOnwvce0znUM6PqoNVLRZXNRG2T26o5H2zKcs3KYTQZiYICLLs9BvqXxckG5DSu9a
CtIPG9LlM896j8liIGBShFRKkT2CdqmtQgPEUzrOLh4SY2Rfb6fLYg7bI2eIw8UGgQMHFvzbS7LK
fk2k5TmOe49GsaZ6e4dtFCqi4WEnDJPq9PvnenCpP31Sl3MngTHkqiyv2V+vURYS3RlX3gxwp7uf
wfnvwgZ7m4TJ829fWE4o1HdLS4QZmbf/kSReMRVioPZkfINpXtThaUkBFugalsixFaCmTNnemgbs
1e/vURxsSbysnljUYCSKWPwNn2+SjcG0wzCaA9/J9btSYDczJ4YfDTnJJ/M0O9d5iQJQm5nbMjUz
gYC21Y2Iawt1euSeZmndXrXVsnx8/5d98YeRvING2PgjPHb29krdL7ACtAK7FlEbl7EHY8eOYPB+
fxU4wfuL5sKxQe2MHtll2LPE1f39K9uZMoqaxNhgrND8bRPhg3zrXJkbG5dZ/BORptWTPtqLKsse
sdOHZTowFzcrqBITdfi0GphJ53A+2ZNXTRc3v/wx835XaTWKTVwOpXdp0GYuIQfr+p2m1f2PwmuX
MIWE6GvIVVM9r0EBQ1jIqX2qQNSaE59aQ20Qc11F4FU0ZMwLoW02YxI6i7rZil55l35ahyW9EkYa
WBRjqvzJSnQIwUNDVzWbWyr4JFPPrRDIPo2iQc1kwZEkMbia5ndVK5wNVZzH+nkTK6s6A//M8GVo
VNvTn9VBJw4ZxLwVHsl0OpW+FjKfZa3X1nIwVXuimIG7t4U3QUObI16ID7Me7Ae/Hvs326vm8gS+
VOpDqjElOsOmwfLG+iNJ051CpqMNmmRC6kGPwpgKjV+MDUGi9VqE6aVQI0MYuy8wARZdyJTIKELE
zq4WvdsuSRd0g+qE6ZBTW69JjQUaoE+tnrMqtD5QFxjnYOlQi2pNJv2NU/kleM0pLy+Z9on0bE4z
Am+xI+soeMyoA9462zHHa9+jTzXlGE179C3YioAF4gAtWyo/N3Ec6AGDCXy1tWRzV9pRo+9khfB4
DUoQGevQlfPPEiYTuBvLI2p5XJQlMy8D8CmH0S/2tByCn2oH+SMiOvXVwwlEvoffTL+6OYQ3U2Pw
fNBU7YByzzoPL5+TmfUqo1wlohdcU4gIboCmPaDwjU/cWWTZDkhieaIjQGpO6Hp7+TarpcAmnBKV
zByXYgIARoz6pM6mcTHidMaHlXQNfGp60IryjyVuNSJeadgGBCCFEtMWFkowm4jyCpiXHG4E1UxG
mnVMoic9vKLS5GndSRnhrvUGWCypUtY6jEuipkUYueYuJmj8t2S0b17ERuhvdeW01kZNDaiVSnN6
FzeS1Tw1rHLXFZBrQJ5xrS4RHJWPaVwb9wopBtnj+RhCptSW9s1gNP6tXxjxfeqPvgMHU4a/dWbH
v9u5HwyaQ77zBGHXc1YTkGmE84hLF8rWgN+p9mobrjzz5Xg1tqG2bgS9GJSmmvFAvoTcNA353BQ3
6pSQLrNYtcXUg7GKlf/KURqfZNuDXiituUTmYVs8mL7tkIk3g+vV5K2UzBysifThgAxuH026t/Bn
yoxPEtpa7b/ZlVM/kQBD0Qes0kK2ZAh5LqbOf5+GHlB46MR4cvSWWDdAe16tVn1SxmgJwDVqa5NW
e7nuPLsHixSh1j7POXxeUdpgvmq0CmEeRUFkHNmjvtopXNcQWDc8WpIHxXTLcKRnbK1D2LTgekZw
Jx9KrH/5KqXPe85EE66x64zjLR9ZeFszNz+FOJjcDGWUqfNF0OXQIxPNI304nMzfL+RfbNYUq7rL
9IkeNHva52Wc81ZeYoAYAqNIzd8dmoOgssr2GfTrkePW4ca0tGINlLoOEjTX36tAEpCYeTJQ7lhR
DeePj3wnSfw7tjEfHGLpreHF8WmvoXZFfPf5hjoYCiShR0gjFJxXdCDK+ZULQGsxUMkzPqr22si9
/lxactrlcVU/o7Dh46lyD9bZMnaZjfpknJCJGYjOdugnnmWlaQ9EHUfNkad/WAHx13LgRbfsUd0y
Cfj81yKZqWAYtgNBYAPw9RDRPqdOL32n4+P8UKNf7yo1eQEtXBK/kxE49WCpf1v48kfQLmf6yFFG
MIv4/EfYJKywaTKDKApD2w0TuEGvHp9Nu7Ouetr4R0qbw5MDl6PuZYou+KH273nsGZ8ByyQhJe4B
behF8Xu05uwUMwLWJj8Jj7wSS/Hwqbzj9iiyl3Aax8X3szf/IX3M1/SE1pyxAOC8jEAMQGbldFnq
cbQJ/dA9GcLZu21pD28aL2Tv+/4bO6gzlj+A3h1KVLIa6ZR8fr4EZU3DPGKm0iu3gl5ZAHFuZvfF
TtN3MGXD0xhb9uP31zz8rrkmxzJ6C5aBlGrvpnUtj0lkr8YgTLKUtnYCih8NEFLUyD2ywtlf/KBC
gGlhgEgBZyyRRX8fBUN/0mKLSUhANyMhnBul0rhSjeU8D4PvqnM37ttn+g55tLNSmw60oyfJxRyG
bO2sdtatjCP1mGipcddpERIwHCez2vW2FA9grQkbHBP7CvtTeKMz/oItYRf4l8yqoSGgzVL/PZcm
REcHQekup434UEo/fgl1A6poSZ18PvSlfzkT9x5vDau3Uc91aXHthenUr5yxLd21FPW8G20feDJY
38jb1E1avkyuiJNNQRrib5iz7Hz5OFgUbBZyKGjY2E0SrdCNYNC12N4RiNB/0FcHUm60M/STbvCb
6LJHrlXfgCX3INK1neuj2OgTdlTMhMfaBl/9FLxlDmUt6c7mflnCzLxzbJMsP+aocI0c42IsuDut
H9DdIecpj7zaX1yPNYOmLYUe6ok/8oa/aj3P9JMZIRoHGF/AmpmsUEOF5xJdp7GyrXmx9SPbyOE4
l7oDWww9LP51HDJ7qxW+LVsTfE+Mc+cZWgsHATB+1RWyqPYF8la2jcnBWxN0OW1piTWMrxGbA+d9
kr4+nSBS9DZ9qsOu1Yq0ObK2ffHZmbSQHEH1y3Px9hoZWj14fmlRFdViTB7NmElc2vUuHSwH1MH3
n/gXywoSa75tZq+IgvadB50iF0QzXa7lpyCk6rq+kGrWz5EU1/zHKt4R1jQduUHjq1+cSpuIzmUi
4Xp7C4uq0jjRbO6wj30sUcSSOCFgfgcelyRCxuGADmZ16w658RjXGvZJP5Rw4DtUr+s4Sfrpgi+S
bW5KaWitmqjIXqUXmjkKlrR+RI/X3dm04GYoWRYhUzORGqAsQsvd0JdTm95Os3onZVp9oANH3AIV
sfOOLGmHU20Ke8B4HrYvyyFge2/J7vlwx5AOX+A5qvmZ0JHa0pwmNkiCMN5EYQORxCJyJeqRKca5
SYc4I6QMa43TXjS135x8/1t/cXji7/Fc4VNz6/q+maURMvRRyiPSLWWWcIpl9rRiLBYdqesxJO9v
louji/MgEy28zvsDygb/qS/bYYCdOSUnSuhVt5lQRd9MbgktDaAJG+ngpPHLTAeoWwtnHCCvqSJ6
SUc618BHzPg0aUIyG63KKW51zhbuGXxaA20lH2YdKHcab+gcjY9JrumkSiQDGC+rjYnmZDocRkHI
APWcWMuZUIbSqd6ofMV7Zowuxbhul7dYeNMLd/Lj6yxHNw5iumvDrafrCPLTIawfxSwRU2QuosWA
2b7zkYc1UQpTDPVulRipfWzo+ad//umQgYSTMSt7PA19ECzm5z0w6lwvDRNpB0jXRbV2NHyxBIWY
A3PquUdm6opHmnPGrafZPgrPjPyYM8TjBSRU17nNequMbjh6tNY2ZIKoLgAJFi8E5+C6lZlLowIo
XK02blv71Z3rprW7YUdNmn+8h/8KC/Bfzf5/e/3/z7fwgP8PsQCL8+2/YwF2783yOP/GAiz/hf+L
BUADRjnB6N6gVbxMYP/BAtj/4dTDmJQ9iYm+wPXz/7AA9n+w2SDb5A2nuS2Wpvb/Ri+6/+GU5NK9
4cRN/WbY/wYLcLAP6Awu+Fh9Rik2Dfxl7fhrD545EUmiYBMSO+kckEPklMyPOisET51Yow37E6EB
Zu6yPbIDHdRanCfgN2LwsilCWX4/X9kd2izVohi/T1sU4DdiXf9dO13oblAaTIp4J8dHveZ12Xtb
KIQgf/1C1/98XX9DCg6rJx1RLjIfzgFLD3Lfh9pZrWylQ0op7j+AciSygsH2nBbgIFPgh24S+TuU
2xIcTTYLxHxSVLuu1Y95Hg/2RN10KKA4ry1TE9aAz88BoxfBV1qbkkwUWv29F06gaOmDa5edafAc
+opMsu/v/eCgwQvJ/oT2ivvnjdwrHHu9ymvCvwDxpbN9rpsZJilTDWcKlOwxF+HhC8a12AM5ZFCx
MR/9fHtkB4ydIpEw6OYchbhsRzs75bxPV63DQEY3MtHlFQw5/fe/v0kGc7QNsO75dNT3Llw67mRI
kbELcPq/csY0TM/MUcsp4PBMHXmdvrhNvmO+H+HSEcS69/lqUnWmByYYF/2I6b5Px2wT9bQC8yh9
Kxrh07PnUX9/h8uj+7Rt6DhzfYpTRlAcNfaF1iPZeU5u1gUAGVv/bYuKHy9lvThymcMPlUMDrVsk
xkuv/uBtmRK6whkYzSzP7XOcNW+ppTq1nUc8Db3AhjqBZU/zoSyPLBGH7ymHCNZOBor82QeCJzxR
7JsSUecA5VUn7y9mlAYK9W2GbXe0nbJ8aJ8fJz8cl8GjzdqLrPLzT+hqIitrwwAyl1rpT7cvINIW
Qlc7GIaqJTXIIYMDlOiCFVamxgii6zg8TvAXNjXBWEDaGDwcC7c/fAa0pFglDZribCD7RVnm6RFh
zxOun7g2p3OU/BOh2H42XCYJRrfv36ivLoYck242OwJShr2PdZ50Kx6jnDVRDvZ5V+vJzma+jaPR
GuTz99c6fHuXzU0gK2NlsMx9xYTDapfyIqFVTJS/M9OBtxfKXSSPHMcPX18Xbx9plIIeGbvN3j1h
DxvJaQfv1wxlf0l+Vr6bh8Fe53ONstQhuuEV3XlxX4Ranx659uHa7gpeXwttNAstDdzPr1RXtlFH
yiAYRGQwv5n8kHFqzARNIOFLjexSSYOt518/VxpVaFdZjxhN7x/Ca+HhPAsdEkaMebzW5jz/ycrr
rb+/ysF6h1yIIo5di7WBM+vyf//r3KBcqNUzd7wqaeVfexbZYOBPrLMsUWEwWp68Y/rl/RPt/V9F
NodCFBagRYZC5++PYGh53n9dtWq0XjN7NB/kRsX+eUiv5SQvcBdkbTx7J1o+T9Guz6CqbspK8UJN
ZMm9JWVRnmAGmf3TlEAK8yRTKTPO7x/IYaueH3qRLiLRRP12cJ4xq8zvMPJOAO9ltaNtnva71LGj
GOxmT+ZX6abn3VjG17CJ/GBK5/K0Tcl5TpI5e09cn4Qlpvo1wjxExMe+64OPgMELJQyD3WWNQ2j2
+cHhn5u91CxwsYvUe2y6vvg1+8hrNszZkpuZiG39koKKF5NzIsdAMePJ3WANdAlhkeaj7Q7liaFc
fM6AL4GsQkMeNlaj3Ijo+mac1nKWLMkZncwFEa2wSGNRtlI0N5YzridZZm9Vw8sU9EbWU02NXjds
h7LAfChh0C2QzKltVzpyjkum8t57X4hyPCHhB/b4WNFh3krD4//PmJAObAw9y8+iyVfJNlq+rYap
LkKreOSP8FV3OzYiudbNkCy0ImGkpoNKfnVFPiF3HuCwemMRR4vDnn8R8iue/mzWFCx90zs3Iosk
qF72nL6ILvKy59RJx6tEN1GxfP/W7P8urOqc4+mELAMU1A57e86YE2YJyptUyau83xYlTp6Nta6Y
gH5/nWW34Cf+a3uzUNej4sCeBMlhUQbtrYPpqJrOB4e4MqzEATpqYB9diXHCZmzoS9Tx3IBE7EuR
bGZYOB1oXPM6TJoI9Qpgn1XbNeaFM0Y2HrUI+FzkUELP7bzNs/jCHA0NETRC79Uw4ApiTwtvyWSa
67XJhxdv4gK161wWJHINBdHAYTg3jG2TXzNhKtoK0YoM2oEwhEoO+YaaXX8Z2mlhW6RPepMxPPFA
Id4lVl8SIuJNNH95mm0QS+jG7STmFDhIfbMsicm2Zhp9AkReXtez4fWYSrFBSQ9v7C7t0MOvOo8o
74UdSbxwtmAGSgtIfEi85xzkSTbom3Dw3JtBNvZlBqkYKrLubFVMx2Ed+lqNgy6TqG7iadxCcGgq
+CxifjRB5dNSNOcXfnQRWC1yy3Udw5oE5o95ZtWy88Bzzov+Xqf5Dl4bC0ZLiY6uY0pvRA+2dtXx
V0wbUTuac+LPHul2BaCl1M7bG1zM8haZWXZnGHHxjhG0LXAQ1AjNRG63IohkimJGRT8ULmNziWjF
WKu3rf/RSJKj+NQ0+ynsgVAGeCi9aIWVwsXguwRpNu6orvUkrG+E3eentFGTi7IO7TOtM7dOA/q/
MUegQCBsrsoJgay0tHSXeKo1A03YMLaisrY65uH2exxOv7Q0hpzZqcF/anijbgmXIRZcKUJQqgQ0
UT4I87nTa3Ey+N5MoGb40y4H47rRBfz+2XgTCzEpTTwPdMJM2zaoJpCZfpNjH44s17icAGCcF4Vt
30pfDLi5VeRgg0gJwOBizcc4uZUXVCgKjF3vKZFdQbd9dWPnLkkBQKvGGKZdDykMyg5JkvmKtPKf
csjKaBdGhrGVqdRvjJT8klS3R8i00lxFyfzaDFgslE28U9snM84OU90u8ItNjq9iF/rFnK2ppSoi
MJDnO7yI3ZpVq7WDTPEEU01zNi2OjTPhe12xKQm9C4Mkadx7EaX3TOxJgKRoyU+zhsBUok6SdofB
ABjF3E35Y4tdjyeZ2TkrRhSxjUABCkYyn66LWdN3zBl0kATWfBkpZzyjzHb4uJPn3iRis0qbOxqm
3aojoqtW5hYFy88mtX+CgIMr4xrIabTydBrDkUw7T67wgmDbB4FGX6rItnmthA0yy7ffjNRH21dU
HYQKku7HH7JqCQKciWtA00BEVGQP8yYhgJY4+7HZ9GjcbvpRaD+MJr4mIgQlrhGZQW/HD6Vti1PX
j+5k3dU3aqqTN/DZxWlZ5Rdp197TuAe1XSDOaewXLKYvpOjl6QqqRP+L086bb7G5jVr/G0+y9ZRO
s8v7bFmnGNSyoO+L25HwK22qynO9tvCGhvMPe3SHIIuSZzG/NWXy4EX+WzwQgzJjp5j06JJFCqO/
6tEktUStCOLdnBqzZGs9RxF6w9w2fggN8meHZR1EzIPpdouGnzRuZ7wsozBfmAkPkSbMHRSyD/Ip
1tIznn1b/tbj5MG3B3uFfNAJCoWFqCUzDwcMeSyZnF45392O5nzvkce01fCREceuoViXkryhkpT1
tI0uJO8YvuwVbLrbmthOkt37+oI4ohVNXzgR/egEJAdH65gIPIK3+YXmnqDiNLrg+ImnP69o80jH
WGMY0q6KjkwSJgPgpiyPwNdWt89GJ9bXhodTsSgqko9KGPoRE5MSdNnKrUOQOCYQwKEzTzQYk0SD
pfcoL3ccdWYOCHa9GflOSM3WV7mM7gyTb8grqx8ZVCm/GwpOwsm7F8fWKac3yPVNbRAMmQr7jVkr
rLy00Ma3Lre7J7sT5VnId3ZB+g50nDLbCpnwp0MtONFkT2gdQX29Zox3lgZWVRTlA2Ci8xki/Kbx
lyIjSlRg2IwE5XzKaeJyRl0BCJJ23YzoL4dQt8mN4hyx0lOZhWdtk4e7ZCTfS4OMTrIQZimkGpjr
sFRFTRJvZO+1V7mbP4DXqyDBCJ0fpgBvPc9EhLXqIe3EVrOjG9DayJJMc1zl9nBDuspr5ExkalpJ
dKHVxIBJLX5tCWtd9wYrYlm6gCCYbwTwyew1WWqgbKV8NeLmrI6J3PQ7IonGvPwgCyJewpKSD8pD
DFx5qG+8qYrfunCGDJHbxRaVcH5Hvz1/mMOaH4UuM6cbDRoO3n0WaFKV6Zdv50zfcWreycEAs+AY
7+iPyEMVVP6qnRIy7EvvtJHTbSzIERn6u6KUF52St9Bn06eRMWUSYSDWYheSifRexUSgEkI383Tu
G4PmEoH1ThJmK1E3mzAf4VJ3yRWoAOe2qftb3a4W5dO4cxwmgtV4aS7ECFtaD1VGceH5cHzr6DrN
4rNasy/msb8xYhBoSvVXhpVdZa68J4OMEyf9kpNs6D8q6B7A3qcL6J6sG2V5QW7vAr2GUk/Ew4fT
+lDJfYbL54lZYvkxhvOsahHMkLQTGOR1Yp7Z1QWpBpwy3NOwHW/Mkrd/K3iQDCT4wYvu2Y16RoQj
gT0sONBFSyDZejRAsNadlYECDj9o8UplQ2w54S1gx41KrRu6cLyLs6VICJqu6nY66xp/3pjKf2YB
R/KazL/CPkkAmURs4qaTck4BmQ90BXPpiOsPUHyAVFbdDP9D3Jk0yYmsXfoXcc2ZwaztW8Q8ZUbk
qExtsEwNzDjgzL++H1R3IYXUyq7etNm1WlxViQAcH973nOdAyltSusgX2FRGPKiEcRcdeUr11Gir
SJItAF5kQ6b2uhLpNgLrb1oj/04T36cGkQwlZLplXeZvvea7aBiLryLGUEg1wN94bUMAQkGAKehM
dFjmuWAfvSSl59EpqpMDcGURGI6caZtvYa8fO3IizuRztDs7tHA/Evm20kbtU1c68U2Wj+6yLYNb
SRj8WqfAAMVhL7LHwA13AZzzsYNYVOnHWEQ3bpSshVezGhcFYvZAEwjpKgnyxVx3ZDDAjv3iuDHB
FDzbyJkeccsUi3Gy3H2P/xUfPraDKqdWVRuZvoKoTtz85GzLKAYFT6qxXRsXSEULWzxUthVs4P9s
HVN7Dji19QmuZsO6sNPYCH+iY5aWKyoaX42sO6hYHiehbUkFgZzdonNXNlmT6bjpXO9CVflJ5MHX
pLA2NgHvVI5AYsVrKd2H3s7Pk8K5OOXpq1tPqIx75EExUzcrLFivtdVZWBGNOt2YXnahfppthraT
ayM3+2VlZg41sDhgx8nr8G19RaaWuk0SQCSNQ/ZVxPxuBv3OR+a5iAvEgHYHe7+vH6pKrWtNKzce
9bSF3c0bHk0+iwbNnjuIEw21exQet1ZOuckZtKMuG7hbIiVkYzTxF3cWfoUsPGoWHgJpTzygRkPQ
Se7A55hqzzpIR8jYjWmvBlwO45gcJ684pQ7Q/66QX9zR1pZunyBC9GYwgag/eShNXa8vzu3kRDvb
gAdGIEztQm+t8djuzDHQnmJOJY+h5787bUm5yN3jHL33HO3RRjHQKAqEg2N9j12PtIwJyEfnEjXn
z5l0Tomy1q1IyjSnmxjR59JgEWCL3b1S635rG5i1QU3wuVN4j06vE5s1x4sXGXqOaUgOGKEeU9I2
o0hzKWtUd2Cd79xwkLeI1eg+yumzRcBPDSkVwWgbrTLTJRypY98Ap3VNOuJFSwHyqIDYhsRx92zS
tmNiK0J9apumB2FRFM3PcQDoRaFR3NBuuZNV8p7WLUpKLTqTZ8N+qxnwBXgKxpKe3eWKeJeBOhI6
2fJZCSOnlV5+lWZ/p5e+tS+90XzS9AYVGhmwyywgP6vV1XDo+uncuHReNSPsNsS/w76txtxdeFH1
Bun9ZGTlDWFO9FwnwEOkUDgr1iucaNQCiRgq4uk4xN1rU2QOyWAj8xzbESKPjJOLYDRYwTkodkEk
v0CeGA5Ng+3KjeJz1QRnEOmHvkPWXiJORr1LzFk6QoLRrD5d6jU5KboXGUuZQuASxlQT2QyvKqnJ
hvCT/Lma1M71BqYzZpaFoIM55lpxymwEkNQ9VlNbPIEIJduk8i4iVNGN8KrxIF1CuvOY1zxIXVtn
Th/emF21EWmwJ8ZmS2NIeyUG0Fg6mbYFr8UX5PXgMjLtknhEKKrxOeyaZ+nHCmt9uHex/DObgXuD
sKQG80TA5h1svGxhlNUJmN3at0dQLxi/WLzY5KTEVrS++yiTwVraU32phP0yFv7Zb03i2IS+r7Fi
gmzyhlXW9uskVE/WpD3pcSWOlSfvei8k90Le5y2a5nSKX0VXkbrEd0e04mkGAy2lMg7EGhyQ06y9
qrwZRM2xhBMMS/Uman7Q/QEUtPWWuMc1dYx9BlWRhUUVt54NkoxIrWI8GbXdravO38d5cKfTVF52
5LZSMSHiuiQmIO+f8yz3VmGmrwedQy2Se07K+veGYHS+3RKhJLbeNVSSkoY92Ai5qANDcGaVnelx
RjVSSSBj3zsbra/rdgkS1X/iwNg8+HhigYEJDWagNgBbgOGcQPtbgJiZbu2MDfS9Q0zuLDj3M7Wj
CR7dAP5M74aQOD0lgb/Mbiu2jJUZm7cGYbhUs+LG0g7BQM0HALBtfKWSYz9jVBt2moj624bIuWar
D+7wXAakWZcxyd1LocdaBlKxNS5BCeMJuXIXOHtyh7N1A2vBI6I8JHhMqL5dl63+KLuo1U+t3biP
TtlEF+wV+M/D8TwZwSPu7DsEV+J9GAZrVXlvzHflMhnf0fGde7c20dsYycEJR4IH9ShJsg1YkeZ1
4AExwhS09oAgqtCKujvbyNuNSz1LUxwWkugm0MLHwYIVW/C7hyG7Dzg8g3G6GKF/RyEYe1ENPTX3
7fMQZZQ+RpncGAO85SUhNMG7HSXpOUqIiEvcdJlIsQymxAMMbL1XteeucyPo9xlNYuZ22Vv8R5ON
RYaxu7RrVpm6Dw/wsMI1fBl5lnCGu7b7lMbE8KlKtI+1a7wWXvnsusQGiwzcQFRG7ntCwg5nDqTt
NMimY+yTyJO40acI2jrVx1p0u5y5ZAH08TkbvQyWSPhiACFnzJXSXmDnXUKJhFQO5GzBrq8iuUcW
DRlRk87BM6wic4V3ql/lKPRd1e3h20FVNc/NJMnqG4zgSHv9XaaJ3IaE6jxEpZaT+DS0xRvnsvC9
KmrvkpUpsSSwfe7D0qCyGw/LeMQRTC+hv6dAuRpD7xD1znQZOsBsWh2OSG4d5rMEVmibRMlJFKH9
wAf+purhErObP2M6IO3W82W6BvCFNjhrqLgGNHYeRsJZ9yyLNZYWrXgsc8542TQlF9dtx4M7+Z8m
UWgHeH6XEAiZxXs4orgmYMX1p2fNIfBpYtOm1kp5gMskJ/oWIuG6j5r8yQc6xwY8tx90KO3L2tGJ
LaLdtx8asioG2+kv5eRHXxBvOV9shI7PbQa/MGus50onYhD0QnZOQo19uD0kN5kXdGwl6KKTpCEW
STXM2YPGEYdjSzSxTeBwr9Yi0mniq+FL4qobXgsdtL5+o82crWq7vOsr2b+VEdUnvphNjmSZWhtJ
SLRHinWNJWPfFU2792SW7+IuKHeytLsnc8DIsgST9mLozRwYDoCGrZS+sfxcR0qA0iv183SNCG0d
UxpaWNVo7EyE88tuGOGXoYpeiXF6QEoZERllpodJKNJEMvrCse1DzrHZyNSeeunH/juuiM3omcAl
2Csus9YwSMkywaDLUSVborYc+RDWItdWueHUpPQCwAJu2oknaw6jN4wScEToJ68USUYKKo4YlogB
dEJZBrFFYU/9TMOzGjXtZTTZSWdAZ/ZdGuA4QBFPFlk9dJtOlGoHrt9dDURP1kzvmbaXo5Pc1jmQ
xDgkh3SBZk9upGOGy9ELwwdXpPZNkSAIyg1i9Ew7e82aOHqFgkfinq4QmwLpEW+kXdcbohTMb0CN
dJoE5tAtgGXUb76fRNYpQUK3po9OjmKCaeRLOVeaOS9VyUoGLRsVvh1CWEBvJgzIEb/AHBg3sl0c
xtIxN+XUdhSQPLcBsKcGS3PvJGgZhEmtxYDckbNEpUKjas333dvtMmwS/w2Z2uhwOJkinx23F5bB
AUVtLfdd0EQFVWpquwe90WPrW9P0HV9v09bBwsmJ0/6c8Hf2L6ZfsxboaWOG70Ct4uEkpsaJ933e
qnAtaCs8A+v60ZUA0LxuFZ/XIjG8UixZJOhFjuz6wUq2Qt9WVWDaZN+4juQI5ITxg8gt5x1xvXOp
OPCHO/dHO6GuUpXs2Z6OFhuKAsMWAnLvLuvY5B0sv3PNTdCotN9JLFafpANTmUBah/9j6AYzIcxn
QF9AIcTVkkNkDCMgjLE1TZCGxmANh74es/zWrKzhko0tCdlmK8wdxlrHnzNyyE7FVZZQz67zUbyD
kyZHLhee/NYQKGidxw4t4jqxc8umVWaLcFWFvTZs6kHCFqQsT2TBEMHiWtO8xGjDyqVR6elKPz2Y
cdB464Sq6qrWjBXH7a0+aXejNVCR9ar33CVnz+i3ZMDdD33av0hUzmSifAGLS6FQnbGFbbpaEd/Z
lEw3vl7tOkrMdxPl1pWnIv3I236N2NVGXfvNa8S0Tt1+elVIq1HMghFTnmQTRO2OExf1hvXYc/Jp
BrgtY0LBZT7ERxtLli5Hzc911KOkJnqRthHYhg2neBTgnTmly7D+GvvertP6zyQKOuRAdaRK+sMm
7ELSch3NeqBknj6afms/Y/Eits8Ga9tYLN3R5O4qdttrjlARdsHKcA+S30pYiOvxiilTrlVNMCaw
0c73s60lGunckcbmudA8O2aDoXbGrbIQlROeOw58Ik6Vm6fWFcV7aPVhtUyTuLMOlepzbGjZ3G7d
6L2R9LtExRzoLTutvVURNZwLpGtyPOHc2LZUdzJ/K6U3Wqe4Ska5rkrPJqGyLuNibfYV4kgiVBXk
HFhs+YYB46mN2XWDOBKfodnnoO1IFjdkTOilpSExCIrJTm/0LhTOsS+FKfe83nja6Z1h4JsayLs8
uW6FbAy1Cl1Y1Bxhv5FVY6R37JiH8LHJcPOd0kEwFTidxj/JQKMThVYROaNZKmhOUxGcaossq81Q
+CraRLYFbIOA6dAjQiaV5inXp9F8SM2+1gEe2Ir0sDib+p1H0FlZLf6ZJjovafPPHRbJ+GIpJJI3
aUVbZyUIpCfEjSR3NS18Jxfaje+URrzjbw4oYNRRdtTxd1HNrCssgjUnLMNNx4Mtc5ZEiyxjxvDU
bOrObMBXIlTon1sfPa9ZD2VMDnOkdrnGMRBMVhlcUlHWO3Rk/dzzea4aRUxuUBJHDiYUhRv7ztsp
LAjki53vvjt9YknlkMUG/FjV5nhm8m6OseWQTuhluzzynS1yhVn5ATy6wFyzhZU9raMpkkul1WD/
Kp+9UWH1+0hhNajn5vs40Nda2k5rfm29RNvQMw9egsJQ+lxWi15yFUf9RvUodzjl13WyowTN3rKr
m/GEVjdiUxczFmxlVsfMNSkERUCXb/NhHHZG7OHhbP3E5hhCOlgg05EonHJk556rQj3ObZVNC/Xk
ZahTn2FuesWXSoMW2Nb2KQzS9H0I9fFOA6tIonXcx9veS8mL06ZwP2HabY0CzY8t4g3yDIdCTubC
zMtUsBwrX220sDUOMVNEdRg4kG2NNvuWhYBHUz+oHowahTYya4t4xnqceo5/WIR5aQ8R7ZPPaVz0
K5H5atUUELYyQpv1hZAaz3SMMVYWI+WtqRbWblImHG09GC5kLfQXl3G3ROH+CcwBWex0ao33jCoC
jTO3gRAcWuNTSqP1OSKr+S7V3Rezp7DT67m3zocuuAsCQD/r1BsveR0IZgY8i65RQI+qa5difeOd
U7/tA0p5vCcxZtggC5V2e0Ap2dZzUv+9b0lXL3FCnfS+ULfkI7YLlwolp2/bWDjRPNtV0bNOuPHR
Ldv3mkjJNbLCvRsHw2mERrZixWhu/cYFChHKkg5TXb7hWo6DlV4Z8BzrYq6REpckN3QTzTUMvCBe
wVe03lsNw81S84tKXwO6YISlvTO+VW6aELUeaAbH/gSmEo27l8gam5cex9wWZ9Mdlk/zxgRSe25N
OkNsMIrpQEKk5q9GWma3PVuRDUlI3VfLrtRdMUXqotXtIdFd6ka607s7CgpUrezapFCkJ7YVLVM5
ma9RRXJlM3rV2pRjcausUOxqolypXKJ0nJY6+UDbPBHZ2kGoQ+yzmKLPUeB4pBlJEeARRkTeYqll
XvUAEuckgJK9CSVPS7E0R9QM8T/ibMMXhc2stCGSoZMFO1173gq/g/tgzqS3EfXmloakT1MvCgx8
uMRqYgTOxDLsi2kzWaK6CbWufndJ7LtNUrJkBTA3zkrTnjNNSHx6QEgoyCmxL3I57CuHjaid+vYR
skROw1jYW2D0gLewLVt3g+H2r6Uip4fInmq8waZKznvYs/MA5LeepgJaug2qHYP2rrOnHee3eKNE
my5KMdyjCdEeR5izdzVdMbavMZl2cYk8woeIVWWx+UlBBeXkFoBPD21G4mIYpHuPWr1YeTLJ9j5A
k12ZEMPYku777sT+KvGEPPDJ7tMiml5R01HVDqk9isSp7zQrUJiiAa0tQpWkD63Z6y+9bYS35LOT
AmgaEXUcxzgbg/+cOnN9VcfOvm1tPSbcGW0Bcjxiadngc7ZTxi6NJ3MbRGl7mco2Y5uRBYz/yP9m
9oH6mqfFtywpcHRWbQtXznBvK2lValG2KFBd1XIdeno0u2eHHaogrzcIm0YNfBhdtfEynTAp3d5Y
lbYbAng3thPiuB3sg2H0gG9gwhHOO74qKItrhCRPWLW/2A0yE6nlC30srYVdiJO0/cpiu4BeMDBI
whUV0CmEQXmz0fJ5f6ORfFqMRUkqsxpOKadxtZiG6J5SeHEcRHbfsXPuvDx2VlJxnNBa2pG4q/yD
HAAlLOyRI3OYa2N0VDUAbr/rwiM6j4YXwZwIWJ4FOKeGlXXTwyR6uUqZRNcdg3iZ9QoplcCa0lqP
rkjec/RiG9uDoUdDEBd4rD+RML6j1A6v3h8/l0pX5CLA+idVkc612cfW0jHHp8kr8XmUcY9kMFfT
mC/iwYsO5Dv7n4I8yClYumPMf6EnzJWEZCcrL+BggFFhIj/TLrRjhj9jJbteeyRcojkYbT8escyw
pEVtuiNRAlyAOaizqjwKSm5WL2kTR0cPmwNhw3F762WYTi3KziMwqC01RQ4hHLuW0BxR/vl4qZMq
Lx9jqDGLlEl1TdiovZGsghtrMpL1qOU4+qi93IS6Qy1YgJInkIH4ZuX6x6aoWQXt0L4XgTueprGt
nuyAQyx2sPRFc7T9OGoHkgJAe3eJlCeq2EvR1J9j0iUubWv7R3LBwTLotr6rak09BZ6lH+tKeCcZ
VtVXisfiGGtViHmbILPAjAGBhIk4o/DSgjXzGV0H2mQ0fcJiaWNF3JUjIkJS5dgzyokIIbyaa+zg
/sYwNJskjNRuLq1TaLcYLOUx5OD/WGqldwlQnK4znVqYEU7DtOzGTN4Lo3zzTFWcVMZyuCEJQu7c
UjrrGFb7shnG5t1v6PJniKpJj3OYnnPj6AwcvW5Gytz3YR/RGZ7ysMJwRKn3gMWKEi5bRjpAEqYl
ueSrQLjDlpqJfsDrBTU14A6KGgFW0lPZ3JBbqQ642v1yUY+jd5Ap/kCa3PLzyEwz7Piq/Yca+3m4
TEpCOyJXEaHZtJrcjYPOHBBnOI+Qq+1yd2zWaBP42mK7rj8Fc1wqtQ/Pr1cdTjK1oHInjkOtWYeQ
moqxNNvKfbJCQ3yPvNHfNTV7sm7Ei/hU2o666y1Leyri1ripC7c+TM30Kam8/GbgiHVnJnZ9yANH
4jIa84joitzcO27V1pTRDaJCQA34K7PoONmLYbyhtJ+tyQsOyJ+gjC/3mQNNfeF0oU79Oqw7a6U1
ZOg6TiPapbTL4stoFlG79o0peIqqJv1upoFPT0VjLfA8Og1NIxg2yu8Shnwshb8oZZw8GuVIKjKq
OMNbxbKy2QPr6tgolW6Z0NizZfaEBoxzY4/k19U3qoHovqDR/oCGYaCe3coLPtXIe8x7Zj+ImNxO
QLjAuaKgBwGTiET92UJTweYpIUDcK4pgyYncMXdGQaFBlHkMijsizGNlDZ0N1bUr9XGpW234TTS4
EFPDRaZFOuwBJL7+bqq+OjT+xPxgA3rFGzadoKFw0gSZfiNhW30ypuk9GgqPjjy979RmHutxB6ep
O9zCiE03bqn1Ja3B+ZRsya+kh+8bUQYLXI830m1fYwY51cQhNpaxjDqESTbu3cFKOdiUZZ4vUV0V
Z4LtinCNCI1Zj932Tg+02QkWU1kiuqxawlSUWz3Mq3jhjGAx2atoLhIkz1p0jvuFMl68IQxyCxiq
X0dtoUhSJlukzlLADgqLApJsZwGmiPFf2/4mIkx8b3BoWJqD98V3Q0QOiCm3eaU3nxJND/e+DPCl
Zk1V7yhHVXxACCE47GIvrobwwvNGR4Qe75gOCXEPJMF1mwkjzob8DIrHEy9Ji5pyNdHF0DB9Tvlj
Jzl7rpwcfC1/WNxMlj5dPL80qcqPoTYdmFfp0bp0j9lBUfSiP2rRDFrkDD5vPcRNsldhwR6dPxNr
xSRNAzmvBBUzJCocSMJd55hmvbJFT1IuwpIN5T+gCUVv3fe0GTf4DOgPuRYirMH+3Jk2VjudXdAy
hTm244TVvBBz1e90ULhsHLwCxIfSyheztWmoltJyX2pbQyvo1mN+0wR2cuzFwO9g0xfQ8+K8HLYk
DGqduotMSpoqG6mBtoWc9jEF2A9Fl79JLlHpOIKsJNPj7Otdyb+lbBsLiOp/5fSTV4/YH3PHSbBC
Foh6LLYIzFnzqRPe+X7sveaNZr1LI5jYLwwyPqdg+AJgehbVUCBwZTYcLj4dSXZjyVCki6kxW4Ow
HwKnv+XNSHMmbWXe/6Mf/lfGPqJB+N//+sWc9yOP9gsSijoOo+Z//u+8f9tv8vYt/6au/6pf/mb1
Pz/+GJrr/9c0YGTt/2fb3zocy+Zn05/Dv/6P6c90/oPPGag1jg3bhDqPpfMf059h/YcWLsBry0Tu
gzmJQfHfLGBT/w9yfeBwOLMB2vk2/9F/TX+G/h9wJDoHCd2lMowx8N+Y/q5Ux4bF34EIBssQNhc+
HX72zzJ6Dx2cDmEBVjgzlDeYu1xmhxK1TVJhvM3Upooff3owSPXGUBY/u+1mcfFP4uN/rojuGN0Y
OmTz2ndfwi+IoFaESwpkRLrIbR58lLJxTUP/7zXmCAiE69CRsEz+fFeOMbEvmcN1y1WyR5uQGSvn
e3CId/HiPCy+caeL1vlSLw7s2D8wKl2Lq+drey7/8Hl7RKf9MC78ZEwYM73MIDrhPq6/ROrMWsWi
Ux5Lh1JfqK0scUu9BhLW978/1t+vC8aAUUZGIRd38Zn8es9x245RKrhu0ZirlFVIq/VbGXqQgdYc
dNHelXfIhKgb/LtwPBwfeOvgEs3ReLzO64cNIEuG44i2UloyWAwduhsTGUXWdY/SNPuVqwf/Etj3
45J40EAK81FhGrpiN8Sd7eXUfJD1lOO7Gobu4CYem/FWu3TCfarhzd2rnPz1vz/j3z6WGaJp2/h3
MYaBKrm6rBi6ymUHRZ9oCrGIoxF5TwP8YMGQAmrrV6Z/sHpX+/L3q/72wfy4KoktsCCgsFy/WFw8
GsywMFlmGmVM1BtN9mnMPALY/n6d2fjxy4fJdTwmG6gfeIkx2/06gJwwc2pVFckyoCRcSX0zGMiz
RXGkcvvBg5xXu18vZc8O0DkZw2advx4yTtiZrk2ne1m4zSKGvmEw2UwfXOT35zZf5IdN0RTzNPDr
/ZTYndB5YG2Na1KoWFVxFQwf4Zr/eCc2Vl1cZT427KuL5AOHvbYzaUFGMtjgHilR45RvZiKi1d9f
z5+uZEEEwKIN7pe+7q+3EyZ+YvCNMwwisWTeXtJAW/Lxrf9+mT89NdxpLFWWwTiYF56fp04Xmbpl
kJXFTjZ6xM/wUGXlB5e49kfx+WJw5ysyWBRNuFVXt6L1ekvJiTfDqa9epoFpXAAryB0bJAoS+Sos
ej9djXrboTvy013t0/gyihZNWt3pBJ82qGQHnJAf/LA/PGIMUTgQjRkf61wDrHLU2aEKPeIvbMrL
CP+UliHU/NBeOk/FV8Oflc9j3aWRCjj+ah7h2KE3pCKl7On799p36TQ1ySPtXXtFl1ZbG0J+813p
vMInYkMvEbtQxm3VIbZFeoI9Ee8sZBP7ig5U6xLn0LQmYrsMgwBGYPH17yNifhvXv5a6JQx3g8oP
n+uvI8JxQyuDj8ZTGR+y4asb3JIHdIes7O+XuXb0zaPCNP6Bc7v4+q5DVkGzd35KwQLmpHNoyw5P
WJUPt57EAL8satURP6sQEsG5pce3MAcOPCnttZpgw+2opRQmRFZ9MCn+PuWzZwNLNO/GZsvU1avK
S2UI0OQsblq4ZNceXga/e0sbWoD7huPOjtq3tvz7k/jDMARFgBMMFgTL6W+z4wwVY30hWQZYjey9
DBkvcnfZfARp+cOLtdh/Ansgafm3GQWWl6K5UqWzyhfZSZMH/SaXXnD/99u5nlHImGWNZopk5YRe
cb0hSnTN0GGVcZ7n7Hj2UaRS5DPUBzdzvXpdX2X+FT9tuyaq2maO3prCV8X51wRPlsnJORqdWa2z
vG4/GBjXL+n6evOf/3S9SPgx0B7uyq5vqNpN1bP+0YP74yVMvjlgAghtrKsdnUMMHu0jLuFnJ6B2
i9yLF9L66Giqz0P45++bO7Es4cDE92f2vnc1xA0SbtKkEHx3dtiflKk5W7xRw2sHb+1WiFq9KaXE
Jp4wS+TDZe4CQOhvJ/XBen09z/z4HfoMJeJzwyJ9dbtDNuqFgpywRLG57Qp79vm1TH/CXjeG6NZk
QH4wZn6smb/dOhsRJmNwReJ6TfXsnvCRokuh8rbD1irROlJ4KBbkA6LKjrvkIVC+vRrTALWeSUCn
qRkb+qKXVEcQIpLbqah2pnuH37x6bKrg9u9fzh8GANgoj2WC4xkUvqsxhiOAs9GsibWCXn3RPDPd
SF+xFIK8+5cpAsaPp//Ttebv66fxXHkmmkjscnRUYwC05ldn9NG7yQ9u6Xrpu77M1dIvKCpF/WzE
6kPfO4VFiU08AASFGMWP7+FYGotGtm9kxmWrvz/MP0xDkAzmkzN7NfbuV1ee4rSxNRMrgO1QXEZ0
kR5rw/toTv39awL7QWttRnrPT9O9eo6swaIJY4NtTR4NizjPdyPHvoWNnNIunU2dhE/EMuz8oDh0
bbSlEf/BxPTbQZCtO2+Tdhh1Jhzy3tVMGGp5PUwepswhDL+6sDczk8RURFb4uaKzXjePgjqRis2F
UQf7vz/k30bs1bWvRmwjO1+kai5oml96mL/o9hcUoz+YKa6xagQZ/HqLVw9ZL3sJIS8ik7kf1wgi
d64WvzWUWBaOUR6cnAptN+6rrN2btOpxMhfRSlfd9u83+9uENf8K4so8jOvebN3+9ZNJ3UqJWPGq
iVa8VFF3iDU07HryYGazCIJm0b+/3jwPeOzCBFWbq4fruQFYGThMM496wZSxHQaqtIwpx94MVOz/
frU/PmQX3gj8fWpXHKR+vb1II59BhbzLqvd3EfzwyO7uyNQ8FJgf9MS/KR3MSPrknso4MBbl6BkE
hX80R19vwOZX7Vozr8B1XQj9V6tTGrt92zfg3iYULO1jo5BoLgG+u2dytK36uYBWVD4AbJLIc7Ou
tO///hiuR7RrwguanzpX99ktXV2/ibrRlD1PocgxjR59RXsz+ihzZx6vP69D80V4pSTiMmPMJY1f
H3Vn5Qir4vmQE0O9Rl0h1j6J0e7wLykkxnwhwHIzLfcH7+pqboCqb+W4j4nyHKo1PPFtAhj7Nm0L
FNFB8sFk8Ie7AnWi8/Z0nUPj9YY+GTTL8DLw+RaobGpgS+SOStbL3Pwo6/K3WZf7Ah3GYkkJE4rl
dfSKIAUupDhGB/jFPxcBHvWngHQ4FHnI0LMh3nj23tHlBxv135YUiiRIoFlMKPXxwV2djDA7alPT
cC5Jp/7EF0gvxIn+ZXVtLsSwObFtl2IXpeKr8SeTOJcGJo4l8KNXe9bDltHFa/x7h3wwaED/L7f0
0+WMX0din0Ympu2kXiYa3eYpRVHVtQ9//6Sux8X1LV09tsHDS+iBFZl3Xbie+3rVF+66I+d9Xi8+
uKHrizEywD8wDNlIU3O+HoRx7YehCCgzZCoqVhFOhE9DgHKnSDO5Cojo/WDQX4+J+Xrw/QzgURaF
yWtEVmT2Rp2NfMq0ZhJgBUS0tNZH6Os/X2SOGoL2bSD8/vUt2QJzUh/3KOR0iYWtSu2VicDqgxXg
D48Oxg4bCU6itK6uewMt70j1Jo+u8M55d1/0X63ovs6e/z4afkxuV5Mfl4F5R68Dtvb1skYsVJ7C
qkDun6ESTNJnBIBvmTsH/2UHM0kubBk3psgQw7co+mscvYlzMsig8XvviRThZEH/jMhM6V/cXn0w
fgiAmT+xn3+gMyOCORhRVicO1L7+gYGteVGWR9qidmhhDmo09JXd6lr9HafiiEOewCNtpRycNGu/
CeQDeFIcfY3T4pkowZmME+6VxHaWHnnHCDqDFntL6NnZbZzohXsoxy7BB9KM9vRgTDSs4WFoGMOE
ezQnMaWflaqCiE6gJc+9pCCyiEuYvKBvcQih3ffaXVpX9cVzSUj4VnixcQ6IbEyffH0KdbYk7XTq
B//eTRJvrVzNfYLHm98hb+q9U2yo3tuNva+96jjb5FYR+35XC2kir1IOIno4Ac+iNzqOO/AQzpbI
8/2Ag2AtKiP4HrNpfwmzsLwxpO7eJi5oDy1typ2Vpt9tW03WXqWz+rXsdHr8YTSF1WogamLZAAGa
5Slh6GxHgyoX4eCaATWjMCny1H76lqVevaG3bhwK+i6IrG1Q69Sno+6FoBA0eSooTjiOEQbbXjnV
h66JzUvaJJvMaKJjT7TOAY1JB5gGkoBR1c4nXGVTvbNHXZyEXlh3/pCb6MUxgKSyua3iotn3qA2N
FZrqjWqjTVAlRbDXFW7owJAYaHqU1jtNovR5x7w75sumlf2ma61mlZuxe667xriQlle269zOGdK8
0ZU+alP7ECK5fbKbQfWUu+MSbyyCbIwtXjEd9bREdV4ZOQ8uXzd0w2NMbBURUEpElz4fDzCUZnBO
u6g8UW1zWDEvjszU91o05nrs6htdETvhltMqEmN1AYaFc86jhIlh9LvnILmSUYrNU0BuoIucb0t7
PBgCG/qUWc7XMh8jEhCB6gAozFbEdWDfm9wSKJAVmrdVbqQX3dXEHe+rOQ9xLPQbv5rebTHhu+Sl
gZAJM56zBWsX/bw8mH7x3cRmw0nZu8i5Zi01gg0TNCa9tIxlUQnrU6qmd9eMnVd46cVJJ5Zljceb
Hxin5b6TTrmPSevDlhhqe6M0vpcmKAmEpv+buvNYktzosvSrtM0ev0GLRW8iEDJ1VsrawCqzqiAc
wuHukE8/X/Dngiz2kDbTvZkNjZaWlSEAuPu995zvAKfmqLSTBBIO8HOsWjxXAOs2oexOMfAtpkH+
Y1b8SPAJtMCkFuttDrq7peMas7E5uF29p9WDhDMRYX6GNT5u+SXrohOazupSTADeja8kvxpkcnDv
ygRl0doh6liHotuRGuPsK2e8CzlFb3W4QK/B9QDMhhNHv1tr+wkk4wjBomISicOWlvo4Ykmcy69o
FbCMBmTFzVn/6dmq2vUlhlvIdeuZskzckYXsfZ/mwV63HlDsc6a+rjXYsK6GfpOYNk/eokv2Udbc
1WZ9boI3me2mwcFBzu3RPrgx1JldPA3tvq3L4VhoTC88mK34MlkMgzc28t4vg/0TpVud2vGQhkWS
xnXxvrrut9ziNps5UKFY1TZqUGGeBH3EK+Kn6mcsQGXq9BXoGkTe4mxY2nr8UygY+j0ZMe6nLq1w
X/Y6OTU5qwISj4aEJOdGSX+XQ5xZCsgieRL8iMYS6UVwbot8Py0SdzPOkFH4uyIO5wZrf2DQ6II+
3noOkIXYdHhwa1QRruOiqcSPMwFfLxvd0CWL+ffTevCL4ujHetdCeStIA/bt5CsGzj1BwqnhgFGj
e4WTDNxxeJ0jkdpVyctVae3U5jsEaux7i33UINGweOzCeTjK4VjB63BQKk02Ov4xS9kINiMhweY4
ytB77SeHjIBWv7GOwYap7fFsL/mZRhpsC3v9GcZm65dSbmQdveCRHW+xgM+QsyB+9yBx5B5VsfPh
2NPEIdK9s7gvzr4C3GMLDy94WXGw4DhBU2bMB/2pq/4zznHL2GRSx4iskIhkTX8nfZPtCE5y1MXH
/sXLudIacfRdNawWVsNpXfc4o/rHWZiV6418ZtMtrn3vOnW99fE4fayQgE/kR3+PyWnaNPkYvuBc
rI+EX934WDPQl7y0gf9WdeNWxsQv53F8T/zMvIu0d8yXtb/Hkds/9laEXzWBj7K01oQTs5977qd8
SJxT0DtwqxHB+A9NwozDmS+6zgJl7GaJ2B/WOns1beeC8B6If27afprPRGy0h2SEAYHKH/2zNfz0
GznYu2opl+KJ4J/l3rPFfLCsxrrOwzrDKqGbCKWmKCwU2Wu8LXXj39S+e+aRy6/juCOACF+QRMpv
CvRRk4kxUzvOpx7mVxtojjwzrCQwaZwy5Fco5jfZbK8HFFT3tddIuoGNSElAui3Rmx8ombEszym9
iDTGMkIVtqmV3Bnct27Z+AgrC5gXej6WoOrMJgFwzgRjIHYJjqD9WmGL9c+YY5X/qHPP+6EcBHqh
xFxMfbyzVXjjQcOg/XrQmd6hy9uuGEb723K8LTVTCUkeU0UczamuIYxASyWJCNpA/6gW5PN1oeAM
2V6JHnmKq7c4L5b6rIt5wRh5sdsWzXxRFiVwFPqRRzTIepe49eBU5Z56IVctOAfQHTZI1d1+i66v
Tq7gwK3bnu4nBM2KDF3AyGLTLnSJwdWGm6JYj8WUgy8ah44PCNXpeVXTSD9b8WpbHYftLsmj9Zjl
QwR5x/nMba/91PCJNGgy+cZK9Y05GnwaqEQ6JXNqechdazquYdPf1rA6o5TUcHKodbZ4t5ZXg0hy
ctxyLDFiwl66CHczV3GHaczJBC0pq7uZowVTUeBVz5ZQ3bRpIPUeyb6NcHI0k9jMdqDKo9tHcNlU
nuS31drHX3voBAdMeSsBUXkwk7Wj8bYiBWgd+Mxl0sNYCLrXpJ0hKodvOpIEjNQW+kkITNfY7k6B
7L/MMfrVEvrCofbXHsOX5UR8e3AUTTlNt03YLPdFG6GZtpNXfID9jSTgfW47KO5zETSHSAowBc2S
34E07cptxEpteZjzcKfDy8AQJPd22zzroGKS2uPVwseN0NE0Zbep8jx/y92OA0pWxqyhTX+Upi2q
DRCad39ZbttZx9UxzPESxnJrwcmAD0KBe2/QpV1nKAk/G9SnKYaFKaYdPT9kfnaIxu4K/37/2JGh
kS40AlNT+OJIpnFxDUrhZArbI8GMkNN1bd5BQ56mlqC3XS8emix+IrVN3xGj89pAn9zkrYdOUWqm
DnOAmIbBh+WLsXnLV76VqxpeE84XuDesadmtFn509NfxLmmKL8RNd2mz4Pngl/DyyZYAAc8ZR6AJ
PEuY5KzI2iS1/1j10BqQattnIDjqKnYL/VYvKJdr58HL5ldr8Q4TxvL8WEPTyZASB+CBYFe3efhN
TKuHiFldUsqE7VT3XslmY7KTWv3xvjSdzjZEBGTJRsSt+piKtn81WaweJQffu163lDh6lU/DKq8W
PKYq7TBLlmUypq4xB0+YKO06KX6uhX0YMjW/SRmR9xWVDIL62n8pgmqmV+R+i4byR9OsMxFvcy4J
dg2ys4oG+B04MAE7egcsfvRgRPnieV2XKjE0KbAsscnGGrvLVF/lQRfc5XXlHgIyGTf+yHEc1BO5
Sva1Ue4uWR02NsrOL/1a9GlVzjPZfhITY1d+C1WxDUcZ/VRRSCPSyPyuGeJzWIqdjMM9zY1tiE4G
xK91MHh4dnXvdddA/9rjSHbfPoyxzIHsbdmHY5UmFrHbwJkIVyHZ6/I8kpIY3mOG3YzC7W+iOqyZ
RosewtPcmEMi6I9MsmbjBunljldeMHYF+cvZIZxDfHiO+TlXeFoxUSkMH/gkmoPwzILJhqLkc8ij
bDMFk7v1+2L6qjJOQjhKP0L34n3O8pyDs35Mku5r2y/FbrTztbnuMRVvWEMgfLh4Tk5qcIabXnLI
KoyZ7xLV5mkcgGXbV0lIaDZqU5GWApOtLZhFQHIoxp10wj3uXXX0S9bTaFaq385kVf50vcI6YSdM
yJjpK59tMyoMHBRW1Yakwl3UE8rnCjKN5xUyj1Pqj3ahVDdZ+YrrbUQ9z4lqKXsWcYG6el+rwT+6
US4wil7cNZ2YX1qfXBm/s27x+v3s3EE9VCE8l703JfVdWbJNHsn7Zscqh4lzqIOtCiEdSt085cFp
v61TkvRnquYsv4LSKNvruXWXteNg77XNUQRl8phkF/kXJWY+p4MTj/UW43CDfWMa1Ixppic2Dsvk
PJsb0ZiISXs24wRNpOC9LU4iwkdFZ9jbM80dnbRc7OSEraF2z1L6i33vg5nJII21ejrSR0VAqwhq
xwYQOruhXrzltVQ0ai4AQt5AZSV6w2w430icehtBUB3pwCF02Fe3a8byADJh6g9O4YAM8oZIfuvD
DO5pJUTL8Siw6+dFj1G9m+ZleWZ2KLxDL5fkRw7K1qSjH8lroJPFfaRrQCZhPrwPbkD2aL4uxXwt
q3E685uO9XXK47w5VIWKXwCijst26erZ+yiBFNxTdnSsyrLyvDsOJNH0UuCA3JGHk7ibrLSW+GUk
4Cq7K+QIvDKXc1ReVwNe6tvOW2zQgmBZWZIaSXJhYq5lVzjHWU2P00XebLV9wGdRPxRgnm0RtAYL
VEOhtUFXo7wzjoo+ee3acSByy01qiLTSSw5CBMmh5DxmjvNawoS1qKNcSSjsjs07C7kbk9vFN9MN
+p5vk1NdtXCHiGvtXVgmVmtgMCWj+MSGrZ5LZyquJe51Si6nZRkcAAQEJHbOEJ5wBI4HmT1ZyRdI
mOcyxHsCChGYwlaGeF7jac/GJ8fitsPRU/k/yrz/oqq9l51p5bjXlOb5md10TAEhlBPOH/sBX/Ca
zrldz7tGeVFzLNY0CLZ5OVGwWeQ8ZSQvswUPdqrxs15ny0qaZGuc3Rh7a5vyRd/WZXbllTC87OXK
U69+9HVZk+0KXnifeUt3CyTBqx+UcsPsWGHwuGQAct/dmiLoHmQbpNF6zwt2b5PryP00Vl/xSU6b
fHUotW7W7BUXt0Wb3J+vFj1kaVEFdHgrRapl5X/Q8LAwjZAwS0+7vZa6vIZ5Z26Iu7TCeCMvDp1w
MgO5n6rcWrOZNqK0D+SK2j80E8kB18sKEYD+pXqqqQUCWLMJeajZqK7oz3mPnuv0L5PbP8srGoLq
Ohq6mt1S8tcVARHU20QTXbuekZgYu1aneWPvhOvchj14VpbzMLH2MpsKZ4+EP7sjrBXGeQkKi4q9
2gwc9grrww0J2mlnswnNSjrQB8oGvA7Y3RbRbozj7KaxDVnda7ktx3Jr40hm79lEHrZcdP3NKUjW
Hi6wChuLkX0JFANyZ0+XMiweFrvxrL2vusLcNIEFM8H9mqzL/BnluGc715IC/pkH9Y4bkuImasNv
oCppurQdTRnFrK+9jgW5rDiN62Ln8sylY0K2bWfXi77NRZ/R0PGAtOrC5g1zcKt32IT8J7PMV2LI
iwvfW77Pwj5FUHE4wvnDPO26nDv+1lqcZdMPxVOPgFXupsj/oX3vQDf31cAlsSHdmCKiZVWEaYQU
4tZpW28DNqbbCZ6TJ86k+aNJ5D6oCanbZUUWnFyHFtQ62d5dDDVb7Wsr7+MNWRDj/OSHcDppffXY
7HDXpTrCepmbpxlvUfiB2ym7rkQc0QGB1uixM2/dNXA9H8ce6127L6I2s05DYN0ILMj7DuQk9pHb
US2XzltyHiwpbwfbB7FuY3kdYi3SwKyjBHlkBU6OfnTyGMI0ViCu6ZyvJjU5bBK5tsGN7KE+FRwb
vjnZVM2kJ6Bwi8CA008QqHlpJsxk7471fDe2glUxLlfqsKj7WddFXT20NNe/YOGiDHX0qjEU1tYr
FJ/ierbwr9yJ1l445Zk5OxHiqtxso9yBjN0oU8N6HgNtw6pu6IgS9albTgsFd1lN/qsYOeCS36uT
bpOson0qRDKd1iIsXrvCq/DDFW5HPp2A9rDLQ1dMd0s25tVhdZdoOTsyf+L4tFi7xJpWTHfz7P+0
xdLgnxTUh6PlVulAw/SUtK75zPxwetJs+t8x3gsLOrHVPKz0vzmYjhmoQsBDVA8aVypLTYMgf0UO
V+T1AbpY/ikmQ1QbfGR4HSNN80yYzoOWhJjvxGDE2S2xw/hqX+kId+ue3rVsgkdpoiKbOTRB+SGn
oiN9wDbvU+n5VF6Wj9+SCkpHrPEbG5IyctR9ka38CTQhwrKGwxpmKGYK2Af1MWjL4p4zlP9MT/ze
08ROC2Z8V4utQU01FEYOIRkpe+hUnXNT10/VyJ1FX8KBON7YY+xTnzVVsHP7hS78ca5tOUEHFcol
FPkbGHELQqCf1QA75imo8br09XL8+znEfzHt+E2UGaJNRfr5a4QKfMe1KDpmKtqotKT9tbCGh8kT
Psa/f6FfJ9rc5+gc45DJDXYg5h5/Ht5gMjaJPzL+YqoAE68Ce9841asowleK1ill0H3J3SaI/O9f
978YGjGWwovCVIqMo19zaQrMJrlVM5kaG9jrtsrFLXRH+Q+aql9FEZdPFyAmZO4bBfznF9VAbixT
kDmNSMEPt3j3tnnj9vs1ivdtE44nM9r/l9mRl5k242x0qYxII6SGv0xIC9PofuDJpkZ0cMC2tNVG
QgagJMAv8tAZ/cONchmu/XEcdBkCuQhCI8aJaJiDXz6hM0Ve50oqjhjkUwJPsY7j20olnBeX47SY
/VKoDyPqt7+/fH+9P8lHQTR8sTswN/81JKXkCe1FpBify+bA1U1nU2wDHT5eODz/Dy/lB5gcmJsm
wSXA7I9asJnYaHe8VBMNrRtB5xa9iaM4Cv/DvfLXJwFZBcpQbkbopFy9P79OS0s60RI1ggc9ilFK
CkKYGdC6m1SRLliF2cX+Yab5F5UxmUy25/+m2cG2zqj2z68ZT6GnrIinDyq6B1/JOZjCEZdjCuMs
+xkL5rvu9DGn99gDPvAElbVnHiuy0P/hrfzl0wP2ItwRQxgGCHJMfvmWR8vRCyActYWqkC7eQwd4
l3b+xlMcpepj+0+mmb/ct5fXC5jjYiOJWOp+uW8DetG26lw6e7v63lytmz5F7fdqDn9/8/xlAeBl
LvPvi76dlMlfQ2fakEN+yN6+pWXVQk/roy3CpUcZwGhtifWNoZP8917R/fMlTcDJwCaUeKPr75Dg
tyM2ctujUWiZfQUA/e9f7Vd9HfJB/yL7QJLLIs4E/pc7CKlSb/IYHYvshrMTZreeblLJOfKCxM2P
7prsc2ntC3gPv73y/7T18v8jUyW6oD98+Rd753/8gDRtlosr9D//18l8q5c/uip/+/3fsxTjf5FL
laAMozF+MTFy1f9tqwz/FV78S4RW2QhZqPO5Q3+3VfrRv2zkTzY6fh/B0G9qkN9tlV7wL0R8yUVa
F+LGvCx6v1lasZ3e/3v1x4f6f4wn+uUhsBEwXwR6ZGfZZCJhU/7zLdkFTb8aNg+U+2a6quDqhckE
XsO43hGyBGElAbb+P3w3v7+HPxorHcf7RalguzzZSNQwinko5dDu/fllEXcJ5TuGjidYufVZ0uNv
T40V06ZLsiqhQz1qtBNdtnBuZyzZRXfrlDnY3n2/7a/I/gFa4GUAU+GAqRiKs45IQRjttVxPiJAV
tW9EGkfuOvB4ccHX204VCS2umk7Ye1x34OdkAq3xbGuES7j1K9nSrBrnVAiMPkxTccBvKunK1zwf
lu807z20fQgp01zY4G8yCJ1vI6f4cT/55Qp8nROquq8WW34h/0dk6TjJNSQvIwRqDIIp8yDYJv5b
YA1rfrDisFh4a/NExwC1SeTtNGbUedtWJRPDXoQkeyEIt0hXSRYOpNtZMD1KkSOV0dWFnKcYEsIS
YUtQCoYWU7W5eUT2mLlpl4/JgfPs8FAVjnPn5jmFJH5Mm4hs+45ypWD6s+bTjSw1xZMKx3ATelP0
1rSNhv7Sab+7z6aoa/Z402bri/a8xduZyRtqaIQEjW9i4oWqS/9JvDNTCF9nG9JH66oQepds5Hss
Y3Vn0wL5GLQPEJ5mbZylWbnyQbupTOTWIeuw+bA7Tb3h9wEfGk0yvf0YG0a8NeAfnaMtLH6uyJWm
TmtkAHbWphuwLvmEvML1voyZiIK919YewRxwcXc5g8XdSqMYAp1FtMlwXy7LOH7RDVwAfqXp3y/U
/m3YLwvRRdrzKbTnaD1X9MFvhdZANWKiCZ4iv6NfAtmYuh5ISPVpN4Z6dS77oNwJq3bDw0yHAdXp
CiKJgU2DQvGwjm69FsRxUHrfqcoap++xp2bHO9OBJG9j4+erLc+LTTroniHR0GyHnmSX+8buJJTk
iv8Vls+1H/3e13tT1i4zhjEqu+6Ol176aq+yrBU7K0oydU+164n73huMOGQLSgrGdwR2VQdjPO4v
J2hs/cA4kxwYxqddO0zpRMU13dv90FbPjXSL+jrgtucuDMXlt2kg6MGzN7//MIZNOx7nxK2AetkJ
fzlb54hhtBJxiMuTgIwYWYUzZcG4pmUCreBEFGgUfvXBrsLGz5tQ72UE4utV9QXf2lqM3M1eucr3
sYSusCNEnASsZRr41C0EDfQHEvgkU5bLpH7UvX5fgtlv0ywsu5QnpQtSoo7MvBuWPGm3MN759xYe
FPvQRbMjnsda8ajYcsaFSC+/JhrRFErcI9+XzZMpkTzvFIRtbmkNCAHHRlKWKZxl/VRCTSpPPYql
JUV4EUef6EWZ2zFd12RN0Ab+YdBE/KwJyHw0zKaC94ICf1MNnWP2geOchXBoyuRr/OJVvkj2U6D9
J6xw0W1HI+OmX+pjwRScoEJGdy4M9l5VKcdYnwSR6FDq6FSNrvk6RIs6OCGZlXnw7C1iJJqAS2Ug
pXg9EBkzDtF9knf1fQ/aaztgukFVDu73yhNO9jKu8aBoelll9BC67VPrNT/JmJoMvJA5ONi1cU7D
OoIzBQzDt196twWLMYeuxJ++tA4LYV263Xe3AXh8wSA+kB1xhDqi9lEevI4VKHHU6n46rM6LhNTZ
cJ1vIsaraeE7R5Co+rD0MjtF7fDRmubuUujtXMNg0M6sLxYu0c2koyVNLhcmWfqNseKeSXuS9tb8
PJXg4oi63usCclZM9/Nm1Bm9lnE8XICp1lI6u0Q70EuG7jYCy+q/oYCVaGzy8hYA7AsYfPg/NDbr
3DU78J8ZcqFSvjm5422FYKawMEbzwq1NqPiwxoeQGPmzCVWK48I/LUnPKCK7Jowr3vg+e4E3rFd5
pwkwClaahFlS7u2e2VLvmSuPZCKmRtUjO9iUqu4yFvSbM/7U+6xa4z1LVfC6RssTUQhQ35rWRudC
9kUGNP7k25AxDCDtsluvs2z8KlFAbFUb5JuecKoNEWU0OQQDzCTB45kP3mEoiUdK4tQjlSN3ve9u
nJysy1m8dFHy6WZ5zyD6Fdus4CoVkw2rx2730rGu3Sp/8pJqz85PXEGygD2alWFkSKqBny6YxrG8
rMWwt6GfP/R2AmvGY67r5+E5B2F0O4A+teU4bYuGmylLhlfcZQ9wva3NQKvXJMERmZjeICu9dcuM
hXtOAJn71SGXpKl4wl3gTdX3gVU0eB3cHYYvLz8nFhhttslLx1MAmbRk8lGNekaAZsqqRZod2qi3
WB9BS63TQxLPFxh8vO6CqX5wFJksaQ5YEQq1NtBg46X9NpmVpYnZH5hjlCz0YtcL3Ljqx34nw3o6
jE4bHKc2rJ4XmxYob5XzMhUkQJ4NrIm3ZEG0sJQrjFa0iaVMC3cQZ5XNEhFH5HxL+ib/mtBbDLdh
hA5wBzztmpVjuVMa2FxXB/FbFLfO2ac7963ItHL2TbGs6YDnH9qT5DubVZ7mUSCOeSgoqlTlyYpG
rRs/aTkwKC8YkElEJD5w2ynpdljNypsiJ+KNW31lSAeS6n0ujHNUdhF9JQSnJ7SDhETB6ZFtQoyM
LSFI3w1O8s0O6EjHuUVFyVyuFuTE5l34AazPONcJmq1yEw/okDcNhwV7QzqFPMhwHJCbDOE2X8l2
6On9/Ex62D1J14megDOrfL2IGiHeZBX6KhhXdFUd2pYbgSqj3PmZF47ITjOGIC7d6QmZHYmOdlWb
26bMGT+0bmHTd7EFmr0GMG5q2S0f2iU+Jc0rTcoTTU2OXFJFh2Gk04xzp7jDBq0PSKSjj4SR5RFC
nH2O4ShtoQ95O6WNIcq4qOotAi3ifaAKyU1d1j1Lb0h2FXfqQyQDTfoKjfI0hMvf32BzRXdVjFHP
4FHTv1aiJ4RkWY8uP523cdY5J7uc4dc4WrDr5/n4SRG/HDxdOW+9dLyaJbGu123rz5TiLSQhivTK
f9NDOO5EMxgXXu9lvAd7yX6JpuTQJ0wdyqY3x8yHomQTx4W4xWLNYTIfoMib/Bun6qNz7jbdl3iO
XstaMf/Ro1Nv7FETDirb2xJ23Na04UGzLgLEcoWbKs9ynpTO3B1bbLvtM8YXaz9DO+bQ/sDgFIM2
C+jRwDg4IQyq9wQKBiyHZcA4pdJXUW+pQzswVmOUSVdMDUAzShE+jJy1HwY1gDPK+/DKBMFPoH71
CdkYi3AfjxmQ4UF1O5I5umSTMFe4qcRgn0M9rLeFW9ZkJgDctHd51jSffaw1hGc9tqc4GdvblQbu
0DEXj+B6im2xDugrlGdE9GgsxQkrD6vs4GBruCAdrQ8w6MWbrWjRFEEi61MEcCE7RqMDJV7WMYNb
AjRXFXZXOgIuPcup+MGeCq40hsN9iKZZnZeCoiJGzE4zbmK0sATTA0sP8lY2oeBQ2HK54DTVcFyd
sT6MCGVjBFmlQkUFTUzoEulXLax9Bdbl2XieNUJEthboxzaCyLwye1Cc3ntCodP9gEES2lvXhPDw
x3A1RIEl04vEsOfvJcAltal9EsKQmWXmSzz28Y2nIgIah3p8vPiQis2KWudwybncFvGcE15QM8vY
LP5K+FNt6/lpspGS8EDHxU/owdzSVbO4X3NMRFutwpyUjCXxtr2PVAg1ZE0IwTjZ5Jy0eTxsyDON
07FvcHd74/IhJ1dW+4QRfQGKzp3vwgmf5xmsU6mOoQlI5iM0rYuu9Bo8IPTEejQjrVUHNaroXDhe
8+RhTdkiUNfnAXvYmWBNwvC6mLieqPpEbQUdcjXOeB10iWVhSyj6B2tG4lrB6kWARsyoWzJEFLbA
p1gT2wSbVGfACUYW9c4ib4Tu2FKRG8OQA3Ilx538ruDyI9FgNrhdgH1S3ACO33h+35QHd4gAgnNn
Yo0NvumxWx7L0NRiTyNfBylHMbSQDBFvpqy1ToaV+nooBnRxY/mShUV5xaruXMXNGtyOpXKAl4dA
TGPSW8YhyG58VvG74GIZcePS4gyQl8/B1LfbCGXKDjFjcTNSYqe68vzPGHHNKyASfT2renywMkKv
2i5+rry6P9mLJ66DgHA4RdzTfpVzuTMExhwsghSOmeuqHOPQIlPRDn29aYjY2cjYnW6EwUFSLInd
7Togc0G/cjcPiPGwxs2P6OXDA6hPDhpl1xcqJW1DD1cBBeWuWHqgFr7jyA3xyMFhdvvxhAXZM9d2
kVn7S7cDXl4IHIJHxjr2zdTtPdWS+EOGmORFS06IMoHkt/WGLngJdexvs5a6u8p5aofAuGziq75U
lfQ1MyaxB2Gc/D6bsQo2OOxu6r6NXnIm3D8rlDZqY2Dg3jW2uqOA1KSH8W53ST36W3u8ME8FpGaQ
G9ZAynLFWdEKTWdfxTGkGHTdPldLlltVqvXRqCqAoszJ/lBPlrgPI/ygqLZyEp5skLrzJg+SHF+b
5xTnoZ7AualoXhn7IGyfsrr83nfknTaDL2milz6xsA1sun3bh964xZ98uSEpM6+mCMwOcFHTXVum
jU6LbhC0hzWCVJLe7nzX9j/CZQi+LNMCrU5rGtj2gBxrLAd/2dlL5bqbnAKj3CDAGPMdaScinQmE
evUY8b4HdW6YsvveowMDcsecLTvhD8H6CPScG1LXzdMwaSdBLj9jPYE+kPxEqQzEw45+NPnMrjvm
HIILV4/Eo7gqCTaaFsIrNjUFW6SS3iey/Sj1DBscxwASyNRcMCEfjZBXBQ7pk1bluLdUQQ9c1Gjm
+t7Ot1ZZlUgGtOn2vDKgw9JpUIuRTumrAblUMOhXNrfmpCfl3Q7rbI7K6rsLczGRkFMQ3H1Jqlzc
YAoun5qQGbN/EbWO0qx8+/FVxGU5IzoQ+96jO77LQjFoCiC8Lxtli+p7raGCjfVQep9EEeDRaKyG
C7tEH/T15rMklhJXYdudbIUObRcRceJstBDlwl6cTw9GZQgb6yJq5tMwOsEXRKzueJSuaV/NyEXf
dqxj15OwGT5STZOqygIIvnDp7Xq/1iYh6A8F1QGw9cWqbkT5ULnURMTSuOHX2slrQm7mBjqsu0qN
O2ipTH2MXEEqSG109DHJeOqvBdzpaBsv6+wBSi/ab3W79N9sq1mfZ3tYEYB2xCLzGHEu5dsrLHUz
+YA5tqMQjX8lxAIto4px8oSSww97qL0eFSfOnxzOLlD9iCnxxiqt8saFaj+A6OURm73Geac7Bebe
kC1zFZVIj3piItm/QTDYeG++T6D/i60EBh1wZy36mwBLdUY+SDme/dbfCmrUgqxHQEDZF8biNFnk
aBBZO8qU1RJ9DbnmdLCYVhdbxAndEc0eMw9TyvFsxWu/K1CaP5UGsD+hG9Bl4HYUr4OM63NVO42z
RZecfzOyo7GAghHuJzIRi17DPEGBPF2Ai6/I1KHlFoil561lIjoDAo1TvnMirZG3Ga9GrEpgTpH2
LOq0KZgI+lvTOOXXmWxKsVVDRyeiSFp6UXGDdHEL9N6RZ5gLRm7RuqpP/jWH/mDkqOGIWr6jPc+u
Wo3IhNKhYjS+o3bjj0gipxZSeXsbr4+MfE72iyY/G7X3c4w6gJDDnl/jmfS4eZMRCnzuNRXDlt9+
Xv3WdwouvRO3hNMaxzkI2DYnEpLA4BoiJJY7dCaTYrfeYFgbbIa29B3WY63dWUB/zyHa3jVgW/gU
TrXa+E/WcG2u6mScoos7eqLt5AEhXfdR0wkLESJOg/sQDHG1RXAt31s/4LtCasWfmOKM/zrwdBuQ
nOwzz57bws2k/PXqZ4Xk45ILJGNzNMXALmRVGJEw+ky9J250kLgEcLRMgXZNRof191YO/Su+JNdU
tIKGRpX1dcGAP0hR4GXdLiFTsDriBiKSBh1UNT9gQZDvVuDxB9yg4uv7d2+H4ATelQUBVu8nbXMN
Qpnz4UKMLTRVu6kXOx1ATD7gZ+tpeU0KHxqsHsVHMtrj7xMhxx+dpST91XKA4EBcF05D4EHf6Pea
ySvLs8zW7tmG5T8/sFwir9B24osby1fclIDn+aQNBoIqIOCmGtDKsPQ01+MghlcO/tq8kEOVqWdH
24ihpy7qLhtanpnDYPsRLKFY8tdAU/NG1QSK9hYKI+8qjpMhPNEGtHo83+C72dLJRquUZkUBzZvM
/5u8M0mSG0mz9FXyAIUQDIppC4PNboPPdG4g7qQTM6CYh+v0qhd9irxYfyAzqxgelaSkSC+6pWMR
CwbDzdwMUKi+/73vHR3QtbDNLQPZjsF0IFaDIotujVONX3HMBG9f17uBOIGksjLuyI3UjchvFFi5
HgU34gkYts4pFZd1bmqbtLDn/EEEPVyj/1B1rN8jIr9Xwi21PWwsARVuqJnyIoZCI95UNubLr4cH
H6fL6uILcMCLqa6OK/8vlfBDCAUgNrhqdaO6FKMRa+gpPcZVspvw0wwQPu1vDAn6X150yX3qugV/
haGkan0YV7CZBovK5smzbEW+oN5B5A64Gt5rjne+3s0mtuymqjzyXMTSsq5QFBwseIPbIa1usyFP
ADj2AGIS6GAegax8MxmV+bnCpj74ZrTAx6tZ8rCfWmDSHFxa51FYSn9PEWS0cbVKO5C007AcwwX+
3ax5efs/GwW4L0kCY46hfp4Z98fPdFZ0qfH4mDzOwDHXdlnvwyit/MYwx2s9iOFk2ENB01pYPfyb
3yaUpQWsxghWNZZR1J/nQBW3Wh8XxE6h3LOxTDNrj2ocvUem5ADhMoH6HVjgL3N17j2mc6CKloGc
pn4MydYUk3cwvhsWiSw4Y4AvkJ0U9zAmmPi9ChrnTU7/ykUxe3konMUuUY8NjTyYxpSN0pbQ4qPI
0LvfXGQf+Q18BYSwCdMwEGTg9pHHUmD8Sise6FDK9fHq5BCMMN2yXazVhL3Brz/3ZWT/528cOh9Q
wwWXpnM3fRjpuxO8b8K/ndfT9hRQkSINUspjKPa/fp2Pv5Sm28zZbA2RVNVdPvY/f79TPycJ9xT2
NLVBbcfnFmdrTI/UrSFl8Gz49ct9vJB5OVwK+DSYkDIHcJdp509sIIzlccF6VHry+4MnHmNmD9OE
CLR1iNNEpJunRYTiwYCyTITP/s2EHzbsh0+WWSfIExs+HCNV68d//+ktxIMe0yPfMm2Z26p7jpps
VtaJEK3FBFIJL+w5RL9WmlAyLYia9CWY4Xmj8eC25GRWq4iD9Ju4XstQ8dzQ+xzQnWuTGKSbiA4q
w0liyJctaHD8twGhEXBBESW74RBzxpj1eUchF2bhUqFXDQG4sDNvUks8m5Jpf0QgvGXt/zGWMYkh
Tz6DhGUPCpmkvOho0zUjAYGRlhbz5rMTYuQ9Fmxkddp/TEv6SmZN067OWrW9ZsPIl+g2o1Y+crbg
gcrkhulgBfWP4VWv8oOdQuWTxydMddOoxsujdwj4d9kr1AmCQ6M/CLbEbehO/GmFNQRr/GDYZDtY
8bTtoJrLkziJ2A3oFBhSHVq38bY18G8xOTXC11COMiB5qDmHvG4QgkVrdzeJk7rfVCPiUclnHLMH
CBgzHLrWCoLnwg0ydiZRFD3NdTvf2srU8jCl2xx7N3k8Y62jv2c3cS15oGekP7MbGJYjPiNzmrp3
MxPsoksXkuv9mBhBu5/Knsd905ku4oQ0EhohMILmm9Jw+DlGjJK0xiVYTJ5w2VLRcRmxi0oNhw8K
nYZ25zHhswyY5pAwa0Klhds38oDOIVkzz/u+HzGrFK7NWArKz2JyIcOqKcZR3bXaoObH0R5yy2vj
Cvm6cydZrSkNXfYsseBFOgY0dN81AzmGMSS9s2O29/1DWHoubcbgNRdNyZud2eMnUL/7qLm2oytf
mjnBu6XLMUBpHlxqRl37WTcwP+mJypxjUobqHLRtka8DmQZM9RXnlfTVqUkKZgtWkUxnMnYcIMEL
0DXxY5c2Dklf8sX2wlOqPvcFyuY3rUxhNoapJohr2sL0A5AzFJtUsvjdY++D9wFrHEsFWyiXZdeE
DIwx4+fVwrXSVBpaoXtxE7OnD5kp3vI7sk45gt7ulVZF58Tp+AB/vUp9XHyx5IEsVW1eX2c78XE3
oQ+cDwM6W7wsc1nfQwVp2S853V5//Tofdy2LI85iv2TiG7Bs5yMWg1FU5Oqoh14hnOS4lBjN3LzL
1JfY5ksfxsRUfv2Ky3L+82MFLwMSmsYLA5tR8Xj8+RNFyRV9m5S1Jyh3e4pcLX9PVKOudlHimjQ7
F+CvaHqFPn8MZg0sDLfht1+/hb88cSCn4WRwVYF/BqPAB0MLrYDJmKcMZOcodi+UblLFEI4G6fqa
m/rXr/WXC4jXghVJ/xLYICjnxp9/3YgyKJLP9ky0qUzfTDOIK09EGX/g9kQ47doZv/5wPPz7r2tZ
bBEE9E1H/77F+ekZM1NZSoW5xThscMZrOS3uZ9gDt/B/sJoY5vQ1DyeurF+/Kjfkh69XV3WBSwmG
EKxH6LMfv96oLKwmoCUWRSi7qGrTHCaBVc9LqW6Ra12U1tfYTsdvZlxqX02lJUSlJw5cxsiI27Xi
TNVXnboOfY2FxDxSkMKQXQZudmvnvfGIIza/IYYtNLIIffLkMiN+zWMM30unnkOCBtGNJyANm0Qu
Yjn4NIL3r1nsLE6a2B0PmIoJVOqDO72SrCNNoCRKldywaDL5qazybWipwdjOmj7usUwUznXUbJ4i
U1yH8afSdfK2xQ9c0SrqUYeRG1v7+7G343mtrCTzLTymfU7svEWq6t5dvWV1aAJnluQNZkG81yp6
WKt6zWIagcHovLpTiLKK78d3Cq748+K75qMYbPdPGKpn5yr6iZ8QZvQdnqldDO5SmxhG681Dq+aH
zgoWHIrTSkw9XZ5zFNUbksOCwjOd55lLWqcxZtwejsBDMkuW84yx36nq69yBhylYXwq86ZeGsf09
DXvLmwup2yaCMX9N2mIRvmJXvQB6aPlFcM8gBVMG47uJM27NNBPURhXYbaj3IdRgmAVmEYIEK31y
1GZFyZCl3hDhRUg2U/AispaE+EpZTAiPihk8x1FR2Jsp71wyWaHxqaFv6cl0eOD7jmKZ8kAvsnks
6lDQAhslTrwuXKfZ1slyabeY5HZMkR2LwpOAJ9OUiFasnBHa2bFJZzxjcjCPP5ZqE9Gu5sYIlPTm
h1aTiLhoXmQ0LF+V6/ColqSM5t2Pv8+AxgmPamzaEGba2hE3NkriQuCgqNmxRrlrCU9ZPvU+yovC
2ORB4H5B1BFqMH/GrZIegcGUGP6lQl9Yy+5za06uCSTCHVr6C8cgX6lz1wWnpEAX3tR521RrzBl5
fooHuopWEDQEoB58N8oKNyAX8w9XylxPvOWiaEO5tXIHIZmYII1utiEj1au5R3IGY8uXm9AYu2TO
6tKlynYct7++8/9635vsajVHxR9oEcL4cEorsMmRTiFXRUpdy5eWgFS5LYm5FW/fX+j/tHH0X3Z2
/F9Yx6EbPBX+dR/H/d//R/k3Okr+/j//9lp8/du1/vv/Kr7E8v1nM+n3H/HDTGr/ATlO43aCSI9j
WXN5vP3TTMrSbMB250TNMg0l9j/NpFR0AOXXqK2EzI98sfynf5hJFfUPYGOYSPln6cjGkMmB+IN/
9Fd+0o+NFhzmXeh2cJrxrOsCLebPz0SiuONUVB0uIwH2qpXMjOYGnVAYOzWL61NKl1y8Gtpk5gEJ
J2tvE4UVHjA349CDcsz8PLXzR3UMoXMELIOrNpzmz0yjsAK4TklULGx/uyP74EdF80AT0FSLyAL/
/ssVnopyymr7pTfBFSAga9o1isOlO4xa5NvQoIkrcvriVhgBxceUYIaXzLGqbxyuaYfMmIQZqKtP
CqyOhYfD2JBom3YcCd4vVYr98NLnsnjgiyaClquMjlo1tm44NmuKRwOW8gUZe3hX414SfR3HjdkZ
/Vsi+vikhAHIuagHUFHXRXIzlfomQzsk7zTXCrPEGS6R54Rz8w3bHfPouDRvADmYC70DG9FPF+d/
Y939846HBUBfTtUaaDFqQ4h4LLuvn3Yere46mb18TjYduKp7jjCjrKBSCKgfbPQ1rf7HV/NvLQn/
8n7H5vxfTT4XiGH3bf3+3p5e5f8DRT3aIvH865Xh/N5G73XGqtD8vBh8/7/+uRhgoya5YKlwP3F4
qfy8H4uB8QfPAUplVHZsGlTGnwp7TOMP8jJM91wWA5sh4H8tBqb6BwBvoizoUNrCif23nOU6P+jn
w4CK0AYTetGySKkx9P2g/WjMdscpRT9rZKU8TI1Jsrdt1SmFBVU1vp22FsN80bTrhj3YNhFqkuNq
pQQcwAHMX3Xs1pifdCwZgfsyUx31XI1jNlAgqDgM2MAD0Mcp3eBBGF29d6Xar4rJnjY/fer/zSX/
4Uyz/BomHwYn2iW6pesfFjRVUNFKEtnxnIRyYGn07OlUxgik89vAZ8AKRoQB526gAGKvcrb5zS33
Pe7y06HqxxtANLFYuwnhqMvT+ad7bhIVQtkwgUcKsuSmTtT01A4xg+K2IhkcBAbCEfjb4CBTR9nZ
XTr5UajcZ1bY7Ok2psGTkl7DRRcS1PzMfVpddHdstkNd4fVwmnpvCKz6a7KlLHOFVB5d1VBWMaGE
l6QDi3cStYaxa7LTeWOygz78+KiBAfzmV10CDx8vGYIqqJKEA6j1+KjNFqGt9jbJZRSLVN6x9rrn
higxjocZXtAmKufxPDiMunCkOk7PEje2+SrFYEa2zY2eGWFlILkDzDPqaLgNA+lwyBjRmESD/QHQ
ze8yfYh7f3nPFukaIuM88xb+7ofN0WAIzActnrQW68WZGeM7g/F5jcVOrF0QCsecvtFD6473+ijm
nZ0PlGaHrfk25X1+6Y2xyPyyKPFCYhfbBrWdgWiiTvkoUm145BTrfAmhl7XrEuc/9IU6rx7FXLAZ
TNzhgG+32xhWoV6diXRDUIgtX2O1UfLWotm6MbZjnFZv6dhC3XOBAaS6MX0rDVe5q7Q8O9ix222C
QOpnqSzbT5Sltd2P1PvVaXOUI/hinJTOmjNBcW+bvfu1DOZHvN/zE5iSgpxxUTwpcE5w/BmpRzdP
dYzDxl1sitOVaXU2cVQjg++l+XjI58Q6y0k2p3IuikvNZJwBbm88G6Seb0xtHrG4pnd2PzfISfFA
Et4GXZXW2XCPnWqxoCvBvhpxwtDWiQvX7qfhZNvKDXuRdk9Penwek+bSZ8R/a2hPrqDhvVNfdJrC
wEs5DjiIUaE4uVAwBVMXot5q8TQU1K32+PlHM/Tz0UlOYRSCbutjxjxuyb1t0SfnLc5Gz0nlszMp
0M2svr1WcEDWqdodqrTSMEbkv2t6+bifUpFRDJuNG7xRh94D68PyI60wHkt8HavG6QfAD5BWVuQz
+mqrSwnYc0TYJYGo+Aoz08ugplSaWvZzq+hKjkd/ScCPlWJpvsaR2reMsMgYfcZU2HD363be+BMP
/Jtfr5nah/3U8q4R15aOFOjyjHY+KAWF0xs2nhr2SlJRfaaiDqLvPLKoU086cgXZedy/a8wRtxl+
bLL+EzE4uBUvv34jHxeU5X0IEn7msvvVrI9r52goZTTberTqx756wOYBEAYijR91k7bR64rTHKOv
38hCf1nGKA9Z5DYGANoC2dc/aFCqZoW60g0K0q0OO4e8Q/VJ2HX4Bb+IgbOOFlwaS5O5eEzx42zR
QgDLeiNnxJe+IgfQRq54oUanuVE49HqIlJSjVSSTkNN/Vz6FzvlhAVv2/8vjzeJoAG/74+CpHnAo
xwrNuFBPaOft7Atv/i2aJPRr6k2DrRs5vlYThmC2y+m27a1jH+lhyQAZt3bTxBqQCv1VCkJDJs7U
MxZve23VOpq2mWn+IIL6rTCUXayU8aHvAW1nZvFs4JNZCSabK87nwT2CV763qlzd2pl4ZFQyaP68
dJOLpaU8CKVz/513RCkBagUt8nQnI/OfESAATRJcBbNIeIegc3Yzfq9BFzlC9+SAwqz67hkeOwws
iM5XU8PUUncBJerh0qc+L83qsQsRobQcZ5ugUJHFCoNNGqY1YBSnNDcI3NZ9Q2nxTqmiYEs4DKkj
tuq1S8bJa6pIvDCFMUn+ZPzwOdGsT9hy6H2vyoSiWQJcN8yEhbKyreZQg16+mmbV3Lbfm+PDGCvj
0iavSj0kJEXo/pBH3YihSOq2H5bK6ANFME6Rqd+WTTJspW7ITxZVVKswANxiNl18VRJDPwBuDdb4
HI39mAD3H0u6DcaSfjQQTNGhser5UGdWv80NF/SV7BvWbDWEvxoMgEM8aZslndmGeGsquERtaFFS
r3TYqc3E6MtNZ8h4W0gDCZBiqtUklGYHgm1aOzH1GHAlayAZYSlxxLYrR50TsJpxd55AtPpOHIw3
zBH2jhXjhA3MT7pK0M6ooicrTBQP7xkCDUceZ2KnCMV10TcLaDaKWd6IuWm3KTS7t5ynzbbAwF16
fVa2GbAcWfpG3/E9m6Vzap36EShLcGrK1rk4PeSbHkbIyYbNsQrwXmwbW72itXyOMOzeTfWM+Slp
goX721PIU2XWmrhXzSWvbxNtlvgzg09hapS3w2A5F6ZflTewF3oMqkl7Yhut78swMY5qmO4hhzhb
bYpQEaEqPuRVpqyQ9eQdjrP0SOvvtJKJ9QxmEle6IoZrbcnp2rtKfFAKR+woHQ8estLZBhkJC9nB
VPJ7HPm8ty5n7kyygivMbZA7i8EPm7H9zHc43EMf/RzILD6g0+hX+HHmjZk35YHHnP0J6jbZIh06
kWXlgZ+HTMgI8r1PyqRsMQeNOOZHo7eB20CrmulYJ6QwBisc1rFHZuu9FC20MIzcMVANc+TNaA9B
McWrOJyrU6eyO93Ueqncttwwt4M2p29FGZ6QI8d1DePmC3sxFXMxqvim41R5MID73wns1gTl6u4J
8tJ9gjXnkGNAq4gB4uvSMf2u57hMTMa1EcTizpx2GV/AmRZg8aqx6D9j8Mx3JWvPo5PN8iIbvfzE
VjVaz0YyURAUpuyMUxhtW8KKGV6MjCxf0cTRsCHtvbgzEg2YUupGwSelxXWaJkn8Xtu1kQMEzItT
3CgRyjrpSkJE+pZrrHpTxuoLKTCHki3dWSn2BFchcq2tlobT0Q7D9hhn8XxpsIgdbXNUPceen8EG
fyu54zeJ1Wx5NJK8VvUc31Ry1TMygDmsSD/IcPh0xIVf+9hitpjpK1WCXGM3k9pPtouLkHl94bJB
m5FPbVAShg/iMfNNkWmgV6FZXxbo2ZcpLbs1dmv8ZgiUpTcX/bztwqr3arOB/S3bYOcmOFeXrcA5
ikCr80ENynmo+uI+Il7LsoCzfQsfWGF/rS7Qlo7RgoUA3mstQC1nGt+mLnSOlSyLE+6sVK6cDDN3
24/Z1xiJEI/5nD87BdzjobbEWxdM3T3zUhb+SRDYZUTo9nhLEotGaG5o7YxM78IawvbpoTAolt84
EBEP/ViARUttlN+wwCLNdGAh5tHCnoYez//yZapwePqTNdQHjXUME6/QFe6A5d6XUkLUzuJxpwZq
fomzVE/W0tQCiHUU+k3rGBYcNC/L5HQHirL1R+BaDJwNVcPhOJfapU+amDTK8kpY0qwT5rxQkEbh
NpgWB15eTarpdZ1GZoXHyKDf1jGZra8dQ2bcwJZ67pfSL3pHyVAsFDdiXsTPyIlU7hoPouOrs8kD
OEkYA+PPGq9DMTXOiolFvE3GWTsz/3f8uSYolpgsvoxy6fkeRm28FnapsxBDpYX3JcNabhpsWwbU
LpB6vsqYWjuWcZdxvbY5ny5Mv+0QF/F2zB3nhue4+8SLZ9WdmkZJ8hZQ2WxchVXhbxFsRlJ2wfTE
buI6QOgH0iuR9qK8/dpL+MJW3mhnmZAA+P5WUxcDiVyG85M+aA9SzWuYO5l2pquKBvI61Kjp4n9z
iX3RDyrBiE0tj6qAp8yNlheN5ZFQHa/xOLjrXKTTHQE18rmOXpaP5TwzC9DDpf3aKPvx2lJCv8XP
afV3o5Jr52guQYiznRSvSUUGyYMnCT9PMH8Af82BEvppOsTwaJcfpAL03DVj7eKrb0J/NozshVEU
76NPcfLaai1fXCKl+O9KR97p0sWKp2G3JoXXJ1ywZST2XdzxizTFzLfRyARRTFdsi6E8PewgNROM
HUh84zWrORF1mTKE64mQ+K5udPMCicoqQD4CAuXB6ZbAuNVJ823MSE/kOvnoRvjmnqz15qsobfdp
As1XMUuAacOOYjRfs0BTnzW3h/aNnw80M9ix/pogiXybHSU5YTRwNqYeYgaR+Lq7aPQdPT9IsMpg
RQjKXAsXd0qB5cIfbDEA7yL+sKFePVo3/TRtIvjcKpDQ14x49smcavy7hbZu5qa4dUmRH+hYHxAB
IybJTQ/7PBvt4MHI0npc43f8At1MM+BjRuHBgEu6c6mPv9hE7W87Cl5Os7uM9jLYO1lrQOwigbKG
1Lic1BrX9QU7iQ1lQvab1lQglQzalHZVk8kjgEfdt4M4+9rY7DoqfZtGqpvcGBPDe1N2+U7T7OJb
MZXjKQ9a9UFGUbekiCwDD1+7gPCKSnYvcwuhuzWkFsF513iCYBIiY05nve7NRjFt68rYoaqAstNt
SbgILGFG2iUKJp6gRnwkFDGs7JZMWJIJl6mY1Go+bS0gFyUtLdipY2Ef00YZ35nBN77IdG1f4yw9
aEmv3SWLRXTVcPLflWIOTyLlzl5l/fQU6OKZPea9HYW3NWmplVJJhl2Tqm2zrr1jNtt7pjFtEH/q
t7A08FHYpelFXPEXSVrbm8xcuVUGLEAjCZ3tNCu35EDdlRtxlmTkNq0bI6BwuudB3+rmeAnbvjuW
ZVJeGgCtO1QE57MRFfo1b90Sv3dqXJIQ8CkJNW2tmQBShqkOT02WBuclHH1bRFXy2CvGsyxVsTMa
pzwbRfcKG6x8qk0ZW8AvpeuRC4j9bGpjqsWap7CsrJduVNxVI8L6K0Ot2J9nmOiD29aVN1uDw8bQ
EVuIeBv8NIJnZtvetlGh4uArHSRC/GXbstMF377xNS7MR1efTnMbgcLL6vV/xGVYDsQ/TI9w6ZnD
Swh/QGRrdqKPBdtOQJ0XNe1HxrKc2Aytfmus9s7pzC96qj0XPWt6pcq7OujuUyV5iCI44mn8SmLx
8ftZ9d9Suv9/LKz/Lpn9ax389Jq9DvGfJPBFY/shgQNDwVWI3w5ikMBqqBr/KYHrFNPjrUHRVs0F
2YRR7x9wFcVFHnd0zBuUPZlLbymywT8HYpr9BxlPussWo4NpMGP7d8ZheIr+rA/iK4JzYiOBoPfh
a/n+Pn6Wb/OA7hNcefiTR8fGiuaW1XzToPNuAsrPn7iQQWvyOwwghQkScaY290zomyvKHBIeC/aR
vWT2YLWxszDtaqiLmAQBp2o3DcZgz7TCgWhuM1Jo0VftIRyzci9lO/mAC1bFUB1raziaVq6/6+70
ki9FaXNw184Fpnt8yWXZO8By4Uuro3wSKPS8E5I2eiUOGa8uO2Zww3DBBkvDpCyqveIiIoUZQriS
SgAHU3+ECJh7lqZ8U3T3uSvTTTh3a3bP2n7SyJhAA/A6ibY4wg09yGHoyDUDBp5dmLV9wz4grYOH
qnqdUBmADJi7Tk9oGxYWr19p92GeblyjPLdCEZzXc8CQGXlyepJw5Mmg2rUJKN562pWala4IqLC5
G5rGq6LowmHLq4OGshHougTnT0JJHwPS1MjDIs/ci5bFzzAyV5XBnDKL12Uq6DuQn4PFBI+OivHE
0N9xu0QvamgBE285ikygWfxcajP8jszYx6ENGyRwV9gU1vYQ0qaYp4YXM6S4K+roKMqYHJWRH1OX
JmylayLYw0IiQ6hfjFZEfmt+jaR1iFTlFkSFmWDUzDd92p1IZft5NgyvtTl0W9qwwztHq89V2hxk
+1ykh2CCnJ40KRZlgxyxPpT7odU+cUUVBA76o+62d4UOiHUIJswznGOyzrrOxcRJx+Uk2BR7F3ls
Z5bjWzhMu7TF+m0H6WHoonnFHv5rHHdfQmFeZotrqXZSAj2M/ZJYCVb5NHyj8CxfJQKAjxlsjHyA
uakyKinhIUBIpKDFNpN1nVACkvaMrGCSMyZN1LAgwN5npN7mG5xhYlsMQ7wZjOCutrJNU2go3EBc
giBOd6pszhRJYQnNqi9Bp30pSsgT07Q30u6Q2Mj6uIg4rDKA9IJW5itcm9cuTd+b2LwFDvCNKHnn
2SHMEKgu76I2Nq5OWoqaCnA17uRxKnx0RPuYJrBTpXovFP5GTsUCY03N1/Uq853RWNtBtC/n6hBZ
xRuay0zvDHz1XtRvoocG5BopCcREu0AQ8Au3fnBxkRiE9zQlMz0t0lfkEr+GmIx03BzkJO/jeiyu
VRgnngGvPSH8p5GP1L9Qb6YfiHI5fjFCypAleH7CP+jM5isZYugl0Bs6DRLOHsosccHrHB7NEMB+
0/hF7ECk3gWp69WuRkGqeYAPu5Xdoes3s0YfyCJ0dwrnV0gB3tLazXliX9QcTRVYevDd62AzjfVn
zeCaGRxaDXPuhSHr/dFQb4rs2Wjuy9Emw6XBNcbZx0EdPnC3SqvXgREEFR22fO4d62uUZaBsy95W
+UtAK2S1EiHFDG5X2vLz0A4ajUt1gdMXWsCsS4xFdRIiApRmR1B3gmJz5+Abnw59PWeSj2mKzS8m
plH4G4JVh/hYocSO2Lv0XUSf1aSwBvpXmFaxd7UaUVxsSKLVSynjXNsR1gxQSWqGHwSmGS7Yu2DS
OcN3rRGkxzmbGCo2gx7qPpM4HT9fH7EDsNrQeMO85VxA4BD41hSlZxPSIejpppCIbSUkFWPOexND
6xiFxMqJ3G2jShjPWZqNujcAhqq3TWVY1EaEyCFM82egT0nfszrT2dDiOavDyl0pdSKsdVZkVUOZ
kJHATugnhaqlTiF9OfO8MWE/d+gwlQyB9hccVRfLZVZeZ0ZUHK1rZxtlInxZEFbBlHHDO+ZK1SIA
8RaBh1NQN/uMu9wklPgp4/j3SrroXCTZhV2qcmISaDxwYqVuhE5zHRTGdG9oYOLo6G5fytop/DEI
ngw3T1bx0H1lEIxNSo75RWt7bp02RWdADnDHxQl3UPLIPVTzZqLzrEUGI094EpDdKaZe5Vj5rI5F
FIoB8KN1mPZ88OV1MBq0DmDeuEJqBYFZUpPISjvtwpkzPuDRINxgJ81PvTsmsGfbhzhGg/T64KUx
4rUbSPtm4Cjndc07Hqmd7YCgH6xol8f2bqgRGAHm+SPUJ8rpUurcyHAunnoOae16kF1wUKLMD+ph
a3S9+dl2iAPrpI280bRa5pHauAea/mRFkFr6fqYz50BFAgUrTC/HnltSr6I7Kw5Ojgw3c5/do/KD
O6PB7oEjbH4zTqOx0lWFkdkIWkfJ9yLLjnmdtou8gfhmwsany2XLt7nt4N56cmregyz75qTY9QzO
MDsqP6WvuWm2M0II5Q3FK3WGPjcy9ZUj9948QPsIovxKK9dG6/NvmBFvRNhuA6uhN0w9O9GLQXJp
E5bxMW/ktQXmaBikdRlTwIJBM7oUyMWwxd2nSIELL+c7KyOSwP6ip5Am56Fj9atWpttMMtxU62/q
1F5tI89otwTwwshz22i1s9ZG5aY3u7Ndt8mqTt2J8yjyxoMrxtdguAQpWp0J9X475CB8Y1qS5pva
AslS9ITZdEQfhkpfS7N9Eoh0MBtZ/NtRi9ZwwtpNNBobm1HkWk7VY2uPByBT8zlQ8p0FP/bG4qRk
xpSdmWHkQdLvPWXMr7mZptteJA9z9Fr07TqPuw2By70dMHqA0IXCQ8ZzTF7yWV2BglopJdmIoOrc
vdYmRwfL9trmE5B2fNdgiay7rWWzLpPu2nH6CVextNyjkkbfbGNeQ3N4y+py55RcSBJ6+Jj5koqu
FojMqq64ALqpIwIfT08SEO1Ed0GoarvQzl/CoD6Bxt9VATeISuWcUrwnfYhDP19nPXsxwavGZfps
mO0ON+WuDaBKZ2j7tRo6kAHGYk+Ua2tU5W5qxs0QuXBfbV/E1ya4idC2JNk1ZXFmOCzG7kMzypt5
pE5LPvaCimDV2rbDc2U0O3WysqdOqjwFL+4MLCJvy30VKDudlOByjDPyZgXr8FmtXvtc+QLFgUc/
IL9efYezdwRKsgLa4JkjcJbABWSkPOZaHqzDxNa3RerkT3Jwn4kzZPfck+RIbZ5yhFZPpaluw8z6
ZiWMC1u2NJU7sPrideVRCTYvqu/iqKkmvzE5+pnyWakckKWBtnYY8G7NUgTsoQs/pJRNZSjEji/w
FrRMYvArf+ZYqKfHJr7NyYInPU7WJgYzUsZzeB1k+Ww68bnDewE2XGy51Gxi+bpKRwT0jpZHhlq+
jkIeZeucMUkq+yqWNUSMepfiK2GIRHEqPmNWsDVi0Ib82fxpiHsYQfVnmbmlH8LVWbtDv+7sbQgG
f9WrZ8F4aGWT4QLxUAWPyYBqG+9kMX6ac3hcWjP6Sile3Oqtzyq/0yNKSjAKTIEN2CZG/TNUVoam
90BSR15LPh79ObD9aBhWsUlgFMNNBtPEKq2zq4lt6M6NH5tqxZ4orx9LWpNsmLpi/gLgC3WDm64H
Rc4cuavGeeMAl/A1XSHIW+AYrqR4oKIK3U2a15LEKwVtzfwtjvmZyCGqZkSnhGtoXXdXt8XaMFXs
rN2DPVf7jP4mRhTUcWvfi919anJxsdmbfqkiZ9RhVjTaCDDUSm4rt/NkEdzOo/4pi+aHHLwGV++x
age61ICmU8KSrYJYe1YC61jbwc7I+30NLTtbSgZz270hGHuDY5xMd3Jm8PLc5eMX2STnCF2rM9+C
GIHIVj5Vo+ZHOeD1rlsnDo+nIaitB1MrlN1s0XDSiGyvhAv/hEKhZD6R+KQigTk9rgadMpJi3Zvq
vUZNWj7Q+hwUPqhAzgkcXBmFI3tL+pW8hvMdZYNUtpn2VTrKNhLCd6f2S0/ZxY7TA0NWcuaVFe7+
N3lnshy5kWbrFyrI4Jgc2AYQIyNIBmdyA0uSmZjn2Z/+flC1dUnqviWr7b2b3Eg5MIBw/4dzvtN1
qV9b1cRYmw+vs7G7R2O2HIQ7P5s6UOKqcK2N3mdPHpdsXGR7hBVHcxqeKQRPQwV0MOwsktya5ZSw
g9LFa+MOnq+zWbwrO+vLTrTTxPmFWevTK2XM1DLcqyXZ9vaVa+UJ2JbfWsO0zUxSLQFP4t2xx80E
7udUz8NrhnLIYeOnapH6dit+TW3yM5r13RClL4M3AFCBq12K5M3q5ou1kO8SeYeFx0IWRY9YpK4+
Qsm4mZ4AH4CqEB61o77tGZz5bFWzbZ6jA6sG7yUlN+mMcOLAnncGBjLsLKHfqYQbOZHNsqlTesLI
nF6d2vwo8ToH0ktu81770ahk2xI6FTfz4qeF54tEfKOj94FGylM33jXG4oeSqXbLilrXmmCqLUJL
4/axscpdihxlo1aMTC3ra964OwANgBWS6VekWn5E4jc5IiAz9AbnKoNJc+sN47aZjR96iHacSKrv
MEakVNmx7aMaOWjZXO5aOwtwku2csoLx59J8MOUrbsTcUSVaPyxZco54Lh2+vTy6yvyM2uqJ9l5Y
BXtl4FSht+uHYVfkTRZ0mdxZVfQwDUCsQuNhSqPtaEhoaSliHvO77NqDO82PTli/1RTuZApSKtEj
ER/TuDdkTu3aPn8Oq3PZFVfp2c0DHu8gGcdDC5OOEmdTx5+QrvbJ9IpyQV7apiFLVjmkhWRuu7VE
OLNZjZuHyBkHOoX7gRXWVxQn6PTAP8U/I4h6l9RKYYLoVSmOvFFate3TgQdMQbKJyWQ4xiOLmiVx
jadOGPW9LpR+zjLevSZsLD/Xk+G1wITt29Cvjrl0FkLUaJ5DpS6wi5rAqiUTVruqdtTzMR01L3Bi
RCJw5NTtlYIZYtf6bvL0T8QBS7zR9UgcswJkSmM386GRSQ7DKPzQcLs/kxug0dBFxmc+580r0Fm5
x6Q77siFYzEe1isr0O2ODHKre1pYcQ1N8t/C0LEPYTPGfPZFY+7i2DWfGa7aEzNRaOkg7RbjgdQT
tp1Uv7Q5GoOmp5Cr7IQrxtsorWQP4kUGx3w+spYNM3vh0iAL9szVkjV7uUahTuuYo8v64RLXsbgr
nXA6FcBjih3z2+Ubmbj026WZj5xAFXKpeCG4NNJOCqyS0+KpqLo2YmCQkEGpe4DGYzmT0qTIMsmM
GdeGRDqlxooLgH/mgzPP06+Qegrupy33JSCmg55M8x2eh+WbGB6aXr1YtnBHCUnpwEp5xAjQBVX8
ZNU5S6N4K6paQTaPZh+BjLvXeB9+REPnrKER2ScH+WkEdbdt1KgfXN3t54Cbimk6xLm3fhxtz8cW
az5NDgCEeSiZApszNNaKnDc4hAid9MYygoJWvVuN8509mhnZtGvwR1M8EUgJcy9OUsJS+PAv7KBK
X4+0Gur6oDNEkqNtbNb5Ii4yDOyPDGEAgmQQnxyjl5+zUaRPepHxeWH2g7KvA9Su0TU8jVNc3VQo
n84onbKgEPpNpiHFY6Stl1tTs/hjJr3qrzBA9I/Ijof3GHMzZ2q/2lGThobEnYr8M0qwzmzmjgBI
g+r2IJse7We6mAfyuGhiCzuxv0udpQFwXHOC+Rj22bGxk/YGCV92srUqPaeUR299Ni3HdMBooyVJ
RMJl6DmaXxlGeDL5WzfK7RuL+KoWUKeoGvOV/gkrtbYyVXR5TJJy24fqiCHuSsBoGpSt9zAP1Q8j
bPdNG56mDIZELIxxQ+yC7Ck4OreAS9xjSlu6gQkAbAvX9fPCXm7qBKMQUntu/80Mn0L5centAX2O
EKDn8cnRJvB1yIoR0NPXl4HTS5veowx3Xo85k0iteo/0S5rwLWT4UJF2vIeTxWBuGYOa78A+C/sI
GF820OxEkxbuYSlDL3JrERRdDG/TldMPglpfx9ET95o+W9QB5U1uwkXWiP0wsrwPMs9Lr4KoUXge
8oFYn13hltdl7kYcyKofDlXTkPTZwsIhqbFvEN3lHQHKZf0BHGz9pk5xfyyAYlg+2+ZawqNsgSzo
hp1v+4wjNXdVu69n69MOMfQyJXLnS2SX3rxZ8sI5UyGLbbloTFsL2CrZJhn7huyWqtkMcDf2Tkva
pW/WZf2dG4qZp5JOxBOd2WEPJXIMnVLbMOilKEaG8T2uiwX15JCTDarCAXkPQR9hkIBK8LEnt89a
1yB2lPy5pzAi7zdBcHNW0hoPqREde0/KTRPpw2UyancLycd4Mi21lh7KHY+TJXJmioD0CcexiNGG
fdNd5hDsCjkG9tmoQxQXCi7fzpzoEPluKcFQpe+PDGVg/NAGliSljtGg71s5Dp+iGZKgm9akOGeN
1mwgwDjwpmIoqM10ZvMzPeBap7sf2Kt9SdDeOLipQ2iYEQzRXyNSS7nEj7RXzU876WIWSR155GqM
UKIldnyZ0bvc4HpmXGKg2GtQ3qzJXAt6NpfN1bYvovaaeybwPHowb9MgfSVSaeVahWmEtZYTO83a
8c6Q0Ys1NM9ZBZ8MztZVoJbwUeE4QUPcnIkUeM+4g5g8J53YE4LYkuZjb+wVEUzvXqhV59xk0pbL
/GRw1tLaJB+m0JCg5u27U6T3Yu6fSNv5xTHiIyND05rSh2tEHcmawqJiWmNNQaN3b4zA+F+WkGgu
kW+d3EUlB42BCCT0BhXbOKukDRteYYgp3tKQpED5blTWI5MkgRC5sUieNO8n8kcRYlX7wpZ+l1XI
+Cb7hYVsHETK6q/Mme6TEjs6s9VUfzKVkOfKzj5Bz9xgL2feq9lWcwaJ0lw1jWF6Z2vJVi08SCTT
9W7km+Rq2oaF7VWPYVXFRmh8hAux8VwGDjDaUT4nrbMFv+EDkHxamM9vkH/fzR2VA7HkX5iObnWr
qsmoLodgzai17HTZ1bZefdm8KzWn8qp4Wvd83TZuwi1wYDbeEyJ5q98rvawfxkHH4W7NmEWN11KZ
X13v/OjT544kMh3qUKJGEw7Aa5WzgRjmkJlTD1IyyuqVsv0DiyAfYiKf2bFelrmYNjjpuWtHnyki
CRakbu4HoCM1uJeK2ZgdVfd4erZjVx/AC8FFsnY2J0LI9qXo9RW0+IJ8gXsdS7UfNunJmzDAJ5ib
GbhaDyiQIIOU7dM0DHdAeOMNDfSZnM99otMvQA3Xt8mS/4whpTKLlA+j3qRwQkN5Zt5wqNwouWSC
Io/8iJ2pleG9KegLhNf+NMGlHkgPL+8ZED8gK8DAP9Irh5P96Nj2aakZboOz9ra9vvpGpwM7Hett
qEa6gvold0BrMKYPCCj+OSWIFfO4xi00xal+BwRBgxDllsfJC51ibzraO5ODm4HcrI1wpxcX3YmS
M2Kdsbs2S/VdD0Piq3CiRKuKX1DSGG/pv+ZSvLrNAM7ARIhpWelIpLud7Fs3znZMVOBHMzXXo+Ya
wX06MX5WaJTCZldMUbez8qJGiCmHoOnMM4bJDyfPj14k+OSYhm2monpiGq9tukI/AR3v90hqLL9b
OpZHLDOONklmldUBUjBCu7pUg2MGBEAGqnP3uhnqgS4aPrnQhwkRb/icbWY589tiQ8YtR++cDcq4
aFBBN5nmTtd5EJrf6yvkz1t25FJixsAGiiK4RwGPpJA7V53rJr+GdeJu58h4kgYseuRjxseA7vSg
T7rDtj2KUHR5S3rnpJCDRxOtFOFsrT/3327b2UelZd3jggXknYt8ZtsffyotTN7RHri3YRceyoHX
JdIc2pNmXY+kESz25kRXFDZZuCVVMfEFkWAbEz3kNnG75ex4EE9N00DbUJ3DodwDstxCgvkxA4H9
ZuyhMZJiMeaZy6W3xWaap5/E95ILm73F7GEq1kPIs+H3MsXhRAv93Kj0LYIN+2I4fE9r4H6dlX0b
abwrscEIyryNnMJdbmbPTQu2IxdkEQoG1SIztxDmeEgoXjX6uNB8TjQNKHjcd8yj+19p17wpBH9n
T6aw6SUpvy2XChXGxoxUujdWnJSVnspGP3bCZqrNER3T4SZCjR82NFxUY90EksV9VpP5BZj/RktT
5BzykMJT9jLqqgwOIdE8MaF6ePKacwLv7XbSReijkGKZg5YEIE6oAlYaC5YbpNR64nGopfyQzK6q
+twM6khic07VOtgH4Z2BrhUHq86zUxZqGoJQy/YR2T0tYfGqmVjua48fV93Beq842tcKIX5D0B0M
cMkCs2gp9Sf9EfXF89xqJtS++Gg16rjM4U1Yigv6MyxYI638EN8k1nTiYuyYAYuU5Na1sbTNOkgt
WhEkKVx2CGmSNd1YGGjwlP3aKXIzowm5hjvb4sQ65EmD+z3iQvQbrXkP2W4HowytS8ZPsiPFE0N9
4RD3YFO3mS9V+t5Nv5qOZQfgmk0sVEqVktg/0SB/tP28aSWO8sJEKS1KBr6gEZ4JxS5O9qrrMqJb
c1RPME5/VHr7rhOH7hdhvR26xZ+i2waLDpUDKY8qjy1CHUDbonxEiIbs2By0TUh5RtkQiW3FX2t3
4jo2SB0LPgcwljsCvzeMqPxG1+H4WoR39ZwOymXUkFU6DYRGnnKpbyGkTU7jd6k6eAWm0Q4pjB/r
Iemi2XAL61EEKKnYdCXzaTZNax8XlvuMlpiLWok40DLZ3VmO+TWw7Rg7bb+uOMEZZr5DdG/QxKIM
ulp92Gl1TVPQk4SEpkRmq9yigcmrJ1C96qwy4sWUcJ5Exr9vSbnylN4GmehZp73g3wnsUf/l6F/p
2E6f4AOanU2gAxxU3dEkSN7Qu5XSvbZ25GcS2Q8gEVYixQuAbxN6jaLiHh81ao2D0kE7ecMPcAcL
cBdvejEZyKYNkbVL71x1IzqonrwOvdozU2WpEVtsyLnaoXQwEXzQCW9GoEFOXps+NwqIcTKZvxy1
QwtIDiLWtzUGOHozSE2dcmRAnRFdVcGycZ7FqYnUQ0gJYpETYBasSKLiV0TiMhNtcgF0hclioGzl
qrlrOORlXe6xigTNYGwqYFd+mYY30VQgQS9oP5UzYEosDmlpYibkrs70Lv/iQoGk6QF6LbVuXyVM
17uqgsNmgDulO6E4KMo7vlpZMFTqgV7Id/ArbkJwEEHfWhUCN0SfhpyemAAz7hrqQwjbTIhvCv9D
EWuXsqa3T2X+HXXTxcnbVwtlFI8K8Wp8z0bIH3mTM8GBXHVmEC3NuaQoLF7zaTiKkEWK6TJTc4bk
pRBkIsPICJJehA9Ylb4mM38gUWPj6o5+tJye4WNyQ2ZxkIroLZNs8GtR/yoIRKHFiPY9V4gvdJIk
Jmdh6G9DljSQ5Bex+Bwyp7oYa/iC6CzU7sMQ5CZahjHeeuW0fDjIPV8T1Y/7SWP4JxkKBdSM8BO0
99nKtujDGNHZU4AOZPJbpI2dzE5W8Z2n4S2xFr63IIQkDDS2CKTWp8dKVNvW6H8x62SfqYd8scLl
maig5AMI/P1CszqhttNrsOqjRjvkNjfQvG+Mergv1XtEEnTtFmgHCArI5ZWx3d6MLQLKk+2qjDF4
F0Oz3YMAaehMF07nzt2ZOWJviFp7E0cSQcsoxtxNMRKHWbj9bVdzNVfVBrnCHeuBY52K3VyZXxok
u03U9pdy1M8tZ7zXrHEI19HoqDORdBCLcmeWTTCaLwVy/ojFn2c9It499Yt+iuO1FLCm0OfOpgPU
gWZxI7ram9YU7JXFCLZ8Qv2z7IVJuLjozmkV7rhlA3ccuiMJS742HnS3oIjk3Uvcfb/EXwvC0B4Q
jU6Ses7Hp3PG5ZF86pjlw93K94Nl70im9dkhPhhd8wr0Gct7hO3WRYFNejoXZPzLjDhlIySGs5Md
6fE3beFsSVYApttHx9ZZLuRw8M0yJmKLolddG0+ZYLRSXCk3p13KlhgzCm6o9IfdlpBBtaeeABYY
l9s6ZLWr6BtMeotWsDYwboYWEbEDIlppYB7romfMbkNObwvgVfBmkf0eSugB5mxt3E7tRdidCjiB
oXKgSBc/QHO9jnK5Y+aGOYTZvlPejDCISo/Ly27iq9YRFsv+Z5m3Ul+Y06f18tMIaZ3CxfoFHsUH
UcR5Xz/oXvao7JNX9sGSG49JOd5OLE042Fs6qrrbzh5cG/JCkUVUe1aNuAVGjT7a5c1euB+3JBTe
QvBWzx3lKQdkzMCVcYqF2cFeSjAgOX2oUF8dhVPSZo9erh5dEsKTwWVPXniXVLnNudGH9BZJkrpD
+HwzG4pSJ/z+91Y5sToJ/+Uz/l2oBkponZPiAQcbtZLt/uAzroHNhgR8IKWppH23ZKHT7C3Ab9+l
bHOs1xODVFiN8jyP9UgFGC89sQKYNfK/88/92ZGGmm9V3pF5ZbuYnwXZaH/+lyQJhXbRi3KDfK/7
4eUhT1owE0TdTcjSQ1No2jdje/cpH6ru0e3NacfisuvJtHKyn/+5KvP/Tf4AbIo/vCH/I9PukYgd
9U8AwR/Fl7//rn+KL4X+m8WwlRQ6l6xBfCn/zR9AlYkeE6qIAagEDNf6X/6VbOfqaDJRXdpII/+o
vbTs37BQO4BIbIPnD43jP5FewmT60wstkc/T4Oj8K8DWrHSEv1hnzaRjqZoYxmZNzH2DTQ22mg0d
B6yVsiImRbMjZQDa9Gj0qBBj2QRi0uQ9rq3wGKtG39axp2+QoXe3Hhu4x9icP+puqJhpDuKumKHt
EAQWnQknHy8Rk8Q8MLq0umCnhJqvHAtxSru1bWmAHFoHBCXDjtOc0NC5WdRtHa3m3DdGgQDIJKt4
gDx0ShnF7kRXqfdZAhGcR5t9QuVVy000MroV6fyIWSC5zPxu9FqtiQBonExQ6xEj3tCet0nZdzuj
ZjVlo0rw5rINZD6O6BeKONrjTyFxgUC3ILOGJN+QuAQofg24aCiFk02R/M4x1tcZFVEYkce52FuN
tTettD7JNS0jj0qTA1mOX1M+D7vWtH62IPS2eoVhuoJFw0zeS09OXiAe03LIX2Y7XgSQgpNgN1Wz
/xPyOLGOKrYTYJV6I4ApYCddMzyoQz6NNddD1F62GYt1t4NH+zSDyO43Eh3Ju2qF8VkMtFx9bzIn
r5zGe49ETzRPstSP3WBGwYIt/4C9Mf9FuxwdsnJk/4opsYuHhTV5WR4ha7ILJ7d837d6eSDnvH6e
WhDcA4UvHh9FlkVss9Oysm48VHEHZ4W9lX3DFFus7hWFhsrTbs2E5g0BXbX3sB4FS5VqRNibBSBg
jCYOjS71boXpPRgISYGhi322ZSGuKBGvarTsq1Ea1Kuoy45s5hiC02XuPa/rbvB5IZMxM+cEbiuH
+zKDBp4KVBE81GcDrVIQEgS7E4Yw9g24cZ8AIxJq3ZAqd41+EZae05mTCWGQtLNxWDFt6lnugU8K
H2ZYeTsV9b5DDPI5SUChGG3Q+Fq5HkhSZjyjaHZT79BFSCpSPWUOYEWTdcGvi4gCQRmDyqRALEqF
m1HrHQuXXVG8JtlgOAFATrgNtZP+YgrTfbIclpuTJxh20P3G25yZJKI25EXxmo9TrUk5bU+vTCNm
lDehBwd8o3cLlPzKZXoKP1K8Ac1U+wXR3Fc0EmgQRiYiPXcyDBqjWRzdzu4bzD1JjFgEk1iEM3I7
lTKBvUm8zSaRtHHeUucb02BYsAqrwKPyLAlagby0JXzIGZgfzx9GS1fW9fH8STqR/YQw6CMDwLwu
Ss1b0Y43eQR/C2S02JuaLe48qw23XY6lcnKKcVvB6CJJmo8Iy4G4NEAL/LIs6oMzexDneNEQarHf
iyVz6nx4aSYS3MkDYwoZ2sMb1kb1bIxtHYR45HYdSYz6PFcHmhDkqFqr+47I3iq307eTJcNXvqoQ
T1M3vzLKfmGzIw+DrZlbx1jfRlW05h0E8gfij9BU9nOyYxeV3aNrCAMr690GZPw83Dawt4etV6Uj
okpori8EvcwH052Gux6D6E8sP+JmcQfLL4RD+B/QZtI9GlYcvpj1/lxY+qxtJ4iWNApQuTfkKHRN
MDteeQtQOr2JYzTCGyAFe+Q4aKkG9akBnmZdWZHqINf8KYush31dI5CeLWfedS7ybYHnFVpArgUe
f95ey5b+VObFhJyotza5YNabZ8/kJrKmS6aUpsDWhmI6uUMyendJtUBH05ohe234qt9WUscimGql
umIevbhRa/2+0z1ylcXhZl2H5D75Bryh0iqf5spB4clauNzHIZlQQWrMW+4bar0ClKmMpmBeEtZd
Nsdd3ow1MYikQGKJ1l7w6jjkjrAkNAZCTbzJPUdTq4GGrIygN3h1swo48ezg+iatpgtGzYvgscTD
ORr1FW9jYX2pe/Qg2fhFni831pAWwAsXbycEPul54Q2KZzvzc7nuHHJyhROaq0vipOj2kmJP2GGy
86zyC2Xte94VR+mNbzLPb2mbHx1tjWmJo3RAduA47D+EGPwxWrl3Wf0Dh+RyodOPzrZYXxLTbNnw
5t12MLFN+dFMdk7NcuwmhdixeIP5RgZDtI1yoLCxC1rVnMP6KUvk8pE0CGnSxUGqkQ1oDFB89huy
it6NvGFQtdxmk3fn9hxQ7dh+Y/5pd70xDBUH45bTgj4ik/Ot0hjERjxWJEPdTb+iHRbLvbKxiHaG
Nn2W7Ple+66OA5MUuSAqleLaJiSyYxQdJCDzOcziwTqy7WWDY7reQ0QwDzgvE0H5mLnXHJ4ktOLs
PGTATHybC7gik3Ri+gYi8bEGUPOjQJfCuMONpD8nSchkrWz2SM1nTrshf11A355aVyig+3RUOoEq
fujK6m3AK2vRejOAqGXl0LfV5iee9HqHFRAZnupNeWODSvpm8W3ceXmhX9s6lulG4596Rz4NMk8A
AoabLqdJRuEL/YCd3pDek98jyf0S05STT8cl5lTzle7NfNSA0O4nCKW7qOvtTSNrefQy1GEuXe57
g5qafVZtau8ZGaHH0sYButVL+ygbbhfOZZdfbJu0K+JM0sqeiQeanbts0YEPR0xer9Gs5I/SyO9H
4ZBqQVmlcKoXXXnhESPr6uVS3k9qGV7MTH/tKr5RswtQPRkxupM+yDRxiPJdBWl5K4rBfDZYgx0w
K0NTIDHblHTGehM0LUXEpvY07M557bwxCecerM32JtSb8EL6RX0bt+n40EbdfCScjSBKrVH+UrgL
y0mTeYPhzdoX/8acdkKfXe6V0ZW3rPTETRS7GiIOVm+dhTrfhlFK20v8Y+yYaKk1k8G1kWfzJkN2
huUjVDuWLnutq8tDNRYXphKM9WTuRafRkkxgx5jlSLrQk2YDww/yR1cVfMsQHSeC9dG7Nj4KA6L0
BvomGUrCkd+IpeeDW3rLbRXW8Z6hvDrNrWifUhgAXCECrd6I1MufhN7cj41W9wckLzbpJU5qA9l1
iChOcIV+uIaLkDhyVzKGVrjMraJoJ0NXe8ziebW0h46GH96poV+nzXuLX0o/syEMfyKBGsRjHJYz
bsJaql2VR2boq0R+tMkI0ELMiWXsyijREBw3CCud1H22qu4XWXO/qh6NBPM2N3ChTTPFJfF8Y2PI
+OGZdc9eJE8bMA69dws3d6ACKdwX5SiABPxX7SQNsRdunFORxNWjZXXtHoa9vWvGTD3YKa9K42LO
7afRT4e+3elLy6QioXjcMDmAII2sdNfzwO9szXkFHLLsZlsPd0XEBFPNc/qTsC4ZuBCoUNtyk0oY
0Ad9iOstT6I5oGpSz+Ws+u1YfKAbsdFIQI3AeEYTnGTn0qMSgztEqWrvRfEuSwTmkmAty1aPUYso
se618Ufa27fkO7b3mCOjI3XKtbVIE3Xq27aNfxqVhyS1fGh072eZq4dktr7MzNhrlY4yvVLGGbbB
Ew3tMc/lfZijFZ4XcZxV0aHOwkzRNRonZ+wc28jh7pmjectBSEyNTU0/6UFuxXtjydXnnIYxx+a0
UKJ5fZruEJ11D6QoCe8QJtVUowapsIlWsrflVcuSL0kFezU0s3+SwkIDHvdM6Etjia5aBE5X6uDX
KmnkgSIf6DEsTOJDvRlkfdO7p6zLo+2kJpTBMNIJo/XakTI3QYTpKkdzuPWiKLAjbUKUMETLzst1
LUAHlz5EA/8LCA6PxJiLPtXaofPS5ODWim4hzrldC9RbaC1z7V4qMC0+gRzq1srH5KduYUMtyUdG
09pWt3EYjb4pE/veMsgxQwhbYO1ENsZhbMJXoMqZk3mf553k88w1puMogYjcGdp4a1ps8lVRx4eM
zLdtHuLIh4afnO2E84e71yR8HNmrL9wIazGKqWVK3hyM/cyEylk7lpBHqLVJagmHmeCzQiLCXlJx
Xy9crikL1RyxVVAOb+WqHB/l8Ig2Sd/KQaFVN8OWhSyazsiW5OP10yk2zR5SG4lwcWOc4fDeO6yG
tp0TNQzaWvOhIW5qg1kO188aKOes0XLWtIbMpXkBQFdGR9tA+1LpntoulOB3EjHdJRazsWsK8urs
fGg2C1SkKyMV56SMaToOHQtsHAqX0U6uUL/E2eon7UieeX4JFwbful566daJMbnt+mQsHlQ/fw9p
JQ7ToE/BIjQipRYziqm4B61cUQySpVnX2X4Sz8mzNCa+slHkPYhlyl6HGSoD4qI1tm+a9O6pdb2E
9qHwrPUPKOQ5Six+yZLoSjhZSXaNA3B6adlFxIITQWPd4UdxQfyjVb5FoC9uBXFuUTBGGoGCGKKQ
ANXaG47hdFv8HjxI4NwJ9a06qVHRsOar0bvGi7XGFQLcj+4JnAe10ZTFg20rNk4t8+TGqaVflM78
2Y6CPQiCxcpHidR813WBSLxfcxD7mXMIeTiE5iphsj7ZofnCNlTsUbNmj1AVdIbCtr3rVZsjxVPZ
JUmtJ14Gip9hnQcrNDjFtq0t1swzypV+nVkzq6y4n8GbWHGDUpP+A5hoQQ6sFs7zHQYtCElRTU1o
JJ37VvBi3HSTizidAuMymKhBzHZZnlxyTpjOz9pnqDA+dVjffonecd8cbUmPLD3mp39UdtGo3nNh
49siXr9dhEzWoXmwvQlek9R/CDedbv4xIDtMGXSg8zM9BtAN40MyuWegEM5tSnAga3ZAQyTXX2k7
01sxi+X+Px/Q/X9pm17p+v932/Rt1U4/lj9O7sT6G/7LNi1+E7YudBhN0gIwtyb+/JMcav3mWEzq
ebL41nSDwd5/T+4kv0lCqAV1yIRW/v6b/ss1bcvfPMCwttRxTTtyNTn/BwzhP0PbACkysxMMFMGR
MSYU4i9ExdBh+jX1lQoILNO/HE3U905lSyLejZoSoC96pEqzN/0NffLPlOv1r3VWu7jFatMliVT+
ZeqsTLnoNP0OQgatfIYQQ3iXUXbHPzyF/wUnKv88lfznX+PxUZl8jLTTlvfn4bZXDlrDSpMxC+ls
r6zStEd70dq7KskH0HyJjZ6up7Zn2dy7cKS4ZB7zvu4weTYdLXUV6wBWigZoKd5dx1MbkDfV6qow
oi/990/IaeErBPk894ZPPC0tf1Em6FxLvRAXVEEM16KlrdQWRJQ+7+Q0xk9ZS+Y99to+rn0knCLy
SZqs1KoQs6iAcNfmCEoiEa6AxeGbHJciCfAaD12w0v5/pLFKnyiJ8VhDKMuimwlTyGPcoqbbNmi+
X3o3qWiSBaxLJovo45AzTtCWU8cuxlMIUevRzNOJXV0IqJOnrHsF2QYmt5hys1geFPJ+B35FJk4t
m0PLZ6dLdF4xokVAwZ9HR0JC8JSLempvNUJ/um2a21XuF6ypLP8faJBZqGDgoAptrHtKN5BxRTNV
N5ma0WCnfcwnlejk6+CcSZI5+PdPfn1t/7Vf+f3Br4UlXw+cflCy/7JfGTm+TZFoJpO5islTiOPV
sVsaG4sSkxmi/Js3zfrzGuX3v5AvkGuDOOB1s/76PYrdKsxA1RsBcCw2WGVa5fIs25mFLWKO9K6L
GEBse2VpD97Ys0DFSsLcjMvGocUx1yicJpkjKygREbzZ+HE/TRXRjOrOME0HadriV7a4PcOkZgFs
r7nEFbONNR7Gzm3XRxURCpd1nUmXN5EpRhZkSO8S5hBIwhQfXJdrjbcDQhAj3U+YQ8PKAtRleqS9
sPWstJcOgdy8EQUig6BhenPKioY0eFsuQwjfI0o+FLbpv6O6/i+Pir0TvE2HX0Gtr9/hP6zCvEVU
LuNMdMLTqLarlXbPVFzbGXrRH5LaE5d//2r8ToT8y7vhrcx21h5ypVL85VAQmRxswIEiiEJTfhYV
DVFss3HVvHq6JV8Vg3sepRn7wiR6otrExjhCHmbG5NUv8MlLlAs23Du7JcuPFMy23cCAnnD+MnB/
M0NEO75XVIjoXH6XZ9nl37zcxv88PaVO6Iu9ssElS6K/fGQREVUMW0IzKNCXpkEXdThKyxxszzCP
DPK7fgnv84Skvq2d6Ioto1JwZROwhB2sp66YEXrMBdO1UGQ2hAomr5uqGgBtRTWSzU1JzbN6NaDU
OJGFT3GswwEXGOjYuyJZBVy9yxaVcAgCqv5mI7ke/X9+PHBAsE6zmITGCk/kz+/D6iIXFtbaoOZH
v/QhCv7MHsoD+c/633yQf1nDrt9aV/4fzs6sN05l7cK/CImhgOK2G9qzEydOYucGZTLzPBTw678H
fzfuQd3aZ2vraEs5CjQUNbzvWs9i7TUJJTJWHuf6oD+MvYzbaEE/ovbXdG3w42xiV7hkboWfqgM0
uR20Sf21Y6v+iY8puZOOUB6VuTIzLiyIx+sw4k/WYADeLIk00PbvpBppPXOoj9gEG00QdRyHl0Zb
50ygJJsxE8mWcOzywlXfF8D9h+1h5MAVKUzQLnQo9i+LBCUjZ7ZnmzvObU4Oq1jJxn1dP1qhhlhP
TxUNdxt8GUfRTHbgHWOPcGgoh/d50yJnGMxBQ+GCOAAHGXk8MwZPJKDbzIzsTxZxJ5IOFJEAG44m
Wcjh3cKA15kh7CGgHdGPkdxpUNg0C++sJMqtDeFxxXrkNMZPg8xGzvIdq9ZtW1nJD9ym6CGpX6fQ
ILDH6r7pJhypIkLMkc5RV/zuGpKYYaEhtST9yNXJAZ6H5BrbK4BElVN2iyKD9gwqhgIoJ6cIqtUz
xmmvFOBiB4/+d1yvusrz087RNGfoaO4NWDiOTn7R2qX9ONT6eAEfQAxZYBaj9y/pUQg3i5HcTWkc
7nRCEf6n69kGr5XXC292/3oTy4KJpDMPkg5TvNuSabyhdadtR0y1JI7ndnNhMB19uACAgc87ZFEA
5HUOGfTzZEYOFLGcg/0qas5i42rG9XSniUw9n3+YB8xjPtz1Wrh8JOB8im6H+0e0V12VsQ8JDCSu
91OfYFAQ6Uw60jD0P5BX6IOfaDYMVHxiXyksyg7Sr4pBUI2D+Xbhbo7mY+4G6QSrvkdcCPjb/Wfd
xxj7zLamDWEWRn+Te+b8qCCEQmYYs/s6IhqiSrPlL2XQfi2cdN9ozctg6Z3Et2Yjuq/apMHR1uQX
Xomxn5D4/8+JVALuzXVZ8d63LR8mOM2wQ5J37SwghjfMrrAUGE/SmNnzJXNP0zDMZrKLG8X6sFVN
EqLiMvLi56K1SYh5xlucbTiHRhuYNmjPbQPt9LOO5E9eu3YVFfRbaTnf5bNLF/X8Qz0xmni9hIsB
tyYE+33q/nDn4dQsqYWy3M+02bnG9o/3sgj1LzrB5f95GTB0a0VHIV0AHIUaYv/9OT0CSEJQND83
u+4bySLldSqi4tcMLPhRij76GTuLc1MXw4KFwpS/E5A4FzDeJ+aH9XzIIOJ1sYc82JUsrpjGCDUj
es9IwH7FY/E8YEKh5ttBbVnr0/Hm/CM+4J2/jw5+tMkWmWkCttfBHIESrMk06Il+nsSwensk+Kmf
66LBNYyR8VtpFf2nCA4G6kOafFuvq5tmOzi8tW1VFitoxRtdx4+GBvaOymdQCoPJKlVbuDPSBfPN
tkF28W0kQa3eXbh7i7eyt3axbHAQZtuNnsqhq73/1iqS5dcZx/VxZpHGniwVZEgHS7oi9MJJ8Ta0
NYUw1hcxklKZoAXTdWtEhc7d/AGBpxU7V1dWS6ODsPkLt+euD+/g9ticMT3xl1oYT9YB/mEAizoi
6Yw6E+yfbMGw17azBjsF/oYKVQIIgNH42RYlbdRRV9qdGqSgVbdYNGwnnEbmJlYahbk59rr7KR0J
dLTHpmh9u5MpoCcjRtkJUaV+zOcu6bYqK9t/2mQgr6k1q5poeS422FtODmOge2CCNp0H8PSbFbXT
hFQ9jp8dHe8qPTqvG18V8Pv4ASUNh4TETrPH0MnV89D15h9RyPyNIIpY31DOdga2IoR3AhnDJLfL
dXR0qK8pabNvtuWn2fCWr6E5Tv9Kixt7gAPCuWZ0tZ7xMsKiolOdNKDWWwuTNUOl/UxbPCR1xB2/
dGkTO9tyscfrjgQJcLphVLwmGCP/ZtbU/TNAFeuBrsedu3Ex1v0i9LWm/NmVLG1uZPWYAAkbZjD3
cnY25BhY2hUkqeklwgT5xRHDkF34jE58uWvoCuq5tcSD0Gr/RUcROj+qJbiebL17SDAhb22tpBcV
Q/uaHayVFwb+Oh0djCxWV3bJnmmx4q4cvo8jq6/HtEzmQvPH0G6/tmqmm1qD+Y5nz9wtrRjZxs8u
bg+61H9suO272GjsC0vLOh8d3sRK3AchzQ9nV7N/E+xmRKo5OLQpI2BkhWGBRWq0b1Zuj2/M3l/6
9PEXo7PJcuji+MIzONouU35YF1o2AixulnHwzCUUWC8zZei3qoCOZsjKx1ix/Olh5qMhg1WmJerC
DM2XceI3S3Y4Lk5Xl/84mC/tVkMxoPHg48jrMdYL+tMVxs8G2CvALI5MHK1weToqV+O1kUIOXnsp
7fOYFvDx5RS6ztVc6tpdJlPK9T1+YMcvHDmJQF8S8axBTk39HhzM7yrLcYOU2tx11yiJVg2TaJkD
sNWiy22LDM+q0GLnmoebmNvQ9pIvqD6iGOOhV2pbFADdairU6WTREWhKvzGxUkPpM7pnLMU6qpN8
kp8QkHTfqkYKolT64qnP2/RzB19ep6OZesjRoHkbV3VbhZCTRjqlrrYsf21mz3xr2yp7FIMGmwAn
ZRoY2RRbhJOk7KRVn0/VVoG0WtMW6GUYSmddg13fkEdNRxap1KKNxIp4y+LdYuFWP1t4vKDaULb8
DGny6n6C5oSiDXCC3/SdEcxNcyu/zHM5IcbA+cEjdOrhy4Iuq9kiC26+VFnSexuz6ZKfNQxpgyNq
TeTIYDnJgzspSacMP02zoVUFFbgbmnSLrhEKWzQh2IW6Vg4Uy2Y47eizNNLTcIAb2aYZQ/BjzmDl
97JqoZ5gJtZeEqKV/xKiXOAZISj1MZvL+sUeFZDJGLv5P32cCgF6CYEHSGf7zcgkgmdPiOIz2Hrn
G85X7zOEj+Zrp7nq++xZRb0RfaiibRpnJZolTwlJM1wjjpl0j+jHbJgZdHgEAiC/bfRbm5xS18qk
q9ofIOyI4MaO4ABG8+hrbC1ATs9A2iZMH2mNV8sGioPCh12XTxNPv6qL1MtuHWfW9eu0KtJPmWsr
eikxiAghV/U9vANqlZiNouHX+XnsxLy5nkxoWFDEJhLv4BsuxjyzqyTjG85a+T2RefYocTNso5bA
FYpY3oV5+sTXux6xJa1Hiu7shvdnLGO0BrC9necDaHa2smjLWxwYMGpKR7uw+B8XFt7r/WysTGr7
Hv+zfy0zibSsslPP70Oak5sp9+yHcpK09dLZCNykF98WEXUZHMZE3bH1655UNjTRhZ98YpokTouH
iz6QMBJ5sFJYFb1ykY44F8yJMBhU/2oBvaQh+MKlN4aB0Q+lFcBUj8b/4dKC/RllNsuxuIX9JyDb
3Cgsrw39eM6KW7Kyh11Hgexmgnp/uxTAFWCcZRcODSeOO5LoHrLydEp7R4cGre0UZM2cITWZlrqK
KbSzOhBntppEbGZMr26dT+iGwNB4fXJhgTgxoBnP/FZugJt4Xz4+7PjMyjFILYIdEbmu+JO0PakS
POCtpBWpELF29ev5L4hN+vGKRPtG57iNWNGSh3sPIn6KJFtAClTgSZId9E39V5QNmCaHdgHROnrz
BHAW23npw8QFzm7EMIKfxtYi58GDbvTXzubK3RIDUmGstl16j45O5JLU11kO2iMLRTYvUbHNlWkl
2yha4s9u2Ka/8a+ymW6pIz7kUAk0FF999JKwJa7QSUZ4Vyr87O2u8hrnRXdNPCymnFgOlJ6uekZ2
kg8FW1nat0Q6/6i8Xg0+CXyeBailT5Ez47sErpkW0d3KBukDR0hqkV4S9rdGY81gwxAzMX2plFwm
zagm5ASKYlZCTeRP2c0g3MbEVD9V6UiaTCFIK8XP7/lBMYsCkvrqlwvMp9s55mAUvtbldovEZWAN
mKIMH3ZTy67ywRqA0MKw86mMY5rOXiLDdCusBb4Q+kvtmdCIGoBAOaXAO5se5143xNovptkeqAed
e5z402IK5AnZgnBFbx2NSn/c/6vUaH9pLSN9Y7dHdrFqoijCOar3qa/isH6Tc4IrPu/yYfbzylJf
YRNnsH2xijcIJw3RbIo4GybguXFsbdK6QCyUdgoSX610/akIvXrwtXDorhWFNM7z1NM4M7UZ0h/s
/t0/LzEIu9CrSf9R0legxidmCCUVSzBOZMvEE2VaSGGwrJg0thqrbn4A5FF/mHlSlOvA71B3xVN9
Y9Us7Jw+yHlBumSRTW5OlfjLrDMwlgTQ7yvsUeAKrTke64BGmxP5IGT5W4okbMU9TZLFuDGitHO2
fYhYEOV7tSh8kFXWQKKLKEnSo5P2tjITfrMdNeNPwC1FedWhGUK+Mg3uy5Roq30l0TwWRvapaJzB
LNh47UrxNFotxHWH7PLfcFlCKP2aMf3RUXX+iTy+Jsy+mvfGDgZViMR4XV0lcnCT65zYieY2oRYC
RrKS1ZuFKYtsGI7o97gy4hEC17odbsuQGKByEfMrhrTprrYRSD/EiYXZnhiD9EcvS/HHWEKyxdJG
YyZKHBQZzE9VO1ybSWP3O3KUxOK7GsFZG6u2lwhR0qgFjd3Olo+Wl9yWsVOo+OkJVqtQwiCC1I5C
1QFEiUcbAWtZPnMnOQHdCVTYraEhIrox9F4kdyBfO3NXU9a4tCs/NRtZNLIpAFJ0Eu/pih8mwCh3
7UnOax1FWB6tpdhF1DWK6arqATQg3G4obzvTk16gN0SwQVX5/IR4YonHIENS71qPY6U/KOS4vY5K
hBQaqLx2eWuPlfEQhRBAEi/+ef5KxysrJxAXReS6maBztf75h5/a130XuROCTSSK6y55LJvASFT0
V7MhzNg1ASfjHNkXFtXj32eYguhAg26FAe/q4PdVTVcJfXBdX0ngQEzRM+fcqXpaJEjt8z/weCnl
UhQubOFJpAaHPSaIqbnejFRXTAzFDxnkVB8gTsv1rOwTiXIeLzB2hhfgLhdWteNllCs7+IjE2pth
wt9/tDKh42nAw/PnEf0NFRMHlmM1P+JnpuXpKRWc/6WnHqpkWTGoz9Mstg6uV8SVSDpQh/5Q1A7L
krV8tinDPHUGDoTzlzoxakxenG1SGJK68NZb+TBq5tRrc7iIjp+0JUW2pjeAW9R067H46QiCuqiK
r+DZXNqPnviJFts/4cCLInTuvZz+4bqExkRG2uqMVkeRC1NBK11igRyUMXrhZG6Ioy0JIRBUQjyT
5t2qKtn/jXY5Rvoges/XelRTrzXWTMTefTTTo877fy7A5eQqKV1AnS3nZJ8dU6jADOl9vJVLrbXw
laIRpRdkxu4mi8v2wrnjxMOg5mnakgYqEdryoMHoQuLA50WWicpS9WAa2XJd5lrvCw8l339+38Iy
TSlQ2bAVPpwl4tTu03ERoe+2idqYUF990qKqTdOQ/1T25hjwB7Coz1/1eBpGL0op2dQFpyt66vtv
gNz6fJk14cGByaPoqpAm9ex8BoiQmJqYCNnTqhvavdCSTLPXn9xWT+oLv/zUQ+ZkR4+J0UAY+sFI
p1lQGFOthz5GpuKtpJjyqs8zuoeCRuHT+d974quiEY60niQJVASHrYKWsp8Azif9uJqbDj6xB5ES
jbmT7gwB+TcxY/273QMH+c/XpbzM9O/gy+Q/1i/hw1dVR7CWptmUfuulsBQdPX0DRABqvyuAKzSR
6q+SPln++zmWGURnrlrb4wjNDuYr/Cua09A/ZT+AUQSPIcOWbWRZBS77zQtqiRPLAL+QYhu7cctk
f7j/G0vdRXbPhxKkFNYDWeoS7YlwJdCwOf87z72AdqxcsQqQQU2df8AnBhGwS7LiWe14yIdNcTcb
YwMBRhxEs4y+Yugcbqju6w9aTsTT+UudGENUINg6CCE4SB22ZzMpM/RPqHWMZa4MUKe1FoS55Ihc
UEgmvUPPXGKWuvA/fycmPw/zNfVcGgWH9uuGyC4JWYVGZme5b67eVD90KVNYE6N9ff4nHk/M+5c6
eJWWavpUYaoMEvLwTMiAqUZ5B/HVhc9i/Xv2K8MmTSWxVnSoirMT2x8ylCkHU0/nLACEWN5LKbtP
4ADsezxgiNsQme3O/66DCNi1BkwUDOI+Il+EhZ354IIDh0hwxlkeeGNDtlCFthp/T8NCU5MZIerH
MGnV18aLvWkn0bI/ZVQNQRUU7VVI4weumWZo6a5kbwD3xUpLe1OosPLxCoKfMnDIXHjp5vFoQ27B
+kiVAg82u5z9R8RpLqWOQfJXPLZJibw0yr/FiujFTw11Npqz4TAmBGgKD0Mle4K3wS1619fagtjw
0cvL7CoyY/dFR8DT+32VYgo0mwrbSI676MrKyHgdC4uEBrNrnia0QummzcpC7RAJjd+KRQrXL+Dh
4EETdoHTJfHwu9Qm0dkXFqPjb5jqF2JP3pFOPr29/vmHSdJwC4tjXpwEYsJ4m5mFfJxk9isMhfl8
YRycGOCUQFgJSBtCz3q4ZU2H2QVYDVLDomC8U0Vn7DJrlJ97mVqP1LKXz5XeqC8Dm85HUSFjyewk
7Di61vPWzYwSFAdGgU0fujRzzt/biRcukH4g6EW2RQXk4Cks9Zh7dZLwwo22vGrjAktTTRhqO6YL
QQ5s5hMbAvr5i76LDg++RKABq0TCY/uHGHL/2ctknFMyrDXfGGdk4x7C/4dEz5fGr0s16RugmXB9
LcLPrV2ezab7bEdR99fUh8Z7CMdugj/tKapD4UyK1wY5m/siDQufYzE4kXd1/naPty1si5k61vqs
jmDFPLhb14giKJvE4bkUbkQ/FxjmmymPfB0Kr7y1SefYGOUA1VzgiHjk2Ov9O38LJ0YQt0DJFC02
/77vbT8MVpZ4mUkDUi4vo4CFro3/8ActP85f5cQE6bLxRIS4ngQs62C+auYOTcGCKbuKlpz0FWVo
wYJs33fdodfYOFDIOH/F4035KnGTglKhRJuje+sP//DDirk2q6aFtq8Pa9iBmdT5sw1I+wGFdLgj
uNv4HKMOurKxZwPnw726kZFNSDFo6/ariiP9vl+S7Cox6GOdv7ej127ysRocFXSamcJZQRkfb61J
B31sWscO5NJRFSOmqHohMKmNAr2zGnwcuDkwnvYieps0sD0+jh/0K+dv4uj75CaQCpvgMvg8qR/s
38Qc9VpRVKMMqqlUyOCK5QY5NWKdXgs3xThnt1E6psH5i1onfjpx4ixeyBioGB+qc3ozUqR0pyHo
NNFRIhQCPBj71hL7pAUPGNYTCQy7KA+tL2YWxv9QW3Z/nLhQv1UX1hQSLdm8zdPSML1bmhduEimp
5a2RzL8A+9U62rbFAfrb5+rNVUjkme/zVu6iNByf1CjaJzaxq586nRVAqAJl89ZhjgYOPMFkyydr
+o3pEEZg10fG53zUc3e76CpabgjzcMmXiGb4Wpljl1uL+4w/s1Me7dvcDS3nwv7lxDvyLIEmiK9w
3ZIeviOhjXhnsZklcK1xYBXtJxyQ0U4I/Y7zW7yjSOFdGhhHMwIbGcrqhrXCBdbV5WBgdJM9NxX0
ocaIu+uKgrja4K5BV3J+LBx3jNYdkwmQRUCGWtew/QsN+ENrEs74ddIyHgYW1a1GctSVSFsRNBKc
Vep1pHrGLYYCG78bJUvj+/mbOPWE2QDTuuALYBI8+LFIxCxocqINWrBk1NAScOJ1q7bT3FnElYrm
GklxXFz46UdHDL483aBqaPF8yWM+uCpZDgOiTcD7U9lZN+WCGaXQteTGicM8iLEvQNDofrVlp9/+
15+76soQbFBt8vDZHCyPOJZNkEsGpkRex6tJo2ybkTptbWYvLRZoHybpOUYKY+r8dY/mf37wOqCY
kPkHZM7+q24X0r3J4ECKbbTZ4+QRvQQoXb8Z+8K4U0U6/D5/vWO15HpB9h88XhhB7EAOLii0sC+W
pAsSL9OB9qeF7YdFGjaraEK+uUSi+U7aFu6WCFmCsHK3nx8bRfjIJjFbfbjwwo9tOev9OBQVdUqn
Fgyq/fuBQhpPrCldoM3g6hO/DVvM1CiRh8i3oKnmm3hpUdD0uEg8qDXpqscuC2FuIfrDVnOpDN3p
bTXmt7KxrCzAo9Kpjcvq4LClduCfMXMa9RXhEXSzIdzE/5YcPdEtYu/0k2Kn+FPD8LxusU2N2hPo
5E0bUYfzGwKFTEARiSA4cljSV42AxXyjEnccfYmp8ltmqpn4dqFzUzkRh59iYjueGTbWCzj8rN/Y
qom/66RM1Bvi9kaDzodR2dBi9Oamq5AYXtVRE7/guLAfF8KiYBrTmbsm4cciCbxBrxlgybBCcljy
avobtpRdA4WU98qk7VKSnbUYNDTTrPGS59YjOdzNk8bYlgkYfLzG1tzcsDuOdkbSTeArOB58K5VB
awMT0GJd4ypAHDRafUOU7zi41/SqdYmCpJjfZq+FDC6aBPnc+UG4jrG9vSjv3OEIwARObRDNzv47
ryMaZSqpoQxqM7EWPEMQebA7bRoRF9ZVagPHF6PCR4mV4ye9Pv1wh1VXJCJHZhFknBn7lxH89msu
ISHRN1m1chroqd8cUUO8QVMyvbI7ssyvZafl846tEbROu5uAJHYAzmGtj+2bYfah5ktdW+a7IYwI
L6Sg6t60qzbxNodnb94rkDOIydu0hgC4uOOz17eV4bfAHeFQ6IvOQtln5dc010n9qhsUSpA1OZZi
nG2nb17nqNVwJ2b5ua2RvAekn1mFHyL4af1Ghzq/GVzcO+PQ1WBDdAxYW/CesPXpWyKAEgrm0b3d
xm1zzYHX+zSVWfM3T8plQo0/ZGD2kDs+GdjFXZ/Ae+iTql8pLrY3aF8rZgKs0Thp72nhwjbmDNA1
t26zFP2WKHVItxPjzt5GdlFB5+lRmQFcqfARFfHgbG3luNdeBXdql0002Zlz7IhtbWyM5EXV8B9b
WsnYlQmjdnyn4Fy4C4eCxW1ZGpficKnK66RwInOL8cf4m7hxU7yICA6XP8EraLeUk/UbZ3SISCWQ
O8U7Dg4ZuKIWQ6gLx9oM7DmKHsa8lz9UT6WKv9NIxKMQvN0tfJuaDFVhz+HTHDVwKhUkJgP8hNe/
or8XI9V3K/nXmVkjv07kGUxXMTxXBymPCqHEg0rEW0WLz76tLezKW/LJ82jXxl2YEa7Zq/yZod1l
n9qxV0+gHwHBzyH2Br9PvYX+51SLXQfhdsSy3WnqwTOi7Ptk4ba+QoVR2z62/dl3VVsKQqPLToE7
FQTImhnVOaiaDnVzz9Zga8AD6VKy1YsRJn49Q/bv+Me+aj2aCFcQR6EbsVMfiMJIRPtGOzWVO2yY
JJFXcMp+JdnkTVS+Dbq3YWwtj1HoLl+6RtdfWvQpHWn0EagvZXrJyxppAUhg6rrnzJgwFxkZ3Gro
oLTvtnje5keUO9FvB/dERNBkWKzk1DH6G7lj6tH9Q361IToaapdwjL566kBF5U/W4MBVJFkSLXXf
ZuRK5Gp+IeLdfj4/7RxvaWwqGB5SQXet7lnr5uPDwWc2wU3zMItgKcuY6g8pq6sO4Jocc5RG/WS+
EHy6XFjgTkw/HB4pzaL/YY03Dy5qN2zOx2aqAk1CFDWr2gYpK52dpAbyPW6UffWffyTXY3OK/4A5
1jP3f+QwCDDdEXNrWUbLVQ3aYJM48xBYadeTsDc6VLyIpzp/0VO7CsumF7nWdtjHHCrWNUMnZBdy
ZKD1Wu8GbHjU2wz+zMYfp7QMzRiBuTPEInTX1ki+EaFOZXONzst56TKh2v/hqbN9lpww0KVy0t1/
Cp1eOCXgBzAUmhd/b5YOhQeSWL9PuiVoq+nS0Dqxoq11FczTNEnpIx2cRwDVlVrqwvAy6yr9AnSs
BvAtvXsUNsmFZ31iQK02LUxa6NY4KR68YKtp2c+YHbgww1FfYL7EN3NY/pXYRp+ohF3qiJ7Yka8F
6bVJSQ+YLeP+k4zsBrRGbA0EvJlZBIDXoSIBGyGjipYNAaO+2eFazm9KdJefLgyrE18sTErKMI7N
thvr9v7FExBMyhpSFXB8ta4RXOQ3Nf9fP2QbH4x20Qd5k2i7videQ5aEzsCjQkDZke/EiZQc6Kp0
5l3jmHAaG1fWvjO3AN3MngjSC7e6PoeDPc2qfEYwZbr0Yd79FR8ml8Ehg9weBEy9rsu/46OLPuHR
m5/B/C5kz6hIvTZYyINYs+yvpJL1ayhEf2FsHLs4aGXynN5l0PTADsc9Fn7PgZgzIrrKCdkUvRMV
z0VEQznI0Xh2/oot+RobHRHnY5IaOq7trPg2kB7yI2LZXE3SRf2oEGz/SesEIkYqFLkzRk5xqlLV
+ANFdPhVhMby3ydnJOycBJCyUwA6LIQBSkpKp4MABCHcvRtQsgb9mBBwTsAO+LIOoSA8twu7w/U4
efDSKA1zGuKcbdNUOpgmtAjlp+xpZrkSkItpl+33qo6siyW3E4OD5cbkkEepz+J0vz+OkaKQleSu
qjVAk/MunWT52oJUfwQ5LNDZunN7XTR1v4OS39S7dYN+Hxph+T88Y7rBSLRYHiTttP3b8AqOuOR3
DUFDZPuVULpx1y4xlFJLT4mbW/4arNwX9vrH0xWHO9rrlLaonlDd278muhfPi3KumRBzfANqcv6d
YFeWW057gP7i0Lq78CWuf+P+S+VcywqDbZgqoi4PJo00d5yh0BcmyCnJDV/AK7+K46UafB5p/Jmc
J8R8S2aiPqx6+EIb4oSMx4ZK808tG4x/F27n+N1j0ODIzeK/upgPJwaqCEXYzGS0yCiOsZExRViq
J3pQSbRnHZiAstTHhzRbM07pVmFeIkH6/E0c+9xxmjKJ62x8aK95h2IhzxvbbtZsFQyG1RlBvSDw
35pF6d3NnpMp7FEaNyLxOcNIFG371ICoKaCnSvHkRrY5b0D1jhAk27Z9DZ2JONXUqLXJJ1qhfZ21
EGM8YTXtTZYMubqGt5aQ1iZi8xLG47iPwRxLW8+j1k5jAEfV/ngaKUQk0dioAMNRQZd/6a7hjuXQ
slxCopPZmJhiW3g6VC2DSksMCL0aWvwNfilqnUAUYYUl1Y3b1cVtEutADkervj7/vI+LuTBL6Rzj
8mFaEYfti7qf4HkUwxTY7N1p8cAK6sm1CRoUwV9wCkyfR8K2bgqknYE5pu2F7/zk5SkN6qZL/c5w
Dr456mTphMpuBhQ1kuAxplZLqJk7uOF94VaaXJHvy4x8N7fVphQTQleUtaF2Yfl+b7YefIlsuOn0
gZSmtXH4GBZb5hT7ULawCtWStNolje8TYwDijNAWG1JEd+xzSDH3tdbiWHu0TTVWbNIKb2W/l9m1
E1sWSIZKDTM0QgkUIjcWACwNYYpkjhucajeeVnpE7dBiNW+sEAEC7sPYavB9J9qvEk5xD4BlxflP
pVjByGFFYRvgNKbrIpNgTMeYtzANCJjn1o5JpsgHm6gQXOZ+GjXRtbm4XbgjagEsjEuQzE2blynF
WaIRvE2VxUt3SxRxR6TdVH9v4caSvBln2TcVCgIB2Vg1G2fmBCDNXNRXs/TEvTs6Jemv2E0uaBGP
N6Loa/Aj6WzaEEkc7pjGuaeCNQo+dGdOCK/h6JZXHYPcrMrd+UH+vtM8eL1s+mmUrKIeFpV1df2w
5QGc6+mjvgq2PLMRJHgaHEX9GskWEd6pMNsgprpRQASLGg7gEZwdTI9QK/8YXUvOT+kMXfzMUKRl
cf7WTiw69AwxZrFtpHR9WEZG8Tk0XWf2wbAk2qsNVdHHcNH8VmP3A1DM4p+/3LHqgD0qn/sqcaNo
DYBl/0mMTagPfbnWmCILT/IG/yQDlvAswo7I0CYi1831yroNe5CM5Cw2c+uPRZUTYqG6sQg83C8j
VMwRkW+lHKzp9WJhFcvabvw8hlP4eUTMLi7c9vFYcXHLsVbSCqTeLg7KcKTyKge/ZkabIaRflPbD
uBtape7qLg6d/34xLsWkZKLKkGxA9h9Rx9oSzeYCJsiAZu0tcxtIl2DyiLbahUud6J+wyLEJXidA
yn7OwbYOmOE6LRXLmuY13i+GQSg5VWjyx5yI0CkuC+8RAQiLJkk7cRJ/QywpL4zB47MLxXrEUmvL
nUOhXP/8w9cBCtqkMw78z2Z3/QcRifs8eRUYjxa8Z6AheB7RtduVe2Htef/E9z5Li0onUhtUcNi5
MYPsXziGdjQSXMc5F0ZxfztEuv4IXj3LHuxi0muAel2dXsWUY17TeLRey7FMn22DzNIrMJPyHw3e
+HOdsZXb2QQ5uqzx6DGBxdYk4eRt0g0bYj5IzBQhE7mGvRtjctNFISiQua838wJrejtUAuG9Ew72
H6H18qVq52iANho2y21S6NOXdkpIypTOUKPP4c7+OVTuRzKvxmHcUJyMspuuc+Nv5z/Vo7fCw+G5
0P3Gh+2CxN9/OAgfY2FGpNKu1TjIsFVRk1DekXiTqcFwQZxq0U6OGjiR8xdex9zhW0HAbGIARvXB
8Du4MIBfagNCDyZTxeXtRBwnqwleHGwCg519q2OH0DfEqIZCLD/NL+cvf/St87tRliGIpG1qk565
f/kswg0eZ1DLOcmxzkl7wgtIiM4iObqfv9SJX0qJjU+MMYiM+sgZC/6RyOZ2CSI4zeMmJmst30TO
pIK4Vc79LDgMzB6+GA9k6NX5a7/bCg4eM2pX6HWgkKhGHbYWkkTnHBWBbgVYhJ8Tu0lFTdzLm/sq
NErpT3RtS18D1H+dw8/UtuI9DRXuTBpfM7/b1G8LXZ9uxjDCjKfPy+yvTOg0iCdBFiqIN0EE10ra
nSGvkfDqkmFcuEal+71emXMgK2XW24X8n0+LOds/kzLGH0+MVPRWh2NGvDXPBdlFW3QXxvZ77+7w
xwvEHYTI8Pwpce6/ZFsZtTWEthF4clD1ra4RdjVZxKc/DnFEQwESVRXtiBNffo+lRxRij19dbT3d
neqgbWb3quhaEa0mteV6YlsYbtsyp3Z2/iWd+AZXxaqOjttzJZK9/dvEn16Gs7XW6LsYjz6m/2VF
00jyd6kmOeoqwpQXb6S5hMmFr/B4z8Jn79iAaXg+rnD0g+qZmtySyZEAHUOVGpDqOZHfxrGf39bc
aXojCaVnKaiZo8xxHykXk+1gj072SrL4tMVlm1z4Wo4XK+4IfSQVNsCEjNiDiUFaUZVKnRFr0cP7
UpXjfLMwQZu+W6beNec1oqpYqH2ys7MnsoJM0i7ZXF14J8eqIPSm+HSQIa5lTPtQ3Gvgu+VhzHpA
Yken3dY6tMMtyqWxJlTTCv/UUM9z8l1RyI9la2fXcY/wc6NjZSRtPox7OOgmIAarwbK9bWnLigu3
eLSpszhSAbu0LDwF7lEl0hycRBaVKwIDROZjhbloy2drfBmapfyW53X++/wwPXE9yIYuGwk2R+zr
Dr4mfO8DYsrRCmQjwnIbiS68SzUte3WjkaREt6SodOEnHk+dqGWpE63vwULoYO5/GaqykziaMhG0
A6GVXecl2YaUc6hy1oxHIk0hSocpDHSJlWC5UKk5MRJZmQCpUDXHaeMctuKxWk94x6UIxpjSdRut
+YCJXrfGXZfGSRhYBFiTdYYTxlCiJqBx0OM7gVb1wlp14sFzaOYRrN1njo7rU/qwcyKmoLZlYoug
HnCB9pjgf3WcockLWXJ9hPxPpMiFr/B4ecQIT1GB5pCL1+hoA794yhJNZAcTTa9bSnlDSX5gq921
TiKy3X8eWJQ47ZUMucoe3o28H35fVpk05qeCi8mBujQJ80AF8+hhToq/CELqC7L9w8fp8jDX+hur
8RrzJA8ep+dGkzEkTbRLCTv6Akc4vMURQsqeoUL7NkbVdmkYH07w71cEXYcnYd1rQKXde4FlFTGN
27pG3FHp3GP87yERNNWTDvEFx71ZbTs5XJKMUmnnr/24/K2XdWjw0xMB5YjgfP+yo1mG7kTGaAA9
03xkF+vVu3xqphfj/zg7rx23lSxcPxEB5nArSlTnbrudbwi3A3OOxac/X/U5wLEoQcQebMzsAYxx
icXiqhX+MEh18Nrrjd+mGipoV9UVzRkU/rQ7jzEw5gNh6EkyjKa+oPcBBWvEZgVn877KbksMcD8g
yDtTxpcGGs7Y+0Ufm9goX23wAchyqtnwe0IDEcPSKpLs2DLufvaJOnwt5h7lXNVabAeHTXvA1hf7
4RwII+bGSUUX8mlxq+bPUuQY30dD7GC3nKGQ3aXzcKeXjYNIxZjEP+IEQAHD03rEFLyrnBoznYke
faW05DDYOmA1qdS46TQLDmH87278GQHob+XAPBr3Mu3hrwL2/odTgj50sZBc+0nF6F1U8PgQ8O6r
P1ncglpBvr5vdm0o5vSQxSkPjtN5aO7BKSkvHoPf+BAKJ30Q1hgt/oTv1a2n8q5x5DPxnrUVI/1F
gYBWRslBC3ezZ7efQ9LP6hA2OmKlmiW0Ycd4m77dhM/So6ImUDugNMfwk3MdnnHSFaAJO62NdBR9
lG55Qv0nxSRKbzDLnU1DwfiRVuVDy599CIsIJVlPH5XIn8tSpp1F0ggKrMb4sEyAE4Kxqsc/dueS
Fc6p2X2rmGT96ceK6oWi1wXP1kfVNx1DVSRQJzS8IaqG+R6syoSKS4ofI5ETH9gUj1vdH4YZy+jM
CBGTE4W51CiThKghpQAJvjqDqkX4marpTag7E9qYGii2HelODYK0VaX0nIm2q29VVV/6pBuz2DGK
ju+YjEQGqzEd3SHrolhfBBNxwB4jsxlozHOJVHHkMUZN9QETSGPQ7AjlLQXrHQ8PT8dHa1f8XtQQ
yv0EVd/clRiLPQ5AtZEQG5a/aRhav11AIrkPhYKWG1oB857IOMYPdHGzH6mV8eVqBUak/kBxbCOr
X9u/KoF86EHoo/PQVF76xsZBqbaUhLh8PTyuYzGfMaq5ciYjx1hMb08/Y7OD/qKjORaoRlUf3Y4O
pisUAehYnb9fX0o2HVYRQ0qLMpCREwrUNk+XwhYhy6MYF9usaRUaw6Y1Pii13TxdX+ZCPGT8gZon
pB7ZFFhlEi5N6cXO+ygwGAxrByXKwmeGyE7j2zlwhFE0yXOr2VtT+QvxEPY1SRNZNrDidZ6NBAj2
KWoSB/0Y4S0TLdoNajbGE5Vn94SvsbX15s7AfLw6JLwd1wLKx7xjzWVxjEaUkWmEwOh0p3sblrn/
TpVftwcvUVLv3m2i+KYwSnS/cASoviE7Av1U1RA98PsmDPMvDg6Ull/QJH7CE1PvbywkIxqceCHQ
7vWoU2q/6zXts+YVOqZyzC1+JQx2q6CsZwbTglEnIjkJnGvcWFEZ3YkyM+6VsFDHHTq54pk2lNnu
vFA3ysAVlvoQZzVOsyLNzX6nwAlRwFcVZUCOsaS7ogjHCqwUSBk+cxWzAyPNjc+DolMiQGEdvtoZ
Tt67qlEcZc/MomYwoY59z7ghwlohR8a58VNR16+DJZbhOCNJtAQwpjVkR0StvdWVg3vpnOtE4xQ7
CKBMIQ6Ke5T3MJFJ09Ih5ETIXrQZmJld1sVoEteVXj5h+DSPe7VkiCUV+Jb0QIt1Ekc+TO9369GB
xXaVbqu/RF72S6h5+ZjXnjrcXD/cZwQmNDffGf5EP4pPcvPTj8hprDnU1DELFiPWLV+UE4Lkrq2g
/22h7JBbue63yG4HQ1xpt90yYEM3ZOHkY0MkveraSV3YwKT/gyeggMNYT4heU2gVfSJejdB07j23
FdTe+BzuZ7G42JVEho9gT+m3tjk/ITVXij0i17ACqmEjWzubOPF8DHFcIhH0LJJzGUT+SdcGOU9N
J68IkEXBnEcTdgesPh7p4iSjXnsMxUKaG7Ti6r8oR84xKboofsE/i5y92U3FS9Ik6CuIunJv6loi
5WMXY5adGEtd2Qie56EGCC2tOdlkkpFmFTytrCsSI8TYCjyC5lcNlIEEhPrPIU++jrH5jYdUP10/
AO8k09MoSlaJ/BzaM7TAafycblDlIgwz1G0dqPaARJVRhdXNnDVqdcDNm54hnod26euiBMdoKuUI
LFYpZrEv9R5fkk7oTYsTmpN/AvqGdZk99bil2M1oH6dwJlvj806BJzu5+zmBslDs7VlravovNoAG
F2TsSwJhpX80hLcwVp1xCe+QmVo+DlVsJM96bAgIh6YDeD1OYPwVyowgpBpmCE2Z0Z9oiKyvFkjB
BHawN4u7DEurnwvTcVSgo56BoeP2zJnUMWac7KZR+ZQoc/9WLJicBPQ5mTuqqdZ/gpdi5seSLf5o
57J96mlZ0d2GXel8pfaYRqyHhYr6D2iQ78M00tB30il5xGzFYU+6ovzb4kjNXIv7EUHuSOA63/B9
M7UNlWMBjlEBrrrEDBUcLHj9vAFrKP1Bxm94MM7TPjayob3VWhuLrAS/RJ/Ji5d/7he0iI4TmFZc
wTRi4f76CXgHZ5ydANr7YFyYPlGynZ6AtlgMtx+9NDBSHX2/LNINkn3V7Hah3YBjHOfGQY8HZ1BL
8DnttNm2PlegUcujHtuz4Tfg73/0OX4LD6PR6sXTLLcDrBgZN8XRWFmP0DOz1ic2k3YYAoXhnZ4V
sBgJaSOZrRqW1bM3Rv0jTgUCl7XaSIVfzMijc/Upzp++xcOo8Fr7t2EXyERe34LzuxaBTzR8yCNo
objrvtIMw9IpTZEF1lyVd2JBZS2N6CqXqu0d6fVFGwWr/KZWO07DCBgH5AH4CutW3zjl7Yg/exbo
RRxraCdpZffo5flyvP5c58kYFgaUxfC9GSzStTt9s5YWTcjFW2kwotH0mOKfiMhn2z2LVhcbp+jC
UgyKDQneYGgDb/N0KVCmtOysOQ86kGhHdA4Bn3e2+0JvRtlge5y1iYnpMCBkc4c5ALPpVUaG8yD8
UDdJghDLx/q+HOz4LmIQ7z1N48wIxCbtIMfvgb676WBTUOVJjZaSagmokoud3nikiflTmLoLnESr
N168DEMnfxxApe05KW181/dNiyCAokW3pj1af0fdG+DSaQNKQ/R28B61TMkxLTByBAtt1r2vWl37
WVSdYcO3ohn6EHb2pkHF+Vm1+XDe56NgRJnFnW50o1SABuu+CBC6n0t/nLzBew0dRblX8pZiWHHH
ydp4uWfq0zTs5OjvXY8H4MYae5QUuaZ201QGqZJhCN/1ln7s0s66LwZFvYOlbN0USVViTmUPf0wl
wiGpdZPW94zSuvFQi9tZCGw+tuWC0RIdWeour8gBKWvqUO70zog28przm9QGKqUy+EP6BkWH1S4R
qMhkQMNJNJYaLBpyjFUH7NDqpeUb+pXHfDbbjc/60qLoX0DOQcqc+fXqc4sx/7CX0c0DDgzukb2B
Gha2ZXVjMRJ22uK+d+I++K+fuIc4hDSP0OQ/65QhrN2s4E5pA3gYLe6amWV9Lp0cRFhNv+/6WjIX
PA1bECohHYEEc7kp1rqLJpxBlJi6KliW2jtQ6WF6mweQ9i2qoMJ7qiJV+FAx1O/X1z2LLcyBeTIs
FSyNmmct6SBsQmU9T03QCvcz/YWU8YKZmYEYjebj9aXOvi6WYtprOTZq5UT3VWhR3Bma2KzVASJx
2R+j6MwjzaTijdk/3RknWrbwbmuAGbAuFPMYeOmoVXhkYqefs8k94LZdVQc96p84SBadRF1DCKy7
ZjoWlibVduKeP+eWumP2WQbowrkbIfWse8zPsEg4363lwV2sQUdFPtYoE8RtEKeJ8ivV8D0Hc2Ef
hAXBix7ZZN6bWHQbMAjdfDeowKGEW9YbceZ89xk58t0A/XMZZ6zhYYKpk7pYyxCouBM/DtKojs1z
b7U8mlR+BeLMu+vv++xIc5wp1qVyA9cwh/t0+7URVkyYJF0QYtt0k+s0NiHLpMcCf9ZHyyvwVxnQ
tmZWmG+Ia5wfalSLmOgC9SHpBn18uvI4GGa7ID4WJPaQaTDk9OGusshmybrScOMxzyITjyn14fl2
eNO0dU8X45tVBPzhLnA7w/gJvEC76Tq1wkVJn/YejMzbGWr0xqIXnxAgJyp+AGxIL08XbUeDWT3e
WIFLxbRXddj4Te3pN3md9RuR99JSXIkeQxvai+B0T5cqM2QtI93rAkON7d0wjD9RFRy/mp0TvVw/
MBeOKEcT9S0UNMkY15ooAPjzop50MtdYce7ENPcf4L2/xWns9qD0qDSur3d+QMEmyZuXiGsgabYK
SPCDFTicPfMbZcp/OWEW+xgeuvbOtZhB7/S5MFqYaS068sJyX68vfv6wEHkhvqlkWlIKcJXUxWnn
9SAOyYu13D3GfPZf0KMv7hQixQuUyP9hOb56DSqtBH6tsS80KLDZ0oo8WLrFfDSXTuzmhiGaFTnZ
9wltgcP1xzv/KmjT8RoBwb3nyatTI9PIMa5tHq+DUmQP9nynlni7N8NQ77ROU+7L2diCUskXdnKJ
ojWIqq1EsYBIgJRxelQLUp4Z2CH35iDsICrmYicmBdJs29Q+5a9Ff4VZbWdW+YNdj9HGM59/KSzP
YWJMKVXk1n5qtSM8tza7HHSQnj0rtYsmCAds7zFE2Yjml7YX0RIqS5veGdC60yeNWkefKJTzYJq1
8aHMKPrCvEAqNi7cN9SSJoCUm9rQZxgBAHygEki/GPwymF8jt0ADOYuyWHlgR1P1IZKa2celYAoC
GEq/tRYDPwX0WBlgoCj2mOTpsKsLz3pzsTnyF7TKf14/ZOcfMFg2uitSPA4OgbSG/LcBBZwrKgeU
TQOvUKuXUkA+HQzqEM0sEKNyu/jgdIay96rW/c+vWjb3UEOEs8AR91bHO1bK0hVYgQRqnWVfxo4W
iqVXw22SuFuOQWcUMgTJeMmgkwAVvJ+r06e0ejz6qGIdLKcc78ZCwOeJ2dHyIgUZb/LRMtpdWg1u
MKUGJBErhNGVafmXvFS3cDRnMYtfwhnwpEQKSc36Rkf+x6kLa3RAiwMKqvT5E+P25IPoIvyrCtPa
uMbPXq8HV08yusDCkC+uASB5WhpTZNgzHnFz8xGoyIMYNfNbNmXFDaoE4YtZDe3b4OjKzfVzdf6c
4IvRx9YpApnSWvKH/dPYZLPxSUoXNWiGymLGT/VlolT97GTRz6zUt1Cyl5bTgFKQshC++MROl0tQ
stWrtNaCHhW5XQXr+Ig9B2Opia7qONTKr+uPd56RMmWAQMxNgNI7YLBVnEy8UhU2DsWBStfnxfSm
9HmI7ORYxeTDO5GPzS70bIrzNCu+ibiY/U41Ueu7/jPOuBfSBsoEywCQRBYg63Ad1YpV4MuoBh1e
g+XnDnFr+0mtU+0btBCwcN5kxdOeiqs30Zgu3QBnJlE/MAjsyZNzY/miO3z0hyY0NByXG3WyfFxj
GgDXAsIN/teN3fslusMFktYhVlNlBFULp4UUWfvrD3N+VhncSCYTm0qlsdbLRAOmz61u0oIKfLkA
PuU4nwVYs+dMscMbQ8nTQ4Kw1j635y14iswU/r31cBaBdU6OzZgOkMyaYtmDGBhwq1r8bDJ0P6pc
+y6tx2oDLLG+ceQqUjyONwYc6uxlYfykm22M43Sp6cuv1El+lLOdP/WJpzwyBGJYG7db2j9nF87/
XZTxAlwoeGJraf7JNaEgjObiR+TxDfNBULlV6Db72Yz0T1qLYlpew4D0Qaclr1UPVnnxRPlkllV7
bJOx2QgMFzeB5InMmzsXlajTL9Wc7SzGQ0QFJ1ESZ513P1z2S4CTcJGVKEbj2ABi2fhSztiL7ANt
cRTsyVapZd+lHP4JSFYRtlUZ9ouv4Cu5C43COypt5n0qzSr6nTZANtIacYNuVOcjpOaSjnsT3eY6
9SWiQ+IJ7FkTeCHIYdMpixt0E4GIFX3+bY4w0IhyN964H999pVaHEtgeXzhhmet57RaWVt2MgD3A
wdbsnQfbYBgeoc6HVpoSQTKxWwf+Re6pyDLEU9Camb3HztU5OHqqfALFSULTp1vdzTM6gtxHCW4E
ykfYIQCevj9NqWgaRbrEK/bTDz3vRjxYxOh9mZbKvauSUFH3SK9q0T5WBvqXJsouyq6o1eF2ptnK
qJNCHbslVVGfFQQGv9R2YrzQj0zGXWkB9wiuR5V1Ril/L582VR7lM7n7KlCPQH3KfswEeL6ke0HM
PLkbcEfZD7a9lbyeXQrva8HIgkMtyQhrp7Apt8nScqAh6O71n3TFKT8pCuCrKB+HtyZSzR3QrJTj
XScHoThdsAz2liDu+iaUv4FCU8KUZIqxJs7YUUfg6lHfrYzlt6IlDOJbvJH9FhDyd6vM1K1jKnsQ
q2MqsypaX/IOghNweiBaKmcoz8ROYxmYp3Ui9hXaCjfgEXDqwqYIX4gqc2755PRjAfJ3l82zaHa1
EU4frr/rC88udc4kKQ6w3VkWMHpITVZRs/gF0x6euF/2UWqWd6raCUQtF2OjhHgnma2fHQF4UgEN
LgT4hNNnVxARC1lv8XtEjm71CXD3k1XNHQM2iKDDzu1CUIa50pHgD+WQ2n4Ehv7nYEEj3Jm4GiF3
ZaQtQiOhIt7GVEEPpRxixEUdY1GOM+FGOSII0v7AANv8EOVzwaGJ6v7Wsntr2gjNl7YP3CCHl0Ym
sXmVREWi8yyUgASjzFLZdZOdPQnX6XYTYHx/yULzP0JXOKp0wUGuwGUkg1rniM2A5Dqi78JvnOzn
4E1qgKulxeSxKRDfywkSebPcXj8iZ+GA/gvpqA2agOwbraDTN9YsEbgwZHrwEjTd+3EpYAC6WYSi
jL7lxHp208mlZFPYYhREvbdKgZtomZZQcVlK75QHLEkm5MhLAXHNshFZq+zDUnX9xp5efD6KKam+
KL3L5J//c82FmEebRuaVeybHzU8gI/G+a1XkcaXU+fWtPEuaeD6E8iTaFLA9r/F0qTbl+M+oY+2d
yq6+pejM+nYCKG7r5r64jslBkV0eqdp5uk6NaRHiuXA3izBc7miG0Hfx2Nh9tiThJyPMSh/9iPqH
PRbjc6wJkGvYo/mlXaAsEfaO9atvRjPI0LTY2IGzDwYTdvhQQKrpH3BVr3KZVm8mPURXnu6h4b1S
9M0HODcCqqdAag2lo412/IWXC5DYtfE6MhlmrglGI75SdlIxuW8qx0ERSAP4gb2QHy3e1su99Ggc
2vfH4xNdR/UsSQUoBb4T/LhBxadgNrsorv2+6vJjLTRlYysvPRr1udQ5gcoOyv70JeuhmuUWBIr9
wCz0NS5wrSudurkfHHer8btucXE1WOjJ8EyA/Rk8r5rqLqgA1UQtZg8fCjHUCeF4VMdn442PxXjo
MJh5QsVqVIJGsdKDmvX9/vqHsy505A/gMQl5kAhB06wCQ9WroROW2KLbTjM/grdSnsu2aG6kaefT
IubkbkLWLWYGORfB9aXP0ze5NimwbEPxOa0lV6hlq16z4axOaV9VB9sc0vEIcQSzbDLv8KZRqb3u
6EQwTY7ReXKOoVlM2CwDvzX/ZkvZBI6G6v5js+Tm50bQmt11ixL/iJBcRMcU7s/GrXQhjJ784tXr
iopSiVpq+z1+Od2rY4vxFpJbCuvVBKGDxPTraJKaX9+nS4syaOJDo2TgUMrP458wajtYeVELV/vR
C5O/om3R3tIypIWKbnoGZzcEETCJw/VFz3gy8mBwLJllE1Th66ziCWoOtAKVotrHjebF3xMPQVZf
7fowvbdKNEEBfwGy3NftaN7mcZf96BarTw6Q3Of5ZUIvH2HJvsHDzxAlOHMXltrr9Z946eiyH6Q6
spqCZXC6L1WegjaNyW/GqXACnPvmgzuiN6gxc/87DkDj1cYsArfOt2x4LwUk0BhSxVGqLlmrW0BL
E9XMRV5jemb06BeqqMzwIqwvLp1wvGCbn//5SaWBOu/fRVnlDJzS4FGWx4Ch913W6PvONVN8YqrQ
x35TPRRz/LtSjfQbaoxbDgEXHpSJBio/tCGkzsgqEqKxk6QWzdh9EWEfqJl9cTvk2bDXFcU8Rpq5
JZx+4Xq1ucllugAxiH9OX+nkmE1YhREbS8KnB4NrlfEteiub2inyDZ0kyzA3Sc8pwBlRAXpYLVQj
DxO6E1PZ0JDQskWk9nEcwu5harsJ3ZpZOTZKnflhzEB1N5VD/2jPA9z/MirsHZ2KeDdpevrh+nu+
8KUDiJAlIv/iSK/Kl1R4SOoNGrKGgP+fBr3PfAXYxk3Zht1HgHXGQ5tWn6+veWnLyQagkskxC9fd
asuXLNdLvFDwtO3KfR7l9qOjxM1GP+3sIIGapBJFqEAGFCrg01XS2tSmAqlSf4jS9EnT9ilaUanE
AOqjNmwEhguLIT+Dth84ZV7xewf+n4CZpLQFFSY7vNYy8cFhYi8bVnBi50G9G8BEbdyhl9YjAkm5
fzwZ6KqdPpxT652ujo7rVxi1g+8evSNzUftRdcvGb5JpE4l8dnpBc0mKIAcY8Csgq9MFFwYUjj7r
LKgr0HmUPHZ+ATSZo0OHmSxWxFNbxXtrqVFv1iPkwWJYGLqvAez1DvSj6S9VemscFIxpgeYTywIr
GeIywNU1/jsDtfawWYuaQ2Mgar2rkzp7mJKkHo+4o3beTomcektl4+zs80wUQoiCwIXQzPV0wECE
vyzrwvVdS4H8poORRa4HyuOhFLV+1JC1DAxrU0bwLNdjWZIfOhSMnAiQqwiXG4PtKgMYDk0YHbDL
2caMqi8N4BT65G0UfGffmlwM9UCL/AMc/zq8FUJFQNxiMVOawd24qYOHRVfO0Zay9qWFkAOhwYhL
G/f46vKuFYr3Rik8fyzBn5u9PX2sKqv4cj10XDr3THKkOTRxlG08PYaTXRlqLgQAf93pP2oT1nbV
kFf+gqDabd+gfXV9vQvvCrIkDD+6x8Sqdb3cxsMI+6yA01Vm9BuHsqseeqSPtV2lV+3b9cUunEfi
B3v3fia9tY7HBAMoSbHpQjpT6x41Q/xdjCndmXU23HplXjzkHNmN9PLChkoldCxPgfVQyK1isUAg
jeLG8vzKHSHMzRjGZyBsfQUT0rdl1Dch//JCObkGmXeCWGD+y7hDskJP3+BsZRhy0PT1FxSkQKEX
BbYXFOfNUJDgZUjgRzmOLX3LQGBunQaK8OId7akdb1B93BJFv/j4JHPy5xC41ygYBIzCatDjUMI2
hmMxVpDmZGO3iJ1v5PJJcP0Nn+WPPLzM4Wj8UHzQaDp9eAfHj3yJiaJKGVr6HXm285R50/iQwhl+
W8xFvWk6w8WlRBuMjbUvnS4Ilia+uTLdWeeuJoIp/ejAjUlD3J8t9JcfmgQWXlm03etQpNNHPJLn
LWb5+whu/b5hjHLCQG4zaV9Fu44JAs5oeeiXbWSJeyRpsuE7WH0EtodKmbvKhzsrECxwvfyD24F1
96dR638pS4epcGcqzgypEIrm0XUQ3vL1OXQ/hqE+tX5C9VMek5jx9s7ro77xMWHxij17C8evCedY
f1sKNf6Ujn1Jex0Iyeibo43crokq0KG2K5SAAXR45X2mzG2+SxeIhUGvu13yAdGz8aZM1GratV1R
fLZDC/VvYbhhvjEYOx9SSQyAHMwA/cCP8Z0D8E/2INQw6ap0RrWqFTbiHag1/rXDqrhrwA/vO30p
fqBvg6bX4NW32pJ2u7T2ptdcYTSzyyNRb5mFXPgswAzA1ya9QNrkDOszuCIduln3k7Acvi7NZMsr
MR3vU4SNpcRyFG30ds66EnS3/h9ymlQUZvPpl9GUdVNNXqr7/dyZ/rDYsw9KXTuKAqjlblR6usxp
3cDRJAlp6e8l8Gqvf5wXHpqSgyyY7BxX67UhZoa0dDtGje4X7MpNbUSCJbtc9Q5IUg9PQyGgu11f
8vx6AY+PGQufHdNJoBGnT13hv8JwuTb8Kq2Wh8lsih3+Fzmc0WGr83v+dKDxaTWzCF5vZ24IeqwP
VDYMOvN0oq5SSxE4Q/qWumly0LX0vwpgEVCh3xPr8FE1yVFXYd5WJtVI+I8PbBSZh3mMj7WbV1+E
RsP7v2+izE05r/Qs8CY83UQx6m1U1bbuY6LjZbu5Soa3YShtJ2BMBWvo+mrnB5UiEYUVBoBcF0y0
V6s5IqGuiA2SxowOepXmb/bgYeGQpZp6XJLY6/Z9psAR1rK6etPzSdm6tM5TLYmdRzGdAQL2n+v6
yWtNZ4jMCbhv3ar3S74YrxyaYeNBLx0YaQYI7BjWiKXLP/8nKE0WbqZ1DhkwnSt0qWwRGvvMgL9c
0nX6vHgE3es7ewZTkmdGCioYck4J8Wa1oto26GUlBZSl2nOrQJv14dAPHZZUiL+/AF+Ao5XbWeE3
xdh8DRl0UHaU4fcob/SX67/l0ocJJRG1FmZ1lHOr49uJfmzmCZZXb8dYMVZFfJP0tnqUlgsb+3xh
KQ3xKBoCkLPZ8FUpNwvDUBx4MH6YavmzmbqvVOLhQxfNn64/05mGEfvLk9D7pG6E/r0W/8DNDXOl
tDV9Z27Lj7Ta6k8h+U9NRiASdJSAQr8ATjDFIWuibt7NSevgvN7BldrFdodFU+yUwyEamsreWTac
W19rYOn/9+9ZGquSJdIQ1xkunh48V1fULh9BszNYbbBaB6IQoD1RTChH6NV+Y1Nkgnuan8jjRrkA
HgNboLMGiIUmSt8Nhl/gSGKgA1Frw4LBk7bEH91MmHAm0qj9PuceMwDEhKY/hctAcjH5//mqOVXR
1mcgX/j6F3EQpNw0fEbe0+nzM79q1aJNVRzz4vyAgILxe8BkI8AaSfnVw4nuIFgU2EKAhkjwuijV
QCx9t7Ex8upZ/QoA/YRu0nUgD2vZlrhcpAZlhC/HNEIQnikjb9FJSptd5ClJTNox5t+ZyhYbE7xL
p1RmQqD2AIhCKV9lAgnKnkroFKoflvl0p5p9ep+navvZ6iNxRxcUL61irvy4WUgBcyXSf4yqWt3k
czIey7bLX0H6VD+mSs3vrMpK/1w/LxdiLxYAnE7aHZSFawCjayKAWlSZ6ts1JlIGMuRokLR2vKHv
eo6lkKqfoFSodWF98uWdHgLhhlUjIpzF6ka3UfGbQEq0PayOXTTXDYRVc/5UU7npUl9CfU4XeIRI
wEYbqemFS4CBFC5gUotU9oNPf8Zkm6PjJK1KMlbEn/Qsab6aepJ8gR1t38/gVTcO/6VTx32DAhXX
Dtfs6nbVpJ9y7WI9YiFi8Fy6TnQYpry4072pvu2NFtwWc87b6+/04pGDNsdHB1YT5SD5q/696nia
eqFi8m2uvJ9yDnZXT7n4BBS7PJbukidwg8Pwr22L9lvBXMAE1C/NW6jP1Sczmm2x6yO1ACXg9h+m
osJg6fpPvPQeQLDBEWF2D0ZBHst/fmG1MG7i7sDkSFGjYBC19wItD/E/GN3NB8dc2o1zfmlBDh+T
LxDixMZVXyDJvGHCyVTzR72K8JNtRPIhgyZoIFlpJ42vjyMaNNcf8tK3BQJRUkVs6o734d0/D6l0
jlqbjdB8VZjLK1ZzX/DMnL5fX+TCdUsK/P8XWYWXrIzdembu5YtWOsRDaFsQ9fOiskAZs5//l20E
IIvVG5NWuo2n7y1cWm79EnMqlGeN4kAROEwHzr9AHLFhvNbFW7r75y0G2ceBtgZ7AK7WmkykLKam
lHVCNpzoxW094Kk4Z50VDHjx3GJu9JuWR31Xgu+++e8bC18D+hINDjARcuP/eXteny6Z06GMACIY
1qmBE2qfteMTBLpu46BcfEa+A64laSa5FvxMAUkoNpHf77xobr9rhRZOD3OKoTSD5dJABwsZqSAy
MKTydW2O/qubNIkU+QLsBSBmwLzXXci0SvIpdilWddSugkgguNCqS/nSILdyuL6r50NR1oKRgoUb
sl74oK8iYs2srMKiSfcX257ne3tMp/kZxbYp8pFdYJPxKAfMXKpZqzxms4n2eduVFLG50BUQ/oby
FppC649OHw9fYrU1t4QfL4UKBIGZ2DJPp3JfhQpATAnmySEeTxF0slpL8ApZ4u4Bw6Lf0N2WjQTh
0hUhqV3I/qgyP1p9Uv0A5MSaaWEheg3PsTC+jLi43YRDnh/dqXH28M77jbN9qTShR8jYgxdBnemt
nrF0rMQYNUJTubRD+dXN5vjObL1mPgBMrcF9piini3FRht2QlIpxN3XZVO6UGJjijko5rv6Hc0Eh
CsiSip7qd83+AnigVZw+1Y+VuVKOamRpfQC8ucm+AWh2vKBtnC4/9LWxTMc4SiDAkdWnbM+Ym99S
rdBHanPw0Tt1xs4I2LsWbR3eCwGdOMAtgj8LdJ81b7XXlYJquVNp4zW4RSShjjG2K4Lrn4gMLKtM
lb8drVOkFHB3XzvbMlYdRmzcMfKkmLidq8X6UgzDBzVtlON/XYnAygmQ03/crta3sOeFbdtHtY1Y
wVQck8hF84NG+c+0GcvX60udn3KWYibFa5Qrru/CGACD0Rmd7RcOF76bKGrAYcKKQYF+IBRtCmZL
zBs7eXFRkIFyzgeAbi3d0CymA0kSlzmupZ4Ghk0jnh6AG3goWD8khTnfeo26pY96Hj9IXOhjgCTj
liTEnV4cOfY0ht44eNsl8E+5g1FfmVXriLRPcXQqHPGub+2F3BoiKpN+CRDU5GTndEG0qqYho7/j
t0Isn+OiZsgO2Ct/hW/cHUAQh48ayn6HtNWNx3B2xKeuElvX5Rl3RWIH6YdLSx7ZBFzXOTHekRNa
dDYZVq05GcpaUqcqSucRUQKY3c1O03vjLhqc+UdfxfpzvkgtLyuER7TTU7v5q1a2+8Mq07p/tIqp
+YpcA4KasTWLateNyvy7adzGC7zcdO8S02qNOygmyufruyk36/Tr4zHomLKdgGbPJtFaLMzeQGnL
d7RmUo92oSUu/n96RU8+xm8PpPc8BwMhLDtkg5FUfkWPwry9/ivOIw3tAtp/tDZQaEYp5vSVtrrd
qaEBR1BPW4iTVpp86NAY2cg7ziONrIfhtEvwHO2J1SoLFpO1srimr86TVn1sxjpX9qY0b64XyuiN
S+fianTBqLqkFI21Oqa4lw5ZZHum7+FV2t4xOZrSx0VH+Mh37A49wutbeGk5mlCIHSDXKmXmTrcQ
BUBJ6sI5ZOkT94ftpuVhCOPkW6VvekhceFtIiEsXZqjaxNFVy6vHNE8aWjgU0W38S0O470sdJRt5
woWwInXKSbo5GMzZV2EF8LELqpJFFrVWDNwXqiygqRdD8Jnbxb4tUJP4cX0LL0WWkzVl4vpvDqwD
BHHH0sGRAw4VqIb4gCLSHPSQ7T/S2YxeF6G5KY6T03xM51i9H7t5+nr9V1x4kSc/YnVurLBdzFHw
RQpEKQ8ZLrNYq9ctOlnRlib8paVQ3md+CpyBynS1FNjBrqCn6PrwV1oduZslvFOWhgClzMtWb0D+
ZatIA/4Z+B0Zj6wRV5tbMzSsvbwGN6GMuXGs49x4Ma1uMY6eVjTZ3kt0FGTtPlumG92eINQCqw2L
/zyyoTOnAUOmLgZPYa6OlRpGZstcmrObdfZviJ7FT4r2edylhj5tVcSXzjAfCOU3mF36IqvFRsb2
JVQKFssRxRkXo3zSJrLeOFM7X3fFsMGXvfQ+cdhjLcpSrqXVFptRkqSjljpAUxxF26Nq4E47LVGT
EAjgWP28flDfm1jrN+owZaTBRb0KeuT0c0HEEHD+wCdKuc5/m9M09H7TJwMYrTzXX5MlEeaOeIXV
Dmya8ji2Bq2XEgBm3o/xByWcxv3133RpBzC3JI+EuADPS76Rf77gBXXEKEbnFxKPOXwuonb0a4bp
0LIt7Xh9qUtREDkitprTbHprupSLS0CS0wP1k3Rqf6R01e9qZNvijbguN3G1ybT95XiVKhJc7WqT
Q0dg0VmCjIktC89tLJPV3yj6IrTUK4axa5VC/ZHi9/1/ODuvHbmNLAw/EQFmsm5Jdvckjaxgy/IN
Ya8s5pz59PvVXKnZRBNj7Bq7gGBVV7HCCX84eCt3TisAPGALpGiyprZ5TszKWArCANefatMtEY2I
m3NMXGmeccNbI29ZbFxkdLWOvvbtnGPiPfWOdvAj9oIsrgsBYw8utiRiX3/OZp2rAa0v4ddh6iDO
PSraGrQOsGGvHlblc6wUReLPthNh2wwyJUJv31qnwEr65Ks6reu/S55X38HYsoCDreEFbQ6OE3k4
8hqd76odBDNnSetHpYknYCtGjR1v2gLxfP/RtAhYpQSPtMLcdkWUJDG6sZHKP7MhAtr/mE7k6vrD
ThvtoPh8ewYwMWEkIBu0OImnrhetm4y5GsM+DugM9C9OggoNWok5T0lcHmzO2wuOoVxuNsjyDgTF
zebUeierl6gFOTgOzSWzpViza5SXbMG9GKTGEQjm9sxRRZXBNtVSYKFbAI5CToU/Uqr4pUBFNcKs
3nOH9AjkdLuA0mtTevWSJiLjIX/FL5dIsyZl3vWQRBTUlikVZ7z4lKhejboX794WDEUVAB6+TKG2
ADUxjy42aDON0QpES1sPAyAWqVDiGtX5/n21Oys5EMsHVmMLzw9HAwNxsUBzCu3wnBdV46PQp570
Gmmz+0Pdbgtk9N7yXlhP9EGM6wVMB2iVaZwpvq7nyPilwlpOiRIuIJacj4Vq/rw/3I0OLWmnClCY
YJH6OtSizTWhInCMehkwvzXjOvFoqyBN2of4seIhgComGu9qL9uCMfRfyGutGLy+t9TvLsqr2Kw4
xtJ7omutBvJTOkyvE27B+gUdNGx5vLVq8L45+Mm3XUK6ACReNOZlr3BboA8JJAcaIoo/h5X9xW7n
+UtWJbPXDBgS8tPGIBJO9WCnxpOOSPKHKEGh9P5vuL3iJUUADSLeL9LYLaIsXqzJpLqEGvFkY0xZ
SYR63OjntC0qymC1/uhw7Z6Q305f8g4y1f3hd9o2jE9pifkTH4FMvt4lToyZPTBQRPozV0LAYOf4
KbL4P3RDwfIBkdbOK6K0+h4vWvs5NtfkTFl3/IGnQAvK3RguVqyJc5WPY3hKBUZ693/g7cvL7wNs
g4IceeNNJ/OtJJeqjkIPT7gnMwsz8gItxqUoHi6ITSyB1hXtwaAyRLt+7umdaUiF81k4QtuOXZ50
Lb7oaCKTZVnfwrqqeJ/aMdBrpw8W1V4fhyRZ/FQZ4wPA/d79ILUrUFekUUXIev05GsjA4DVzNGo1
DWWDVHcCUYTuk2GVR8WTnaFkY5pAFd0tufuuh1JiPSkXk5WF5Eys5kwZUK25muZgqtriaJ/tHDUG
I0KDhYm5jtjsMxyaE/7h0Yh0Z3G/J3XVB7Qph0AdFjU95Xoe/UQ1R4TnyUSbCka4Jbx4Lo8km/Zm
LYUIYTMwe27761kLbc2wWINnig1dEvlCmzXcIOPQee5cq7jc37x7g7F5aSUhYkOWvhms6hwtHIYi
CkQ+OFj5qRj2eCP+qqDxEJw/Qj3sDSevMs6yxKduWypjpatN1cLWaMQEFEbJqz8LFUguIhX9t/fP
jDuD4J6yGzHOJsmhhDtEAuCLr5jkrLnpFA9pl2DBMaNI+h+Gov0nta4kwli//mJhN9UoXBmhH82p
wGpiNSK/S8fiXyW1j97MvRWk/2LD40XSCmmv67EgtfcFprChb5rROAQlhPL2gpYztoiFW/TvT5So
1IJkRqANEBr75Hq4zGj4YJMS+joObh9ie8r8KkdknMjYiA6Wce991gGiSrweJSpYQ9eDJTqiPEOX
hH5qUsl45j3s/wgtW/li1Fr5cw2zpkOxpzFfSVUdKuUI2+Ikp7k1ijbr/L8BH4OQGzCaUUwnmMAk
xjayjwNK8z/uf/DdXyq5yS5CW9z65ubY4Ou2xCiQyGNT1OgY5C5cbCWs+1PaOOZnIrhB86I1rj/W
jRovwYIK40kZtNFLwm54tRKULRNMn7mh8U884f24PjiUMY4ABTtvN8ea/wCbQ/ZnS1iKOlTOysUi
mIsc5dSJzHmB/yAQy5iME+VPM0BLEH/nZuwsL+8gjdxfqJ0ID/4twmsceFZqSwOIkmISZgqgr+yK
4dwOygjynWcxnOdXaCPv1eMiwAONyrME1w9u4TbPaK2Fuq3g6sSi+ElHK8rHFJwQqcuniza/XxRE
DicHwq+DcbePcLGqejepWCCmfZ+cW+pnJzgP8aOYcShojKwu8Tqwhq/rmNffIkeUj3E32o/tuDoH
+YE8hptwAFAlqFjK4yD+bnDVaAcMiF4rvjHq65P0u0Wh1uwe7n/Nnd1Eks+9TejMQd1qFBD7KCIK
9TgY8G98yNY4+k1JJ4EUZVH7BUDBc8+P9pYexbBEG97rzMDXRYaTiEe+VbTIN9dDaSiDayyAbnA+
1M4FphxYSmsoyrWxGViNpXoukiMHYcHOfQt3i373G0yNaV/fSb02S1UfUtdGC50T6NAswCjPOYXT
8f23E4EgRkDlE4wip2VbKmq5xAUnMQ60tV0TH+yH/YfZTPNTa6rxSRfZ/GLOyeohU0xZYMqgNfRR
cqT3sDNjMn6b1NklsKQEej3jpBMNin12FCTrpF36ioCSwkn+z0CgdnTjywxvs29NqaoBhIVev7pV
s06wgHLo6Mdw4vLqsaaP/LW1lf5SJln+MBZd82ee9UI+rCXW5BB4H822himSW+HfQwMleu6hmxwk
PDuXFpw9iXOQP4li2vUCtIAcTCMFQKGI5KfRgS4xotg92cWYXirRzQd35N56k9+QmVKShRWyCajX
xgQBWesYs8wlrd8J7xHu5wYSTExr9D/MjZInyCvqvjRnNoNRU+1QrB8YrOpUMtdZvIg8dR+rEn6t
3xr9ejDgXvpGdQSEuUWPi7tps52A1SiFhaJHMBmxdhl7w7k4sFqD0AovmA99BANrSxeP/DEiAPFq
HEc/du2oBR2ybE+pgVblGNWI903m9/vX2d7Ck8dAWqKnSUi6ecRTHFQXNzOSoFIr95yu9rcWTbag
G8Lo4BPLOW63OXrFRGtYywBgl8fgl0oRVUV1dSwuEWrSH+24L/7pcfiloFD1L6LU7E+WA9tfOEr+
27unSAODChg0H7769iyHim2GYVhGgVIiizfPK/YAXQLr3hj/Q6QIih6QCs1ZSY7erCawIzH0dRMF
1ViuFwtz9mc7hriUdeWReMDOa0d9yuBovrX9ttX7JUSNv5CzciMt/GDEkfGhqtb4/akRet1SMpHy
C8DYzYRgB8V5Yy1RUCZjhClVO4jmlE7Yz3eJetQl2LlzOJZ8flaQLsE29DXGHpROQuRC5dp6EcXI
i7aUc+IljRjbIFTM/mD3741IzCCdaiVzfksZzsq50EuDa35pqvDi1GsTQGf8GdtG9Axu6Ij2sTcc
SR+qGtLeBtvi6yPQRuo6No4VBV3TKEHfaOaJe6j34jV2f886N/kPX09mEageQIeC9HA93oqYT9hV
ZhTYE1FuFlKBsRcc67H8+g9JLShMTE9VAkFS9s1GKRs8DEdT2nU19RokYdX6TpFYn0Iep/dHI+yR
N09driwovdezctYeylVp5MgX66sXhYPyoEb4P8T4Bb2/zkN5icGkdQ1Yi81QTZIIp1zNPFimpvto
6IX9hKvt9JKuynTwRuxcxLQFbJJa6AC8TZsnomjcAmx9kgV6XKMbkPVIMJlNWzZeNo7zwRLK3725
iyXjQtrjwj+4QVoa4+CuDo2xILPU5g9QLc1zFx3qm8h39GYU9KuoaiOscsPDA9REQypps6CD4HlZ
Uhe7jAY5q2l1ccCCVe45rYYSazYXX+LWea9xIaEy5D9JYZN7X9v6JTZ8zlqkUxYsdjxdQK1+GsKk
+IoAaP9YzWl4sFduVTxRH6CqbjoMR8K3BUDP9CJyQ2vSICtaggu7D01qw3Y4BXMoig899cQHpS+d
02AmzUcwhOWXDgDeS1SaZuJXRWP8bVpT8r/7r9/Op6aah5kUQAkKetvXTyt10RpFlQZrMqpgEhXo
JXF2RGXZedzZRnS3gdEjMrFt2YULQdSAZQmfegEeCnQfO0ydpAR9izWzL/Pk2M/2RETjzk5zVAje
OTvU0bgMSI2oBm9DCxghCxCJLA/yfEn/LR0leommxn5K3PKgoLY3T1rmoK4oJCBJsrnm9MEZSz40
CIyytZ/IS7JHYgH1RM3eOE3o9b+EVp9eCALMh/vfceft4P2lb6NRbgGAJtfgl/Bp6GK1tlLmSB8z
+dlbVneaFmPEY9hquoehmI4QYHtTpeJMeYcZQKaXf/7LgH282vCOQDhngzqe6fuOXpcm0OPiHKfT
tHE/heNaezpa15/+w1ThqGlEpcCZtph3kp0EJR4W2UQkwkPGevq9c5e/FnWeL24pnMf7w+3tHsoG
dIHJrSWXYDPRBciPmc7IA4xW+efcWpFPuRk/rrjXf94fau8jSrduQg0Z4WxVROsSucByVfNAn0ob
jlmp/V32efHbqNFBNexcHKC0bg8/VTbKMxCrKOjzgF1PLWnXthszBa/DZM18nHWq125cj9Q9bxfw
epRNmIF9XlZWOWoErZ5rv49lSW1NK/vf5omWwXsXkCsGlBsvCh+KdPl6QprSLl2crxI2GjtfUGr9
S1kr+0GAWn/Oy/EIr3v7gsluPY0XsjdAwtvSoTlZWpOpURm40iijIkntvAyS2qs6ry3KL/gWe9Yk
c7cZ/0eesyxpD+KC2y3DTxDUBujjA6x8w+H9cgzrEMsfFUGgAISb2wV6adZfrbkbnkJDKJcchZp3
CzRikSNFM2TvBcrHNkodS5M+i8uIKt20U1Yn2mV1Y0EDyjySQtjbOQyGaTKNbyAYcvK/TK4z65b6
TlMGiM/09JnpV3yAedcOXh5a4gDrsXcYUDuQyQxC2yRO14OBBOvdSEwIIpoQXukHlR4+q8lRGCCf
gOuoR85IxnHcXrTtNqchQ0oR7R7UvpKmM6lN2aOX26NNe3rVg9SYxXlZ9PxU6/1yceOQbn+oh//e
Pya3dzevAH08AAwUKm90l1Qni93K1YtgrEbhGROZVAkU5BFT+tQPzXl5ZNMvgboU40ERdm+7SkVs
giuSDiA814uMb/zqhDV3QZ+5y6uVLj9zSx8LD5lR28f4ZDrdn6lMmbarjQ6ClNjh8Qdcdz1emoNR
jlTGU531x6St5uBV5VS+zHHv+Agx194Q9/EBVXRveSUG5c3sDtryZtAKcZIm75MyECZdoS4knEIS
AcGVwso+DIOWXbJEJH9oyhC9v/7rIBogdYZRhZLl2Ov5lknd0yJCGFaph9g3lLJ7XWK8gXqUooK8
tCrfttPlIE3e4QTxGNNppxvClqIeej2qUrq1PQpEMinOophUCiU3/SS3jb+4IqL+FAEgKR8VlEN7
r3VCrIRwym7BI49SbLWb9CNwk9xGm88OHASjNMlQBvC3XQaCwCFV0fJbrVbzmsxZn5DVR7tK78Of
93fY7uSFSe8PoQaYN1sIt1VHnWXiaxLkmT0FdVpktRcjXFB7RLI8qFYyvlRTvH4DcU4URsI4flqs
aLg0Zir8gx+zc7vI3g4vn6D7gNHp9ZdYsr6gjIaWdeHECCj2a/F9lL9i1sLkwcVBmqjbLR4tFEiC
SujZubXNI1bJzkUqMxzgyRS5ZNx0/Ru0PkSyXOE3gBaYMEQYcUnvqof3zxT/JAZ6M45Fuu56FG7L
Qgkz0vyI4E/90MTW9MF0F4FuQZuxzsTJceVZBKLti2In8R9hnrYT0ismeeb937ITBtBqln4eLDxc
iM2iz6myYOAeZcGqdfXTMOnuQ6YV01NZARFTjNB4qvox91F6GH6f4SofXDe3mx1kIg1hGiKEAJRz
rldiSUyMqkfkrNalAAuNJaA/G0rsjYPSBvdnenudvpFK6LzgEIXynPzzXx/kfKjnBFtdHySfgMmr
1X+MdbYEYTMXjwquLd/M2Vbz9+9q6jkoYECEJmXn/14P21etNmPaIPBL6fWHDm5PkEFI/wB5awow
dOVqW239C/yKh2Vyq2dt7oqD33DzjVlYW7bVeDkBg7yJe/0ycyXvurw3tMlftARYWZYACkUPoMrh
S42K42nuan2OqyXpKdS3c3mi/Jo/vnP1+Q20qWldkoaQ0G4+9KQAr9DB9iBBYEVP2dJXF8ds0lOc
Ks6naciFJ5ZDM9WbF/ttUPqyiB9ImcFN+tNpXR+NdY2QoVLVaJ3Ew0NYm8OpW4pvShSOl/tzvC2T
yPGk0g60QlAV2xAehvZoIO08IaxZiD+q3K6fWhF3T/W6LoGBGtRDL+zpiYDB+a0d0vATPqjWw9CL
4aWaVeOvJuoX6+Dj3zzosp4IsI4WvYxbtqBIrpMMtcV2AlqquOeyqnWs5MveN9t89iyRTX7mIEqm
j9iw3l+Om7MtR0b+4a0+Q7C+2fkWrp9iACHg97mITk3btAH0+dRfnPYIw7g7SVmglZ48cszrQ1bQ
ITYx1xt9x26VV+QXVQ8yr/bQFml9noRQzq3etJ5Kt/cgJt4dmSFlPk+UvxWeEfZaKqJmkq41Qttr
50b7UIIa+2fR1+pSaW77CRPLNsTcXTUOov69BZbfFowC/VzekutZ613dt3bF2MQvY+tXiWH8b1hS
uteVKbKjTt/N/UlSygOBUxikHcCJmxOMtMJcdjNMCreoi8s6xgAxE4x1v0xTN10qo2g+OcuASeb9
XbQ7LLEJmQdt+hs5TTTkDdHO2QiFtlgvoTHZD3o5Y+aarslJvBm1FEl7sHV3virCjugAg0YAhrW9
McFfk0jaiBh2WZtit9wOAdb1htdAy4JVMIY/DGeKHvs1Hc/3p7vzTaGRoGf7ptQCL/z6m9Ii10YY
BOjYlmr5COM/++gaU/6vVmv6wdbduR2p5fIewl6RHaLNocmWxuiJdkefEBBtmhHbJWw26u4lHwzz
Q1lF7e/357b3KZHLpfBLfCuBrddz0/UIPZyuGXHDjM1TlC75Y24I9DTUsj0lbYhi4JyU72V6sW3f
0A6UwLghtncy97GrAeMfQWLF8zlEZu5pqrvoGcZ3/B++HZ1YWDpozNK82VRwVJbT5iCOfosM6iVJ
W/WDO7WFn7hD+P3+Ur6t1VWWIKcFncymUkurdFuV7jsLcwcnGn0l1YaPg5KloGZ5UywfUquIPYQV
k/a8mNpge40iwu8iGrPPuSnCyUujdICB1mTQUEJDXwJENvPfDEVXLL+c1Nh56vPOEYGSh+afgpD8
Q1rm0V8Nmv84APZ0GbyFMvC7wWTUYwlCOXHwPXmoNteZlnW1Go+Cq3RIzZfB6LtLJ8bs1GmiewYW
ftS1f7Oo2KyhlFSWm0Ke9C3W0taWaDUaQs4WNIWLNQje8f9SNMstL83DKXpa+yn77rCS68NYFkXx
KW2WfAooniKqOThh8ps7hoXwLL1E2oMSbL98m/N5RsfCQsrYW4d1/JKP2nQQNe+cXHAkkkPJ+eUm
3qwUbdjcjkNl9knY4JzjRBf9aAerwZkyEXHkoeWROAeJwk1mxNdhX1OjJ1ckZpe/6ZcgUsNvrJ06
Dcu0eqk/RUL80+uVfrCt9wbBypWKvFQQoNZyPUjRrYnWdzohQ5wPXlyaNmSYMjvdPzw79xBVT/Bt
IBkANW2BZmtdu4naK8Si2rg+8EnHR3PtpXpAtDysBRrmWSzEwZOyc7EbNHAoB0q3XtKB66ml5tKL
YiUOy9q2/Dkua7yeQ8Ux6DegAHcQ9O3NEBAd2jbsE6LfTRVHHdfOSCMi/rpOsE0rFrP+1CM8961F
+hHdi7Q9u21kf7q/rjuvJvVkMO00lFEM3aK90m7Spgo6iT9Xat/7UWknn9IF+ccRc14kznIre1HN
LPmQ95Ny8E33lhcUH/BFCL1U+DbbE7ReopWCy0N2BU9Du6jRhZ5Ht0pCoDIdPCp7+5QNKln24Phv
6BmlKmYwS/HsO2Vpf+eb67qnpvZRxXFvUtJ5FmYM8F7Y2dd7ZhWiaS368T5ueAtmy3X3PM618YTY
BpKO9z/e3lhS9t2hx0ttc9ukn3md1WUA5jxQ4wqseCbc6TS1fUmztvsPZ0Gqy/NwEes4W+mOEslI
cI0YELQa6uEh28Nf6PQ+LaqWHpyEnS9FOsalTfdWYi83x26Y1gkdUk6CoSJA3tVm+JyVbX2wH3Yu
ZAqIOILAp5OwO/krfrkcDbPsjWKZ2H1NTCdjqjWH7qHVF541xlXztOS2fRD839bucOoDD0yEioIh
tfDNI0DppOFJckd01upEOXG61X+hTJkf0HFafuLlB75CS7salIWYCzXIkqi4qI3S6bDhKsSm3r1/
ZPYL0UTerASW10sQFxFAqzLl6qaM4qXz4oANGKrLhB7KwdR3tirILV4+ki4K41tScjrNekqdY8TS
t7IvVtfbvw9NakCVy/KDoXauNIsqnUlnk8MO5OJ6VjZlt6EdsCQCwm+exVD86DVrelUcff5orZn6
4Db4FqCxa/z27uWkQy0FQ7AUlHIe1wMnPcsYGszRspb4Ncprg3AimercUwtjORDZ2FtQ8hmpKM+j
gTLh9WCDAy15WJBaKJ0u+z1LIT+rimG9ANNNH+/Pa+ekSF07glbKMuDTNkOZjWXXKoYEcDSV6XXp
NP38hh7t2OGB0U5HuLSdl5DxHNmwQhgWNOj11DKhd6LWLDRuy2E8R1TIPGVsfre12HhwcjE/luqh
75Y8eZu4kmuNb0e4hGniFnhqKyoCpsk4+ItlZoUX0SPsPHMR9muEpkftVcZYfMv5d20vqpvqq+5m
1ZFv484npdoGdISTAqnTkRv7lxtpEKEGdY91jqys+F9sKtnnRRXLB9vtk6PAfW+NKXrR46S3ivzT
Zo3t1nKTyIzJ6zAwfxyM2TpBkRo/pLhyB1JsDkB3fqQXvrfIvw662Ui9lmprZJMA1XaJY9jqLI/5
GsEyjjMH1/I0eVbs8kdB8ivV3v7DC0YjlH4rnWuEaW5S2Uy1uliOjriPGVSTVp+h2ys4xZbd+f6J
2fuSsD7oSpA187RsvmRrRhG1JFZ3jsflQSvJu3JYKEGf2trBUG8Emu3OlWpa9KzhCNwEHHj+lG2P
+qDvjHZ3Wts6fV4VPX1utTj7q3LQLvBE2jSfm0H3rXR4GOrCbrzCbBM4DLl1kcE7EfRq/8AJYU3J
uQfr73hAU/X+msiPu/2dUPEk40jyOe3N2+fOq24D40b7bimVH84cz7qHK3Dzuauhf6M9on25P+DO
R4AtwZXFh2BptmEEmPGyz1KOE8w0rCrdvPtQUFM+O220fvsPQ8FtktAkWjJbAwNjot7XjuqAYnWr
fDbKDBxUthTcW81oHCSSO88bjwvIfVaRAGmbctMuaIrSWga/cdGfVgwajh3n/OtQpgqKmGX9UAOm
9NoZg777s9yJyxiZqEyq8FC/3MRl+tJR8Lbmwc8NW3nA/tT2BQSCg31yK+UEKIKagoR7CMn6lVfX
L9dgU5NprCYbWin04slus98cp5lOkxspJzNSws/TKFJvVuE7RbWJ1KNTHnk37W4d6VEl1TVlBfX6
J4jFMDsWgtdA5dSakWsGikuKC25wCe4v6u5QssaPpAYE7q0VVhep0KRSl10qFvcBN4EMDc9MO3Or
vBucIBeWNj0sIimgvUXSuGqUxytNQV/UTnhKRspFfaxHlyjuB78nf0ZavDqi0tzyMt9GBRiNuKF0
mNzsmjW21SIujcEf0VI/r4WTnZAdXF9d1OgeaB47y7muzOacuamBvWKVV4Bxw/ElVPPpbOjpdBmV
CWU+JxriUw6OIyhBFxwJy+68hzIwlx0n/oeDdf3Fm9aN0ijXOFVdNH4ckiXlmajEE7zA9AtCjCKw
6TQ+3P/2O+8hXT4SKiI4ztMWLWKikwCUim3WDvP4CN+k/Z6l6/JBXdf0Mg5FZnl6OIQvaYuMgBIP
+pGP+N6sOWUStW5Q59y+U3PaU9aJiXoMZXYveefOz21EjheZyRA0Cl4bq67kB5icvWtE7gOUCqhJ
sRevlzrp9U6vKM/7o1W5HyL8Srwhmo7cQvbOFT13qkXyJqE+eT3KbOo1wuFcVmbTdCetLsv/NUX3
b5g2/UEieSumJVFcZBt0PKRCyxaAMITsGYh5g193oeshLql8rMv+T9vuy1ddiUp6l6YeqJGyoPVa
gtlXqw5X+MZ8KbMi/n5/T+3OW2IEZaGM/ssm9KjGKR4zXT4PVtifjV75B9XZ8SsNkOqgF7GzeXiC
LJQ2qLQCQt4cmbLLdGLzsPczUamR15WD8ljqaWd6aJivH5O2Mj5hcnEEJtuZoETRUwPE4wYxnM0E
11QMY7U2gz9TnvtLCxvXm63e/jgX8yH7fW+KaMqDWKXejGjBJmaJkfUPuYfJfAbVPNd1PP+OmAmF
CX2yB0lydQKnKbvQm/qux/gK5cNzljjNI/jz8iLMapk9t0xT8zSag3gUCR2oIFIq5TRZzfwftjzw
OmhzEltP5i5n88vDWedaWyeTwAw5pgibizgJ8jRMX+yxPeJG7X0Ek/uCKtdbk17++S9DzcpSDUpT
szANpLlkrsN/4qFOnm2ncg622c51IXNcGRGwqW/kt9okUYqI4eiasGKis4uTFvb61/vHZic6Beog
FYYBswPfk3/+y4SaZcIZc8BIulf1BbHfqRAvObD57/Xcu6+pkrU/7w+4t4IkX5JhRtAEs/h6QHOx
2mmpDE4PunAPptl/1RQFr5ukO5Ji250aFUL4PNg7U2TZjBTnddNMjIS+GsEh5DU/iUL0inJ1fhzS
Mj541faqXDI6lHEwFQOcHa4HXGIz0p2GtaTDEgJ4VONvMwqWT4Y54tzQAq054eyg/qkOlvGSDaHy
qvD6PoxZM6jvr3AR+xOsSnoR6djms3bN1I54OqJtOLXNxzwsjKDByT727CE98jPe+6Iu2GxiczgZ
CPJfTxvQvEFKyzrXRRQXPtoD1lNXIZzoGUo2f76/ffZuJmoE1OwBrYB33xS5ZqXNlZXmlV8hBPU9
yYbszwZQyqcKzlYfTPa6lJ5OF+7gddk7jEJDAV6WDWBgbj6t6XT8zZbZ+8Uc4iPbZ+FZGSr1fH9y
O3GRNGUD+sL06A5szoaRDI6dtIySin4KwilVPeh8EJGXwvIhmGYvYZ8nL1OFO3VojUd1mP3haUyQ
vdNm3Eb/SjQrIdJe3AUFzOhytmpIb4txMta+f1ydfn3qLaO/iFko9GnN8OD83H5aQJ2cGgJ1QHY3
QibtNDdpbwInyLR1/T6PuXsKUetLg2oWVIaL0JkUb6wc9eAKvN2/ZDv8l3IwURl43uv9W7p2VZVx
PPmY7FCiWQr1t85uP7YWR/X+932LiK5rATQMOZUkWCAJqfRdD7Uo+WykHfURLGtb6zShYvGblmC3
6sVLm31XW1u/hLqj/DWvafmRNqb+JJI0fpY18D9rbVRekL51v5RqeCS1t7f4tB6QHyUdk/Wx618G
hqQ0MiccKJWEsH06FcOlFrvnCgeqLsYg0rW8pFuPEF+3W47DTGlVQu24QbYGtD3m1o6J55cvRFY0
XrW6CyD1zu6+gznUbB+ZhfRijPX4V7yilXnOjBUzqvtf5fad4DcgN0WBjNvypkG2Fl3twIYb/bga
m0un5uNrEvX1HzqN66/0ad4t4yGLnPx70PPA3UHBv17q1Ykr3U0o804FZScMjrIgbnE2A9liHxyp
na3NjMB3gPpit20ROgNqyU6b83fnPMd+E48ReBbXRqqpPCLI7A6FOBq8e3I7KvTXs1LSvrQbk1KQ
KuLXypWOSoXQymdbHw7tCHfH4poCD4QeMaHL9Vj66ORRWZNaUynR2ufZmmrxUGWY2quiXP549/aA
mSsZpYCg6dduTkYci0QdBYPVDR4IYWy+psYaJkE8OUWgLVN2REG+fWtQ06OcRZCJTyePwfXseAUS
AzNiCpsAOF5hOYLwrrkJ7k9r58DLDS/1BOhqAs64HsVsM8XqZ9KJBVHgOYhddC+8Om6yh2V2xNfE
bvVTWofVUbt/d3Y2mAbiE2L2m2J/pNsLRtZcNKHiTr5IquQChkM9glnu7RGuWEp2XGrgHeXv+CWw
VQfoOFSOKfAYLSjaDhBvgeyHn1B6C+4v5e5Q8m9D01PGf5uhsjoP04mulG/UauQTJWlPxTj+zxxK
96AGulMjRKuOLgkJNyeNgP16Vgr6ELKIyGXhdo3fml31oypXN8gbM3usVsV+MXvzczRO2j9pkqzf
cEY6IuPtfUCCFM4Eqhfcz5vZoopt9QKlPj+GReVH9rqeUepOD9Z052GgxUcHwUF7jcbU5ojjiFZU
bV6A4FzilWdgCh9HaylORuUOH/pGdJj19dRhUe2+NIY4chja+6QgR2kNg0GnvL2J94y6NWJrpFkz
rEl6npWsCdAFoLVqz/3p/bsH4CageRl78ARdf9IunhW3KCtMqMvU8rtmSYPRwu5vNpt3Uwr524k+
6ANBQ+c+23y6qKfz3KiA/lBd7/5Rx67+XcRp8RgDDTvYqTsLyO6A9GZi6wJdaXO9FEtvlspa02cj
CwnMIm5OyuxMXjF14v3vNyprNsE56qPcaZutMqnhiDwK1UR15QVI9H5EX1vq37rU2yK/zjCRuf/J
dipfkvaDWgmCawAbt3iGtrDyUZXvaplia+YV+VpZvw3KNGmnqpub/9m9mfSAx4fSgvaXOp+awtGg
V3ah83HOsA05RXapDX8f/KydowlYFQaekLx4mhXXWymdrUixXW6HvJybszLZWXMe+glXNi6N+l/b
Ak7iQ0CM9T+6eLI/ZFgyDX6ax+WrmeJw8DJbsUNzMC/UL70xZ/VBOLJzqGXdBFF4ehzEI5tThVDO
bKlJSvUEMHRgUyDy0YU3T6LJPiYNLos8U9rDuDQDBXDDPGiw7G1JXTexbKLyawCxvV6dyrHIyG0m
XMd4z4JDV56TSPtHHWztoNK7N5IhkS7AraAUiM05S0UeKQ1JGnsPu/iqouwJ6ib2rXWeDu7JnWdc
Jossq+TuAoi4npRBtBUj9EQwGTfLc91GC2Fs6wK9SIzo0ugLztsNVfT7O03+rZs8Bvcdk8eVB4+c
YRMTORRVOwhuI2pkyeRP+px/t62qPAC07GwXRnEkJpCLEYLG9dywJ9LS0QTQomGQGxRrrz/HXWb8
LdLUOSu9GZ8RrbKDRES6V6md+fn+JN8wgNtZaoKbBTSGrMNtNkwyCjOHVD/6/YgD9oMeQsjxjSUM
F4h2Whz6YQMx5uQMtWKewrjqZw/Xie7fFGYvfNtB/asp4+ZS4UF0HsMwfpxQfv29U7LEPkXZZHZn
Y4p1xUvyuKM+NHGNnpKqs+vzQjUMHqGVT/mTYynlKTciUR3M7zYbJYSQGHdZbqCcsi03ZLh99TaR
ETZm4o+kHi8itGUDV6ajQhF0pgpMopYFOlIBEkuTVx16+X8Wif2p7NG/s/pP95f8ZjfLHYWq2hvP
n2Bq82qk1pgltAwpJUWL9dyjBpV5auOqzxF1p7PTu1CpCfiONDbkh7z60G/D0gIjmqG4vpUGrR18
yHIeDj9ahCA3F93Z7AC6ruHiAAjNuoP34+Z+eDs4gEkYC5jE9tAWlK1qtMwpWDeOuNTNOD3k4VD4
vavPB2H+3lDQ1aSAiEvMvQV/kNymANNpVkjr5qC3zJZkYljwntaOUNfy9t6uIlAA+nokgBIEen1c
h1K3uqQYoWu5bVhB1erNv4tMC79ByuwCvDJRVUzT+XVYVvMg2tgdGvVTCXEBirBtnRvWVKWqOfEB
VztG91Y3PbdOx4s7T9HLLKWri6bNvW6u3+1HxKeEYM8//+fsTJbktpkt/ESI4ExwS9bUo6zWaG8Y
kiVzJkESHJ/+ftTdqKorukK/vbQsFEAMmSdPngPqy7wv7qhC9Jic9DCIcxrnQl1aK9rg3rSPy+6W
tPO1XWrBDKU/EwUhes/P17ewOzd3g0XjetmXIUDispsDJDgr1y136+hZN+p7V8cD0vUYjSD8sqIG
EslHpgwQGYYw9lUOt711HIxwJFabFPlutfNfHY+MkLWkR4T76Hx+RFz5PK3ZZvFeTC96aIMdXZHN
XeclEEy65ZYTyOsKPd/O9mHlwMwhn7lcUEs0LXB4RQSkUdc4GAJTmkMq6GmK7MF331W5V8mdHfgD
704gkneN4ejpLyMdVtY/T6cprHu7lqEsBokFQk2rJv/R+kD/vfvHGcn2YxG7/2XqSz58sTrknrOJ
TgV1E577fTDL/DnOyJpJbMuvb9/Cr7NMxoI4RIKOujeJ5sVJTqasrlYlqJwIQ3zlzKqvhbM6J39Y
zO+6q+mANauOqheXwIsj5PrTNLpB3ojXru0Hkmp2A/ALojkXuW680IeQI5seGWW87oo0W54cbXlf
jDjLvipplJ/fnva18fBngZ28eQihonW+/5BuLGlm64C/B3t4N8eFRut+HXtcb+K82OlM3aIhvAqj
WGcuLJoFbRBXoM7zEdukUKbftdyYfSM+0gZpvk/T+EYUdW1aKJvC8eSLbkXr80Hwa1nXyVc6moLF
u+/b6kPeQ0FzC0ECMI/W6e1VvPbg/D7c9nN+w11MEz6pIRsdodxf7dLMCqIUWddd3+fe/u2hrs4M
wGNjK9lULy+iBTlUo19RgI6E7JZHMEnjfUM4/lURzzWhWLiCwz8fETRgU6DgQoQucz45Iw68mDxe
R1K20ymQug/BKLywTlxvb0ErvHEEXrfOsUMQVyTygzNChnsxRfrZXHe2eVPTcbbTvat7+70FpuMd
qHJ3H8SkdI51Wjtne0yZl2xPhJP4odvV+hOmdYsfojthllFKAd694/qgY762rDENm1J5dpgZpflX
nvYQodzSKu5yvN6ccLSr/Mfk4CEcjkhXWje+27UtAk7GHYae/ybGfr6KPR/Ga1xWMfBXbKOBcw/a
LoxjQLn5RqJybYuA2QLlGKgsgkacD+XLWvm1S0mrnotl342V+x2ArIgmzxWoAFu3MtxrU9sae6hs
c4+QAZ6PlxqrnZnxyngW4GYtBjvSyIQcHSe+tRevDYXwCuQ5FPDocb4YykxKB9CREq9fxhn6zFP7
mC8LjTB9nd3IZ6+EV4AK5JI0NUMqvaykj67wRmdJh2jA4PxnjJp9EypnGSPPEO093MtqPymj2U3u
0CY3jtyVaZKzQ4i3qZZw9i7uyK6XRdaoGszAqlTota4+FdAkQ9+cisPbp/vqUBtLEF44xahLjxff
XDq7rQk2siz5b9SNfbDUMFKOmvIbI23f5iJUposZ1xoqX8hiXsKLqkhpxzZ4YJNaNPt86/x3XHXL
FODafFzuDWBUXrNXaQb3b0BnNvPRLtqlYdp209dWW9NIrqnK73++eDxj1G1hnUGOuvhOS9AbLpZx
Q4TGXRaJYervS/wRnhH3Nj+9PdT2V71ava07kTuEfoTLNukZy0QvL4FXzACbSMtqgqO9jsOhKCY3
Qn/aBJqe/hhl3KSJgRiJR0AkSKXOTzYSvt2qBgaF2xI/DjwDCN9O1mGJ6TMdIZ7dSNyuTZKUjVyG
vb/lNefjWSlNLj4yU9Hg6XY/OcP0ghu4c2I7+TV9VF1zl6G/eyORunJfburc3Ck8cFtx8nzUdXZ6
FyCO96bt/H1ZT/IuQHgGi2cU9SCijvu3P+W1LUrlhCIUzzew4MWuKfIsaZCV7qNmWOt94Q/GqRHT
vxC5bxUUrqwnHdsUXHExAgO8bHjfqgy690XPOwerOY2V9aVwSsTfG8OgVcA3OoHlp7acf96e4ZW7
c9O+3fqHGJ1S2/mKcpnGbbfFeHNnzzuZCzc057J5aipn3cwD7DBv3JQCTtXeyN9eS7ygdkpauj1D
QDyvHA06zHGCbsDg1Ot081LQAt2COIzTOz2CQOOCYkd+blSHfNDNzlo7/b4PJsTu0Y/+Vy1Gt09E
3vwPWAtXEj8LTYDtOblYD2XP9uA2JMzQX6a9cFvrLrHtOKwDvdx5iWsc317/16ysbRUC/iWIoknh
Mkq0O5mCOYMNmAKYPupFQ4BUWFUmT2Ic1hdzqXvnMORBcg8+25i7SRRjHjlq6f4b5Ujs8PYPurLl
+T2catRrtxBh+++/B8htJhPL4Pek80D4qGoX51frb6CK/yE+3jQDKJFv5rJwDs5HsmFzg7XkAAaI
VqTHtSW7DBff1lA63Sp9zgO7vEV7v3KBUJUENKAxnvj4snjtm5WraJLrIxpl28M44D20bNrLFQ/V
y1oijPb2al4djzd0K8TwbF82PSK86SWLtPrInxvvH61nFWlRWhQ8EmoKc/XHSvzspk3kEDgacZBX
LFyp03Yotdsj8eLEoTP1RmSD9RwtLf6XobjMA3xYts6Fy2dOrH6Zuq3Z05lkUwLN2+xpXoIfTjAl
L3++iITHCMbzyIFzb4v825a04rWcOuzRERnw0pPbI9yIG/VX4fW4SmlygbeHu3YCuAi3nnSImfA4
zofL0G1cevKKaE7cIaS7JoicJtOhN92E564EWnyqjeFAAIQc0MURGLrApZ85BVCWTo/dc2aeUHfv
bty01zbhRraE0QV7ihfmfEJqzfDEM6n4WbVlv2sF9iUWhLLQV40RUtWtb8TjV+804ke44HD8t97U
8wGDzO3zUnLKaGapuUMABbNGB3vRmdluLabhsGgpdrS81ZvGihcOVtUfk853bvySazPfWrKQbKOo
DG/v/Ido2dEtYfF+m7IuonbFm9xSfhfOVKV2bYs69ttb59r3xP6Co8dC43p28T0zCr06y/iebZmY
hyLx3agLAu+vt0e5tkE3OhqmgGhSEPSdzyojtzClLnTU4X++Bw77oWTSvihYHjfW71p0sBVDsRLd
LA8veaXAit1k28RbHvrTUYa5/d/x1DWPwB0V4FO2PgQFYjLEDsmHt+d4dSU59FydG2vrshbrzQXi
whqcJh0r80vdZAouB30wb4+yfY+LUJ1UeGvxIf9AauMintQjLCdPAdHQTSBO1P6zvzO7VshDTvPe
nnoUARB8OhnVaETmPGQ3gq+rH3Lj2v3/8Jc68Z2aMq8KmGRlK4/K9+z+hXhDF9Hmlp3enunVL+lR
aiFUR6jql4DPb3eoaaXCMgU7syN32DVmYhzZo2hVypzgJl7tiGpbd9ByvdWHc/UMMkfi6M1O+DJt
FXk2rMwfb3CR5BDUFmPnpIYbpUR40dLShv8/zHQbDT7hdn9fZCa52259WYzXVGn5HKRVfFzGrfVT
VuVc7OPeES/5OuiX1ZTNjafjF4XhckMRyEHYBLCHBrV98d+W2dMa0oJMgBcptSx3U2uPJnp1a/EZ
5oNh3ZGB+giuWSL9a8qH1OOdLot9OaYxUhJ4AnmRzlsjoNEBMmQYF0HfhPM8G1PYt74l9ovTG19k
Pk4dvuyj7dxYu2sb0gOD3HiLiIhfNvGIxbL7HIPRCPX+YU9EbqbhbKwImyl08f+4W4Vg5ffRLm7L
pcnNOre2PYn81mEuC4Myc1Zl99nqO7fwqGvbkPQf5QksFrGWungEJ3hv/RSANli6XSOysOpkoI8a
yXJpDkGv0huX9LWrhS9KZwyPO4/hxU5I1iqvFkHRFoK0eLDRiDRCx1sWg27OZVRRiwretBvMIf2c
l678d14celrfPgrXLlFa7Db0Gco8Xfbnu7HI0lR4RQcwVqbGw6o694PnVbf6V18TEfiOpHEbgZdm
LHrez4ex+Hp53EuaHpp0LY4Z/qc/km5CBV+w85H99eKPVY1PEtrLZbXLzDL96ceyzSgWYXQJQphQ
RpnmuXoStR3rHfq54xJOwl6HUHbV+o8alK4iaVfKD/NexKiKee6chpYwK/Wc9ZZJJ3nZ1uVukrr9
Y2YOe4MaKlgH0BE66RcBod+qoqu2zsh5qLx3o4wVrbpGcdDauPHeXjl/POtbnxhFW1qetg/62/XR
ri1+OwpUpWhdJ0TQwj0RYsWhlcOKfntvvBYo2JieuH/yzcDEXjVToyZKICPJ/IM4z+vIV4ru3RV5
lH+y3BLvKa7mfpjkyK/e0S80uB+0ajz2sJtMVZi5HqYG65KbTxIQrAtzQw3ZY9d30/t+YSkPKsER
+kZuegUk2SICSM5b2Y0+hfPlWWEFL30O0OvAGThki6v2Ulh15K1W/2NpUpWFqmo898ateC2eRRkB
NG+r4W/0j/NxlV96bZaSand26TyLfnJ31DfSKmyARWgTRhSazv5pLCJZ0BI/LiIIvU42e474LXOQ
K1uEZNICqgF42+yhz38L/Ha9+mvQRshC2N+zdLT2Zivhu/bjUtx6S68sON3hEPZ4u2lcvKQYSQHk
YMqRtzRu60dZaDsa+zE5kPIhc1la1T94mQ83vvKVGTIoGDf3CRHgZWEViye0XboVCu3UIk8+DNad
MxgG9t76fyj1bA7KIAE814D326Px+3lD3c3qZddHvTNWe6kooY7lbO3RRr2Fq1xbyu1UQ0mGgPKK
3LpKObtVSZY3WghCwHspo56mpaOnoAgrtAYffCe9FXtdW8ptCckWyJ9paTyf3zpJL7EwJUMHsjUj
J8/1wdE+XICs1zcCzKtDEeDxD6/Bq37QcjIyd8zqPkorKz0mQW0fdaCmXT3Ut+h91wgAVFXpT6Ed
hkaES5p5lhkNlX+ghzrjpBW0CUfUf9L9bC2Y2JToSrpDg8F0puZdEFAhN6aiv5E6/JK0vAj1QD2g
3/0SK4Mver62jq8MNSLCGm166+2h4bN+BKhIPq2d8hH4LyT3pCpEmZxkP9LbOBtKqbDSupTcWH7y
4JsztT6gPu9uqjvC8g6tr09vX/NXwh4cyQlEf9XyQVnPf+WYtg2yIFYXSZSUqeek694e7E99Z5b3
ceAmNwD6K7uALjkMTUD2iAkuqaWNsUBa8cCfYOeUOHrHDV2WcfKo1GrcesC2Bb74AFtbHEIgWxs4
lvLnUyPYG2N7BmVQ7Rx7e3vxhx1Fbhuhr7GtT3ONHXtoxjGG1vYijjl+yFXoCVcc/niJaZvbYgS6
HjDduNgICvzGz2bgFWNcMCTG4X6XWtmyd4Ohe2jqNvn89nhX1xi+3NaCY1CWuLi0lEGCMK8k5XYw
eFDKsAAE5tD3I5DAH8cj5DKBzb2FYgP3x0XQ3MyLaWnPxsQoKYMTpiL4fJmpcahafcvg+PWstqEY
ZNMXBKu52Kg95vBYN3tdNBj1fHDpDg6NMR4OZXyzF+z1mQBqhwRC1ZGXFKra+cZZWr9w4ibZ8MQV
JXNnTO8ogqf71bPakLJAe/f2B/sFhZ7vVBZwExElaNqKPNvcf3tmEF/1GypkzA0w347qUbrNYRSk
4uHIGXmX1w70a+xtCwIYVzsPTeEEeAc4MumRmJ9IHewJB40w9uuq2KMUZd/nVTz+yGVlHeI408Wu
m2fzkbXDyVChx/xXgoJHun97IlcuXlBKHi941ZT2ya/PJxI3YvGMQnRR4TjTTwD86q5B5+6urug5
C32h9b6YRXBssfG9C2RsfAFu75IbJ//a99tcRbZeZ7bKZfd4hqZT0aYFl4zwrL1IfHEw+sE9jrFl
4Wd/03DhSvyHzAS4HqRGGn4Ius6nHXSpbYvtVsNH3H2q5wk0wda5OKkSs8oyP6SeMz0W3HyRTmZ/
p9m3pntT/uh1CMHPQHjPgm7O3C/7J5wF99RB88TaiTNhLuMPx7lMR8SqeyJ3kMdT4eS3YP4ri020
CRUbAJC6yaUsjCIxmsve7aKgk3T9+M3yGNtZ/zwFRTHQ+j2iLvz2LnsNVSHWCL+SFlqOzKugZfKN
uok357S2FHABWmOJyslC1ryl7pUJ4eJTNxk7f7Taj2+PvMXOF+d006bB1ITaiUlYeP6dgQNnNSkA
uCWdnUjVTf4k19tCDFeHoaeKf0krEIU5H6Yd+mKN56CLDKdFViL2luZO9ssS6tgq+lAjjJbuBdKG
+2QBds0zkX+cqszcGUGRvtdyLJtDF6fpYU1teeOuuva56cfd4HJIp5R3zn+b6NGptDLO1po31kfb
of2lm/zi4CewXHZmDMa3e3vRr+3qTeGJ5hAUl/BWPB+xjT0DlIwRhaHrfZU6TpRq6b/TQYH+nOD5
dkHHbgx6bZq/D3qR0rtts1aekVJuHwqP4kTe7gJB5OB4sfVujOc/VodjRbcwjFLnZj56mdgbxpRP
SYGzhLcEyx3ksi5s407sMSlaw8Gfpz2gpXPE+vmWA/irmVKHoP0GFAgslNj8YqYq8xePAj+9MCLz
+5PjdAkiGJsFBuJ+pVEc63VObtm3bDv47CCRlxIQkcTRJQn96wJXj9c0LxeqZ9FAd3V1tAa7f3S7
2HyoPTO+pQr36jhtg9ECs6l7gL3+CtR/e12XvtDKahoy4GS13lXDbB2CtvY/vr1NX91KjEIzPAI+
G4L+urRj0MFEQAfBZhrT95miQADVUoFg+2tIHEGDJAjmrm+WWy3Jr4kSDM09CIJHiuoiRnd+QjYh
yaYRQGRLJ81vg9WkP4lqvQUhVKgBhGL2ZjhtZz+w7l4/o3mUBGEyq+A5zjt32asSs0yo4HH38vaS
vDq52+/iRQBchLbE2p//Ll9W5iw0mlZdrgM7alVsHvxpzHbJSMzW9coFCjFxSXh72CvfG21kapn0
EJAGXkZT/sZ8DjaquVfFxZe6lqkJVujcpD9fmR64x1Z0BjmFpLadrN/2FdFn27EZGGc28mPppLII
TTlndjS1i/wEbkxSJ8Qwfn97fld22lYRtui/wc+MlsLzcQsEB2lTYdw1oUhb950+yKxxwiY1132w
mgFeV9IJwSRvUcxfryyivaRtoBRbBH5ZKG5nKFC8PSjd5v7wZMZi+dBmur+B77y+kQgeifTh1xBQ
vIqGhzRfmDjZe58nQZT3o3PCHe/buurxlM7gvG8v5+vPCFuMzQKJC51r2Prny4lDaDDYDuX8jD7m
MsJYpz8Ulk5Oue3GL7E7WfedyNWfJsIbRw005JcVIPv04h2t1Ehm6sLnWtFjOyRNNe+ays6irJjV
jfPw+rJlKG6kjbNEHnxJbdTO6OaZhEczIPP9PW3m+Mecl+a7HPj3y/+wllv3xS8IkljpfC2FmU4s
NQVLFxFt/1NlJUm695KMZKU2ismH+FdmR/x46luWhlcnSQC61VJQn7+s6i3CbjvgXw6j0cZH5TnF
g6wq/2gDzt7YMK/PH4khfD/OPAxDAv7zSaKa5gphAezQ1S+PyqHp7xh063i07Vb+9BOjkeGyuP6T
U6fejYrw6wyLfUOT2rZRDUoAl6QoIhE87gVnLuk6qwgraeiCutHQovCfqPVL5nhTdUjWsfvoynr9
L4CsgoBwOczmh7e/9ZXLAFB0gw2JHbar9nwZRJwW0xxTRy2qvsIWh8bSyCxrad9Y7mvjoCdC+9+W
ZbyyZU9MmKTwstlTTtU9JJZoD4uV3ZJ+vnbp/D7K9it+u8xB8PNRoZsDEWso6NjF4Vb2MXTwRit9
QON7/Pn28r1uwt+Y7zAXfgHLVHXs8xEbAEBRI6oZUYK2PuKB6aS7uLT855oi+98jd/A9gI2JZK6c
7DtkR/RjGdjZSxXX1b2f2jTRvf2Lri4Bagc4N5DacCNe/CCEHLJiI3M0Rdl/9kRT3i+Fb/7dysrf
SSyjb0He184sMdAGVcFvQnnkfEB30FWnV4CxuBDZaaKavYvVUuw3WaUbacvVoTbQEZIKt9OrypD2
18mTUMRa+sIOq1+XdxAN9C43J/f09jJeux4odtJ2CC4GBn1xLrxKDLlOZA9Q5Zf+zpX58FOn8aBR
lXY2uVjcko0uMw40W+THt8e+Ms1fnZzcESRpcHbPV3TdOihqND6iEbXKp2FpjffJ5NM5SuPM4e2h
0Na9cjLBrQgFCD5Jzy6BTafHE6Pt4Mz7WDZ1D2IuJEbJLTVbnGDs5qVLBdNMvNRaj505DB9pgZ9B
sWUndOikfpEdTKi0H0ThiW/LMscfmi6OvRBtgsrcLUbcTrtetmYQ4qa5LMfFdJNxl5V+ZhzV4Kof
bWc76tB1g/7Xq+t5Dru189KwH7P+/WLQnBZlnnJ+yHYufph6zpsTXkBOGba9mv/CVmZoQpC0LUjP
7fJfYnrzcy27zqNGoOTXqffH/risTf5189FtYBs7vUfnaly8ZI5N3NpZ+FJhM9+neUi7sPHU52Og
TkCuNFURcsLCyI21+zGOnVc+lx5AFGxSsnOiVpy9Akyu491cZp13xJcT9RQbp9pDGqwyO8VBHJDb
y9ofd2hb1mm0NEtf7qmj1OtONGY2HxAIKU+BKidgNSWkHVbV0ibvuzFpvkKXTb7VXT18xYvTbSBr
VKqn7RP1vZ0zru4TVrTYZ9LtOz6DDZliJ+JhmCMRWLP5EOeVckIuifzf2tWpeJJ+ar7AJ2sx38r8
+IPZKQLNAYklFCnTEvJ5b9R+/jJiApPv5QidLyzdevlCG0CahZalh4U/0uaf13kdbTIilFlddEdA
ysa0f6pXgbvHatb8psE143nrrsp+BrWfYJ1G734SOXMx9++Uph0QBTAUtA4JwllgjSKzngXeL9k9
Cm/1c+b7MTNNg+I+cUXlHirJ9o94oJyvzZin3yYaYb9CQAxwMUfZ36AekC/HigfV3memS22gnHNU
5GInIQsu65w6QY0d4ZNjOMu0Txq/RRwyM+c6TNIOj1VItUt11MrGratO4i9jtZouVAPEcXbdZObO
wR+aoKQxp1bFE7IEJqSHakzvW9OAuMYszEOi3dS5F84MxA1ByCnC3q5SFcoRGZaTO/qG2Omht/BV
BQu6F2ksfyKRhMuVSkGLWFAdTHe0leSY4iSG/82ZgtY9eDHtP2GJa5IMLRNp7JdhrovlmAXlLO/q
xTXzHWqVjXu045i/TIh5uZ+czBUIRuTNe2m1zTs8kZUOS6PrH/M4tV+mKTPQVx+q6R/Po9QfWRNM
4CNuXGUBIU977r0p49iGmkSKiTU9NP7D2svVxKTH7WGxZZJplv44l3eGh5zqA7F2bYc+DiIvrkgE
epFGoptDuXQtYidDG/87eP5SnJw21v82sVV/mV2sGmC7Tw7AGH7DzWFJFvO/NPfyx8WYM64iL23H
0Jn9jn56P3H8sG674EOfCLZrs7RgaaxxcZrZizRcekP5Pk4UktYzKcH9jGKwf8QxmEyybqz6vz6n
vgEdfNToD2A4W4RiaPs73y9tN+wIvOtDCRwFXpOW1XCaSj/eBdDznX2Ryti6g5vQFNuhGP8FJraH
cAKvewmw1pC7saumu8SV06duFLBuF6eI//Zmtsquxsm1uxuTOf1Jur387Tqt1+7Gyp54KRd3RtKf
L23slAxEFZVyCF60N0713krSIrkT6TrNSGIKdIysWrXJ3paTYe5sdzDWED6GY5wKmyL3XndF3IZN
Q1t0NC1Ib+87sxY4ca7GintwrBK5642mNsKuTnPY8UYz5M9pOqD13mfDMu6Woq7GUxbnc/wQ1M3U
3WcG3f5h6uOLGCV6Hse7RooSdyjdg+gtM4oVJ7HMqg391BDzP2mWzOVHMlznhymnFJMRlXbNEwwG
Cyi9WJtufd/zc6a9tBcAMXTn5+rRbG1/PuJinsgHFh+Bem+BeS6ioC1z/W6Rs509xKsY432LUFzz
w7NHr/qapGXNnbgsrUjwwfYkmg9Hz+0C/7uXJb38npiLtjJg17FbUPNEHtf/YhUu0prh5K6D+NA6
bh78XAgX1U4WS92Jo5HGsylCd4kpgIazafV0WQklC7XQZ9tNixE1RuEVRyT0+/QbEslGGWp7lesP
YY5j62Js4qn2FCcuOt0PsQy4syIzC7TxUc+DOX+GlhgjHWY25vSMbmKmfxSDlVpfhJP35YPgVbEj
tBiT+L/OxlF+OCi5MXiO5EdL/h7mrDU9zXO6OC15QQDROuwrUzT5rgNxbH5mwWrVNXrouhk+oHSe
NQ/FPLU+pT254t/dVTr5imqbayi2jzEkz/nUKgdzv2RuHhMQewg2Q+X29kdpoXcLEO8MIyTSyVb5
iyi9vkj2jVXYOe9Vq2Op0GWAfvqBdTPsHXQkq38nqV8mIlx71C2Rq1mdxFki0ku3Gb+UNo1P+9yo
5aKiGUB6zsIlkVN80l6h02ddBaP6WWXrphI52Wz9Z6edFvdgcjYg4hjo36J4Y4DY5D8pmfRJtxtt
LLnvUjLoZGfFXvU8WrPWpw57vYZSvTOqB9mgMJuEQYVejx15rWrid0gBKiQGTX9dHBnWagqQ8slT
Z6BO5zSlfnLWRQVPaen7SbhUQx9D/LEXBKNC3EoD72PVZ3wUuGliKopQz8GgjnMR5POpqAbHOjXS
7Z27opldOsSNJsgPyoMeFzrlFsw2wi7raK2GwUgwGgiS9If01zF5VnAcrXB1KxToknZcnNAYBlSj
epFSX7TsZXnXbzIcuzUuCUxVaTeYQ1mTwsUChdrqMMyN7UTthOJVi4mpzoIddoIV9fEiMw06rGv8
PWqcnbZXco3THdZjiMm75lC+gwGOSPM6mPnnVMP8jppRu+Jow2h8F9ReYodWI4JhN46W/mKsph7D
kl5AvDqMZLqjRoecdN35MzWrDOeZXVZ49rulnPuvVPOnNRocYXYhuVA839cq8JYdLS0DPI+stbI9
mhdIG3m+LuGfxRZ/3pjK5HvlIrESqWBM6tPiruUjVqNVvrNn1TxoYRrpU0wPwLJfxzh9N3LvsXBQ
aj+5G7UuDVer8CQPFvW/SNdtSTXC5/+NqnwgOPBzH5bZmIKpRnmHIB8CQNhQhLXR98Y/qugrynE6
6FRIqCjbMIh9ZR9w0huDo0QAww2nvlZy5+uGm7lTLTrUrTn0GA8Yw6I/qkpP7THLqnX6TuhoOSEV
vjL/mYophzGCVcJ0jHvawebnZErt4rAm67SKcArqqf0q61Ib/mHFPttC6y12u33be1O5b80kEN/N
sTP+Vh39+xai9+1yZ0zdJEMP/jXnKsszf2/gVC/ChXaeirqPtPRD3bv5yYjdrL4f8W2ToYk62vDe
NCbDIP52F7VLjLhe9x4ZXfew6HmZj/PcWprA1h8qtnqunR0+eRjomlUAOOtV80oTjTlOiCW7cr3D
3yldd0FTu+Z+zDrispBsukueuYzN4tmavLR4n+narN8tDfpA+9xuuob+KTl/QLAvLk8w9fy7rC1T
Fak4U+vRyQDZHgO+49EpV5e94RD17hETnYv3jbfY9j5Vrbzvc7H+9BU0x7nd4tK6zOrnwq26LyXW
XH3otwYhSjtTcICoO1VeKO0MMqq/2uV3To3+7tKDYYRWuyrvUa1aDfvGqLz/PDkk/d72pra6t4vG
/28cnT7dJVyej02HxNsu8Qpo2xUBbhWZblNmu7kNqg8T18SL07eaBkeog7zTVVbHz/gV2F3YDwVK
L2gAW+kOdRPrZVZZ3oSEx81fa8XrdtenFi+tqvM1vucd7lAyTGuiWN0lm/qYv/AjpJu281OAwdhT
oTYRqa4TYxFypbZNlIq2xvwiq/p/pKqK99zlcqXIXVef56IA1OMkpB9i5fKXDh4tmdEMo5fIbBRL
t5/yDImwMcFmcO/pheF7FJNPtBxMfkhpmV67ogjqetf1gnQMbbYg6lu3pBV6jo33aZa7OWGViWed
ln3zkMyjUX0Bnuu/xXHbwDocTdXdcyb9oxigHv3tpWWSUu+u8jzEOyT+PI752IaQ7NZ+FyRlZ4QE
eNk/2mv1QbRBrUJrhPH+cfVktT72jhJZBAqs9X05D+r7aAcrP5imQUivdiqnk3a4Baq8CYZD63dj
ee9l/npXdHytlyaW6aM5cjPul85azXuOZlzfgXY0Vei0eIo8TsPa9kfpUEI4FG2N1YMIMq8lcNCj
vdc+Tvdfe2sq6q/mZHh1iBRbnX+eKuEFkVgbJw+LvG6RKKntIIbi1OpviSjhd5D55JkTVdOg/GgO
iO/Ary0CXMQkrPUw5uUk79POLoqoUqnRfUVUc5Fh4mfxV4u7Fc2NMhk/OblO/zaKdfoiV6f93C5+
/bxUav1GeSsv7yRXxxxmIzt5Z1XuWB3jJq0/+amOgUAzFq9G70d/E4NvT6HdQfGevFZ+blMvGE+J
7oPvMtZrf3STeHRegi533H27WM6/sTBnbxfktSvvuMa5Ut2MSLVbi9J8dP2meUw9gqqQh0LCcm2V
8TJWJOwn5G9M+zmdOt2fJuzPuWT8uKmfyn4ditPkqNz8VK2D6v4qTOLdRzVm8zGv5lxBGBjFPV9y
/tdZ21EdHdFM9V8Vgan96AzO8F8KNbPbdSUtwaEjNy2yQjZ9Ew1NjgeediG+PKVZSdO5iVyi+S62
pChQmHPlD8OYg48lvnL6DjAjs8IpL2vjacA46m7KChnvXOHI8Tj2dkwopt3yWNn1lJyyxvg/js5s
OU5dC8NPRBUgxlsaevA8O84NFW8nTAKEmARPf74+t3unErsbpLX+sXqylnY1t0HnTut5jJz8WALJ
THfdWvuXYHF6/1Cs7m7ftnw61I1f0/aIvne6C+RrUF+KTog3UQyS4UJMDYp6HYlPx94pVJt6gNvE
mkASr64fCUYwCrfhX0eImuDKZqnoKTT9Na/5UFNMwzNaKzt3s8F11Au6UdEduDOt20EPuk7XUFCa
4A38wwlxHvqv21o5U1s+VR56aFnNjLaT9+Ub07QXVyuyivJAixssHnV4WNh9xZMZ5+io3TDKT/7e
ujLReq+nbKFkcU2Wlocp5QTlcGP+M/85Xll1aT8slp1ERVT97Wu9FdkcBOamWslxM4l0CgF2TGWr
uZN93uvEmyegIlFVPhdKX3f90d6QVJxY8iaSJyNrL9c+cToah6jfifoH17cac6Y3BSTNJu6dwwRb
lr52K8tbd6/9261uQzuxwaqd57ofh/0I6OX6xwVq/VOY2N0OQ01s59EGKShu3Lqb9hTtLUEkuVvV
f7ucSPyEwEDLOfFau85pYUZpz8YjCfbiFftW3dabuTbW4MfyEjkRlswOaJXRIeI7Gs6DKMPTvAkM
lJw6DtYKkpP8Y5HP5XBAxe/s94RrLlPWxb07f0wWc2K28+NkzKz41ws0FP1hUaIpwd9YdHhH48In
zMwGOxn5p4ekssLwtXDyLkyqsmjLpOhnkJaoLAbsRk2XWweXGPzHyqLDPmmwa+tHr9zCc2PLWqfg
Vs4Th7j8hcih9BLXeN13aXntTTS7iHCttrKbi1qZEwlr9NcgrZvde6nxTP3mp722STT0059qMIov
IkDEW8vbt5ykOwwyIxfH/+zirRoSIVZ9P3lcTv/WyfbeCbh2xgwlfv0wF0u0s5EEYD9AaNtvjD4e
jaGLccvDWrt2dWdpPqykXPr1onox9kRjus7zXDe2dS41FWx3PmzAnJLwHNx2uE+atO+qWB3Rs4mX
qLV0jO7YrXUSBFauWfr+/93ua2z9gNIp9bpHjhofQ49my2yYvWLNPG+MZDprZ3z1OST+7guT6oFQ
sda/CDku77Ym5TxTKN/jLOK6cTj9o+XO4E3kyec9OTUmltZ73zXz9+6Ga59OshTD0fFWebVrefvj
NKhRXhacjlPC/Sk+WsffizRq5zI/i83Ln3e3N7xOtsWMvFr2kPZLSYgSKaG4dMqxxFUgJlOYZN6n
QfC1Fnxtc76HjyiawQ55fCY3kQNClnRDXnleF8JqElchl89MZ9s69RpMK0xjc0d6Q9NvfxYEt+pQ
53JtkirsK2DDdipfCKbPG0K4GKDPJBCD4zT+2DxPClPbEbRWv2m/QVqGGHHSB3xM8JtVqaMfdhtz
CS32xwQsQZ3aygV7iCfZz99T7A7jsR9toW47v9DWn53OwH+xrqb8MMrSu8u1VD8RwHCT1dvqvc9z
Xl12Ny9kxsjgV4m/lvTMRkCI/0QDeJaVsyb8Wg/jSjpFl8PGJ3z7zfyie9fsxwkD05LunBQXj2Fa
ZjgLvbc47w2EXWmNH7HozIsJuHrkBk50GArtvPVbuXg3rVHy2Wxrbr8EDAXz0bJXyM0Nr4A+wXiO
jxJ3gkw4WrtHa2d5zLxBd5cIEtA9mJ0Z8t437X5aCQFkT9gd2WZuWU+fLtrn8UI8q3xQcsy7JCz8
aTk51ijPkend6qa9CkhYcvy2B+ySPaMTdwTO6HxtfzbA9A3IWbfuYZkE4/yar9it2mCf8nRzI/MZ
UdYqkyYKxZMVVCX7oIns+4EayikL3dj8YTaV9cGeWN3SkBlfHog0Mr9UnPtPJBvW7aloQu9dRx5g
3RIE9U73wxYDA/dR/WdequtX7e5+Flim+7rSHuVB7V3t4Rac9+fOa1nhyLAgene383JJxr0YnrC4
0lraruHMi6Da8BitXr4+LMEQF0gp9inb6zkYH+bIYmIqoqG5Z6zZqnSsKndJTRisThIDnb/1BWVm
H83QtHxM1CKNrzYL2BfBr9F+UIL25Qe1VfOdRyCMz9uAubzmyFOeSBr6Mv7JHprttG1aPeAYC3bY
AGo1HkUV8MABNqukduvrMF2sQ38qunHMGOWQ27mipfjWJbn7dUJR1t36RZWfR26U137v3LvevdaX
udHcoxBu43x/tuLSxZJDrVNiwDMJHrIt5d4Xs+V/Aw766sIe79/vQx8U53UfsFni/hK/kck33zkn
Fig2Hre7zZFVnzBwjR9SVNKCw7HW+2DtLV59ijlIGt4GTxy8NqrGNMoLu8ZZ0fJ+8qrGaxZa/C4A
rya826Ii9DKHsHHEzfQmPzq+Dz6xxbMc0CmMkZ2AOHlW4pbR/qa0z2QxbBs6gtwS8DGjteaE23u7
cygcpYoE1IOXh00LDJSZk9DfUFDHwvgAkXHx603ZYKi7W58BqZdX7mjLSZsNuWoWlPtS3QXOyL1j
mNuGBxDKrb5b+pj1h9xhV11apyhF6tfu9pjXe/u7HkKsMotPjaqIqEJ88Maaj41suso6NGqS+71p
Rfu5+ExgH7INpj9yqXz/RQoxUio4+bNzF9EIe7MZr1qylaYY3qhcVB5Yahf8yCYunATSrC/vS2Wv
99M4wqOMOp5/uUUV1iCQhOnRAr+HicZgcqsC4Nq0bUvz0Of1Mr/qZaqijAAJ3SWeKBTMDXU0N4Vp
Svkeb7E7X7/WgLz+de2/RDi05WVhE7YyQYL/22DMwhNLvU/8LTRgHP1KdvGxrjL6xIzKD1215AYm
ZAqaPJ17M/dpYESuzkNrQnMro6Z73nhAtxuhVP4e0XPnvXV9Gw6HEgrafAWq1jekDiKA2W3RWodW
uwZ8btEx3ZKc+RPzEr8KJ4okih/niBWfc2Bi69yNlrDuZYUG4f4KJf4JahEYIiICxpJFje6ebp2t
13Rd/GXLLKsWv8U8jVbiWHE3JrlZhuo4rLBp6e4J/QGkE1vnqdn0t9NBZzwo0eqfYLLrx0kuAuce
0lb3MLkbxs7GMas6hFU8PEPE49QKizK+bCSHuW+NX0EmOYJIrZR4izD+NLBozRlE2Sx3URWMr7KF
NfsevXmuD8qZeg76oN1SyRawsf+xgCfLbgL/1o15n87FQuX3XbUrXwE7Yiy8bCR0y7exLHWVMMQM
JQTPDpw6suDFh6ZcRMWnGG6A2UHzsPqr1z3H69T/oz3coxULgRenaVtY+jzBE6ozbaX8Qtz7Ix8N
MjL/jPwk3A699qvzZuVen8akW10ppDy/hfLx2QeqLr4nQieo0JvFNVEI8TD8Ex4bRyq6kdbXYJ+D
/epC6Z8x4pjHoZbaHBSBhzk3qKL1IoCiAv3mUJ3TIurd81X5Rf6/CufqCcqVvDJI8/w/m42dkI42
tGB3p0Dvhyhw9ENFVadOSqfa/0D/QhFSHOrnCWmkTCroSZlZrwGUt32w9OI8qqb+DKKYk6Ot9+K/
se3zNmPn5g+vCHsJwsWbtydqBj0/1m2U/+xBq/961cCwvTZOxZze+c8eaY/Dw0BoynwclbAyxkmr
PA7V0E3P/rKqs8N8t4M+Sr9PypKN6Qj27qsTv0voAn2126tYUEq/DOzfw2kxq/URy2kjbGgZYudE
lvegLg0Z8WPS2KV5imBd6mxy9x6ldZVvK1klOysLaNJkU3DmcA7u4+hsv8RmBsjEuDMsp5HEDGCo
FjeHPTT2y1ya8M88lE592P//fHSYQGRqEFbDge+r05BP7sa/bL2XDkzGKP/rnJw46N7qsXaWrR2c
lmisq5S/sn4tBmtwXuOOopFkdUc5HmM9iJEwoXAD4ZkFNEJDD1twhC7zamB+G2PEikxrT/w+V90N
9BOpiHSJGX2MVOXZaVP0xXafE7v5uIsNKQ6Hk/2vG0N5JxF7zydp17THNYEJspoj5QpFtoNEs8Jr
XsaYrQ5Kr25NNpkAwlLzFN01fqSsi1BOX2dUAnXqntWzmBP2fRZ50QZNCptn1E3cRNDPLqspXHXk
Ln22cAkAIBcWwBy5cn+0EA2sb9RNKis7d2BTmV3VJt2izBepCyP3nhHyhOyz2DleW686x1VRjzce
/Cafg3N9YKUyRRoUjF4XH/VtdRDhCj429jmJReAopBCQKdZ5ZKu5QU8mRhmbpOnLmD41LiiUJGLn
pbc6nD+ZHGb1MDQVfCTakjJKWEzUF/NzvSUs6jJInJCRLO3Qo750FV23t/UasgVZo0+fAxHc4ogJ
p9Xp3oVrfef7g2qzuMgjABTfFLdxbDXbnUUJ5F0/rjii9ORC4XmmxME/FsPcn7mm7Pfebe2/vrtR
UVFeFaogOX1LE7h0Gp43KzfN4f/5WtlYiPGYL03XfZlOMsQvjW8/jFPRon83HXZbz9UO+Kq1jTqJ
8G1vSUidzIWkEJgFb/Wll6DZLF+bypPOcZpzuCzGm/kWKnstT6PjQdvtTsGfLkZ0OBeDiNdCXO9N
KtlJgNYwnNvyUkBGjQfZFjP/IV/g4sVOFOLWhnV1ZGZeyca16bpL2LPWS7w1fniAZmuGa2bH/rI0
iPrTAkdQdJYlDoxLRSbUxwA/ebPu09Yferj6gpFpXuVxU51lJZJl4lpq4aj3Flzlo9u3nQi19SpR
WKJATmlejUQQ4SKvhxsLgvp1YGzy3tkGR/XkCTOEf8HdS2QCYQV50wIImVSupQPGgxaRqbdY++9m
1qPCZzviWcPPkl/ytiY5btwar7oIx4xbio6TsxrWPN/+BdbOH1xYgl5RakjmdTHuIkH8Y7MaDXF8
rKLSDzlP2809S6ma17oYqt/FDI9MVktfIFhw4mXH2dnVf+E0HAiGHS6u4jg30XjcdjW5KVgBQgjm
cWSLcFUBuZ7xFN92m6YYL6QEBIVU66MpWnqlvtkUGAX2KJT/9fBmS2IqUKjMaZ1lv92aRmQb/e4L
Rhd3SH1E7+rCrjGPmSxwFqR0EQY3rndVHywlZ/kB+cXGDeeXBqZc+Z19kL2368d+IxwCbIyeuaRX
HG2DRHNwXuae8zrSQfeEmmfwnm2X7+l3oHa5n2fO8igZ7aUMXutIuSFOsxoK25DWUj7Ae3DWwSwD
wrmj58ZYfQlaSwpgLt7WQHbALK2zgrxJ8QFzxNXfTnWhP4KVY/9TepVkBb3e+dzvYjvM8TS+IfXP
m+waiVWmfMzqc1jncL6vOtutL6AssP7t/3+V3Y6kxxfMrPNcVAKxgVF7/bmprRySpjV47mJV1GTu
VlUtMGHv6mIMI89Vat1EB3fIiXYZCV755QFl8GQhDmkPhtqP7ui0HldVyP/8M6y+v4KqR/Zb0Jvq
x97KukgQndjf/RgG5W2uB3rmIO+C6ehsSr2temv/RkrqPSPVqV7v1NzOMb1m0UBOqCiJ5d1nkoFv
HGcs/rXWGJUHsqMJcsTMaL+wA6E/n8C7Cz57lqzFjVBi1b4zcX+PHOmHjqKTNSMSrvhvRhr1NqGk
X/kFaidII28AhtSeZ7mpjrti/a3CsX+lqj5GpLSPhTzST+2iKyirIG174ulJERkGQolsR6Mf2Id4
ojzP28vqbpSha5K6IWsrFcUIeD8ATd7tCAFQFm3G/zeECzG/RK8P7/S4acJJdLS9toFynIS7R8Bc
N8Qp3u2KIzEN9ymgpBR4OL8f9AjEPw7GCjNFouX6e1462zsstZ7te+h3Z8i8jui2zLVy+RiNnWtA
qiS3WD7O+/IcrFYQpFpv63BTG4uRQTfauw9yMW8ZUVdTme6mju2M403ZSRn5dNEM0DVZHym9p1OJ
xO2Kz253XTQ6wXHZFsfDCjWoLeusOgjg+Tb5YS3IA4EIZj7zZkUB+JxXYcyBPavgNmdOeM2Fh+BL
xMhWF3AaDCf5EKzHONbhI2NI/wXhJfRDNDb1ebJds577gb+acAzZPDhev5BhNij1aHVN+C/YJVMC
hGvUHeHhvUfN6PsFWdD7Cf4YBDYEgRMUOigTRolfIoC45B4Ik1UQaf23EeW+JTXqENjRVZkmZcpE
+jLuUCCqHb0qG4ZusUmMJc3Lt4s6gvCwWZkSdDfMoLZC+p1RdMt9TZPOxCQqIWuyzm8LFGDQ+S8D
ZiP/MK1i/Mk3jrHbekKekeaOdJZUXTdJVtl6ZrDOi+pxHk2r36oGvd+dRQPf21VUuieRt+3nAFR5
/GKdHb+halvxMMnctCmqmdzPLCbXu72HRz04q7XfVaMxXoIeIvaTEnx/viMYSr+Wvk+XGE8yR9A2
+Rx/VPKqh34PqCpFf7HJZFm39nfQzn5zw33mf6/5XD1sBOi8xeMQkDa++ajdkUs07+T7L/nBs0Fc
UTLZ0RMYvzfdlwEXT6J0GZPVNwfLz155QPIk9BT7Wbplc7/ZdYVKCi4fYEOPyCGiQUY3DOmiTEsH
BiTdgqJ9WxcKsY8oorX9WJcLJw+7pP7pNlM/tjq3eCQ7TvvDlMvm6Ew0skAggsR+bl07jcli0eWM
Hj7fHvp1X/V/fr+bx9kVS3RiuM+dbMqnJUbDaMW/d9X4LITk/YMqoSpy/gsFWsGsWUR/unZl4E9r
Rcnot8ZxeeAoWsfbWhRmgj0g5u6wBJV4VJY//+HaXTc6Y0RvMndy+s+i3hv0RyP5nucutk1xo5p5
hPEc2vjBUXPgHbY8glomCEy65yKeund27xZK2lTFI4fAEKYlGt9vtYX1l1gKwPgrOPbptUP5Vue9
CA8FmBG/M9k9PIxNEx3ziJ6JLNzt4l3aZU9a5ITkCPWQzAtEcj0HamHG4QXqI07yleJglKSjAHwa
UbUyPkTlLzlXcsyaKFZveZVzKKAY8J8QxyLkcvj9ntvRj32OiqJuk1kP3ng/t1bxBcBK6a5dVT3B
orHimA2KZrwR3m62g+krUh0JzDN/QfUwbhLZv8vDXENwZ0SiER7rDEGsr7tIaL80s+xd5GrGKQlO
t9qHPW7Erxl/hXuzRM56w9Lmcqdxqywn19vF/twAfv2po81YBzWHbBWsmUVwrOYl/NhJjK4fTLW7
BRus7L78zQrnzAR8JJyx1c5WUo29nYVbOAH8lLKez/Uc91hoC1FcwKLr7tg5QX0bCJTHcOKSK1Vu
Gyj/vkv3j2W82DoVUhb8OvHg3teAzBZP6apVupeR4N/ZXPfXNgoZnND1r2eXJeC67uvhKVott8xG
3+fJjBBhfZESByy6FqJDOi7Ll0qHRXEY5tn/rw1CFEct1XzvTts5r1VjLRYquYBwnzWmWvYwhIwe
R6ud/K9wmeR/VeUsH2Rk4D4Pej5e5jRrB8Gq4yWZ/XD/tyA1mU9uMFhsbd0s7iSawV8VKr7huELj
hKg7rrQzpNyMl5HubIXAm6mt6jy1HRBnFYzFnZK3Ux6u3UGPbv3u5cLZDitpMtZpb6+UP90/y3OL
NgruJA/lBwoer0eN4PBBuVXgQxmzRzxV/lRQ5VrF65/FrjltSHCK7nIbheVx3dZoTcBqi6+8mW1U
tJbvkDYlZLslVg3zzvBIrJQqKlVnYKTtrxYhI9KsyZH0DXk9iTPjNVfnDEA6cso7owtqWBfPOY81
4vLKAqgYdRchafGCjozrWbjncnbs7jw4vnkMoDTqw4TYJ0zITjF1QtCM1tc4kXBJCn+DdLE9gNen
sMmtF+RSiDKKcarflwWOrksWttYbkhKaDn3VWiF6xtDNysSoCHFkKe9ElLW3pZMO44G/sEBOh/6h
35MeEfGUlDpXR8B/DWEYb6XHLrEUy++YDKr/ai8P/6IHCm+F9gGSnZW5Hp1OFcRpFM/llBXCuO4p
5DN4C+PK9TJEcPNlJi1neqBpq/lvHazSfkCM4S83Y2/k/Fg6KnqG7+y7g1q0+1SvZJDdLL3T/u4Q
fSO58my641prnR8oMAzWpJlFdYfIZBoogG+tDxjCEt0xQvWDqwJuCndt5XOvrPB7JTk3/g+xoZiO
NapzDz5zre8RzAM+qtmLf/olAlYSKMsyjaWU6g+36atDtEyedW62pd7Rr257d+NPuTGndnTaNtWo
C707yJD8aY7g/49GdwoYXhS5fTRjDblvDUNDbYGogIPYWl9t9K/yyGIRHPVW2uZ47SLBIbKraEGx
NkMsNpBuXWYipCAvyzCbr2Lsl8c5iAp1nPN5gCAI9JDjJLRh0xvf80ACFktoAgRd/7ZYkf4l9hj3
hP1LTp+PtfMa/U2sO/fc1g61le7I2pp7EW3d8OK31WoSWzEsINxfGieZGzOnwcCSey3AqZwkmGC0
Sf9Gd3HEXhvCxChfPhTRtd0TUZx9pC3FxQcxT9tt0S0c9SRCIA3TfVv8VBijA4Zu4JlbnguRdWvH
WQgBq1x0xwNXOOHvciN12x++VzfCc5T3q/YOAYZ1QJ9omUtujaEZ3p3JBdZhUYVdXK9eA6Tkw9Se
qKzrm3NO4/VLQfduc6e9au6Yqev1Fo2L+tgIUb/dZCEcAKuKY80esERCSW2rcVJPrJGTWSoOvfto
Xu3uNDnz2p1VX9lb2k1MwiBNAMGJQysSFzbuufPgI+PGYCwahFm903yzFHmYi7SzjplToX1Bil/S
s4rSsrz1pQUnVIZlzZMQCXPfduS4ZQjRusyugr5n3Y0UP4o0+ssbN/Q+amn7S+wqWGWeCPjwlW9j
fB5VgRBTS0/dx4rbIimsrQwShKM6f4wWp0IwlG9e/FTG1NxkzUwvwX24sAsdKO+IxWWSRdsxbgRy
SUsTsI02iJfuoJv7/sQGOz/7s4c+rfAwXCdOHrn6wrE1Tqxqff83CgG2EN1PEwf5HkfdwUfNlB99
Co3QnUi7dy4z6AStDxEnyUIT2JuuZPMThvBkGWVpvLzhMM6/LGB2wWnIwpegwiy2Y4/UjEY6VZNl
1TiLfHerci2PbSNsh5xFLtfMKpUPMT0sKzdNV9AOH9Qq+thRTjCQx0EJ+lEbpP0rugH2iR5hboU8
F8gsn+H/y8hu0m3JW/+w+tvySMqDMhnu9Eof9n3eIAiWqZP3HeSRSqrYrfu02amFTXY+d8N73Wwm
hXxFizFZgXVaONWW40hRTnksd++qMTBr/uCZRYFOW6rMk8Fel08irvXz2uuJtZGi0+qgkN77UJYY
ZRK/bSpzEM3c7peVpxkwt93yXz7/5JMQ4fTajnRFZR0fBIxhuCA01jLU6kaAlNyDZM1kinrXhAWX
q+NRr3tTH6NShcT4b5XBgoP6UR8KY9t1evXxQ5tyan6HmAZEFqhpbQhydmvW8dnQlxP1lM4mldcj
no09DgVEhkPOir0gihrQ4MzEzbT1q7VUob7MuW/fde4cAa05OBlHdI9gB34vgls7xISFt2GtX+hs
H2HYwm68Nc0S8lKDUn03ud0HRwBo/l/ecKkeACem14m5I0/EFFePAAp+lFXGF81j6Kv5de2EbT5r
URbuZaJ6Mv7ulsBc5Ci0BVmfl/bPBlOmHzpNJFaK+t0j8t5p5HTKXdOcXMT69V+Hfqrgn61s0ycI
AwhIrd3RoTE8GuwnKhEA6tQ++q+7Fm37EbAma+DYSl8f9f36yKitBXq3dHTipxTbGSfEfCNFWwTn
QEgXkW24t5kDImYyXLqthHsin/FSYHMy/D4atj0HtPtVFB1ni4Wy/l9XePYPmYOIj8jnDR5zPExA
7VuBg7EGaopP8wqsfZjJoJmgaeWMjNyuvU/QM0dnijh1Aw27+D/xpLCTIJtEPe0giP6alLJ/51rH
wb2Wyz5/rlx0v7hG9jj1AmLrDqg5CgWp0wbfOGOAafXq6+phYWMtstoZ5Hag8tuK+Fqa9ewp6CIU
UWUTpN0wgHt0o7JfdQnHeeKHQQnJwqI+JZLgMQXNdcfMpY2pzlgE5N8Ru2L9zwry7qfpUHCc6jEU
U9pTGPziV7Bttd7Z/wWwiT9BNZfbh81jTWFwRYXzIY73/bFG5rvd8HYP6qMyISKuZF365TcwyTCd
PAhyw4LqTVQRYuyZ3uVcuPXLpHwy9Wc/QFvv7XH7J289507oFYioCRlc0zYiGT4vVtBkZ7Od7RYJ
otwP9S7nlynsMHpwd643nbd0hPNbLRJJGEPeVR17nMhilpw9ep6CpzKQBim7VUT3o+in6PrATDA9
drDXzaEQOi5/tfVW1AkjJG0MsDcO+UIV3wZZUMVthaRQX6YlHNCyjwELQR51zKGUZWnGZNVua2p5
OFSSaHb0xsQimC34IdwnA7s0nZbKNm+8XHo51/VU26eCi+8MU4aQahom956YU2f7XqAP8owPGaGo
Rzo1Wqd5VndxQ7BJ6oTsQxeD1dBD8UOtbWJ646IWq519/zN5lBA+ulRc5acFls67U6aNjrJeXOfo
EpX6s+JWvwdqQoxtQIAyv74yPXy8NqRxuP7/KK6XEqy5n/9NdrS/Nxopa+LouXr1yLtaU1uO+tHa
vK0/dYEE/uustSWN1y/A6MTOi06LN3qBlC763hwax/O77y4cBzBIZ8j/AbI0mEvcYWmOw4hj5NBU
PGRMOE3xq5Q2JBoz6xof2m4Hb6lDcOdD0SNYuVk3cKK5HUFpjVPb0AwKXJ69sG7luYbLEk/aWvdH
TBa4y9Yp2G4lOzpXsj2V3NqjXU7Jjsuaac1rMVNWoInBg1kweeC240CIBtd+QRhhZOpwO4f3i9Ld
cNlosMRa5vFIZuxX5pGZtG6SugI3ZrHGjQj2S84xGq5YzCn6W9tLSW4L3bSZiuUtqhmZb5ymZFES
q5XfKu7Liy2C+VONOZycoHUEH3/dIkCbIk6KY2659ueqGdGSth7mVx9X3hNOePCTbsnllzUt+ZsN
hAwOt01NfxgGXfyA7bFNNRMxJO82M8F/tgBdBbpjkodyldvTsG8LD32DOeYU2Z0dpA130zOwiw+8
PWPfPUVR7r9vou6s97gWOeNwG0affa/2Xz1zIyqLvWLqWnxDaIfdEbBsLTbSQu2044PkQZVZWGCB
ZC9bg+quKMYNzoifCVCCwtIbUBLfPnpzZM/v0m/D4mLLqbh+P22JZaQ0ggGWyQ5SxBeUOA9h9QoY
mVdnUiXKL+wxtgGH6zT8oY9l6cgZ0XWPXWv7D3TnVOhHiSp8a5vO+sVX020HZHLte3/ldA+9KMK/
CzXJ/3ptM97PQgk/nfZIy5+5m2r/eoK6aw9prOx37VLCd4O2ee9e4d/9gpNnisBuauKpfjRvJkxd
HgyMv3XpMKg1tnsgjmxBkLVZNMYvUdPc5uEizAvSW3Eza9IaCY5DWXDuOmUNZ3cEiGd6jWbvCIpQ
oRhfUQxBpdYxjLT2vidbSO4Z0rKIdCvX6YkAJFyeNbb0t7Gy7f/EWGw3Y+E0gJoS7hyJ4G6esP6q
Z+RqRQ+sQb7Ms1d6w3vVu9bH3EotDjNzx6Mz2lZ+VqNl3aPxzKd3t8N3lxJUupzpvQfEttqlfmFK
FANfX7G4CQZv+zYa+hBZbswTlLigT0QG+MY+h+0c9idRFdtw8rZhMVlRz8hDIzX59VNMT2n1JfpY
x48AA2a515rhMlUmOMXW/zg7k+W6lSzL/kpajh+sHI7OkVZZA9y+EXuKIicwUSTRw9F3X1/rRk5C
fDLJXprFKCNS4EXjfvzsvdeB5tH18sVeUnmPrCNaau52dnZxKGSybwk26IvYJT8YqhHSQ63S7pb2
WBbvMTUm19m8DPENzQcVB8niju/w/VmeYtLqkxGA6Uv6rZ2YnqZPVybLqg09duiyJB22quzE9nbz
RKNp7xSOV23y2bJ3Rcew9G0cMU/jWYKOjIFkpQ2ac4p3jP4WrYB1PytS3jgcOCKu51HH2SGv+vqd
pTt6WKzOGDZmniJVVVZLTiZlOvOHQRV+wjY/jyftcepd2ckI5K03F2szysrJ1nWhUrVdQECSppjo
2OcZ95WJKezAjjMXAzJvYRJ0NUPTOpBUT57wkKiMkKVCK6QACusHYzbKVzIbyD8VjVHAAHNfWQRF
GnKeidb6lEe1CaWpY6DhbmzJan+F1j12SGH0sNHudeJSxDs2hXI+Yw8qbKanYLjrfkR0zyeO7GWG
v5zQMu1xaWBOJGOAJbc2JX9KM6lky2CCysF5PfgRvTJBTotytP+GsJi/WGwCJi8YB2pMyGm0dWqw
uBeHgPeADBFfTYRy4qDMa1vvlFNhvh3cxUL6VpV9NqnMP2TpzeZ2UegLQQ0o5kfL8T4+IM5l7zJx
cCVGwzC8sohUEx57ytAtMTn9PTETT5FzYdEJyLjJJpgXArHrnHMhSR6nDBGWbd97ISZbwAVJCmWi
JBX61fPITDf0W71VSsF3CqNOMRKtsZsflAJ4yPRoOz6Ui1KXBwunxF3JkHo+ynyaHPqUmf4YeqGe
7Z7IA2AkRF0ZTXz3vmGzM1ZtW6ldMwssrZFbTq/I2mm9xzznXpE/T+brpcN6sucwj8AIdH7pSVF2
4o3cGc0xcgrRsRBkSTBCmnm+mmJrMjcEWAllep2rTibdt3ybLz5RQwgEePxsU8n3ajG9p76p+it0
WlrkpSqHx47vuOArd4sTYRjMbmVPSiotLDQLMWfJ9dhattjObWSzlEQNTvsYc/fRcNhx1kwLa64h
hFevKjHtj7mqs9MykwdALrM1ih6hxw8Gu1kPFudS1FLGHhnbxOsYvpUNdBmlVS7Feujhf+NXjDDf
8AdytsUysdzwVTc/cDyC/29LlKh9ZlbungIAkEKpDdJIRlviQ4QWma7j2pLOs88xql+nkVPKlV36
8by3ukUOhzHPymPpiCReRUbp2Xu0b12sIlCD4CO0WNpvDtMwzAN2cnR36AYF5iUMcy1WEF78YPTK
6cwpL/GPJkek9suABflWT3bhQiIoEvZzRW27UQIkX5Cmw/zFGi8tGDMdfW89trbNP2J4ZfaSLORY
djTGec1VZhrNHUwiW6/sMPVPsWFcGm6hm147zFN8F5hIBP/viXcSsYpeOAn4S+CNYe4eQLWV+anK
6WbfmUltJIdyaZJlHeLox+BaliYtImIuXppW2U2TjakZ0KbRL4XvIzvZZYmKOJpMINx0kTnE64y0
+RUhUOKKHCttwtruOJ3JWKK9exQeMqhk0WNJ7T3AlG1W2NNamlPmsGkyrHRVtf1wlmGbvEnV2frZ
iyfz+4QuVKZrUdRhuSF7FF8p2lv5btSzj6uPAQj+qmOhvsaMYckffE9FeCpiLa9YJ2MWZ+2M3Vmz
IBBozPl95jmntWYdM0BU6cFBE7we42747uFGehOcJe862Ir2ZlrS9ptqk2jYxHZXjnclhu91TOyW
1H7N1MVS9Z5/ZFhmtBe6GFE9oybeJBJW8NrDUR1trdBWxYGea1kzddtn9eXvbybKrTF77P1WdNd5
lqQnj3dnRreq6TWEA2Mvdj1NYIBReZavTBz1ZPIAwn81x4vxESe6/1gqcryBO3r1SzTE9kWDThk6
pl3G4K18VOQksJ0s+q5LJBncE/Q+maeBXLFmU5nuderyfSUpcczAYF1rDmEaDt8c6tWbyMw11YMt
xzfHbMaHKWX4BkVmb219IlovaZO0xRrzmLEXZZt9V03HgTyzyi5AzZIw1LEuW+sYEXvYhnYS6zXD
m8U3HE/6u+Gk7Yk3omZHjFPvrqgSEZ4kgw9OYE0m6xApaNxbnLNEIsEE9XfQkKtlTXCPQEoFTyQ8
cXrCcuMVCP7BjPDQBo10e4tzkHaeEeX8eG/y2rMFZl7xlTZSO5wj7Hn51mXQ6ADuUZQfFO6OxaAC
Xwp2KQl1nrSDsvcNJyBidG2tiYTIKZKrNL241XSSmsUZ+twwbjO/s1Bwy1zfFqiQtIbMVGHrn0Jn
+VKmlNDUM71rHcpa+pqqRWbhdnZoVGxGz5RbmF2KczEaBOa4sKhXGXFfpnZm3UzKc5bGYRwpUDZj
hzwVCPojOAoYWAFoYhg1py1ISc2pGy6GcCnZbSBJtx52qpAYGP7M9JqhsmhZVjo1oGjGgUlpBRM6
t3C5F/baHO5LAHKueRnHNn8I23IujvlcztdtFvZX1MGIlZYtZ2yTrV2fQ3yjRKyNsKUIt4z+WpL0
l+SqnOHUltpfvpL+X6480VUxR3+Jc5pitqHhtiiC5HwSd5MHCGlruAssYO6K8kC8sAodU8Vuv3O6
Ih+3BlIjmy1GunQDx6C4ZuYvHy1bn33HWdku92EF1QQGV11+a/LQOy0my31AYVt8ra20+DKAXdbr
KA+7LacwRZCNJs+BQhcHU6Y1JH2ml6mtQxnucsDVLrK159XLW6VtXBPV4tTrLgnDK4AmXXSmVejE
6aophM/PqoevRhY5x4qQN3cVCW035bM9bFpMhH2gaZfSmE88WbzJkQEDpz4l8DYERmJP+ikHsfKj
qC3cY0ZnTpJMO8j7cbCdKSi1pb0tJR3FTwpEIAtgE9bIZdmMLxGB3ow2xRCKkzbdS1SIoF+Kod6w
sCFcXI+rbMJ2TgZO2nRpO0iDQVNNs7P2Lm0YGjN2SH6OnPoS1DiRuitjxityXWWe+1p1lYVHnwKh
2Sz25IsndrhKHScG7y1I5yy+QTzphnjY5Br4IZx0OboZekwZGOPQGduqpiJcd6JmBS/xdK4E2f5o
5WNfJD7M3riaEjVc0S/3+bBq6rptk5FTvRDMJ+uEnYrh4jQHaiyHSdq8hW7fRY84R+N26/AehatO
19CFFOoW4f6sb0jeEiCMb/pQVnfYiAbysJwF1QpWh//DHnuVHTwdD2/FNMdfejW4QH2qwrk2LMeR
3zM4SLijY5wqQYW60a8vRTuHgjgjeNgMsztCDBgvKbI5cm9dwSgANnWjohEq+7a9LTLS81ysJDam
3ClpNyqp7bvwEoWl4hZ2seEMa5NObrFmkGCKtbjFXIE1bhCRvrrkjg5TgdWD1kpBh6NoYuJNtZ/U
LUfv0kt2lE3kGix3vncr+Kgvc0QCbBh8VdzM2o7LQxzGTfk+GnT9AyIUiPsanbrd48/1vuBn71DG
akm2waetRhso9PnyC6yDt6j/FDaN7OH+uAB5nhqP9Ehgzc78QC/cvm36ZnpNUEGf3XCprCsrSxdg
NpyAac5UZUEV4OUfZhTN7wINJwy6pW/vM/6gS1cE9XedxaQTOYsl4lurvVBaASNaFJ9myq8dkMyq
wkco7bSDaZ86CfkW3PEqBZmBIkEnY2NGDA+KMe12W5JD4hgtrpnoHWtGEx9ZSi4T4TAxuxuJj5Bd
U1jLK56iYVkzgFmpY5bRglzZdjOd6oL9a5PJLKqBU0lt3bt5HTdHVYb9d43yQRYKoMrXS6I1AaWQ
TFesiNRbXsLmvG3igrZz03Jah7aBz2KD2youXmKjYs3tRdr4h7Qdzdt4Bru4N/luoiCas+HK6P25
X/mgFzhkOC2Vf1s3/bDiXE90FE1gJLppAh/G66/LdzMGORgUfuZ0G6tkVhUo74hcGL8kpP0l3ejc
Yfp69hA0EAWSGPK43Xmxv45gpSSrNEunG83EgCejmJf2obN4Q3hL+eJxhVZF/8gBPu2fPBdrOhHY
pXs0wPQ80eq5ZPfrWN+EUcavQSbtz5A5aoboMKqsCvyyc+7hEsIgGJN0YVfgcI8fkuCBWvmpUNe+
2TUEwCfcvgO6QaLbs+1ZCqeGGXU3Vui5zdaEUfHEMEr3O7fbcvZ2uAgO7C251a1ossndY7FNjybT
R/XKah2TphnNAcBQHW7f1cKYeQRwjr3qi59PHIcHrfhnZ9ed1anW83jWUVS3xzEJPRQ0BSZmRRNJ
0Rqh80AElv8LLSI0er0lB0BKaGD2VLIiAtKT4srEMq6pYEF3xLPka5uHKLTXWRtj0O2bCAsArVRK
1gpsMl4BeGnmZiIPtMNtUbsbgygfRQFdPrEmYCmLYCltwuSWluK2bkOS2CyRekP2NTZWfY9HYZW0
yyLJEam02Y+jy/qS5jpKfxScrTqYO4ycDYZ5rJ7jefH1Hm+f7Qaiq6OHxB2ix4EQPNql43fOJkrK
5jutKu6XirP2uc2FQB0iVOIF5IiaM7I8qkDXzIC4pDXFake2sP6R9WCqgXmoOQz6pCT3EZIUnbe9
HsbbhRmzYSBKHLswT4rsHqrMYu7AsxNIC10ewzEPBznmrGvigjeGPpfjSzKcoyIdXB2T3ANBUFLN
tztO7en93LK8ryI8bB3/AK3kjUeUf9zmJdCVQCXA4NZW7If3fSFS89rUhXvADdAnKzg70RYCc5bv
5zLukhOmOza0FierOPpAbXWActaRz/DhB2JKcneokU1zNgGsmSvVDPqhHW3/wSREbW8bPpxL6F0b
u75K6mjH63lZ5XujYZXuq2yLqtvjHpqk99S6BTbDdjIwMA0236TfS3s31j1+jTyRhdoNuu3d9Uik
dHuRa8m5ED+9dChtWqEEHEW1nbpR3RmNxvSR2GWXr328+s8z5C5vneMVvsOJjtoUkjjGis7oxibo
K+kUAFFiPMxT05DpMVBKfEymxLIovxIOapODg5B40QSX7WImjGuzToMOHNvbwJ76OOkF1gAGJFlf
j1zrylzIT2yAZxgR183b/UxkyjjRorXc1UQKfcSamzmHkIBqv87LmIYpK8foB6TX/rUG1yq5KVJJ
47NGnQpMtMbwNM59KbZ9LmEiwMex7PfWs9WVqrtmRI6HnoNnLm0rMyC97IlVEvr9LQ9vyBEzSv3q
Mwf4W4Whxzt6VpiKvemL2adslrI8W1O/uHxtjnwh3uV9ZYfPzE2P45PTbmL6r2ZjmPfAATj9tnqk
z1Hg7G0ILr75dbvIVQFOpj8uYWRGO5rY/nvlVlV8MC0RAT6nCW+sRquvlk3NAKLpDHTCStYUVNTB
hR6ap6UJ7ThoDKUJMBuxiYFFOdTsGR6M4WC6Rcfn4+fFtLU0IYJ1FdHd37gOVA94ewzeRf0PDe8e
UgPhCzfCfbtdaC3S1HMm+2DSAq4QYmzAaw4sxWPPxG9nBW8MzsE0tRND/YStWEIwLN6m9ZTa6NE9
fe4Ym/DJUgTb4cHyia5TFCPAfdKYvkNYCR8t1yiTPWky+YpYBJiT8mwEw9lLuZnpvZkrV7WtRudy
CA9nQwZvLiYnw14uBgZOOcOFQY1xmILPw+9dBiCAyw+beJc+eg612Sot2Po3TPvyLhS/mJwm35XP
oR/+SP9IscVT0gxsXNb27Jnps6jddsK0VgFEieKluLF8RkLuJqpg3nD6AsUdjE5Nr3Kx6SVkLAvf
jBzP+R57bAtPsvBoKDJ9pMSHXUo3JGvsCR76aHKrr/MGaeJAYcLkdE5TU3bEtCMuE6OHDPSok8eK
XK8CnEAoG/lvKWp2chaLZTl5eV+SFSmWXF0Rne3KKxrQ7rNXI8k9GFBg1Gamb8cFDWxdgC2WimiU
lafLziWhSq+sT6L61cf2eCwIb81nbG5i2VkjueHdoJpmuEZPDa977Wavouza5A4TOL5F3sGZFiVJ
Y04RtcUYE9EPjvdi0fJPjyTmknTdFhEVRcYD1AQ8JVawutWdcYxlKL5mM+M791k/pQ9CdyAOBq1H
YgRZRE5IqSQ/cWOGG7/VOtmw/ejiNW2peTatkSz1rneS+Qt+ctDjs9m43+IMe+HE981nGzVtjAXW
i6br8uKupAOl7gR4KuK+0kq3Nd3+EckFAeGujFzMF+QIsv6c+dbkbYVRlLtFcAIioytqkBQ8jZNp
VkO9gofmu5shtQe1HWCp4td3oPUTu0j78jBaqnmG/lkhUVjoV/tyggy5GVsONvsUKMRmTv1OX/tO
V35zkiV7UiADOQOZ4fwwL2mqz3LCTrehrFFyE0n8y+toWqJw3akZF2YMkIlvI8KrRWfZRCniIIi+
PymJjbBgWHUMPmg5TQCE+p32o8xecf+ygWxvNPGy6qa8y410NB6xFzN910+Z1Xb2mIkZbnAfxz6a
meCQZI5jme85w2XNl9ao2xsxWdWwGbpxSHAppLGzMcFffstwZiVbr/W7foe4EjPc1ufANVUSlwci
ScFGuBjpsOn9ujpblq5sODLeku/acJJ8xQ4uXs4dRtF/7/wJ91XlwAAkgu6r3YKdMQ44T0jOk4tZ
WMAfs04/TexJ2D1MoysCAkIl6hk9+YmUlZ0WYC+8vgqwtFrTDfWgrFYwIWnkqkw7R5li8D4MjR6T
Q8WzoE2A9bU64wQdx82Ci+lLpobIuR67zM++jFMyIUZn7bTDPpq8jYbhCYZ2pTw0Uy7yQPcM2JN0
y8sH3hrORxkP9XSF9us12zYvWv84GSQBEQ9GQuBIa120McF9AsJqbfHV0E5PJ2RxO7Z/b6bZAzcn
JTbqJoq0glNcMmoGo4lUVwp4gQtqJJ03GZnXbeVHI5wy13M2FZxvloSOqmtrVvSMIBYB5lssY3zD
reF8ZLohf62KlNixpfX8hdxb/EYVUhWX2Hu39scJ/99lLV9z9JlQZeMputNNSn8X8wYdQdEIK0Vk
K5t3eGXJK4csBKSQem/n0QOIz6TFWoZv4z7rmcrR5f19MmrOdV1shbdZbeq3sSN/DMmBYOEmM1tG
v8bFQlPDVCZMeI9upw/LQYLZUiwabETEG77GRa3VMYx0/3Upl+UeiAb8Barxd8JSmsXHY74xEIbW
31st7i1gPcv8ILLauZgZZhyBLm/XbWvF6Z6RWtENxyYEKLcjOH/MnZZz0oU6plfgwcAo2I1ppIHq
BtM7VF3WvPX1SERSNsTq4dHWZJcU3Yd5L0gjVF+rHAjt9jIg7LuTTV1/LPl2d6SVw+40dWX2QUex
FZjLmHvmYNPowI+SQfnwB9JSdPJw+vL9RhTegyqsegOUTvtBY4XFzk/9iDFRBY2Q45SmuYnot0j6
tg5JBVwzVXYFqyzKr4DUsBTrIaPKdS1avus658h4OcQO4VEJhMWNkIunN6LxYdY6JTm6wAYniz+T
dHt3pfnSXuzG795qT4dnwD8CV/PY4Qdpq9q8cOQ52VDbu9myWVRs3sKBxvrU+Hl1izsCibvlMe9b
UGAI+JwRXwT+92yNjRewM+RY8OtLWJnZxsgs94OH1ZirEgZ3fLCTSdKtqcAgrkInz5wTW10f7eAR
2fGOFCWPgP/lsFdpmbMzOZbXnkMs0S2y/BzyCraleoqpUZp9JMBYm2VpvDsizJb9UvaJ3E5pv+hL
mqa4xfFKL9Yeje67gBBkYdPolo+iALP3BXxLY23jQXQ/ANnH75xnpqsEa+OtPWpif2VuVl8zZVqP
LHr+VdIX3TefnGS/iQxfEZEvbNJao3yKKCS/OssyjkEEB6HjmLakTDeHg33IcDXhiEuEzXYu5q5d
Z5wzSLUrheu/q3qwzKEdOtc5NnuDJTTtf3BeRr3Mx8T8nuDRfBl6y3sW1cC8CDMFdsRhO3Luc9lj
jNLM8GWbytzxBB/LtVY5jQktnpHEivCgdaTGTUHby16lhJebLV0u434Jk+VFiqZp1gyodp5pk/Oa
M5SIkxLg2eZmhmMAwgBgC9I3dqRrO6IRHlDESEql0kyujBo/ZuB3kR43vuHmdM7QgtZtk6geQR0F
AruqHN/tOc1vGO4b4nJmC4NUFdotxrmQicsrxxun9AyLUzx2A3WBMeQhg2SHidalUOhso+OVxir0
Ld+9UotvQt1sHfHsknO4xb0Tx6sMOyoDSEumyMPCCvs9iggx/rI21BOTVD1zbVADbmlmwiLq8wHY
CEOepnhbsuPhG8CLtyId1aQbMmH0MZ0CFNsddntBVg6aCOmzqke5ni5SRInIS9QiJ180LtLsdjG2
ggsRoM05cyVowEHroA1CDsM8dgRfKHcWA1zr69ZLAT5gzzHkLjcn5iuFNCAt3OGVW3ztXdBZeJq5
9m3jthd0bsFfNNdN9xYlAHQQ7kazOlJL6XM6diaAjWms3mfXEGdJj4ZWPgL5FyuTVb9Vs4+zOuOD
tc60CZd07ViVz6prsWNfmTOWic1SJEaxrfJePXE2YCybaMAtBghL7KXJvIDwq9OmAxZDBThuC7VQ
doeW0s1FW46StTOSaFjbqbzIvIYTPs7unH90JVX6h2NS720hkZr9qagB3ARA/mDkDzUqYmCni3Y3
JWMjRzQGWidBnNjO4xhXGr1BSXr7aZ0QIUcPqt5mdykm6IxZO64Twq5DAI2sdphDL933Ao/fqZlb
8XExFkWBOXAmYPWh+xD00AUvmSMs+yBhZ//eLKIhuxkN1cenpK1cgnyE+PkcG0KvtdYpsagm6nYF
Y18Bitp+zvnTWJbXhJYO8DvdmFsduZ1NS0fZ+AM7QMpfwhqOTsD09jbfj55DR4s8mmiCsDOc+wRc
8FvnwkQG4eKP15nfhNHKsVpW2DDh+906MVaFbd44sxPMVqWvoO2i3xvwWeDHTuLJba32tQNDjqNG
UobulDuI95RpRvkVu62+IszE6O42FGa/MZpQYJTOCSjyA6KU/ieU7qMau/QB/Al6FMi85rGyawZ0
EgcafkDoqnUwMKDxvbG1CNdgJxAyIJ6pmy53Y6oDVltYdrWdfvh8gtB/5ZCiOtmjex4pgMkoxb33
owBhO8Cbgp0T5BwFvQAKE4tAmYtxJHHfkKfzkV2PS025wdFrojKAzeO+uS0W7zZtmnAl85DdQ1uN
9wX3OQEXnEj+E57yeC+bBBpPU4xEkVMHIPeG54ElBGB5h2FnUt5FZotxW5hWnZXXoqjkD40noDr4
ACMLGOWteGOyh2Gt5qi0iIyWbpfuBG71K1tNRbfzZbgMq7xB29zMTNIRO1x385Wrpp7YyhSZ07rI
nOp7HkXJc4iR8dF2/QnQ29TwMb0xzVAUO9hPfRu4hYgEZpu+v02YFxHu0ybLkgNeB2pqTHbdQdna
BCKFffxpKhP1pEDrU78Mw4TtpRigTJvL8D0pLKr1pWtx7+U2R04Mkc7DomyPZiZYLmKIDqNW0GC6
LL42DNN5NPycLLCR2fllmic97h6CgYtXomhc/MS0nC5lAPOd9b3TLSyKVUXSDrWzHdqtO5TOcx9V
LvFyuVgP7oKhkIkJkdik6NQ4NWBrSLRnm9Mp31DswBslaLHGjuwRuqzIBwYCQTTZmLNHm8keQN4G
UcHSuo7pgW1G+Ew9qw1K/WrwMH1f4QPp4JUhAkG2FoQgZLLiWn69Ef2Y5Q8RpJEQzPWE+Ih30h82
8HbJHYRuNiHHhWou9mzISbSmHWLne8vCTbep5GC9wv5tkn0lYszYsddZZ2j2Q7bucfCzutvMg+Bl
M6xvZhO5DyFnW7WxCnPJsSgRb1tbHl6ONa4dylQSjPo8MS7la4Ef4rXXjVEi/Sn7sWjnAUoG2Wva
E1FlfoM9n9+poZn5+bi8vvigKBrmKJ+yfD7Wwr0M0aEJ/1Gyts443nSsgCkOFT13ENjM1fDU9FgM
/fStXjC7GyrNsCC3y3Bqkokes2WLBBYu/u7HHB+ePE3MICAXRo11wQoQs9oxk6m5MQfJCzJiqXuY
K0szrlBzl/AMEV8G0jjip4ItTgTDxclpbDEYwZXqGIJ4D34uki+O29IzHxn9dRWziv+wzUjOWzcF
Tv3FIF1Cr3j2VcryCuGdZmBhqRs7j4kf9AQ46s0iY2KVaTxb8zrCgnlgR+lzgKQa53Rr2M5dXzg9
O1nO5lSRIe2DRNZGRj3pNkd3SHx/nZaxR5ECIcbaeFM3vCzebH0147mU6xZVlhldQ614rSMG2q25
0zPd45JQjYXtqDjNjrAETRY/7J7jkfj2mXplPpJflt22sejpRywJROyR7+GBE+fVN3g/OaIi3caP
A7NCcXz3kZWukYMUjfmQnseaI1X2zYD3Ua9AVs7etkLj/VbGrTsBnzGm4181BxNOQ6hMXu6wywgN
qGNoaiDmf9WxP451mTOJRlmFODfMEXm1zDilC1wItJMhJJsAmru2fkQdoVNiaNjX4BSM0V3loOgw
1SWl3VcWMBpow4gOo0sPF/CF1nivbuomLvsvSNmSGl43Ufhg9pNY1jJZ7ANZo6QgaVPHZfCXP1rW
XFLbrfHWpCd0BR9uOK96tv3LrOhYVDQI17EXum9odd1jaaXJpYDChiVIJj/9tSyEGcVgkf51WxlS
1grMigbuVnohVeFu/yI82fnCC/ONdmVsrQSb51FkDOHZp3iY5z+MhfrFPCN5mavGv+IJQBWXmUP/
NhnLFBFwF6vqVniSZkhTDiaX7TR2k7Wf+ig/L3jsXuYwmw+KxsH6P//j//y///tj+q/oXd/8z0jQ
/yj74kYndL7++z9/NWLIRvummLdt4ZufZh2O1DQeax1HH9IdWJdA0tLO80+/v8qvxiaByrMxNeIw
8dWnEYBROjeMDOL0ZEjEVSiMH0bfNVecM6bj7690maH10+BT1glc57awOPs43NCfb+aYxpGGqcVI
2cZITuPSyx2b6biyDeZCOIX1vXFHAOcM2Di1Tv/j9xe//IxPF788Q9OzGfXqokr/fPE6HqKMHD6z
I8omPVQiYV4lqI5tG3UkBO0hhsGT5ZvfX/Rv9xbVD+WPywkMddL/9ASXuRq72MH1trR99VVYgLHL
qjauweEn/3SmIj/Md2xLWfB9mF/26TEilk0d8w0ImFVVuy09v1wTVe3WU8hUpX/6q2yTnorpeDZk
Qld8GvJlh3KoYOADm/Tc+8ZP8y+TVX/YxVBc/fMLcZa0mUJvchvFp6Fsuek6GJugBcDJbYOJjsC1
ZFXdooGTzvz9tf42AI4fYyuGQPrM2VNEdX9+P0jYMnCl8O2VB20UlvQsg8zSCBa4hAMGYgz/9OO+
XM+/PC7WFUlW7ufrpVUXATrjeg1u/B3MR2Nj90tx+49/FXM9pY9IIWht2J8eVVFHC7u5ouBkHNkq
1Km/JTAKGbcTwE+s0f3DXMS/v/CgtT2yvb70UIQ+f+KmQQ62EHjwctG3K+m4iLk1eCJ7VMvXf/zT
SFdKh/fd4x7anx7YcGkNFAnjJpYydx/Tqkdw8Cr7owNQuMOvGv/TddKzmXyOl4/2AB+YvPz0f9sK
DOYBsEHiojOA8e6XSFORY6FasXv/aR7jL+4irwUj7EA02aRjPj01GAfdJbgAcAYO6J6BLnwBdGdW
ZNf6PwyY/PWlINFe/uPz5v/8q2RIMoUM0eVbtuvAkIk4hBgIGyO1/7BA/eIDs1gzWAux2rL6f3pe
lcRkOMX8lAYfAwldDthjNKW72Bkhri11+s9XKa7nC9t1HZ9b+WntZdbHmA8+r2LJFOTdNFrR2mZm
2K5r04/fv4m/vIfSt0CNKOGxYf98Dwn5MzvHIxieNcjySx+Fm0YzoD6douZ/86Ms4pSCW+g61qdL
RZT0tplMrFKjhJMHKeDghMQuAD94f5ga+ffdmvnOYD3R1TAoMtP251+FlRzTTQhSGBZOiZl5hJqz
jajHEeQZF/oxNg12vU4aqCALvuTj7FsceP8Xt1YJ5dumUpb6PKBdc3gvmwnOgwyNmhlIpM1pVjZ7
ocb0Dwvyv/6tnysE8suCIRauQP2V5qfyRERFpxHErFW5lPE3o0HBCbqJ0UYVLrNrEefZTdI09glx
rD0zDE9cs+UuG6R2dcCK473PWTW8Y8suFed7vFmo+9k+TUyauwbxlz9sWJcv83d/7qfnYxjYVDNX
WasMvSIqYxTYcGL0AYMuNuDaxaqYuwTWMKCQ3z+Tf9Wdv7uy/PnNgIxCxGXkyi3wRgwPkOUKde3S
OFvVpjuc/IslgCbBR9hYzVkkRbyv+/APf8WvPjoWf56Xe1m41OW//7flmPCQnVq4e0j6wZYMExjj
LXb/A5Dw+g+XunxUf/u9ABT4wrEBu+6nj46WS9oT3bNXYffi4NHcIcqUyLpwZCsgQr+/u7+6mHUZ
LIrTg/iD/FTz+FXW2Rf+LbJjGZkrbdrV2fDSZueMU04v3iZ19offZ/7qXio6BVQk0vXk52nGPhlr
qghmcAJwaWH7MosAB3ZYHTzK9cPMtC/MKNLdggscbyp2ChQuZgJsaI2kj4b03dOM67tek58R25pm
+e739+SyNXx6AISKTfApil4fW8jPz7q83H4NQgtXHMFKVeO3t5HeNr+/yi/uAtuST0HLBiWF+PRa
h8uE+gr2YNXOAqSuDSDFc2RA9n7e/v5Kv1haWb5NNnbJHbfcT+9uPloDbjtqP9Sh5rDEZXioUHdW
tFEuEoRb7obWjGFB+saZySHNP19UKahZ61x63qyqn16xYiL5mYyxs/INbdx2riBbIeZKn4lc599+
/1N/8To7jDi2OSnwYpmfD9A4JMkA11wLo/BlCoDFnFr6dLipl5pgGaPP/nBvf/EUXXZGHiEDuh3U
vJ/fFYboAPP8/5ydR6/cOLOGf5EAZUrbbnU4yd9xGoeNMPZ4lHPWr78PfTeWWmjhzKwGNmA2KbJY
rHqDRUkf0FrzWA0J2n9l6zzXuuPuDCX/qdW2ZChX00lreDmvLZxx6WkwBvK5jFNBCyhtog6J0ihE
BBxTtdNgqvoLzljKToTYnKGjO7YF5sayNHla/oh8gDjrGHUmFNEgXZypc4IiKdFEh9VRXN/89ehM
oEfOGXYEcqPLoWwFLXnopSS5s69+NKsypm8A7vgKqzJxweH1lb4TjDZn59q8KrnzNeGsZmcZrUYM
ZMOoQdBWJwVRsReUTazYi6CWv/25wiryCW3H1g0y4OX8Wh5OqMGxlCir2CCNyHMEft2nugTeeX8p
t+ZF5HJc3cQOVhireSXIaBfgj60jhDMLgyHUh5UUj9oO8OHOBtm6oOUJ4PFASQeu52pacPVVu+uY
FiZPIjiWTtFbwAREcUVYX0HDOERyOB3cfOCdNg2/6rrqH/DyqR/nTiM5f/vMbe4ymucEVctahZsm
xRVKDOhkYrorrh0MqPPoNp+7AVLsfxjJddHDAt/DbSGD0R8ng9cbBqX8ArJFHUMB6GFIHengXnHE
21njrbMv5PsMVzX6vs7qsmjGGohWA5yiBO77gB4jXTbcq7yaHs4jwtHKA9RE5z8cR94X8G+J3NQo
jOX8AoHO44RwNojiNIBpCwwjC23t22Rm13J2/Z0X7+YcaR8JkxQLPcvVhyvgODj6hG6THxXdexGZ
8REPnvmKokbyDEsQywm0Ct/+TCR2GxJapZHW2as5zkjQga9Duj0Fq6qdJGkUnGAr9HcuY/+wojD6
dn/XbE3TEQ57kx1qE+2Wq4oSmumP6Hgc7clqPo8zQuN1AZw1xpH0ryF00uduUKZ/7g+6FQ6oK6Mo
6vKcM61VOFDrXFTmgFICVJjRKyZlOtqpAkGAbvHlzUNR96QmQ1VQFoFWK4rLtmSa0TuA/qt5IdXK
Z8rKyTmt/H7nRtyYFWVyaE6q4M1IjrNcyg76EqSsBqVYV1XPCchKeiGpjfy18+/9Scl/aXX3QvNj
U5I/UY1RVx9tVH2/SUqtORrASt7VmFaPcD1zPDrvjyP3+M04Bo9gqHIqU1qFUkdUeRIjbQvepXav
nJXiYo+Nje+4geDUbIvPRg9moeQ6xARBJD/uDy8j1np4odoAS2iU2RSFlgvq1HlnBcLgxKvW8FH4
6vwBVDeSpU6fn6spV3YqrhtnQeB1SoWcGpfhrCNoBzZRhAktRWcOYB5lhfhVqE1wjGjvI2Ai7SmB
QH548ySJ2ci/GIahqjwklpNE+hjRfrDax95FnK5AJeJ/Nt3pM3qQaJrwotz5pr9XbbWqXIrsT8ew
OINiFbzddJhokzYIq3VJ8sMKM/FThvgfqoDSCXeqRp9dC8cQCtMM6QM0V/ApowJpe/cnfrvalrBd
MgqDLAtn8dVxgcyBfFNEoVS1Ff09ponpv7QkcECFgPCEVIIlDhMEG/Nwf9jbTWUJjinzhxaCaIM8
xX9ckzb6wpGDqRL+hTiOJbmUMsFm8gE+yy82YbQzy83hNEf2mFzN5dJcDodkoQZ1CZCT1AD8BI7H
fKhTePGjMkLKDgtk5t48P7mi+HxBgteY43JAx5aqxMXQQP9RaEvGRtZ+nDvTfogtf8BAs2h3Zrjx
HTF0Y0zBPULauroojaqPMlyWoH66WXONjBL1eqwdPMX3k2sYKv7DrCj6/+7PUkae5Sampk8854nD
K47n1XKWFGgL2kgcVTw9QDfVIyaDCRmP0MryHzusqn/itsE/AJLRzvm5jfJyZJvMgPe4DfxqObKJ
stBUVxYXJvqlJ1rP4qE2HP0ZnZ9ip2W4sXeo4GoGVTlKuQTB5VCKr8dlaJpAHEo0G+txmk9wqwE7
z+XHwsfJ+/6abs6ML0hdCXSdaa1ulSQToTJHQE+gOOfnggwSmL+vnJHOSXcWcevzaRR4XNul7aSK
1SaN9RGORyb1Y2YIgH2tBCcT3R0Uvo2/aPzqFwSNpE3CqOxkdTKoLPcN+RVDOi5pJCu62qzJMOFM
lNUtFBDqSwouReeIwsfOkbj9cLw/KB+zLwk1N2ew19AkgfjdHpsmRlIHUoCHCE15RqkTxSGcYXaW
U5M7YT0tIR9ndJ50suPVcajVEpHk1mhpOlXmuzjlBRnGOaZmplFFuLb49UUtG8gCtppdqypDqjRy
21PbBwayHkP1oiKq9vn+drr9xjb6fTqlPDrP3CCr7QTyOoCCxzdushR1iJ4g+zVI2vGCTpD9pW1h
Yl7jEXahB44bkOX90Tc+gcs7k6yP/+BtrMK8K+wRXm5FY7+ZvwfIH9N4wWR6gtJECDzfH+w2TyIK
abRpOTeWoa/bz9IUF0FE3ClUoN1XDLkQ2RHzcPUzLHMprImHIsgQk+zaNj5ZQBHeXg8WHCLG51fY
CLKvzlNKiVRF4Kk7Okn8Dw+i5gWHdh8h2cR8f3+qtweIkUjIoJBydzPfZUzqKqz5Egu8jT7mMI6r
sL1EtDt3NvTGKGRgPDBlakBPYvX1KsVFRlv1WdDZhfaL+c+joiOVen8utwFPyBKknA30FrbLci4F
mrUoSY/Is0o5ryk0+gdbi78awzxf/sNINhmewcuOqtkqk+0RLYO9MmDsChgZP9NAPGaID6P3YaQP
94fa2IvUznmEaKhU01lff6DQwZbGltox+D42sCQ662yO+vCi6dTrD5nRJJ+yCd5eI/rqSzPYb68k
oz4HZEgHoGDT6VydewR6qe9kwKgwL8yfaYfPp2JAlzJRR/N0f65bH/A3aMH9/fnWDUE0YPpOdPqA
HE8FTSqBTAb3PX5F7XCvMyGXbRlhccdlRhLIoiIovdqRjo9JlTbBtqyM2fiI3l35pVRs/YuugO89
9K3jelmRF2++rhgV5BoPSo3a2fpjItczjmlg9scRKOUTxkqlpw2u9R/OAQZ31AElnoBG7vIcDBPG
0KqJRDuMQ3RBZwOtVmOuj3j5vb1IxVR4TxI/aKxSEVwOpekwlgFZA3sSWJYIRFpPOOFZh8BAjuXt
m0PWUiSIgA64tTpzet1gCtQb/bHym+kyuyhjhzSKz2k//rg/0la0ohHHNSPhVTSnl5OyWyNz5xS3
jaouu4e25oWcOyD974+ytdm5UA0Lbi2qmNYqWpWGT+kvhntZOdiGoMqPFHRtVde5Lfqdy/NmKCZB
Vs1LGJMvECarLGlGZ6mxO7xdVasXF+xRpms1dNQYYCGd7s/q5lzJoVg5myIpma65urkUjLzhFSF3
lORZcAX+HCBB1IaveLI139zehJIa49hR7MxwY1ibLBd7IboIXDPrKEkrm31Q4oXJFUBW3X7FNlG7
pFmi/0Jy1SkQgbKqt54zHgx/Drra/BZSOFkQjjNadgXkNB2DHVQ52vMUDf31/rJufEE6eS4zNIDQ
qDdQpIgnkI5mwrFEePMRxDLKnAI/NwDg5s45u8nz5KyATtKuZS0BTCx3vw+4JDLGRBpzpiPWbEi7
mgYCPMAXlEvZ6/Z38rDk4yianWN3c9OtBl5tHTRdgNWb4XxsW2048w5EvSiyoGpqc1w+orYeeih5
wcDHfPiZxnK2cyA39xCXAQefDgqV6eXEEdmb29rF6kQNMaE6RCqyll4Qpvmzj0RADEWjQhlkQuJi
54rfHtiw0J2ii0bGuRy4FhoSrDht0eVL+r9Q/aj+1rEhukCFEV6livmSYAL59oMqe+RUA7n+AIKt
VnsoFVfL/ULOFhD/kZJVkz13bZ4PP+c+V177sIkVKrhF/fP+Vr6JrsCKeAVTvaWAYgCvW87WLmaz
mlDAOSK/oMywSTpQ8TgWi09vH4ek0yDddAGTrntvXBd65dTwp23KUNJRZ6r9pzCEt7Lz+bYmRGil
csGRw4BxNaGonYWZ+okqNZExby3wX5ibfq8/uxEBxJ+jrI5lmKDRjvCHekQOpL0I20fFPXSlCpF4
c0mEL0SyTo8EciYNmtV1gY5UlfWhDujGLvRvoTJp7/VO0O0CT+Td/0gbW1+Q1OJab8ve8xpHh1GO
4+aprx5RfENtD81KVMGH6aHuVeca4Kx76BFn3/lgGxGOfMW2aR9oiG/aq0xCFaFQMNnSkJjL6p9U
Xv5GEXF+NxATnqDg5541S285VyAqf3+6Wx/RlhUuqgnU+9dbBbO7oM0SdkmX2dMFWjpGjDEsPx2t
nZ3LaWtXkrUDe6MyYt+AZV16PXVgIRFCAby4FGpReYKiwk7MlFFikUazVSgWAuETsBeddedQmEh+
VjMubsCrJ9QjRfUg/W7PlbS7HKpJ32mobS2grIhIcKfgdbyK0e6IZRw2X/qxtvLsVITddMb5a7rA
a9yrg24OJQggKum6xXNyGafUCiYUzSb9WEFKPBEtESbEoAzdSbEHkd1cRW4/6oqUBmlVLIdKItD6
mUj1Y4Mn5gMkBvOhxD3lcYS5+L/BMoLL/W24der4ZERGnUyN9tZyPJwT4ra1mZph1L8S6IrXqIU1
l+CQ67UYRmBePRc7Y27NkSfP77I5NZU1ZKAE8B7kI2F/clv1OGtVEntTNWQ5HHp8GBGhzp/vz/K2
M8LmdLnaQM8QXODLLqdpFTaGAJNLYI7dLjqk0W/J69HVzgnyyQjXoRpGnHPOUWihRgffUDv7hQrN
7P4P2Yo3zJsnPLAvmjSreJoIDZ+oMAL/Fjv6q4IhiwpGwx4ulNOGn3nRWlCXkKXvm9rYg8Pdjs35
J8Bi5Ec5n1rScg1KJbDHfvKx6yriyutMc0zQyTvo7hluUuNVZjic2qxRTvenfBt9GNbS2MumxGSt
H7oQ9qlryYsdb3XzJKbYf0nQvrveH+X2iMoBQHvzkuamUNeTS5x5wkhuBEvrWwSeADMt5F7OY1l9
efNIwiQKyDc1Odo6mcAXnSLdKHTYiYZ+cpM5vAyOW120ebB3JnV7OGmkS+CuYwPGuAGZBXZkKXkT
Ac13kVU38gL1cFVBlip3/DOAWAWpgWYPqHR7Ouk7AwrlvctjlDbIcpt0AjJ3ZwHig7sZXc0Kb9sa
m7nr2MK8bSJwxG9dT1lO4jnPO5Fe03o98z5JGvynkMkK5w6u71gTGQoeHs8Z+JqdzXh7BpaDyW30
R4uw7PxwGCSCSNQtQtROg1ZE0BmeOlsDVr3w9kVBiM9w9d6p92yEIB3YF2IKYM9lorOKtIVqtVZA
75OOeyxesDHsj0pofs0VC7eiEtlThEmxjx2RMK1qHI+tTO93wuDtp7W5MCFUSXYJAUDutz9mX0Su
E7aqNnlTrbiPyjAFlykV/jXJqhmFoWkvpbs9lIxHHxoaCwNSgVmOlyLhiASQO+Gko7svVJxHzNBC
wwvMbq/YcPthhUqQ0TXd5lkMEWM5FGoy44xWxuBZZd2jatg37efIRbNd69qkgzI8Wt8xXqmfAtzY
dzbV7bIyNh8VZLNJZWVNsUonDT3VsRg8B6vwlwEGzTWnIIvuld5cQlXrdjLl22WVeSONYNIfBwyj
sZwrjjmjYkdiwBCxIni78XhATgOjU7X+ev9s/m55LpM6IQGuXJ201mTPazlUGtYuFftg8rCORaZx
yMATHWoTq1Sgfkb3V49m1quN0s7/QOVOaP3HNEcOUiAajwIMdg9Dmtk7vdPbC0XoBGCVpFleZWsU
IOJRnQqMGBUVX8V0EDmf8GgM+fTv/bnLq3g1dXhclkxUKAHcxEF44rhuaSbqCkGDghBUd/UI6KeK
Lhq+o2DTDAAOMKUcD7nO1jhkE7p593/Cxoem6CJHp1iHGITc9H+cV9P10Y5NHDa1pSbPpAjtVa0t
9RHAvLHzENocin4aFBxiPsjf5VBNbJCFNNrg6bPS4oWWh5p5DJsGxWdhDN3O42cjGFIs5sFlgIST
773VzMKeL6EiWYIS0qDkx07X4EujqfNoQFk99q0Gb92YogssYeddM9fBazBre3zPrS8MjZUOkQOM
G0bQes5oCOpaMeIvpGnPk27gExNRucuzGb1C3GBRutQVL03h95PFdJ/uf93N4TlXBA+L/bx+8Jpp
44cJgcPTtMRCg1KjoZz00KKd2BrRSwQfD8i6Q+WhxCZWEW/GWzt8AxrLkhQkX4erb9DaQDu6sR69
oM/KHyWOhRfD76zD0FXdzpHdiJBcPOxlOKFURdaklkDrnFafhxGZlAQpDRyUr8MIyBupmwjVG729
3F/ard0M8IjOLZ1MjeRp+WVjTDETU7C9qt4dP9kM4MFwbJ/iMtpDcmxFI1kckekSWK/1Tm47FePI
CKxjYpR68RDmDnJLGKFhPHB/TjLUruIRNQrubTivMGzXlFeRTn0ZFNxwRWU4T5ijWie/QIao6Nr5
Y2sheo3clnu6P+jGQnJxy3qMRFbov9EJf0QgdE7FECQI6tlBOWAihleQVxrSJKhuEP/aCQu/EXHr
OdJjB24Ei0TyD5bfbQJ4nOXqhGUz6ONBQ+88dzH8m3NVnOeq1+bT4Edtge5yNv1AlMFCWx65VQR/
KylHM1AhHQ6tGiMHmuBq8Q58djtd6IlqwXnokJKf0dr43qkCg1mk2/hG2MbY83tFCxT/YNVB75xQ
ah/bx1iPihcmHqQoM+tv5oyyVwzyHdIjF6aDvio75WFRp8LqEOVDFfOjWgyPwYDcIh5a4jE1sVJ4
81eEDsdrE5CsRcFEfuU/viLCfn2TpqnJE7dzvzqtCJ4LBAq+GXo/76S5GxsGBr0DYxQwAfSR1VDN
UKGzFHamVxmZ8xGZmOypVa38ao8IHd6f1caBkI0sqjI2yclNNts1IXyyjqFohI9PJNeOp7Vz+Bin
NOjgXerPOuZHO/PbiGQkl/Q5WUlaaObqyxmzXgsfSTIvy+38fSSiB2wsSMLqAWR82+5hDLfm+Odw
qwORp/JJTV3Dm/G7cq+tEyC4ps6YJR7chquqp0OKE41Zqqf7i7v1HZHIRDOA1ycl0lWOGSGditwg
Rd5hGtVvCdWar5UaVJ/TJJtf7w8l75nVoafDwgvBBFYFqmc1x0ZD9SSgRedV06yeKCJi5t0Z/2Ky
g4nXqOjHAgOYf6uGBsX9gTcWl4EF0E0+pgYpZ3ksrBgdrd5vNC9pBTo8g658AjX1b9Gp/buxBVdp
T1q+s64b+8el8EPFl747MW412cEpkU4WjNn7tcNFgUDJSwYIMD40Oi5N+eSI8/1ZbnxJaOKqBIzQ
baFAu5xlgyyY280ImA5oIX3T1LZ5N5kxFr608nbel1sLKkncfE2COGWu5VBKCj0sQ/IB2dFWRR20
rQenfS/aXNAHaXX9qNeO8zqUsIXePkeojYaBBhOZlCVX/Y8AF1WUfgySSK/2fSyEWlRSP1WpUiOv
5mb1TjKztaBsVgqKMlsmEiwHq4XeJhHNdS/PfeeLUUwFxhIRphG2E007OeLW2bDkdQhCH7DIGnGT
YN/XYgGjecL16wYfOK1/6lPHQq2LhyjlGBkJaHrpJ1QBuh3Q/EaC6gL4IdegOszoqwSR2DrHVW1i
bWCVSv8wiTS4Ch+t+WM1BeDE2lQ3P2S+YX/Keqv7N2+oT93/rlvTp1IpUfR0Jvkhy6XGF1RYQ1MZ
np1kyLSnjRWPF7NIrb/TpFYfLEzHTyHIP6+ZeKTtDL41feo1oJ0ko/QGv2DoYzcW9mAgFhbm6WkS
RlAhdqlXHxMXKK1Z+MkThgG2x3O1P0GF38N7bW00nrcoMEhVIS7T5ewTuu61guoQiE4jRwi3VQ9R
6ZpXBXmO/xAkYAhL9Dz5wU2CHmpJHAr0yr1sCNFzDJ3ukuHx+pCVOJ3c/6ZbEZAhAD3xgCezXB0f
Pcg1ZM5iw8Ov3giOA+WTX/kAJPmAt8vw1GPX/PYhkVrg/FBjBJeMNs1yIQOrKNEKq2fi0tC/dnAm
T/h2Yl7Dn45/lz66ZffneBsIHXStUJeQOklS4mc5IALjtY1Q4Oylmh5/Ba+BypWvaIdExc4pwy/x
gAzzuBN9f98dy4sUsrFBF0eKPVAaWZ2WUVfxgE76CQXQQC28sR+1p8G0/L8HWOUfU38Kn9ugQRF7
KnP72mbx8JLgeHyZelf95/4C3G5dskDSBnr60N1u+qo9KqeIRChU/jAD+KRCI/6Rgxd8KfMq/3J/
qNtjShYowUxcqbyK1umDbtAbjut49jrUtk9jprunEL/aU5k11ifX77KTOkT1gdtVXJts9E/3h7/d
zjIJJULQYSVXWsPOA5jSNuUwVDEQUcxRbUiQyItBNZCc6XX13PduvfOhN3aXZkjkBGUwUOjO6rZz
YEn3GBZOniZpGX1q1yejU9wTNi3zDzyQqkuii/f3p3kbiVFwpkrvcMuSaa5Lx5iUaWNXIVFYN1H0
Oc3018Z3ig9EQuWqDSGaozz+PYdkeCdcbO0kgh9YYVDYvEFXkw0yTDvdMFGxXkX/qB314ElJwfYn
bRLsXOy3WHvHIXMBWoHfDztpXVht2q5OBwuDCwNQKIDaIUZhPsFI0Kn94h2bZzikWMx6sT6MD0IL
pg8Redcn5FbxQm3T5EWvRHC9v/BbH5umJdV6YFhkAKtDjbtYjJkBoSSaIRtgCuoARse4KTj62Ftg
roTQ8EPuWui+3R9464uTSlGtgS8HglpfxrC4wMwrHofZa8pyeMYwSP8Lt9b0wWmM7J9prNVzgeDB
WUvMYWd/bx0pwhcIcZ33MSXu5chagT6WX6GbTL2/fTc2WsFcNeULuljtYx0G/k4E2dpiHGLOlAUW
l87XcrwMoO4gIuwpoY925xFV6iOpH0YRo1PsXAzya61CNLGK1aTjTrxaV3SLDCNe6ZCJRO7YvqdB
YSI43w6f3/zpqNfINxV1KfLh1ZmpEAGcnCaecO/MxuqIX6F4qHIEczQlKc9IblJFaqIWd1FYHsrO
vtnYsGRqsH/JkXlarXHAlHOrvqFa5c3BXOKeVVUPVjno7zqsyZ4ol3eHURuLt0dh0gnudglWYu+s
PqFFy9+KolwqqDZ4upomlhv4Qp/V3vrsJJF+ub/Av/EC6+8IWpf8BdkDi1t3uWUM1Gz1BHNHj0Zp
ckT8OTlhVTmd58Gy35dGV3zXUH72JjxTTqOKK+KprlX7godm8inqSnTrUZQ0j27Fo2jnp23sZtrt
RFuq+LixrwuSpHL0MZt28uxC6K+Jq8wPou+qj0Df8h8BrnAndUJONRnq8GvJq/FnjOWPimikWZxx
vIxOM/4Bzy2x6Kom8bCzOzYq/xRP6FvJV7BJ9X8VzyCEl7Mw+tEbrKJBWqcchtSLkNn51qiGIs5C
wSf10UYl4+cA9j84FkGuPqPNjBLBzkptxBlOoKbSuKMpC4ho+RGzmOJwWFD/t3pcKnHXS4Jzh8Lz
k+y0zyfUXIzHCbu1q41HMoLnbv6zm6YyOhVolXmVUPIXcLHmJRJl9pzUAyZ8XaJYO1t7I78hCpJI
oUkpmwXy7/982/aVgO+ljl7sFyMl+tmMnvSpyJ64K93vSLsjr1ug9s5S5lN5UNvJ/+v+Qm2caEke
oFkA2t4gIi9/gYVYH46RKocrsrD2C7DLfsTXoP9spw7Nm75FePuEW5/z9nsAxhVDStoiwJXVPRC3
ld7TscerT+lK7EZrbKJ/hbWhQKHWgT9g9C4y/eHNk6U/rpnQrUCxGetHr+VrmGNFg+rhOFSX3wNl
Cq8xXc/q4uAVEB2CBreoR5xupjdXFqkmErapnBDEOG7LVQaEaGKLlFMZqpOywgfHxanFSKoUFrOv
zFcc641iL1jIuLiKY6DMpJIrPXrSntUlD/1ThzKdoF9f2Kjeaf6QYDHYlU9uP/0wwCCdY7V7Hd2k
v4zorBxpAHcf7y/4bbyiPAHBjnse1AlyeMt5m0Y8DyGVWg+kmf6FYpEFm85CwKnJ0fK+P9ZG9AHX
opLGShQGzd3VkQ9d3jvqzGGZ9aEpnjICVO4ZaSi+mV3d1C/ZPE3O2TXrycQXHpLjsfHR4MazJiv2
6Ny3uQBgEPGb0EV+iy7mcuJDZCBtAhkDa3bCyqGptPAyY5mzc3pvo9xyGPn3f8SPdijhljhG5wFv
cwKcSZ3uqSlxNsDTo/nbjXvzfH+RtwbkwFI5AjdAQ2y1p9rY7qwxS3q86KBMOgWOQViZQqLCAfHg
A7fZyZC31hHEvPycFBRQs1tOEJNNDUBC03tGXwcvxdzkn3Rr3Lvyb8MwpQrUMgykm8gStdUygplz
hzzreqwEquYMGTOxDy4WNK90qurX2XL91ypRjJeiDDLP7lXz9f6qbhwTxia7IUG1JN5kOUtKG6E5
xIwfZk3u4b2F03jbNC/TPFWn+0PdZv5UvQwgHwQiMqc1+wEx606fIdF42DolWKSUsfIlznTxGGga
1t6043ECyXX/Fy+DZK/qdivaJ2tulIbQH6JfddMOqBSsBgK9ZaIR5hZHHEH8JzE0yVOutnaF8BGK
tb8tFb+GeCUffbPs/mqr7mcWtsanJprTU1KGIwKDvXimR9R+uL84W/sAMi6QWckvhW2+/A5FOJpY
CmU9reyupKKNyNAHxS7Cy6SUhoFvtCPQu+sHJIxiQ/2IqLu1k3xu7XfyAFRSCWI8k1a/wHdy069d
fsFg4cB6CP0MwG7sNDvV361jDMcT6D98U/j0q/CUYK3X67jMeYqi9p+rQk1wmsSEdbq481yde9rG
D/eXdnNiFM7s3xyN26591Jg4CeQcZC7mL+qo++8Mm0fK/VG2DhICIWgwETRg+KzCBXTuvChC4mGe
tuqpVXzhRVmPOVihvB2/Q9ECVDwVE7TmeL4v94ofhUTbUCCY0TvxpRgG17NDNTz5gVvu5Epbs0I4
iBoJpSgGXW2KrtCKNDLczgNRitJr17UnPdQxNg/DvYrM1sYQxHUpsqhTgFovYNvWTmkR3ycMzp50
tY09jL9zzJ5jW7pcDG8G+pMVgPWSOBXA9+t7ksZGXnb4EXk+JCK0vrP6Uo9V4GnYuJ3v742NyKer
JNlgLHigkAQuPxgAKCOmntZ7rXCQnPVn9xjkSgx4pG+ueuDySFBM4JpD4u8c6o0XJcpEhDywSLL+
tBasDnXwTbSBOs9UwuZznkwi8jDlFActAph3rUpX+4bMNA7YKh5q0zEcKKfyCjVzabCOKRW7ucOt
jBvsGpSQEb37S7OxwSR+lQonVV2pW7JcmmJyyoZm2uCZOB1c5ir9VmIPhF64vRNgN6LAYqBV3Gl8
nvBDCJpyBjcweqiIYFlitFazU+27fdXwBIXbSNoADoqOxHJCHQbcQ6ewjfV5Vi9u39e8fDXlVJso
CTpqrr5T0BPcGXTrdoNLadMZ4D0F5W61w3TaAp3RYFTaxXZYHGdlwgjYQDP06Ay5/kMpMxUdC7U1
vJiX5oDVi2G+z42y/FBWE4rURI4uIYvyg6eYZ+eFEzN+uf+ltxYGFL3suhFRzLUAT4IdoW2WKKfE
mmJ/SjFlPRlRp5yCxKW0Eo/Cw0zb3onKW4NKHCBdVeo3N4qcqOrjvyr83nPYzNc4LL6nwJxOLfak
D5iH4ffqQ/+8P1EZE5ePHzoT3AIW4UUjRK92mh83M2wbhUzDDfJvdtF/TRDIvERlmz8rbe8/RJpA
Kmuqi6fET37dH3yjW0N2zHEE/yh9UNbk2tIZ/Faz5f0KpaDxsqYu3kWTCNzDVEzWJSra9Jj56nAe
I60crnUKXGhocsCuNNH3GE4bMV2+wejXAHmVmMzlYcDnMg36VOObZ036QIgd3w2B/ncr6unRHqvm
cn/yW3EWbQ6sX2SGBwRqNVyCc6JS4T0xz1b7L04/8JfbrLRO1lDhy46DafQUIBH3brZKd+c62Zqq
Q92HljYNI7KU5dizocYFltqtp1WTe3FDFadoC52Tg+vW2amuhp3OiZzLepehBcxlIq8WmD/L8ZKs
DDW3YzxS0/GUZngeK3ZdnBNLdDtvhK1lhUxL2RcYPP+zyjfifJ6SDDNVLxL6EJ0ax8KHjmIo9l1N
c+Wh0v5C9RkPU2Da+pf7n3TjAEseowT1AlK89WnRgyLJAsbucsU+d0orHciwD35x+NPqaOZx+zja
lXO6P+zGGQa8Q9OT4CErCKuvGVpVytGuYcAGkZ1fE1UdsCxTqCFEvjJ+GIUxVJdeV4yPE1h2dBUa
c+/FsrHqoEEoAtuyKYeM9/ID25j5ObPiN57itMnZndKPouyxt5717qyWbvmA+H7oNVzeO6doY2eB
i5AQV6I8GkGrorcfidod2rT1lDhyvuNNa17SSS9pUuV7Uob65iShyZICoCgM7Wk5yVydHX9W8d0Z
RmH9qDEwfqQzpV/qPu0f5rYLvTCww6PQovyvDktEGzIEMI1ZNfFAShy/Dw7QE4aHfhwNLw+AIxJY
c9SdQZ43X6vSCPFMyu3/Df4cGQiuz/33DDb3wHrOw2OXRtWRMGE5B4pSuO7FdnUNp2jPW2Nzlugm
yuIfLNY1LtNxQixtm6HFj0opPinj8JiiyjZBMdXrA731ScG3cpxfqLlWO4+fjbAEeomnD6EJ6PJ6
I+u4G4a1aFqvxa7qG5HzY2UUQQP4FXSCFeqf75+bjSyLCpjkdsh4fyM50lWxE5JHtp7dlLyi4St2
+iHL9/RTtrYoACLmBY8NtbTVFhVV4/d5qLSeWnUYbORJFmEgVzbTY+ng7nl/TluxAEitvMVQ+KRL
vdyjuL7GVtrPvOwUc/pcO2adv59bH0p5NzTGy0A9asLyqO3xtuR1fRoSLPru/4QNwgy4C4QU6Fwi
ME5Rc/kbFLwW+t7Q4FdqVjUi7I9yLHoRZeM/23MO3qUOjPovVELM7EWEky4twfsAxZBW+5mUU/JL
i7Lh5/0ftRGayXFpB5G4g3VcB6iwcdMqNXAxBmo5PGcx9tV9a7XnLMinU1Q3enhATWdPuGxjVPjE
Er3kklvRj1quRKgnLt6TSuX1ZWN/ceGY4TlY+eZHtdTN6UDTxH1Kwq54+2TpGwNZpYBlcOeurtva
qXtwq+hi97GjNscEttBzUtDAObo4oZzQlgaqwU21c3y3ZivlAIE9Ux7kSlrO1lAjLbT9Gb/y3HK/
WJU+8pAw/RhaQB2UZ7XNu7M9BuPOsL/LjqvsAtQJOZTstWLTuHrFqLlWJ46ugMpPOFsvhtbgSd8b
bvpjoob+IXZrIzmk0Lyv3WTm9kFL6Ch4/hBXOkj3EKNZB2lcT0P1G1VGaAtomLVYkx3mQgl+3d+H
G8Hg99tRNr/5NOtMSLOScCjdAaGrOtdxIDZTN5pebQNljgzbxq7eCwhbAxLGaTPysCa0rm5mEGwl
RXWUtVRRgvUnjU6f6rSMHrMWQYTj/dlt7AAOF3UKuQXY8qsd0I1O44Rc957vx9aXprY/F+WcvTg4
Cntj1ZfnqAr2MoCNSwOdOzK939VvNvxy1000Ks2kFJU3FQr2MHHaCPzE1RT9WbsavlTu8B/K4FCS
oZHLh4IsBSxHxB3ZnNs2qylkhUMCfyKe22vojDRxk8hFL23WlPBFBOaQPQ5zZSrxIa91/e/7a73x
YWF5I5BNn1vm1Ku1jug++FldVZ6WATCeRG0clEAQx0IM7c73x9paY+R4aIKjf0KKt9pEbkpBgONc
eWFc9x8CLZ0+J2qfHRjaueRzGe5U8jb2EdRJfCJQXCINWKvQCpNSBxgUXoSpVr1H7g+n0FGNwxF5
yzb+X1X6ZHhO3++RbzYyAqlYA9GQRBodstXtaaRabOkNrbEI9M0pRBPC0xwex/dXc+PLIS1J+Zre
goGc6So8R6obCTcpGy9NugKKuTk9xri+H0M3qd6+kHS+aCKQU8kxVxOai6nNeqNrPTe3quoQJAC7
kiJwPrACv+AUiTMMh+D05vm5WDtC06K/iOrZan4AptVCd1Bi9vN6fu0nXG6RClXAAmrxTuzf2JhI
hEilrP+/2ldDOUmCnH9VksJ1bfjvkGX1SYtV9RkKkPiQF/oeGXhrPLoNPO9kFkHlfHn0uzSvaySv
W68aTdGeuFjj+coau0+kVPrHsemsvfh2Swij+QD5DOIxbClapKs5QoyM0n7qKdLpKXIHg0Dk4TxQ
B8/iQ9RrRexVjWp81iIxJw9aT1H3HExVewl6lUTTrFTfQKyrsPQftTWK+hKoVvzL8a16OmdoWJIP
DHWcvZ85j1IwwvBfgyYP/gnbssUOTnEL8Juz8yUtnCw7un6uBxcnpRG4kzbenHlOAjc4SCJw5lSf
V1GVp9vYWVHNNMG9vI+5orzRqNVDWprzNbb6n6zD5/sb9XZICPmUJaS6G1yUtSJKOIOATPLC8qq4
cfonQEk838wU7/oDNYJ6PisJac5jB5RnLzO8iTR0T+m98HTlBqGRtoreTYzL3TQFltfEaEycAul0
H/lsgLeeRTkOgZT3AI12PDCWG7ZxfDwUKmxoUDYZpsOElPhxUFLjeRqd7Mf95bw5HIwF4wVEoiTz
umtxFXQ6ctGhz+7Fhu9fHKMUX+vaeO2U0D8VWcc1+ObxZKYJBpj3okqpdjk3XWQ1ppasIQWlTOkO
le27/4Zh1GO+nbKFP7pGju7B/UFvnscSg0trn+4zCNmbSgdG1f/H3HktyW1sa/pVdugeOkDCR8w+
F0DZ9r7Jvslokk14DySQePr5itKeo25pxNHdhEKGaoMqVCJzrfW73iIciouaCd7oZj5s1javNn2f
TRsNXSd2yRq6Fon9s4SY05J4V+ZyZZQoJz0aCw7n4PdvtyFheBqy3NsMaWc8qgSi2iHHOiMWSfvT
MMofpdrHq/FZYmdKacX6/HBzBzGVJnnwyE5CfFmjYUydi46A8jmi6shvzQCRYyRFImjPO4HNtZvm
xrXVuMEdYTLVd9FVWB9wxcreoJFZTyTPekqPRd5T9oZEh12aRWphUyHT5WzKEU1FYjShS/pybPLI
NDDii/n88hevKfTnv/8U/zx5BvAwPeg+zM1O1LIPPaqTuhRsZKRt2iQzL5AKiDkKF7dqeJl93kfz
EkzultauPZ/cHq9MX7t9HhlL5o/kkth+dfj7V/Tn6dLpFZ2k8EyzaFU/gurm4KQ948kG2zAnm7d8
qMWwy+xkNba4MAoAj3WlJ6kHmAkR+fDlm0O/gz1kQnxevOamN8Q9We19ZMKBryMPU+5msy6mY+4y
ZAhFnA15flN3Zolnuu3pz8y73TYacasvtg0hJw9a+LhglYVDOgYBzeMxW+cwI2bAtRD3INT/+vfv
+c8rGuMOLNTRr2LJwiT6/YrWZYfiStftBvWfF+tGlIe+GuE7rPPPkK4/700okIBzaIWA8v+kWe16
dCEJjiQbEfTT51Q5HgIuzyKYB2+/yKQZ/Mk+8ZcrDJSLHuFUKmDI8v7NkUmXVCcW7EaM+bzlhIcj
W/bFlsIITaeq+43RBWaU5qu7XSFwHGotZZz6TfYb4eu/3mXNDz+y5782re4z/N4//PG/r9u3+n7s
397Gy9f2f51+9P986/sf/O/L7GvfDM338eN3vfshfv/v19+8jq/v/rCtx2zUt9Nbr+/eCJwef1wg
eWtO3/n/+sV/vf34LQ+6ffv3L1+bqR5Pvy3JmvqX3790/PbvX7hpf1hwp9//+xevXit+7qYpX+tv
f/qBt9dh/Pcvwvn1RLGB14/eyz5NSn751/x2+orFV3CVZfMDAzrpqtn66qYf03//4jq/BnznD0ID
xyod9S//GjAX4EtO+CspU7AyCEKj2eabfvnPG+d16AQ38g9//lc9VTcNKv6Ba54mQ/+z/UIZP2Gj
kJexpDjxcj8yNHA5tXqTCo4IiXZdt5jum+Mut5JaRnVi+H5U+UNfRm3hhTdrl3pbuyjsZS8m5KX/
qF358VJO5x1UZbCbE8zwfiFjfzl3A01/PJW93iaYJW2nvr/TQfIz2633+8Gfr/ShBByaxGjrBKfN
OrSGfWcqBs4iTe9yYiXjP6yE32/4H2/waWv5cH9x9CWjHcCPivgj8lj6li6GyjLjBNXNflXDHC/E
sW5Cwma3RGZMSMcGaInUj+dGEMqfnD9/9U7/ePkP93R1JogiDJx53tPs2sbDaFMlk7rz7XH5yUb0
fuf77aYCvOEOCfmGruDDQd4sQy/dhpUUGkVwgRStYdcLCkMgEQgt7NOGtDd2f3933xfWv12TOetp
6kRzhhP6+yXj4uzuuClvL6dBSyOjMzjQDCONh2YwrozCFBFQ9vqTI/RHFs/HD5VCkKLwBP2Brb6/
rE5IzSomnAWxDWueA2uaLpIUAe92ULMnd429kCnc+zUiaRcv3A3mQqV57HUfqBd095V3cBP6k21l
en23wfqUqsVt6qDecEik5iVJYAUWI5pcoxufDsX/yaL8q1Vxsn1laItk8sfu9keaKiqvRkHZsmLf
KYSOCOkrDvAw5yWyOUh+sgRxsvvzM0B2K7eKJX4Sx3/4lPTqYCCKOU7cYHenogF3oJB9Jctum6BO
gZmmtJUb5ZRGGYOE+xc+M10Vja3bMlxbpedHidFgptguAxWDRcd4YRmO529mf/Q7GMy1PR4UrPZ6
0/Wjg9f5Oi4PgJCWFXHPm0e1+Ev1uGZOlsZhMlVZnEO1CCJmZ0odpGy77wKdJuC0FdQ3dYpiaONa
NfPljZ+h7dF2YFAwtkj2DgZuAg2IG2PGjTlldXbTNz5enm0XzJgM9J1VxkZdrC81EoJyV+WOcC/7
YIJM4I+Jcd+7yvkyVW7a7qRdr3Rmhcw8QrDneWPKNgPBWI3gq5WYdU1XbfVkTBBXfGed5KO9P7lw
1C1K84i/xwlb7nSctkLM8DaWySo+jWYX3kx2JUcCnZz2kV7P9C9npZpbt+jcaq+bqWFfL1f/MRwx
YInp+8W13w/dZ26Tm2AmJqZvDN59vZucJCMZfpWljAY/cd9mJ8WKZraURHNZlsNXz9H+c1ZN3ifm
NIsVNW3unbXuuH4dRI6dL8md9ie3qNerPp+TNyrM+VY1CPsJfJfFS2EHTbDp63UNoiGBoDMWi0gJ
gWjdJw0dtYlU4+n7vK+bKW7XxrwnBitJtvSb6j4o2uBu9RU3qlRCz9GSB6ODu0O5Hlq3KWscfqtp
imbz1Goj0xoDJqR+F2Lf4ydNxE3xv3r1IvP9WhjZ9zE/iU2AtDEAkx2RfHNZhBAntOmrazcZxFmX
Z3MbVRwBd5yUfrn1RCb8KWr80FmfFixG1d4zFsc7SxkXO2dZoIQcorWaVb5HLZ0/1rIXfhwkUFqj
Op8LFeG82D8OhGrbkQ/tpz2cbCrdo4NZcbPz1eClkQNeOUYyy93JjuoGdDYFeR8ycQVPemX4Yg2J
jJyeGnHbV91ym5hmja8tB0wXtWxkdmzhHYAUbmnKr3ZaZMsWZjHtT5/i4BOFWo0v7ZxN3c4wjBWf
VOW7+qCH1eVRcfycAc3oj482Bxh+6biF2fE6KszLiAYr/C0FzvBKFmRiXXQwJqK5LWonUms+lwTy
CeOKMDrpHkTazTXq1cRDDb22vbepRSswZFXTuuwCDMi8TWdLlgKEWNgdUQ5Buz53Z9fNH5uOIioa
DYULTe2tXbjXKKr1pWROZVyKHl7/8xLYUCHqtnO7HaGqy/ImhzRfjsmc8lfk+7M3xXQfS/kF77UA
Udhc4lzkQDZ/GjyZqmsxiiK9Bj13sXrhQTl3Ep0OjEySybxtIUw/u+Yog2j1dNPvDTMxCBXJ6jqN
GxarH4/Io9MY189+vGIJhM9mq1vv6GhDIoE32j6PhSXD9TikxB/HU7hmd6snl3Jj+6lzX1sidSII
JTaGaG1oXioxGEmEJhfIaMz0kEdNFxrTwUtKV2+VZbKDsGk2rvXsIhy+8XFD/2K506o+yaqlicRe
WMrupfG8fh3jZp6wG75MhepoqIXVu9W5tGXnHxov85QfKzV6dUMWZSdaKwLy8p3rqiBfwd2E5lAm
5bZPMqb3R2lUJt5RMEEeysmdaLWX1ecErF2njezUIypHTEVV7WenZRFOApR/I/NkCuKZTK+HDi+c
9FDl1tJGpRmoMZ74ZXbk+EvxrF1zlZGlSR2OjXHyvB3D5WTfyKWoLp2hLcRh0OPQ3E+uppWu89p7
KiZPPXiqDi8Mq08vsT5fkT8WlvSj1XWSc5j2yy4tvBR/LSIiF3Pgvq6qfRwaW9476aKaKOmUu5lX
y5uicqnqV5mWBA3PnRVpTA/vhrQdHjG/ZlIZambBc6CepKHJi0oSucGAc9uLYdzOOFOWabdc5Xn5
2jgS/kUnEY7XmMtthrHHD2sooQylodo5YvYjQyZik44GhlpJX5Uw65UyI3eyzHO8NrZdERRbs+2i
dc4/J7mXbBy7pKWb0tE9MPDKdkYfhp+KKTQiBIW3PYhzdsha94LRiLzMVoT4uFrsXJUmDBxM79zo
Uacszap2bEAoACeZxKte76X2N0Htn3JeMz2nUWt62zysiq2N64byh70OfdwmHeWyNoKkjJxUMTwo
ynSHCc1B+t0ztuQNW1G7BK8D/jQ7vymrA33XdCx6WX4OF7Ec5sZR+2pk41oWN9iH2Jxo6Cyr3rbO
8rUOm+eikPToTbrVdscRINriB7Gl3fnukl/mS90CatvDeTG0tgl5Ur44s2OhG4RTEk2BL79Qzhxr
28BwtRZfgxkSdWxU1ktXrEY86ozTfMiL/VT1Zho1+WxGrWyeSeHwnuWwtg82u15MfRncGrBCthXm
I0C20/c8bT1cydPzYei+Lr7sN6orb5vaPYbMR/aGyJ8h493MGIUSg8IpXZzuVVFihJoU2LusvZ7C
WJp9H1llrY4yRdxN3MbZkFkPorSduG6sNg6R8u5m0JpD7kj3TBfgbXXW2XFmwO6ZqA2qCBqI+Ulm
9thvZJ/ovVUL+ypHsdBEuDvlm17MTCV7JcpIFd2LU3fpfS0UltxwXjsX/x6Mp7Z+0t6UnvZ2YwcL
kyr24UTlv5ozlxNHdPU18UNnxNwdqla0cTA0X1IExnkoz0S/Gji7WcMxGJv1rEn868whWCechosU
NUMs/dCI3fq0reB0onNYxtVFC0flO5Vi8MVfibUn8odhBIHXMZSq9TxfPWJ/wkkQkAGPn90A8b1T
GwSANDPnMcfpRYpHe6RLR25xIz222breu7N9TYDHmznxM2OtxcEd8lg15ve5hiBHb3zdGuYYqzqA
oEYUbmtUX2WQ9xtnDfBTsJ3rdE7Up8UdjKOzprcFvW4RdTkpLEJkxsZsjeZ2JX8ssvql3nhrubMH
v99Vtb+ZAnjh/tBtJ29xo3pa42XGKTozxi3VIMxWdxabpgzUFtH0beP0yS71q5dkUJi21dZZEbRz
bJi4wKRQYEMZXEq3jEa/fXVCRQNjDPeGyo8jSSVDkn4iH/lBTxh0qa4/b1G4b9o0ea1yzjemEFY0
dvKqKo2tl7Xdth669Ly1aI0kVc8E8WXoKMG7uQliv7PMfcoQLrZlGWzavDFpSx0jDgfBN6vEkfsk
z+3Tvc+8T432oRZp/Z25XrZJ0X8PU7XGWf+lrWw3Ii4dayAvi5u2LXk49Qum+hPY5rRdjXC8sAPN
fqubS4eCeI7Y7IOoXJP5MViyzNuO2uj3dX8SK5vePMdz0yENqJbeqFnu4UiVGo7QSUZqx0+Jm2Cm
njqp/iKmjlHuMmq2vU7mAR4SfXYABFhvM08m9+gm6ud09oSMfDfruGtVghmNsNOgiNQszDd/TK01
yr0J2huoVt7FZeYZpzFoNdYRRym3vsaqYkN94tVHKx1EELmGu06fws5fs71JxFF4RGk9XuVKS2dn
Sae5Kcy+lYRmhfYBx/f0THACw/SQ3mkq2ovlaBZleDAWopJjTMBzVg7Kdj9ywtT+klheWcYuUths
m5MW8J3bWPocEbXJVF6H33odWCrq5eTMUYERBsNTaADpDj6d/xJOi4NfVa1ddWyh5V4NTHi4jYYp
H3KzUifTIV/cBToj/MM2rPzKHPVQbHrfDl6tubY4CJhACRa1O2QxtOqC0WXm5nLb9qJDIRCaI5qB
QFL5CndFrSmxphk2KmzNJ9re+7Yi5zkOGd1kkTl3JaaRdZqrCGkz/60cFVoR4qD0eystJs7T4CQo
jwejBU1sOrOLiM3KjpatmpfEtvV2dqV4GkN3FLt8MobnOfShWC265i75Ap19NIdI8eM2SLyLrLRH
E9Gp6vnfad2z0jm6fHq7qXryfJ09ZUnFQrVE7T9YwcIxBpk0yKIUhniJCEL2L0M75NwrXa0nbuvU
xS3eMzep7kJnm2BsztkAxs3F/bF88fMuIDGlttqDJUpNdplwujfJkPulmmt1C11mfoGY2h3LqdVE
hTZ1Z2/9MnSfx16OWVzWHWFDeG+MFNurv8TtzKAsEnnojfjSTtYXlWbhsyND9qPSTXL23cJI8E7R
vfc4kKBHIc/CxLXLLuc7x++ab4WqKralpJNlPC2dvpgwKjJjZ+0V7crkuN22yOxZ7UwbBTBtsnZe
zEq6D7ZXtUPUQP1r4ky5rYzwo+4ZUU3GzM616LLlWaznb95UkyW51ic9/+gp684p/fE2kW6VnQ1c
5a6cqQ6iapaG2jvuWHBezl4Zj+kwIbawg/WLrNzmVhtoaIj7SMon2YjuqyrN9boA7m9Oj1nrshiS
7gEC7Ejn66WYx3djGELUNOZSbJJpWHNqGRLV43FdExufT9d58fCL07xxkX01BlJUOHJl5YBjuwNQ
UDpm32sUVbeTDVkpckZ/GDbUCOunYG26gXPGh9o1jErX+0G05eMySAt5UF3V34xpcnJ24r67U+VC
g4rGuWmjgK022ZZlbX7rJFByjEv47MeDSDxnO+MtR+qwJjY3WtdZj/Hqan2RES40b1ryeT+XKugt
IreMtiEfR8o1UsEyFKQGG0sTVUUZnBzpNF2VK3twlHTGThhXuMAmiU9wXqRznvixLUr3zq7WPIgM
SvzHUgMNR9YQEP22EkxuEWpAlPUh9cy62xrgaUc1KZ3sNLmMsLlHzzpWrk5wR07zcdmt0GDGfaFE
qC+JKx1hL3oifzKasPIjP3fSW5+61YoMd+6brQue0m468p8KaPBVnTCB6GmNjL5Y3wJ7mCAeN4QT
U0Aq4y5IzSWITPxLUk6P3i92+IbNj57Re0188uAzqLDr7tZaMeaOsplB6uHkhFrtzcQub/txIThh
XQZTbomEUxkLSzA4VgXxsBEqVvZzyRlOv6Z2axUu+J+1XvAsM6aUMfAH442klBDHB0sWr38/mPyL
CRtNOpUSHbfjQ1Z8PyGsTVLvsccyY83zHAVsKZEePXMPdD3/ZGz+F3NXFwosboz4MeI3+2GYrby8
WKfTpZZer7uusouNnROzYI3efCBY+5+xbn7MXE9vClSTVFQi/05v/Q8adx/1kOm2zHmF37O7g6qe
swR4KA1j2f/DuwhJ6kTwhP8iTvFDHy5l27Pfp2nJpZLAi32TAw7G5xLbq+X+zK3gNJ5+N9PF/ILg
ZwTfjJJPw/r3b8trHA9zuirdlPVi3qGFyY9YJCNKXDnS94Y9aT8aeZ3Ul8EJjGfi0Vy1i5HsLLLi
H8RQdJdDsqb/LOqJ283rQtePuQxz2hOH4/3rykJ3KIoCiaGw9WeV5RMdFdYYzZRkWypo8+bvb/mf
VhNEaihOYBbih2Xqh1teJF3vTYuXbYgOLjZCajwyGBcd0HZ9xyzb/sknfLqrH+46kAE6bahOcI4+
gpeOAIaBYZhtMBOWw2vX4NT6BFe62Tpk3usXfzas4rVTmBihXvJ+G03/I8Ty/4pDvsMu/xbX/P8S
sWR9/9d/gMC/QCz7cUpey/eYJT/yG2ZpeL9iZwQaiNLnZLcO6fk/oKVhW7/CDgM4gKrBZ2ay3fwO
WjrihHSyK2CyLYDZTx4yv4OWtvnridxBADQwJ452GI/857Xd/LYc/g60PC35/1k0XAFgHQrDybCM
XFrL/MB2p3wqV8fM/TgZCv8KYDu7VYPsdoFKoBvXWQNeCR886uoiuzQnL73/w736/fX8EdP7IU15
9wKgAoK/hmD8MDP+5NQ+w+WoU8bdMa/UeDQGvOLGSThctV6OigFsRDga9bkzDtmVWxk+HQojGiK3
FGVmw4T1fHG99qnS3meZtVQk3WLPDyLJ1bo3WhTQu772t/Xi/UwM+AHvPW3cbG4AdNw3YDPro7VG
x9gSRJju0fP0Uh00XHpvN2QtfYRmMPoJjs1U7sLFALEb5SqyI2iWVZzrRQwy/vv7+MP0+f19PLF+
IHCdjADRhH44ujqtB8TT9ozrNOZ321BNVDmOngpcqa00/8I0390hpSR9VOKFjRXRoJQ8YMgwmvul
JQv+rOEw1zthEMoSl4aZl9tyTpgNE1KTDQjm5/lngcjvtyzuIGJGtMSYWbEnn07A9xuyUYRDCUd5
iRfXZS6BdNLyDl5TeqQKkYTQMHBNMAOwkiycN0VqUtD95LadGB3vbhssArTrCBBO6mYOyPevgLF6
4VmQPaiZMaSIUrXWSVwtIVFydqkYF3dNmKdnpnSUcVM5OnSYAE3NkozR1HjyrhDlPGxH8DbgfKuk
ETbyLhuf/vnLZLmhCsHkEbDoo8lSEGZeZsqV9HkzLBba22C6N/um2LWTaSaxKbqRLEgxNeKQr4ZI
r9p1SfP9krT0HMJcu2WL/YkFM6zughE1oT2Ln5z69nv6w+nDPLH50TDhvQFI8dEQiWUukByLJg4b
N+mv0UG3RGGm42mKqGdv3bithuWnQrzafF0hrvSCkqmtger1UE8tvVQy58HZ2sjpy4BPwI7JZzGf
d275Je9yo4m8pejvGnfsghiipjI2NYWSs+mNWZpb3YeJw9wor9Q1kIN09/D3PfkIJX1+9BkDuZE5
nXoTb6qC5CeF4wf9FG+eSST1DnwwmnlIYad19sdKbi1FrScfiCbJ2zzG5TCZoso0qZpns0qAGmRH
OuI8O/l21sJ8TgNlX/ToOUBrGzospFS58H/yssDvP6xvHDUwF6S+dKDlU498KMU6MsaZqekCQKsp
/aPVzN2RbIkl34SMheovuaho7X2Z1dN5WY3HOiNdYpvPyKr0GNxgSEvSiaWW+ei35QKkYeyGvO+f
JnOaH7QdfoKkbh9Lmc0AvtVkpSc9tL8d+n65CMea3rRGAOCL+jqzIFDgCzDWZ31QjXvb7HOIVYH5
0Kj6G57kOHH45WOZrN6VhpnJmETrfGtAhmV6M1ex7OYt6CEOOc543yKQ3fWl/q46D0SkrV8Ws9dU
WaCd57PRDxIVr2MeRJ+WG6rr6hyFFa/EMM1d3Y3QFFku6beiB0aPVMfrZan6wXYwT0FmRta5lyhi
hx02RQnV+TSd6WW5WyFd7hPUCIe1Xdp7ZPD3DLitCA2HeSiXfL10lhLOfiDrApla1+7bxQteDcS+
MdZr6aWsMmsjeum9sJefDXbv4JDuhQfdmMnBrUV9tnRMx1XiFwz0R2itMTMKVW3KRLjPnQfCXPjG
PXT9EAXqWB9LizA0azSrXZX5PVEE+Jv74zzftY14DGVXXAt0Nphx0BFrg5ldjw2JkdUXGkbSp56c
gheEZ9BCKzMHFjPzcTXP3Blx8FnoFdMb5rndt2qsYncZtrSdxX4ol/IGyfCy7QJZ3bfp+JKJcNmR
afVmL6IbtmG3kGmxFAOjTG16p5iSPv9Ccivh5gtQp8tMRubfh3Hwv3U0fjehM3nP/SKDN8yu6zFm
aqkib0yNKwdrln07XFJ3CKeajh4syQPeh5DezfrcdAeGhcye6EH5HLYnARCDcd8ON/mSgsvjwnM7
j+N8TNZeHu2mqpr9DHn7SqGyizCC7hkjhsDMam6O9hB4G2we671QXvpka0a29Wqf54mct8RcOmdJ
kRoBYWKls59UWh9RQJaHVbeKXd+FGtF26qsqkn7iQ6v7V/xP+i9itgULdHbWXZCJ+t4dGbeMjBY8
kN0GhueKq89rWAM6TKmB/HuEtRBgdPYMYwxislFlTK/gwZ+SywyTiE0vn28INmQED3EoiLqpJLLA
K5wp50kq6mFXLJ7fH9NhyfZTjooejsanxHDt+4AR2dZQuvvCxlocZkd0LyiHy5tOMSYOTDprS+eY
KXgZ9vwVTIqCDfahy2GNLdr3GJUESMLNVcC2NUQhHt1MzVHaJ+zl3sIjG4IRHqtuKi500a2XCZM0
KCVmEYs0uyxdCN9h6oSH2vXMc1uRGJzBdd1jaPKlNdfp0RKsWKwKxXI2Z16/U7jBxlXllGelnG8A
/j+Pk6N2ixn0RyaiKXmIVMnbVVjz52YtsttQwccM58K6DWBX3IELGEeh5nqjPcZPfeWHB0xa+oeF
UQZKJb9wDlRVN/wpe8rNOj8UvnJVVCvDP4KgJg+l7y9fFEPBT6NmwEHwBQqOClnelSbW52AVI/9Y
Umh9vdT9N6sphoxhTl5/HgutDtoAMeIm6YOExV9EYymZXNt1Xz4W63Jrl3l1TSie/hKuyQi7dfxS
Oe5b2HX4cLW2kZ6jpijvkYwVV5PI1feFlBFqXztvLgwnCffYUaSHIVi9A8HzfHx2MRO7BvRWx5Jz
7rEa1m99lk2fHNLR7nCym1Ev2sEZZmRLnK6nm7BwH7/iqY7dalWlcQFTMtz4tVVtl5zhWuLK4XR6
OHqfWGmyxRDRZjRrZEu0EmzdbQnqqJ9EEdjXhZuukUt81YVNvMDBMtPiTMj21RqluoVBkJ8xMFz2
QM7+znON4qpfPPzO557hYt0PT7Ju5UU59+Kog1zDAFHjTVcOxfUwcrWZ7062ys6i4kT/7dWitySw
lPtkgCVEBTY/Z0U9XhU9qQ57Dzc4dyfLActtXWTddQBbI8r6GS+ayk2SNxO7FAUoy76PAPXKG2gk
Zm8MtwY1FP8Od8tavsFCVJdVUNfbDBHBzZSrKk7he8WDl+dA3PoJagRp280oo2ZYvE/wmcMdw2Xm
dUUHW2WSkljcwcxtPLAJxKCxUrdJL4pLEOT0zppFf8xJZGjQ5ZXM6oCpsiPMIfOpozG7kI3hkXnE
qZfKFMSMS4t9CUVo27uZfyAEzvgK0fItCxtxlJkIzqid9RJ5in/4kh0Nz525R0qW5cD8VNR91zbb
AuR8t/SBeGgXy1gB2pxvxmCHF0FaTVBkxkldZ5PYnbDd3Ginx6Gqrb2rTO+hRZS0G5d2Oq5FI178
sNoNAY4+cTqu1hu2Jyx/Leob6ST9niJ0+bxM7XoFODFdZW4CiSnJhqPXnsLhupbI+bpsl3M7W/U1
fOLuoMbuxEmxRMQOYJ9jcZZAOWuf1RqGZzjswR1DTdVctNLB+yQtgXmCrDjPSrqulXWyhxpVnzm1
rQ7VoowiliXa4EyIt9ZzZtC/udw5p70lUBU2Y90SPGCY7CFwx0BrPy/C2lWB09zzZJfnKxQ4GPp9
kcQBFXjkSFtHnbE6W924xtPoavMqI+bn82JX/gF8wMq26GjCWMuFWbEq6MQ6gLAHUzb9U5eY9idj
XtjlfTuf35AT+zdevYKzDhWKPmcZmyTmaX4VyrmvggxslUNo8cfwXhZL/zKpMrlXTJu+z2tTvOGp
lN5mmSx23mh4h2AAeowg6SCFbgF3Y4a9y9HzRvD9Nv02eitKjsLFdF+aqNAyJL9NnxaX4+kzEw6O
seAunFVF1maHHCuoqMh5RGxtdvdN1gx0Fg7VxYLx+j5fVisGYEQLYqssuRUCaw0erCL7RlSSOBco
MuncUbp8bc0MDMxWo7MdZ6mfZtUat5A/0nljwOUCvAq1+wk6hhtX+PTdK9uF+dBk2uWuBN9Sgbhm
A/uSHcAB7YgWgtZu3KYdaLUh659p+BvXBrwJmE51ymSaB6vchCFP/W5ayI6oVNHc4ZhF8k1o6m9T
4+Kcs1S6FztQTP+zSObMj0yLKXZE+Rc8OvBciCyxw1xiHcwlbWQk4y40qmU5AxvIgycYpvXOKqeQ
ExPJMU87nqsOPi1tXzkzGrQwZGIOtTWJ+gWW0a3KWq1tViji9UOXQNCMJLQg7wCIqW9YHUVygao8
mXd553nhZiZNzt0JeERVnCDMPEzDGD5a6VR9E/bYHhTN3vekQ81MbVGNl8u0JjfVahVIbKcJGB6+
4MS+E04nfYIHMDPV9WXqT00dp1b4DVNKgmlyW1HyJH73mZM3vSDjyTyYWR4mcb4QaLmfTEfqjTmM
nBuAWN5eGlnLKWajHs5DqzNIFp2cuBipbzacPM3nqkv8ZWv5tXz0+mDASSZY1zauRYkzmlotn7Vv
eB1yx1CV38bZDh7LDn7xMvf84umEVPM7G+NVcmyVMSVmU2AS6ScPxeLIV+xcMI3UtlHtYcAsTVxC
53ycs2Ku9wzT/c910RdDvBj2OO6tUIf9JqMs72MzS31MY+F3wAmiIvRePOgf0A/90UxjsxmKK2NK
QcK14dbgxxAng50HEHO3UGxTk2DIBk3EwHZpM3dAJ1GbifSibJRxpRoXK5LTcV3G/5u581qW20jW
9RNhB7y5bQDdy9JTpHiDoCgK3ns8/f5qSXNmAY3dCOrqTGhmFMGQsgvlsjJ/M4/xOD6kQWF/Vmpt
MgBDOobySKOrklxktp3kWwFG94mtXEgPsiz13YX0oF8uCcIHaBsQBoeiqGmyxzFausQFy4rhVt8E
8m92mwJKoBFHPzkLJdarWgBMJnevjdKFhooCHPrSgBwxILLiR03Ord9AoKB0KE3MqG9XvTGerRpx
x1Mx5lGDLGHnkJVDP3qvV0r8ZkbW3Dcd1BDxD5XBKlYpcs4G4JVnCamA36NmkiYv6G3Nx0jO/FAu
00NoRuY7KKvqQ6Um0nc1UuCFdfrCB0uypEV7pjKlUwls8DLQ6f1I142rITcRUlEa3flSiY69XZp1
7pfT3Dz2fah9nzi835RZNfzlUIvU2UZSCehR7zjyokZvT0me8+bsQeZUl9Ts+k4YcdPNRal/RkA/
oVR2nvShKlyplQoJZIeRt/7tusyLlPfr8pGFvjePCmi+MLWp5G46CjW9snYIlPZk1RUAnSXi9ROH
oH3SBFtSJ0/oymVgNkCaIpz3fUiQ8XK7EVIGV7TqdK6VdWH3tsRCVvdhLob5SVOoztOlVwGhLHHX
/96rU2a6Ujrmj/IcAmDvomGkq8zy10+mBMrSHeQ6exhxSpRgEOvOzEutR0xBjhanO9UdMBaRL6SG
G0OyPGRNbWtoEH8pbVO+Y90Zgj6+rn3URWyVMm9otDeS8IcuOzni6kFb/pxHEHT8lNGVtUp5D66f
hJ8LPT2l5qJ0bmekyjOAqeStksU6qzbWpwM12KsiLT8OkUShBwjq3tC3P04GSd5VNVlfm9fJ5zBA
U/rUyIsDTDmv8+FpDJE4zXRU0/1uSbCwtDJ8IFxJr3mb3V4t636QKC/SW4QkKOiCVL23/KCwUlWA
G0KCATV+rx6axxx4iR+aWnde0uRIgF+0l1Zrk3Aa5EQT3SvaflvZEr1AESqO5fwUzPr3Tpqq3zqz
XdyyM51f6tD+PTDyWqHgCsmVZ+l6AeRhKSVlOOfUTZzIjWdHfqjzaHTRUtPvX77hL7WZPpU5f225
bqse0//Zifr/sL9E0+PVOrrqL30cf/75c0Whe/kH/suIQ2sD6WlokqqBftR/mkuK/D+0Oun2ouuC
Pv+LAc8/zSUT2hscKIhyOjoT7FhWzj/NJcP4H6wD6A/bBvBuGybbrzSX1uV9OCr8APTdTIV/mQXG
fFN87DMtKpwRZIFU8Vjrqt56T77ewmtf1Lu8UYK/1KQ0qbkBhzpgUK0X/9+hhRSujdepMPTanEkq
xTenTSsKBA1XZq7q1XM8tLFnV0pxoI26HwquFsQp6hYv0qmvSr80YiNFXQoDJVS99qC7AOSrcUKQ
AKQcjGp90v49qpcmD21DGoNbKQslxD5QaxmVEkf6wwhi29NrfT44M/emDWY+PWv4jAibblpJfR6G
ScA7D44IpcmOQth5mOXqoe+L+j5QIQGdIKiRAPTJpByMcF2v/meEaI+LXoco123q6H2tmlmS1IZb
Sx1WVj1aaPe5nJXnIdckIPex5Qaj3R+czHtTyCVhgFYgLgnZ+gBzspEqhEnUuMtmN5Tnya1But5B
Hmv/PsA4faDL7jQ81w3XlwGquIKYwruC7fnSRXm1WuxOiWclN3Xq/XOUn5pe086mGVnvzQailK7G
yLraWeA7lKufg6rV/FeHx078nSXEwhHngcpwDXUzuUUcJYqdMbnD1CSPaul0pstkdke3z/qy+3uc
og0p7jzRfdjEGWR080C8GgBMsuW+6rDqkWyzfaqKqPFAo/+y0gLNYxVxLjYhLXaUqNdTaEtTGgBb
5jEioyRthlSQZ4p+n2FPHSU8O6tFGPfpOj0uDM7sTc8wA8+jVXZugE2uf2RNZV1CO+veR0Z6RK7d
Wyx0E1A2gmlvMGHrQQVD4rQkbnxEZKx9igZK7Jp5qDwjct5+yideq+5oVNFvchpAFxrk3Lu9Wna2
IxLwdByFMROp3WYWsQpSEtqJhhtVuAzjShgD04zm+7rLp8/90PIyD5zs7nbQnfOHFYouCYYR2DU5
mzOAN0A1hSrft6ShfqrDMnJz5JDP4TRKDymmOpe+cQxan3Hz1+3IezMLtZEjAL1QWJ1iPl5tznyI
J0RA4TKphbpAt+t5v2UIsdjwhA6+7O4gAQgiGQ1xFFb7OpTSCpIv6GaXdKz0lHpJ7idzUv6o2sF8
zvs5fjdkEgUF4ARUtn55mJw+SMwYlkazdmtQFCP2EcqVAT8iSrK7Vo0TJBYdYQVWRgdzeS2pIETB
hIQDZRBUULbnHUVFK+Vlii0NvtGeU2f9SSqW/sxVutDhy57oHaqXsa1NXNdLGSko609JjsqDY3fz
Dng5j8BGcKNRhsFQdSuRD14NRaSI3xHxKhfV1M+0H/CejMLwtFQ1xBfeh5Rfk2/JmEPd6+Wftz/6
zoFIisYPQeSRRHmrs9f1xRLKka7DJOxqb5KM9FFL++hs6lNxTjUorbfj7axlweYG2yASRMA96wVW
FTS2dGNkgZVTfabcrXmyAdAtlKUjtYGdY0pXTPYrcBeR8Imf8mrbLIPUyAaQYDfDEd0trYH6hK7M
40dz7Jt7gMnmXW0N1U8LIcO3zZAbv76eeU+BvsVIG9FWa3NM4vcht4WUCeujPnd7nWLozCkFEWSu
L7e/6s5QbVvkxQDNEaDaglErmgYFVSDdxbVXfjvrWuyh/k6VfIzacxbqOKsYcuinOvTYKo2OLG52
bu/X4be6tLRHpbCcJY0rWyzZUE7PdTuXB2fTeqm+ZOrI0AJoEpUN+cqzRzbnsYpmrfKLTIlPmpqb
X+AOaV6J3rkfpGZ6AB3ZjUfxhBsG/ISyFbyqsqIDKeVUvkkbyHOadvSaqmA6x/i7Ex2CNdZz+DI8
wLAIQmN0jHDZVrVMVkMK4BZOI3LVyqhVYJ+3LOr3tNKDczvIyqPuIDpjUobCyyfSD07E9ZX6T3Ru
N0j8AGauXIokmIgt3YrODwxKIJFGVThVzfahlynN43CpUKpptXe3l+1eUPFIZOUK890X9NirHar0
VPdR8mv8UUny+6ygyCe3QFEceUn/suwkfW8t/Xgwresr7mWk4IxxROImxXFSaLK8PhYCin+I/VWN
L9XGQluhNCBSzqYr14sVnzqrnE5OCGYcv03t4CPvrCg0FJENAlUp4I3ip70abx8gd0P7p/HzLgSS
As39iTaHAxHOUny1XuSD62VvqOh0iHyQAV+5QwLcTxJVHVEylPvKneLQerCMEarLZJoUibM6cTtN
aj5UKdW621O7O1SAP7zXyEfRv1kPNYuk3ArQ+PRna0we4VoYp6jrpt9ghVl+Mk9Hn3YDdfp7WhFv
54DDAYFDX2yvV99WHlSzKEK98atKc85FTgOekvMCCsZYqs+lZQLPqhBKgEcFAetnVNjOuyTgRtfo
nvnKMFpHCeMmyfj7J1EVocogkITUPNY/CV5HBnWxbXwrHz+zv7DCC6kzhIlBkdFR09PUqOYTCBzN
t2VgQMk4amegDP3Bwbm+c//+HQLODyoX1A7Z6/p3wOeF3JvprT/12KvCMlweUgqMnmL+RyHq/3xH
rm+Cv0MBmaWyY1JRpQ+9DiWBzIoQQuj8PLScZ31Uy8sQVN3XX19caOdDG6BMJJ4h6yho4kIMNMvO
dxol99TYyc6ZPCufQQKjtgNg4tdS03+GRTEdWCZCb1QB1gG7IKqtWK47f2qy4twv8vSAEuR4P2pJ
dHCV720clOv5D01z8KebdVxrYTHTvWohGtW1X8lWcQf4aD7pYe94yGfU59vfcm9xgLBW0NahTISP
13pobTPnY6mZcNCbYTz3ltHdVaZTuQHmugdnwt5xRNaHoPiL79HWEJxqNtWTKOr8rjRVrzWW4lPZ
2unbTAfJk5Kvu4mSAfrqJvCJt0f5UtT7b9n57xk0yY549/OXvSWaLBUa57MZgxbLTfu+RRnPn2IV
qQhr6AAXS/0npBeCHzjNt3dRtjjyXRfG6Rl8Cr1BLFqDt12EAHo+hZb9aGYA+k5YSwX3utI1SL9Z
s31wTe2kAzzCDETQhY8BRdH1vASAsWsVorU/FrQjHHt6miimA30sorcon/dv5VjSvsfYPpy1YnLu
Dr6XWNHr7yWEfFCkhpFC/rpdFpmRzBQyA86uKJVOWdQHpj/UiRF6sVSidhct8N7gHLfO96qRUJLs
+6492QC5Lw7Stp8TY9F+u/2brr8IlyfvbpHRky68HLevTni9AsjWWWnlB3bQna2ot5G8s7qHBfb1
t1qetc/Anu33edPO73F7+odK8n8ebderV9zdUHix7aKA/fKUexV+0CttdMqWgodh1a5Rp47LF9Iu
attLD3VZ2ndLhuCEMjfFwRbdvBLF4sUtk9MbjIJgXmwB6TiFBJbeS4RG8wLdm3a5cGHJ2qWuwuov
S1rM+9Ycw8fJCarIp3uuvlVi+cgH/fqkQJVV5lzHfsBATG5z6kZWoCxI/5e+JlWWh28jTPRJSd6C
e5nvb0/1fiiOULiGfMPt6mMXl2CXCJUuevdHIzWGH7RNi46DFZkHG21vXtHfI+2mIQBcerPRRsAn
GoiDyoeD10ITD8Yic7XOtE5zYC8/lhx6X11P4AfgzAOWuz3SvUXNdckJ7NCFIydcb/MJh6g5daJK
EBzVx8CMbDeWQ9mFqIYxixpId7xipbvUBnWnF8qBqPf1ZYM0IY8N6i0vl+kmM0gCo7ZAfVZ+0tvF
m7DCzP60oOzyCAavvFOy9NfTQtGPo5nDl6Y3sX2oIj7dabYu5X5iNuFdXEuDm7WTobidNS2PcYiX
/cEHvn5jEBFBaPT1hIj41pguQDt4jAMn9weKS17Phf08J7lFna4NHpOKAvDgpOm/2LEqS4kSM3F5
04kF/vqwQCPLVkH4+FbXBRctM9LnSWvD82Q4zXvJ6K2HGqSJ4iFJ0XpJ2aVvABaPf95eWzu7iJsO
yiOlWtoI29pOa6s0W8OuxDtjUP6ArpRfNDirZ9Voms+3Q+0sJO5niDP01igdbvWvF1kRy7Sp4eb2
4c9WdYqHIlBRm+vkxkOpY6kPpnXvTBQ5Ju8aUeO5Yk22mUpv14biTA0YSR+p7oKcsm/6KTCkYEa5
Vh++1ZyllR9TA7q0hhlg6h4GKHrdHvrOV9ZElQmGI4VLSJzrqeZPBikDsuVzdsNczZBkexjB2Xla
AKLFux1sZzULl1pW1Qtrbys2vNjaUJf9ALN/7oznPs+1d4s5Gncgu95z+INElWL5IBcQB+AmFQBO
QtNEaFxaIOzWA4QDpYzxzADDtFbejYMReJzc+Y/bI9s5hinrEEM8y6lxiz9/tWNwkZNiYzYqH/Qa
jkKdlj4EKVjDxSIdc7WRPzslE6jyy2JHyb9YvqS/nBB0nwRVZh280MwmQtGefFsL2idUtQZ3iIZg
cgt9Ui5YSy6/5tD4cqWTRYhOJrV2VvB2uN1glY0WVL5t5f2p6ooac1lr/D2rgj/lFvDiKRwk9deX
KlsTg3gYmtT29c1lk2HWLucz5b/KAoOZp479phuX4kMFTOXr7encORBIlFC/hdxDK2Er9apVrVJJ
qUX+iHK6W9WpciqCXHrEfxVGnVkWBxnDzj2q44CI+6ROtmRve1LMlZXYdtb6KvpNaGywMXiMzpaL
zprpdWY5PjVKg2Ap5zHKePNsHdSy9n+ATXOYkiHrSHyQV+vXGCyoDQY/oF+C4hswwP5JRf4Q1Yge
SSTYZSdjQpKrL6zya9Ic+QXufW5sNwU/m/Ym+cQ6etJniTz2beuTYSA+Fth1dGoRh3OHAdYCB35+
uT2/1/UW0dcUcgQUePibrci4lVNhM4zM8WzkAe9ibM3dcJoUD/OFT6i1afdD1E/ujJYjzNg8+W1G
7wX8JvDeWrKHt7d/zdURxY+hp4spNGLLwE02bSs5Heve0TvHi+uxe26mxPBmG52eX4/CM5FjUEO3
mTfz+iMHTlrM6WiijmNlyznpErDiQ3PUm7q6T2A9c4/SK6VxAKV6E6VkjOoSqqo3oVIK+LjJ7xHx
G0EqauHd7QFdh0IRgQqKjICF+HKbY68KLY42E30pWGfF7yM747M9Y3o01pBsfjkU2R5quiLTRjd9
c/Q4U95RcptVDwlJNEMrKe67k4aQeucCGIRRdzvc1X6gYE/bR/RM8TmgT72eKqOxbSCvuuY1s/mH
lAcDXqhzdW4GiwZIPkoHH/Jq8xOJ7pl4rVNC4QRah1PSOdRQ9VHpukSRFxdmjTIgkmTyaAzPwHjb
B4A/KE8Ag18ASTd4S94e73WtUYxV6JDA2jfIcsUOeXX8QP2pjFjvVW/ggG3dUAkwWrTA+3+BGNJD
V9Ib7YsOVp5OWF4PSPjXyUxSPCk5CMcUGtBBgiYusFXWIH4QTypFBnlHZ3Mz4WNVL6mSYdlgt5L+
zQaDe2q6sH6nhtmHWWoB31dt9zOalCPnsJ2pJxVFshnyPv+3RSPlLaSZrqYPlYHWB36qoTgqh91j
YmrSOVla8+Ds2fv0VCUoTdA3wXJ5q9/h9IvWTz1MYspoFEwaBbSMmy8NuzfLeoCtLWIqlT8Fo4rL
Oz2eFgoC1GxXToLmr0FWqe7dXg07+5pfBBJEo3OFGutmX89KryJbl8ueClf1HlnVyq3k2fHZ5d1B
qOs8XMBpuOaZZuGdup1nVcUzL5Tt2dPozvn4YA7+WKbD4zzoxTmHzXoasGT2hSaSFw8gx4O5bQ8O
l50pJzt1eOkIdNbVDAySXCARrM1ebyn1fRkokGsD+NxVzcN6BHN8cLrsbHcqibTsNXTJRS6+3mxx
m8ECSg3Z0/SoQ3Uuqp8VqZYeWruQfiqtptW+Ljn1e4Ai0wiVcpD0g8++M2JACyLdoSJNeU5b/4Ik
AJMMf172qIlBZ5M7qJCoWn6GIbD8RCGzjA8+8c52FkIh1Ciox2AEJD7Jq/NlzNV0doJA8VIJkZ6H
FNrwg5ZLgLcl06gbl0YQMotFmSNr3usB8l+3l/TOJ+fpwQ2CsYkwzRK/71X8KDFACaAnhS3wkpzl
bOmW09zAjarMHgGxwLCaj1mlBpdaHRY3m6N/cVeSYOh8cBvdnKsPoGdJAzKxwe5yxDUlQYf7VCrh
BKYdytDtse7kVrjwUQwCM0Y6eeWTMCFSlzqVrSP3XTShl1bok46sfYhw0OLDBGpXizKbZ0P8vUNk
MNPJsRQDgjpk69HoogNDrevJ50pDEQMUokG2sC19zpT5lIEWnofKbvUcxuZ0R0bbnPphyR6Koq3c
PmqGC7Xpo09xndhRmRLyBYASOVy2NcdUI6dG9sLwplaP7yx0Ux4ktuQBVvZ6N5ECCdixWF2GbKjr
xQWpq9WqWDc8tpX60Q5r9ZLUkY77FKy/NBWkhdszfH1AE07oIQncjYEV0zqgFEFOVLXQhHuU5l6B
CbKvaVB0menq/C9C0Sij0AcVgkxvHWrMeluys8L0uIwV1+5t9k2LuqE9WUfH4u5nJPvgQELSirxy
HWoJm1hSUAH3ylR7mvokxHQo0/wBv2oX1fv44BTeW5XkdkCBaZaJqsE6nKxK42LiE8stV1efAARn
Z7Zu5XZqm3yoFviMuaIFF2QskoPDcHegFrUutibqmlv84UI3FSbnyDeNlcYdKiE2PUbyMwYt2R39
kqNuzG48+jHowQjnjW0zXbHLYA6pg0GYTcY7yxzzT05o8K7LguIeFdjmz9tr5vqwpbAmNjuoHpU2
0OawTfIwzpSUeKPJB8SADOXM2WiexiXXocil5knqsVnC+CK97xTj6J21N1wan5S5OO+pkWy2IzRe
JO4yPq9azQ7eDYZ2AdIUUpR39IdlCo/642ILrFNV3OxkEz0s9JJA32zWbTWPqR4OaNWnQdI8Z/Sw
P0qtqZE7doGntZ11Ds3wKD/eDcpTDp4DvuGULNarV1scqsLQyzwQl/qDE2qlGyUkT5U9BxD0h/oy
Voih/vrEIu0lQBm8/FR7+06ZEs1BoB9HChiMjdsjwHFuwaToJyUazL9SPJ0HV1biFHBMXMgQ7K3o
0+2fsDe5AAAplXKLcpdvEokumscFGUcDJ4zOeCgnbfAxuQ28SsI+ve+7o5fRXjzqULzKuEYohm9O
CWeysyyntOhJqjb/kJGjP4P2LH9XQNZrpzYt0z9uD3DnbKfsBU5A1AiwQxE/6FWmkmJ2h2K7pnlj
q2hcjHN8Nkh5/dDqf9yOtDM0SgVI8bJP0CXctjaSLsXUtlwsDxr7U9IW30vMHPw4TnIXuu5R934n
GphrENdkJYC2tppUZZpJ0xLLlif3EFJ7jZKE1WuKV8MB91rYfwdJx3U8TiAoMuD0Rd1gy0tD6znK
TSkOEVVVsrPFBe2OiSS5eYIuFioMw0ES8IIHXR8D2NKAKKHhTgnRkjc5dYVAKzxIHgsN8uI/Jj22
f9hLm79H4EN+Iy+a/i2H+PkuipLwPq76Or0gfx6d5Twen2hFyDQaihbqb2B/IYHlvXt7tsUptP15
vG6QfFdJxJmJ9bpyNImeeBEFnqlm5h07s3LVORvvb0fZ++rsFJ2zn4ucfH8dpS0HBFOSOfDiZCwv
VVui+5Bbn5Aoae87qTtYwdeHIC05LhhchS0FzJD4Na/2ikbvj8yxDbx0agdXBVqOLWypoSJd4OSA
aIcPV+sIR3q9QSkJkTcwy1xw7J51UF1L2iQyF5QNZIRHlQV5kSQN9TNpxi+3a0jtyJpJUUDCiULb
OlQ5OItiIyrgJxnWlF1oof5t1ihdZtDK01GuH5cSsv7tKdwZn8HbkOMHcoQABK+DojE00XUz0RWf
DbAtMsztcLT6j3nXdQf9471Q9BYt9YWxh6HUOlSNZFmUBmpEQV3RkPo2EWsy4QqwFfQpvdwe194G
xQ6WWwNir/ibzQ7g5WeO41ig01ZM5c/KHJq347j0qJvRo7rIuVZxUetz5E622vxA+anErAQ7PW9E
q/HUdVw16CX1n9EziJ5r8DX+7R+4UY2kqUMGQTEEEC27VKbUuf4cZZZpQYiQhj8Nc4aoiaLFD7Fa
SW+T2JBRlB6xP40RDX63jGr1JmjG+LnVi/hS1636XGvl/NZB5QB8BZjUSW4QakmKpn+rSlHxO+4q
Go5KiKld2lo6snZ7Ob03p4tofkGGoJROA2yzEysdVA+GUpHfy8XHspKzewUauaBJ4XhlAQGK8haZ
6L5CAcVKu4vEpQo5obffZNg4+2BGqoOveXUScdbBJaQXSCed/90kSAIjVqA1oLvJaEX3YZG2A3IW
VBCRZ9Q+GIh9n29P315AtgsXAI0rUdhZz17QFSViApLuUoJHgClqtYcKlrtnZUV5X6GRe7CerzYP
XDfCgM+leGZy3q7jWfWCRjta1S4mreO5hq4CPAE8wjLi4Hx7aFdPJdHwE1GgI2CTKm++JUmvlAwG
2PVhrA1I51SJ/lIUmIUURnt69ql85+QoPGNn1B6E3hkl1HJeETx4wYNu8y+Jx1ibV7WO+kVv+9C0
8EGib+3qet9/uD3Kq2cLEdh/QuNZ9Me3XVwNZyZKURAuzBiFG/wwLCoUAbYDubWc0AFpsXeeyw+R
Kg0elqpHwPLrQjDxUTZkC8EYoE+0WUAREcENJcSH0uO1gYwRi9MOyV1lmQnSHPTPsdXI2wBDHWVU
PsGEn59Tq6rvwhTvu9sfQwRbbWjxYwD1QKmksEFbe726KlAQihXCfglVB+39SrE87CeOpCZ29gzJ
AsvKxsae1uPmxJPraFADq9RdsPzDuXdw7ZEALZ7sanC8tNSOnoa7o+KtBquSjgvv4fWoZggi1gSM
2dXoKNyPRVg89fWQHXy7q7REfDseDQLkxom4TT2VMQcmMrY6Onda8KdWknRpsVn8gWJXgl5Kp+rv
ZhBHBwTnvW8pSDwKlQU46lvVDjTx6PDMFg5ACLt/bdUin06GWcnnBY/AxO+05qg2tB+RzUJtj2L2
FmaH08eAiDC8nXpYxlOul5hQhXV2yjWMxLok6A6+6/XsYe5KxUSIgUP72LY2c9VKF7Ugntqr0sVA
/PeedqNxvr3yr2ePKPQYQaogH21tiTRYcYYR5WnIUEuI0GRjJ77WOPObseozgJuz5KB7KrdH+vLX
H5OkS+N1xE4QqsGbrcAriD3dsxV06IR3fdAkd7o82n5sB/KjYWfTwTCvz3TiYYtK9oUet2Fsrg+6
7nhdtw6g6U4vfN2aivsekX0svpHUofNHGc5AbLlEuu8gwdw56AgNqQRtZxvHmG19aA51aQRHrbmG
miJG1eGCMXWG6jetlXszmORTqAxYJ/XT6Bm5Op0lU9I+yAbY3dtTfX25aDKbglQX4gdZ9uY46AYw
T0jrIuWgDKkf1DWiSUpnPZjGfJRV700v64qyPNkdAg6bUG0cjpIaoBoR9h2eoZU2uY0yS3eqYQ3Y
b3TjQXawG8/g2wrGsXiYrk+6NtOUEcwoy4mF5YdSzgfszQyTF8OGIdvOB8/fvU8JcISdaYBJIgVa
x+vN0eS5gIhDaqNgp6Cz7c2oAfu9oh415/eOAcHbpvQNExSswzpU3EqpqRWEaqyw9x0SO08r0AS8
vTb2PiDYBQqIpLRUhzf7IxznMArqRngnNgjQRZmJn9QcuE2Q/GENSNjeDrd36gBAAl9Fg4iPKH7O
q6cseoqpilIZxNa2xVhmSpQLLrwSbM+mfWhhdrutUpgHi+Q646GMx9jYBcI+wtTWQZVqpvlrdbqL
LyfoaClx+nfTPPV3sjXyAMGftnlnS3X+m55K1cOUytPX26PeO4QgDpNicF/C3hZf5dWoUXOZnRQM
mDvHM8Yacg8pvq/jiyI5zifeuxWPmcLxJJQV39+OvDe91GpJcLguLYa/jqxNbVGaI9/bzqr63OpY
B8VxGWM12CGC3mqDdzveC8t+nVABxkEuj1YDzgCAWNYBiwzBWFMO2ZCtM+JnExYmbMmwt/8cbR6+
aDwjto1ASGDmnqmFuDvN2Ia+kXGd/KoERTKd9LyqkFmdCiVEUqyyeFTFXYunbV8OuGtGmZC7BZn3
pY1N5a+MonPnFrWat3jdLejH4RBaUSUxzeSnZnXT99SciuZEDwAIh5EsfXGqlqE6gDfsLDHBDQLT
xrlA2rVZ110Z0b9eIIjXE/wg3DXNk+bgdRiHETzRGu2s2TFrF6G+/JR1xRFu6PpNTUJEeR67eCEM
RF9i/dkdrXUqI7A1ZF/k+PdZQ2oNBeVG/jFmWOK6fdL0HzsFUOpJx4MYGdVYUz/Vymwi/NXF+tfS
1kPa5FFTG5e064N3Bh64qM9T3p6wHOpJvEFzIZ8b0nqBexTl41FCsnO00hoG8/QibsDTYD2EZF7w
gm5I7CxJnzz0/7KPI7YyJx7ks397le6FMugYg0qg5wfuZh1Kw36sUtiQrBtgl0wdrRqlXbg1su6g
Prtz4Alu0P8LtbkQC12cdjGjMoxeeRzw0Pq6iKfRiVdghLthUU93k1Eu59sj3A1rWCgO8nZGO37z
MXU9RE4lZoR2jRXsSddbNDiTsccxR6766qvjxJIf6I19EHfny9I9pdBF9YlsY9uJjuy2mCJ+jys3
Wn6XljFCop1dPwWq/OP2CHcjIZrFU4bTm7NmPYdZXrbdNKe8mCOrABA8WWdHrxsVVUiz/nY71s5V
zM3431ibLGPCJr4Ie3LlCM+njwNaON8q0Ze+HWV3RMIExKYaCn9ysyp1ubQxcqtQ9lDCGhR37XzA
E6J4iLEK+xfTpDBJKg9Swb7YrMq4RB8+AFHoapUOQauB7gBUJ71T+zw6KJXvrETyChohtPB4Jm5B
p0NuTaMaBbxm5gbQE1oWZ8lGITuthvCSJrXyAf8V4/fbn3JvwsC2iYVBU4s38HpxxHbvWOXAhGVz
zlqMB2i8Kqj521H2JoznNQkFBU0mbTNhlE97c64ZWts06u9hU/ysCtX6YNbpv1jrDIUkBfEpKlyb
6dKsAYDqMGluGQ3xc2nU3CJqGFbesgTSwXztDYp0GiodZzHvl02sSihGZM6ouZE6dp4hA7vr0K+9
lPN8ROLdmyWSaeFtAe+bfs16lqJZGY165GxU2gSLvTKMLlYX/DLSkVqe4OzCtOYrsejXUarCsEcT
RQzX6po/yPpqP0/V5Yz3DyaoJjY6txfF7qBEbZS8XTw7N4MyJWfWK7unPkGp9KnoMZ5FxtoKZO92
nL19JdQb/xNHzOOrnFLcOKomEUcb4WkpilGdcNvsQf84C5IYDrL77O2D2qFIYzbZnTCxAb0CbBiF
hk1QWC2hmeGr4GotRNNTELTxlyGeu3MdWdZz1tkYQN4e5t7n5H1CtcdwDFJ48YteDTNR0jbpZZZ+
Y1SYNizV9yKU1YNX3X4QFolgt0D+39yWM3Lio2q2VHjyoXtw6gSovppO7u2h7M2YIJjJlM2oW121
uZSkyONO1VyATPETyjMo32dx4xVzFMMRth9HJ/jrdsjrgVFpUSnugH9EQGlLP0iUTq2UkbWf8T7A
yq4yPyiDZn+6HeX6eSPqOaiUQs4UJZbNOdjmgxpFEG1hkVgZHh3t8qgmsf2mwADURei3PpXoTmDo
nfT+7cjXn5TIiGRSUOawgjm2Xh2oRVQjsHImzi7yd5qkxV8ANfePZVc395oeFL6B29MBFfZ6E1BI
EpVHgaGFiCU++qslSXWzzSI2H/QrrBpqycC8M7MkTze6rwW36Pn2GPfDAeeEIfRSN1uHU+LQRLVH
hCvNxtWcGNt0LlBvSrofsxQc4cX2wnFaYgDJYQm8SPz5q9F1RkJXdGGLpwN2vwKW55kRvsf4eKWf
0z6XDuq5e0tUnCaCF0kiskVGx4oFJweFbgqCCPnT0RzvZJxKDlqwewsFPAaFqZfCzbYElmCfTb4w
gDRxsKLj4TteJMTgXXkZcRaO8XKGOld4t2duZ2h0kRAUEYRHkBKb1QmM0ukgZDNzUjg+ZmoWYe3G
KXM7yvWFDfaLpycoZ4MY20RYry0z7zKi9PkM0NYq8KHRzfYtgl/pLz9myHNECYV/lmrqtheHInQ/
mDkbXU3kwJO0CbebyF48Z8HcTdELDAaM8IiavLMgTdr0olvFErlqAGIJHetVwUUX6f3vShraDzS1
ii+SNEp4NeXpQf4jJmV9xQm+LEgL4b5Fc3qTOlrYFGb5MqMFZs/jOz0ZJx/SseWiDBO6WS0s6nMp
f5jCKMe5Vz0SbbyeTcgR3OkyPRoorMYmW8kiXJ+d2QKan4eYZZuBXHsF5Dh/KWdcyX516RBMFC2Y
UHTAt3TAfFwmuV8KGMF12lzqeNafmmU2L7xSlcvtUNcMCBRocJcQFHrKp8g0rM+VQrKwEejn3IvG
bID8M0y+zJbwnaSfH8NuSp+MCQ2kKTIgBkvTk44R9Lvbv+F6PxKXbpW4pdCO2QIPQNFIJpa5uYcW
L77zsVL5YbxE538RRdy1JJykf/omR+I1zhrN7Nwb1b67i8lyQVZQ+7sd5XpXiEQFKo0o7jEqdf05
tQ5N/bSgiKa1lLuxYBnuVSytHmJzRMsbB/Ujx8y9j8cZptH5N+BObtHfod4ilAycwFtqrfnQKan5
PFR2e5A97w3LAhMCfkUV+pabj5cnFvq2S1SAl8PeKZqQAMiWckLrbMpPnRIexbu+F/iCr+KJ3/Pq
tptLesowUwrPmiU8rgznC8Ks8x3W2AmUTftb50TOwaa7GiKUYnpfAkBHue6KIiEH2CXmIWqvk4qD
2ZD0jjvqVnOnC+S5EpdHsP2rE4V4UAKoQmFzIZ786yFaUbG0Hd5HHh4X8TlqKho/GvAGfmV3cOG9
tHdWh6eIhWfyyyKBO73JBCeOxxIh39xrm2F2XH2cwq+spemttfQD0nVxXtB0m7HayHvHrytH+45l
iYqUcionT3gfq58XVUNXdE6QxE2znDrSNNBX1ov8O6of/H5s4L7wqG/vFLOZ31PBHpBs0+rpJJXN
QaK3++U4s2jAcMPSLV1/uaJC5nliO3lxPplPo2z1vjHw2LHbVjpYFFfrUHw4wgDIECqjWxxCP1na
NPL09nBU+GaMdvF9DPL5UiRdBGq+bpPB1bP4SPluL6pAiEGF5L9XJMDCicgptSn3SkmZfWeZKvgP
hoS7TRWe806Sgemrin/75Nr7qhRLICCj3gjYb3NyYZbQB7UpZR42er3XJOrsYesG268rjoDcu6Fo
+IA1Q0uQ9916Aselna0QhACu2rh4GJFRu2k8Bl5E5ftXz2MmEEU9BN7BCIjC0zoUQpejPtp65nX/
S9p59MiNBFn4FxGgN1cWq6qNzKhbGs3oQozG0HsyaX79fqnDrsgiimgtMJqLAEUlMzMyzIv3xsK9
OnTVAmH14qxkcXwxvCL8/f5XvH1PpUFgi0jfSqbPLfpCmSi16UBXAm2KUPTTzMq7AHTOn4ZWqVDG
WLpndGM6OHmz6p/Ea/Wzo6bVwYu6c4CwAvSDuTUaD1sCF68APViVbhbAxeAEbWJUwTKZtW9BhfHB
C73GtwuzPDC6s6u4TmJCyuo8fFt0S1f0DCu6ZhbAYZicQ6iIPqNN1NF6ASlx/yvvmqI+Bekw8x3E
ZetdbUqSy3nEVNSq0bXr8ghZQ3340FlI/PyCKYKSH5APIiT5/v70EsE+KEyjVDAl0AdFVMa9KBAq
naqyPSp33IS4RD+Syw5YL+TOpHBrU1GRSphSmEEEU3iBGmXWtYarHPEtz/vbttAbFhrUqa1ELEAq
dZQW7X1UgNmSqotUgsLE2nxDRGSrYZQHbaxJQWYF5tZaRfKsDoeDws7OWwvMFOCD7BDgBDYefHHS
uCmsIQ8WQ6hMkLX1ax7CVFWFbfmgFUZ+vb+Je/eBwinRnw20hdLLemnGQJHEzqY8yCK9fiocqzlX
tY7amNIup0wrEFWK0+bA9chFbB5dCMH/z+jm0U3mYhEtLJrBhFIbFMpFPqP5RhhflZnzmBlGfPEy
R0P4wdSzP+8veNc25SywF+CogU2uF+xq09wLfSFdmXrjeUGZzCcyBDHZGfGpLYe/Mq/UnobJPgLu
7R0iKseSDhfGVvAma8PeXJaugspYoPZL9DCT+35JVQoIuKsjWOiuKaK1H8+kpG1am6KylZe1WuaM
FGiflkJ1XivhMLA8qOFBlWLPkuHRySU3kbT9m0Xx0SaTab0sAFuXnJZuUc7jVObndHLay9s3jlyM
sXeCPRCJm5tRUhdMbRV3A0Vo+TgXadv4Xl68NE2rXA2Ew+haawpNgHb6ct/y3stFLZJ+C+YdJuek
e/rJ0wE7haBwtPB0i4Kgspcal6ZVu0d3tqVWGrJ/vpO4X0UTI/6oy1a6oMZ2EKru3VSp/0WPVHL9
bAfL5jDJZN0kC3oz9R4HPYarzyzjU5OXf2kufNm0co5o3W5SKPyuRJrQLSLuZ+XrhSM6h35WjdB1
nzD+OZnd8AneH/egoLZ3JRlKgbpI1jGY+Vxb6YtonuLOy3Cvw/SxNNlPVEXDC6/lN6TU0XFueqf+
MNvQWRx81L2HRco+MDcHWNLZopjHUkBj1BZ5YAq9rU9mn4znqctQx7ay9mva1+5frhdNCMC6xXzq
Flc9UmbYc/hyAh8cBvQeRCWbxQ9Zg4ykkwU2j9yJ9BlsSDykSDJSvUlL82jgf+/GyheU6B1ANZX9
tb0kRwivV7BnpVZ+cmdvCbTGTi+x1+YHN3ZvaYz/kPRTHeLabkyl7eR0SWUQ9niJ7nuVazPKH3YP
uV3O57FbzINzdLs0/Ksk8aRrRnVx28q3zVZbwijKAgTkX6K2G556lUATEeTmzQEdEAxKMtIX0RvZ
xiO5JPnyzC4LirQerqPKZQcqLy5FK8yDE3pLGiDhHvxHN1q+mFu/53WlSTG4IGJFBflPvctE45tD
AvEUzPXL60xT759xyqdT5w0JTXFr+CSq0vZ12DouxThWB97w1g/xYyRPKi6R6cstoDBXFcdE0R4/
rCT556q0xgwB8s58sEfKVX5Y1N2XaKjL6CBo2LVLhQWmYReswbbNO+hR0fYizQJ4UP+eFCU5Az1w
3g0WpXCy7TkoBst4ve/5904U0xyIEkgSwBuwvUfvyyyaKgvMUcuZFRyzi5OO6vvZQE/jF0zxqsGV
hxcgT1rfy2VEhtLK2OYWdOPFcpOFG9PYCJm0R/pTt/dSB6vBAebFluD+jcvpuri3BhNTo6lXyAYz
694T4wZNFKnI7g7649uXJl8tEDbAQoFurpfWJvagl3nDbSmtj7HbVife8vLi9vFyYGlvZSQKnA4J
1rx5r+YyMVxlZGW5nUhuIsYWlqaI/ClJutc+H8sDEN3t+yghIkTNDGSQVW43zdTnSHEqJw1srWku
wlG6j43b6geQyL1TCOxF0v3LWfZtg17TK2r8RZ0GUJsKn8qHfbYyWl0DPud8f6v2FvSzKflTfop0
ysRE1bjHlFtl2sesD9MrBN7iF64yeRSNSPD8TKxvYvCJp1CLEL+BNCybnr2yd9+HLdSilpjC7w4d
yVPdH/bld86GlBmR7Cv4La7zemlRVxYqz30S0EX7Jwwp3RSL4aCBwfzZzEzP27/kD45tIKUk/dDL
rM2FsFK5FeQm8AA0iEfH9vQbM1Jv0z1jMhEw2Y9CGNE+zYrtAWw9vTDjBitDUYsWoHBYnZq2Tr9N
sTJ9AF561JHYOYvMJVBXIBLlpm1rYTDwuVg05FmcELPv0M1CFRpO5fSQdmTPFA8ehQXqmbx+Gzc1
DGo90f5IAtVAGD4KUWYRkdbjiykc3T/2e4+srGMyUUWsQrS7yZiMOGPaG6cb5GOo+kiXaH9roWKW
fphIdpUcPTQXcYIgnjz1GsGadIIBJb+WyFyfxsIe/rr/e/aWLmEJKseU1GrbejKZNR+RV04gZVeS
j9qSh+9xenAUqdER/nHnWUVOmNCXQWZIgLZTNR3iV3ax1EmAVkruG07TXrJ6AGsdJ62AokgLz1Xm
LQ9vXSCvD+AA4EYwD8Botr4dsU4bz1Uzhq7axDvr04CK/IRDsNIkPUhRb++9wWgx8DBm3+kEbzUe
gPQ7tZolSVBMY+4nXSPOANbQaqmY6vc0uHXvL+3WhYLek5VVin0scpunMSkMSqyHUH+BKu4rtd7i
zNygcr1v5faESBo+ciUuBy3mLaRjyCY7Z649DqZ+NALEhhu4sjokdhB/8e+b2lsQs6wkZnBW3ZK2
jyVkc6WmRAERuwLojUnlkTJ/cN+KvM3rmhAWqAqj/8Ep5DSvTwSco7QFRTwFJZRUn9TWSy+2Be9U
S254larmvhMp5aeumd23HxAecaqLREOy5bRJU5g8dyYP5diAFxgpl94bLp3Rzf+WS4paRJnNB2d/
50ASDcnpBtlBYehgvVJEl8LO6rEXtsUMhKrKT4U6RI+e3sxXO2em92ADb684yQORHv1XmBvZw7XB
vO7hFyqIkLu0Ca81Q7uQnC76KUxa64lmlflkJEN6ELTsGWVGFR9GZg/JmDzAP0USIjOIzKcJ9fZo
Ks96Njhnp0PjSrMH5Z2tR9WnBG2zg8Bi51YADv4/o/LT/2RU1VswEgAg6ITa4alqFveZJtR4avs8
erl/XnfXR5gOyT8342Youc/ydhQ15xVx3Pm7po3IZriJUl4SfVaCruAolZXz5ukx8kAGEbny1KKh
eN1spQmpUDXF+RRkFlMqdN3mYIKT/IkY1KO+Z7lvdzPYI0RDTEAm8ptdrIfFQzSrnILUmZsToU5/
NmGgPI1O6hy8wTsOgNTuBxEgfS/eovXehaHSiWqop6Cjd/O8wLdwbkODIaM0TTXtAS4c5Rpqavm+
MsbwwPaOi6O9J7thlGEoimzOTaZP6dB4y8h7N752KCl9nBoz/Xz/xOwcTnSUmTyGn4lYY1sOIWrS
SjRcx2CIDUmvOCRXnvc6yJK5OchLdg4nw370LKVjg4ZgE854SZbNlYf3dEu6820mFiqSavlUWPT7
8jrtflcKkR8Y3VkfpAeU8KQf1Xhw1xs4q8pCaSYZA9ubPD8uczWAa717SJ2x8+9/Srkf68eCSW7G
xBlQp/wC08LalG11oeaNjPtzIpNvCkC4k8mI1AtVvCJIKfwfVJZ27YHaBIkD+Ijqx9reDOKiHlvi
IXO23Kcin5L3cR7VzBtPUfG98YbiwODtgWSB9GYlTxtJ87bj1LlxM07aIgKtRSMlakT/nHRTf/AS
7ViBeU4CjCQlEBQZ62XF8ZIZeqMMAQeW0WZgEE/oE5UHTnnn41G0YZQRKA6nclswWoTRDRqvaiBi
YzSIqEdxDcco+6q0Q/K8aG14UAXYWZYck5JMEdSneGfXy6qssUpo6g6BV5nqtXaEco6Ph+xv7xhh
K40IaMmlnS1SeXH1rPHsZQh6q0t+i9o+fFLaOcEzjxrl5MH5DWqT9mDH9r4lDBSEKZA5ydRyvbQk
UQbiFWsA01S43+H9zU9ROk0P8QztdiqmI+qb2ztNBkbdUZJ0Mh6whWp2XsPMV10IdKAKhHLipHlq
TQ4M1dsjGO/OrtFfAdlEvY1RzC3qZx5Sb+n6kiNfiuapSQ3tmsWkJPc9x86CuMXAwbjE1BC3D9pi
pUrraixoCvP8Nz1t+3NqVqgLxkfkqreWwIuAt2agHpiMufUZNKtip08rYhFXbT+anWp99opi0RlO
bLz4YFk/xsbXHhFrP3YJomRc8Ob1hG5LJIjmTcGQxJWAC7yUEP0lcR0fXgvSq4Uuy8MQFbO4WsQ0
sP/MiQWDVJmqpLC1auV+iDLx3/2iWN0p8/rqyzjO89+K2yWf59gUfxO3egD1GpjQHmZKzIafj7qx
BPc36PZaMQNIgQGqDMmZsUWJCAYbMiNK+iCJqNf48VRUXzLaRhFjcq7hQ7LOEJY3HtyrW+oDQnKq
QwwVQNDKkd88Xh4etyviug8EA15fp3BRYD0W1qKd62GY+2syjPbFlBq7l3Zk+NyeQ+M/xWlr21+y
2PQOXNjtPYd2m9xRQjjgWN/qdU9xlHcjHQa4x7vkuSNTPs9Rjn6VyPrnLHGig/dmzx49aVAjtMY5
s/Jy/hQ4m0i9Z1raE3wVln4q4MY9ew2ztzHYSX9AP+vgTbi97JS50SMnK8HB3DyonaCtklfElYmT
NGAdWm5gmR1Fy3tWpKukY0vPHVe9XhUCoMC0AWMGoky9a4UE7oWWVHtwYm8vuqQlkqSGPNjEI5vg
QCytVkXIywaR7iZn6m7tJzNsMl/lDr4ZHSJNEaMyDE4jeIshSGfA7LnXEP4jL+ZbSzF+KxzEWAnJ
pwc7rKLf71/GvaVBUwH9EnyXkhl9/QFruNeYZCIurs3JPbWQkqe+Xlbwlxl2/vfbbclAhONH8Z6S
zdpWp9QDBwayqrkz42dev/BM8Sl7L5S5PFKZ2nEyHAhiVandRKCwWVc7TSWeICJ5Uwf1QZk8x4ft
rvJrQEiPzWxNJ500/Xx/gXIBaxcNmQmxMXTUvAsAy9cLDLVm8npVuuipGQArJvFrkY2DFBNwX2cY
wx7rUDiXbhbaH/cty395axnmZnBFAP1o+m5O6ORF3rLkbOPQUFSFbQ3qEfz/6H6/b2fvuBAdw9Ul
R9Igy1uv0M0dZ4Cii7RjoUJc0Ef089qt0Yutp4OPueewIBrCDm8ruenGFA2EeVTmEGozLp+fwip3
qVPoC1K3fbazUfx5f2U7e0coCU+MjPYM8IPrlS1TlqAVK5PT0tLQCQWhOSRe3fhiWbSHuUePOI4H
zxfGckS0tnNWZeBF2sG1Z8WbkA90hqYXbUYcES0Zc5JGjjRBAlbA0HvlD1qEpT859XS9v+CdrVxZ
3XxfI4/mZRkpNBiQ/yBTmM/PWhRNp9objghd9hcoy8+SMpRjs/62LFpp1BmnNqlRcplMewbKUlHT
GHiD0Uwfn91MO9K3kP/o5krIpgJkxZJ429riJJ2wmiDi0GABzFQIoqM2+hCOy9vx2DypdCJlREWG
sKUkzadRhUA24Znzoj/6PHVe8sUJL60x6Edjpz8mB7cror5HsZsACkFE+Zl/esIhLgiXvgIhY3du
8dGK8+FRRKEJdDipPmjTpPzTz20f6J3TPcEHXb0YY9YvJ5xD9rJYFp69z20LgQ37nyg2wxORRvcf
vVaqr7k1Iw0XDUfdxr1bxSQdKRqNb0S+NpXQMBqXKq95OfV4kQRTUIPnLeDKCpBRAI9zdY6GcjnT
11cOHtLbM0eJGZeo4o7pfGzP3Gj3Vp85DjRWap3MfuNm9Se1VJvRp2Cf/KYts6s9Doz7RAeGb+8V
5Rg5wURJFCWILYpBCAPIyEzxt59t+7L0jfdMdp/7iwjDN7tITMk5Pkid6SJtCavtXg3tacJnpbNS
MsPriDpQ2tH+aClV0/lZZxzRFu0uTuaJgEMAx2xpyFWlaaFsGXhWe2sMksSzLwUyGn6it9rDff90
e3RYHH1VmHuAlHN4Nqc9HPTUhAcpKHrHvPT6kv2bKaX7EcHe7lwLhv2snkFQVc2OIPq3Lw+W8VQ0
5yieUDtZWzYio2lsjzs918t08rIpfFcVvHRxOEJyUGZ1+3p/qbsGEVuidU3FC8jq2iChazN7iYyV
Xad5dhjh8/MqrU5FO+mXOAEcfN+efMvWjsSFS5QOFk0KmcFuPm1kagi91PjjAhn0p6Q1xidPg4Fn
RvkpgJ8pf60Ac1wrUS++ubR/vdm66ch6usEPoEOySWQjPW8GeoLkf7ZJXzlKKNr6RuHiw7y2P2XM
d1wYMSvfp8nQnzW9OUKt7Rzi1Q/Yvrdjo2jF6PRB39DEoz0ChqQvxLvOmo4GnW4fIYIKWlf8XgCt
dJ/XOztpmeMVXjkE6F13AXSQ5kl1IW69/0X3FoS340JSSYQrdntgx9Gya9EMQWPTsg9nHM0cDijB
p96bBTQoQlBFpzVBuCLJ1tcLSvjLWjOHIVAzJFNDzcz8coSnsJ4L9RQrhyxSe0tjlJDAgZUR823C
MlG2U23V6hBYWVQ+uAqONO6r5X0NUvN0/ytqO9dQ1tzg5qAPiCjV9lwYsgva6gOYP0aWib7oYfvZ
rDjfaWl5i48WsHVBdXkur7POmP85hnvnozvEVkGnbYBhCLSENpypMFev2Rza75wqSWMoCKz5iPZ5
97tIBUdI+Axq5PLvf4oF6LtRDcr7IdCTvn0YBPRUUxt/TqLcO3BOO4UT4kSkwiAYABNIqXptahJu
5DUan0Wt6u7SdhUidQol3bpN63PTxq8p81JXZHMm7q7qnlxv6Z8Y2WoP9mdne/gdBBHU20gItm9P
MzOGO0BUF1RD7qGymiyWD3GbfSK1NZhXjJw3Jzu8czYfmGyA0HXbVY1Rg6uLNBqDKU6GR8cV1CuF
oOhmhcrB2nY8MoMD4M9xF+SN23aHWlSA8uZRBKVtoETAjNjjkhZpgNRIHzBaCESmV8VDs8RLYBTJ
EfJy5zRR56Yah22Z1W1O/mAzSptULt2WJFKf3Nz4XiC+87toDy/ZjkMknQMEyS2jEryFYzdQtJRq
EkLjXNbGeeiz+vMSNskBKcDuegCaU2RGP4mO8PrIWk1uxuSmIoBFanlKl3E8x3miUTRV6oOd2wlT
qNVAhcG8CyDvbQzWOF5Z0IERgWXHxZdh6cqnPPSMF03PdF/USFOViTb5RW++vSoFyJtSCnUpDaid
t3EBjsKJAnEugiJvtICRG2LdpkrPc9wbBwHDrg+QbH704oDz4PnXHxRyY/iWLDp/be81F1UromtR
ptV5yuLXvrKy34Sl9+/wRUUg7CXzB8+trgO50cHX3vMBhNUMmDOrDFZy44u0wXUbt8rHoJphx/Pz
paPfpGr59DUuTQDT8QxV+v1nYSeRAA3N/DBTlPR2jc3dMGfdzpeUpq7X9Akdf2EgTGU7z+6MzM6E
AtlJCeGLum9075rIjaURDt0qifP6e8+MEg66NfC9yZ/83J6UF2Ou0t/uW9m7JkTW8gARijFJvrbi
pEZimS0qeEYfWecwFJW/zFnzYdKrownz3a/IueEZoXAEsGFtyovmdEDZSwQoHEOgqIWM2CaDqM5w
Qf7bT4X4kqvmUQlgb328VyApODEub9faqFlo1mBX1RhAzDFxKIeuCtTB1j8MuXX0IO8tkEK3yumU
XYZt3y5vl1Af4xmXo4nYfbStPkleGhikrS/GJF+pqIIt19LH/KgztHcnQJ9SFsCl8XpsYsxxmU2z
h2ghqFX46SOC+KAW3XAZEm08gyk8Yug4sreJ30MtnIw6xV5S92mgNiI+501bXdTZcy+RMI5YxfZ2
0UJZXnbKQfZuySskn5AY5koEChi2r0juoZA9hOZwRhU8OeiSHNnaHFNjYvw/04EBAEHRz+NseU/l
TD2smuMjjP6uKYrFtJYhqaKFuD6cUW80MEQCADDqwvrSD31yikWhnkHEvn2Gjw4viA3abjKn3pYk
MuEpY6VzNiul9a6w27lXvQUF4HE9Lvddyp7jgg8HgUSJfaOxsF4VD5BbWroQAYNUpnYu+Z5CTiEc
eeW9Q0g2wGmHngnw9cZ1xVlCqd10CUpNO/lkKrlNV8FKn2rHjDpYhJej+723XVK4lVlIclcGntYL
cxGJh7AmAjBLhHZR7cG8NCV6bOE06AeVj11TEt+AYOvOoAid3ajUl5BAV53Lc4Zo6GcOxkBNwEoP
TO1tF+hcWiQUSckcN5+xDV0dDeBEBF4ouseS3O5VUQ7VCnYXBJbc5hml67sFK8HQtbgxNEJBxRTF
NbULBLBsMVR+UtXZwZu254dBmf2vrc0+9UZluKkDgAG2gfzKKJP77CiT+1efM9ipqLETpIyW/cKp
p18HywLwcuqdMkj8KRvL07pvhhQXRWmj+rfQWia4ot4ND6KC3e/4YwxXDjYDt1mbsfI8HcqRQ8+E
c5o+anlkPsVR17VXNQNjev8m7xpjDktiNSQGefOstEC8qmiuyQlEZ4a+UVvx09y3Cqmehpf3f8Ea
gAD4KeEoQpJ7vTQNAitVZOkPGEr1wQ5H1EEm4ynKD7m79tbFt0NWB8yTHAlYWwq11NEUZuzADuVR
oC5h+4gkyJdYVMoB7HgvNSD3IIUkS0fEZxN+2EvT2mXCF6yRuvqqTDALOJWeSebr5Cz6XvXLSclP
y5R/vf8x9yoZyDTCQg1/i1Qe3VyCyPaUrBjJsuDRXp7tEZHvypqrazoIGN4HxbrmhTn91tQi+QP+
pPC5hRxxOcHWnZ2ruOqudhoZ39RwKOx3uR2X/w6GmP+7/yN390H2BvDhUIVsDzP843Wqebx/njpa
r2k8gq7NlegfT6RH6iV7jwU9GlAWACZlL2K95VbJYGrj8CiVoQdBLf7hYnczDP862AdUvY6GqveW
JqEtRLogE4Ccru31pZbwlEw87dkMm1hpp19NyYFe9e6vJIFMFNJCk7knlJdrU1zdmFYlS7ObFEkG
ZKDar1BqC/uU1MiJ/IJPkE+FCx0Q413b9KuSAoNMYRD6aWn4AAlB/1DqiXFC2DA+3z8ee3sGCk7m
XaBWwJuuFyaEE0fmSJVYyAZ+pKNhPZUmdbQiyhDW9kT+7b7BvU2jsknVALgWCcPG3wmz6V0jSQfY
y0zlMcp1CKFLES9c0j48eKT2nl2o52A5oHAgU5P14kjmnWo2sVUJU7xkmd0rAemgcA72a8eO7Lgy
OsYIIz2pzbvk6N1cFpDVBtZoxI9WMTfnPGyKP+9/uV0rYAKA4ZBn3XRamegpBMLD1CKLrqsuoor1
xyjRR+/6/7OzOetUcEAm8gQGQLMmf3anGuhWnBz0727lIkAAQIP244zT0N3mG5bpJUJDCDaodSOe
n+y8mjS/qnPckmjy7A+1T6q/xrlqhwejyjWSkSFm2t4EVfIXula6cVZnq3vU1EiJg4Ke8+CXSe7g
3nSn/9aWmqb4qhEnr31S5noQ1iXFhVaD0PSDaLNSusHZEL4IS2M5DczRZpQZUvPR7Uglzm2VLZ/b
OW+PSKJ3Lpwc94MlhoSEqtmmxDPaI9AxEynfyHWhDSiS+dWwK/FgVmkJTf98NN+0d2oIBzk3P+Dk
205CFpamV8MHEUCOmxb+OKqt7/R1fZQe7wSElOaYrCWUpiC2rTzoXVOkolbp9rQtg2g6qH+iNTWo
6kK7Lm0Jhx9p0cFR3XEmcqqCBjQFSPK7zQuw0FlcjJ6PqcLp8TCmU/bSYc9nPsB8ewhPOdyTjR8Y
EYhC175kyKmqoILdc1wziwJYkX016AsfxDJ7uyVbAJKXU07zydPzU4RbK7rQlaikadeoyh8gS8fU
H6mOB/ev+F6hUYYttO4lnzeP6NqO5fWZ2eluDwN1MqiB7U7RbyJH1fxUlon9d9ONzMI0bReN78e2
7F8Rb5+/p7ataGdTy9A5uf979vaR8I2yDmpHzCFsLgWIxToFNorLMahdLZGmP4CI/a/U+iNw9J4l
+OAAb8nZCmbk1gtvRnVSwwWFdJeK2J9Co9sFxWw2+SFCowfB9t6VkHtJDkFpjOnita1sirK8M5Qu
0DrF0d7rkeMAZhSpUp1MqG2zFy9V3NyH/G/6fv977jkZSqh4GToqPBabwHTu8rbTULkNYktFamTu
cyR30Of5qHmRfWIyff6FDaQhypCtQ3OUcfn1UmNLcU1FEYQRuZ75iqM4UCvD7F/ben1wdnfXRoAp
B/ipxm1JF3I0r81stPqg6s3+ERkn+xRasbgKux4eLcmBfP9b7p4YgLwwwYEcoNWxXlpLVZjIFh9j
diJ8jivFQELH056MWDtqcuwtjQazFEeniAScZm1KwFXUC5gDGCHurOsg5vQU105ycbqw/13B/kHc
8uNebRAKTPRSK5AlAyJK+YN+cjdEfyMsp0xBFDR5ToUYXM/vp+m5nsol8seim76Uizn/bSgNDyuN
2/jFNrLy6KLsfeKff8bmUlKf68yIOnwg+Cww4zO4CV+wBRtKHP3Ci4G7A+nygzZhiwGJY0Mgi8MM
DYRtwykxSw0UZ9pdmnYyz/cPzp4vhwpY3j8p/LV96TV1TOFIIwOOZyU7Zbo+vqP0qv5x38oPj7Xd
Q0SAqYpQUJGIqM0eumbbTco0MAVbOfY5HbX5YiRuE4D6Z9TYdsd3lpFW7+ISfF5VTOajkUX9lUHT
tvApf039pc0Gh5kGii5XsN/V5zK0rMee/PkgHv+Bfr/5rZakl4f9k4O+ea91WBRL6MYGRsva/t8s
csS1W0pNpd/TmwzUdmgmF5nTiauuZ+1n8PneH7FpZBe0edO/ktrQCvQp3a4O2nosD/Zr7xTSxCSd
1Nguksr1hyxreIM0auBAU1snOTVj6D6A2bS+dYzbHjiVnZoFBgAh0VGA/mFLp15R0+yicObiOQYJ
8lRE5wytktOSAM2BMOmfnvnsh3pKjrznziIZdwJWDEEBg3E3N76tloUAjoKuaKPq3DcTF91KCeoC
zZjc7MDD7KwT5mjGvfEwtG23s6gmfK+jcJlFSkPX9O0BcvXSHB1/bOryPbBf/ZJk6p/6NHYH6cXu
OiXFG3V4XvstVsfpKuZHc8aTKFOOIE2s4txAbXlVhXtEwbDnRanCSww1yRkE5/K3/ORFSyaXZkNr
uOilkTw086D7pVMPvpcidaz0rnPSwm78FCm4GGVMkB4w5jfLOmGZFiZTv5C/kUBsPXkIAiruaX0h
Rlc/L27fvNPpXPvlcNju218vKRuIDSlLsdXhddy0AZVPGVYsmvLRKiPrhRkw98kbUU9R4zbzl2V2
ggIqed8xZufspuHRk7ETWxFV/e9v2CJeXQY4SEegk6/1rv1jUmlK22iOvMJ3UD6NU+J96tIie3sO
QGxKc5p7Q56zvbVd6MVKUQAfEZ0YfRg39OeQsPXAyk4UIEcbaFlRTJAaLuvjFEHSCoAYKxqqDp+j
OK3SU2P2zodlnNVzGFOpOfBGOy8Vs7+yrUptS/b71xZVNemGsFP5mGY8L37htWrl67Fn/nv/rdq7
lD/b2cQ3jAzGCCpTi6QDUl/GqQjPTQ3yZizG5oAFbHdJOigfxExIDrcBaa5FS6RaA/cBVsQgRULh
xMz1UQVy7xTCvwq7DEcRkZFNgck2YK+sU7ZqMAnzIz2Usa85nYe5bYIYX/tQzPbRMNbuV4TJR3Kc
8f9tm8e1K9g6hx8V3ap8UmcIrXsLKTJEFOID9717FGXhANwz5JXb/FpbgE30PX0ru4ILvURNWfMX
F//GwF0eRGXXvf7CCZEURQbzKAD+NydxdOGRjiZiJqMxCphlhXlKi6l/MZDPfPwVU8RnJCxAkLcj
Wdq8uMose3Jah/xdPM9V0Lipe3Yq42hwe2/HELCCaZ0/lKrlK/nTA2G2MMlrinRWTdX8PjRL9A1J
D+vdWGrh5/ur2jv3MpKXM+IQlGwfXPL43hlG2U5SU/czI9T57wrcBQfnYndBlMHIaiGHI29fL6hX
FUZNel48qnjKBXWPxh+ztn4YSzU88E17R5DpElDMcD3A37g5EREqJZPm8pDX+RBd4FpXHvI2zT4v
xtBeoOkKDxzH3pUGJsCiJIcNn3G9tJZR9Ai1AhIEc2qCelC9j3E0Tb5L1eOcxEaMVu8Sfr+/a3vf
k/2iGgoKiYhlExfbqVLXExopQVRk7mfG/EcEwof6ORxhVL9vai8i+8nUNishd86arKbUorpxMV2S
OFE+5JWj1L49xt7J6a3i/eSUwCNxd15w3/jeZvJuQmVK7EDJfHNuljpNzFoBpy21g96TbX7MrVYN
VH1e3id6fKTDvncZAHUxZSArPeDb13upo5YIK+wILNxUGRYyremidOrbaZ0QWSO9k7NleMpt+NeH
gtB9VPpgiGLtUXNrRG2yQ1qnvXPJeZTUdJQhgJKt1xKHcDih/cW5XIYZjM48n9OcknHfWvrFyAxU
PWKoqe/v1+4HBLhGpwTYE6DZtdFML/Q06igTAt3LrnWPDAUjIUfNtT0ruGCOPSVJUB+bUxFCAGLY
SU5jYypqYAToy8x9WJzvr2XvjhGuwlkC+pxUWZ7Nn5zwtDCDawkOfgpH59ckLSefoZ458p3M/pWA
So6pMSnKy6LdAGMh388Hm4KGU7vWJbWqgska92jqa+82EYviGQ3GmAlA1iuSqu5pPKgMCCl9D9O6
KQMBq7jWRVY8Ok4VHdzevaoxUQCIGQlWwObmHaOdpwK8YIIS2WQwmsniXXMlsd+ZyhKfxxAYv7HU
1qVZUsXvM7tErc4Mr4s+H2nJ762cTrOU94AijhbSeuX9KEY9d8YxoK00/GOYeXoqgLqgfoYMhRal
5p9vPzvwmUklERSOmQdY25scJDaGHnul3lcPjhlXZ9us26/CmMcDTPXeZaAzKqETMCjcqqgn4ex6
I3Nt8dR6l8jrsi8jIqrXty8IEiqiLIgDCSQ3C9LyPDa0iVGoOtQVv9TSKJgVl+hV8X5hlo3RHGbZ
ODmS/GTjQ6p2jEHewe+V2n3op1ZY+Y0Wis/5PM4H3ZMdH0kLgb45sB1oPLcF9y7rKI95kkostuyL
kXalP+f1eIElrWWcwXFPtGWPaAp3HlQp7Un6BGu/lCVYnw0RDknuav0I+YKSftNT13ioWjGcjK7N
/puNdmFSNPnkhYNxcFJ2HBptPZCGdLdJ/bed9Br4A9085gOFkugXOvf/dKK1HtQ0OohObo4kxSI5
/CindUw5qrdeoS0QTU+SmKJbnHenuQMoUNF0fbl/JG/utLTC68bGAU2iGbS2EmdNSfU+x4oYxicb
ZM2HEqmQC8HhSyyUN3OcS3MQMjCDznkhfVubi3JjbEVNfa2KXfeqqEMbKMJMEWfVjLdeNhqHhAaQ
UOFAeBO2YchMBzOs+jpovGl4Mr1iCbo5LZ5h2zoKzOU/tSqwYorYn0YlxLxgHjam1D4qnCKqG2AO
o9SSqC3fae3sMpeK9xCC8PVhb2kea4rf/uhNb+byk+bJCSFBZZiMAuP6oxbQe1VJB/ingPDoTKWs
eakLOVtKKBa0ZUPjq52PgpSbeyCN0iyV+H2egu2aa7VFVqyImkDqHZ06JtIvlYK2p5GE0eX+Gd01
Rc4NoI1COMdnvT574cntLKMOnMVZrl2q41tsgvW6deaDx/bGl7Eqgge4JimVS1GetSmpX2UD7qgD
1Ytky94Iuz/1uBwmP6pN5VNl9NYnxjLiL/dXuHPXAR1JvIDMIkHGrs02/JR2jLQ6mLQKuoJZEF1E
Vf8L31Eui2SH5xu49NrKiDQvqS/npBR9eTUsRQ/cxNX8foy88y8sSGIEcGGUSLeittHsKJ4ZsiBd
deoXo+CSUk2zoRu6b2fvaFBvAsPJYwdv+nZJPaXuODdrCL6S4uw26X/T4AFMEd5RX2nPkhzOg7SP
BVHLX388eIa9/6HsynbjxrXtFwnQPLxSqiq7PNvxlBciHScUKUriIEqUvv6u6pd77BgxGmg0Gkja
cpU47L32GgLAJGOTR1t5VoK0QrSowstZZOq/XjFYhJhf4R2B93Aijb5/FMMiCZYCyEim+IIo5yU8
lJvHXWpTef737++T4x8DEQjesSigkfmotMQS4DNMzIeGjbnTxK4yFFcxarzzDiNMXquiVK///ZEY
DoDxdbIA/mM+j4C4hOMDIgPVLnwH+WhKhPUbiZCdfRjK8qsh+Wdb+n+f96FS8JLiZc6IB81clNaj
moJa+Hg9Lx1N4NfQtgelu6+cjk6v6OONACgDiz/CjfdHTMmA6zqzoR6aOBiGHTDxsJZAVC6M3AyM
TmN1yeBIUSc+j7/YeX9+XOhIT/EhaB+hgi8+fNyCZyZXBifYAKuxc8m2pFkmaD5mJqeHsFv0eRFj
q/z9nf65OU7iVUAMaJGho/toflfFIK7oGQYN+HeCOcQQHD36CBLDIeI/H2JYrfgHcAZMlvC495vD
jajMsJYxaJU+e7KzX4nPaP/Qm0J9sTn+Nbl//xZhBAptCeZ2IFlAivz+WSLLZbDhk4GRuU0cURO2
FGQIxu5V+mGEIhBBwbW2PZtq5yN7Bbo5LtsO0rMYdxXjrzntYKpQpqDGfnHw/XljoKlGWYiDAtKX
8uPG1fOo+y7N8TUEiXgQAOfqEFErj39/r38eD5g0gRsBY2tABPCUev8FIC9ykm2JwkaEMdTiPMgI
psfVN9epl3iZyi/Gh599KDwQfTqQAtCmT8vsf8CCbc1NqoFwNmU+pXsDCbi+QTZ5/pW34Wcf6ySg
hdYTJiZ/oJvAt4cNC0dDfKxhPDa1siPgmTIyVJZdWxd8hej/6W8IFQ+aeHh0gxuEpfth1cLWKQTk
hlVbipade+bH63Rcx7Mcy2u3plnQkdjHwRXUI+m3YqVQEcJMy15RV7nXLq9sQ7tqfBZDmV/YiZUX
kxX577Qfs0el2xRpuoLdSxVxjK/0l2ScP08z/PYI0D2Bs7B5+KgAKSha5iTlBjrcaShIUHXhnd5i
eUwQvnldFVN4OWRr8rJGQfVFc/nZqwJx4cROQ/EHm9f3S2KF/5Yv5wSl9ZT+dp5V19Wmhx0v0ycD
/u9XqOJnjwPlCPJbTBxPBOb3j0sGXtHQcNusSCp6G4LMnzmkYMALIimJ69OvwJ1PDs5/Tc0KnJoo
Yj5C+nzI02GaAwOjjni+bicTEaCn6bkql69Mhz+5GPCoU5eHDgC914fNFabtFHYIy2lsZuZtX2qn
dkOIHuHIQA4/ysSWjWWcf4Hsf7J2QK8BiolTFJjmxylMtABxwLTWNkIy+mhTKPUOEOpZf5Ela6mA
n9rulRsxHSIFhuD+7wfY6X19OMFRYQIjPg2AcC98ADkHS2Vpx9g04eLci3ApzNTL3l+aaGnhuOaS
J3gSDMiIiBd+vw7dV8//7NNDtwBqHmBWzNZO6+1/TrTKbhTCa2sbw9buRSFvgxQtb891EbC65GL7
tiq3nKmx+Gri8MnKOqWuox3FV4+b+UNLAQFhFk3e2UaVQdHofGG3ccjaC1AW5N3fv+RPHwU0BkPs
E0L5kcIzQRmNuckIC5gBCcb9xlLiQN+rew6O998f9cn+BNZz8pspT5Dox9Ho6CJo9OG+0bgQcTSH
LTDLhBs5A8UzmtZ+Z+P2q0b3748Eger9KyxFgjQmWHwiObnAdDQvKUc3mOVBzbdgvZxt5v+rThdO
ef//IcFGeP9EXeSrCAJqQFbftoblBlOhad0usy756lD49MOd9iamvv86X71/1BLYiNO0g1FrNyfP
vHLycptVgGjqlYMhJav89u8v8LMNgWARgNloQnESffhsqs1VuHGYmLax44SOw3hezfwXj7m5hQR6
PRY2q67hgvCVuueT2gJQBZikp3wOTKc+1MXwOLA24cY01HU5JIW9qWGu9d+7RKjSgMCc2ECnUfqH
Q3bVvUtytNkNC9WPcZDbVRJFFHLNddr9/Yv8ZNMhvQ+jUiBcsOf4CIBaq8aNzWijcoqESXjz6WZZ
kBUB29uvWD+fHKKofvCxMMuDJPnjzD5do9iCVdk3JkmcrX0k9IVxkP/BGCiwxxJOWk/tvAzHIR26
S+FAsPv7Z/2T+3QaUeH5ALjQEWPzv1+mW1nMxXDiJuCHe0T6Lm/zDBRPB2N6MAmAmqjNyx1D/UOG
Ka8OqNa/CjL8ZKdATomWFUUIfoc/bMVEuPqJI7o97Re5z0W63Cy6Aj3Z73hfybO/f+JPVuu/qCXE
5tgq4Ea+/8CwQ7eedvjAMK9oL+SYt4+zs/yLp3yyGfGUf0GnMEOj/eGOkC5qC5Qc+EyIEH6dwy4n
VdLrq6pQ6qJD8ME9ahaFqm/76tz5bEmhpIPeHIcBrK8+lnW+XNvFhAABWJSdtUaVzSAwSmJcLGeW
2wAztShu/JaM+6L08unvX+9nLxNSYwyzTvM0AJjvv95YdJKqFJiAiJINR07xolFW7OFk+zsM2viL
Xu2zrYpxD847kBVRxn54mWDypO3AcShsWDaejHawx3jo+PUG1P+LrfLnK8XUHU/BxCVG3fVRHDuW
lRGzhh1btdD1rs0zWveI0iBg7WUHWLerhnEKBRTFL/L37zT682OeOiq09SnMgsA7/fBONWXWtUzZ
psgYgv66NuO72AUGBy1ywCUJ1zg9K7Yl2xXBXOpdWKzdwc4D7fbd2KYknLQRJMj7BA6BATQ/c7pM
P774JU/f9fuCELxfABQIQgdiiPLo/ZsvcyZGvsBI1Hi2XsTb6SZy3Ujc5AcYYJXT5ZbfY6TfVCxd
WhL6PDvjifnPFDY0GODxwOLopEHHKOT9rwFriVwx5mB/NSb5+RTMr8wiymudU7mPYIO6E3T7Civ9
c9FDqn1Si5z8qSDEOf35/9SibItHzqiFygmJNGIXbH6OiISPZngAex2OkNVkVnH4+xf+56JA7Zti
TAdaD6ZmH/s3kMqKRDq02g4JJDWGj6z2c05vrJDZF+jBv4yF9++2QHOa4rjEBYxJyId361ZsiaqH
FRUNphRJRpr2G7E0qWISqXY5Thyu5AfkQ+qRJAu4MPU85P6fzQRzsqsSAXOXcMvKq9IZ09dB4ebX
JTZIpgjKtXyCG65a9wgfZhOxQ2hvxlki0+/vX9ef7wjvJsMXBiOJ02TzQ5UCZu9IpcCidEKGdbrk
RQ1WVPCbja2EXHLuv/39eZ+8HnQnKCEAcgF3+didITkZP77oTFOIlOXww1TV3QbLw28mW/C1ffGw
Pw8nkNbQC2KGg4MX//F+BapOiGw1BVLOZTjqqy5OaPa6dAvy62Gh0ZfXYL1kCwmQxzs1gQyQPJn1
TtB9gbm52MvlZFS9GqmeY8wPLRnHPG5JGY7tFes5EHI3txRwSbBdJ66fEb9QqepRK6i4CXA0hDDQ
pSxuxTa03za3qZiEBQzo91Rk7U1BS3e5lEHImnFEPUS0bDFG7mQCu0QwCO24A8soQ3oxBbevXgKX
ZUgvR+zf2Qzl11p7tax8v7WDQNwjBLTs2HfSJaQbYV5eV9KH0ITBD666QL4LEwjL5mLeT4Eu3cWM
Cq99MeB7IrkgnlgM78EK3rcJC+lt4rtIncGlDJkYQyRNAVAsL79vCiZI/7m/AgkCUAvY1kCrMH94
/4ZAMI3bOAduzQpeEYZc9jqbWQ/75KraybUtdl8sCfy891sWCiQ4Cf9LiDhJFt4/D4EpeWRB7wZh
WLYvNtVqN8F46XZY4Cz/90f9ubXQm6JHhY8SGgB0xO8fhRwApiHy1E286P5Ay6i9KFbkcaJ3XC8g
O/mqAf93xvX+s2GQh1WFg+9003zEdpJpTcB9AoN3pRnSTNfYbM+xcNwdOvwPl0OS0H8snHhZgwqW
slu5jmlfjwBmtrrIaUUfx9Ivj7iq+Ug6TH/pRWpM9DYqbTTB5aKf3ZSKW+5H4CgtZ1t5DctnNPp6
Zst5HwjYx6Hbin1tulyHZIp51cLVrsqeCpuwlww52990ZAZKsrzP1K5n0jOyOZE9mbZ3Yw1SjPo5
JEv/EIoheJ1mMOTgKbGUTy3wx54Yzuw5Jrdya/jgzB0TQfgLXHPYeKuKio0U64CC/fQ2nmOXuicY
v+VHabv41zojsqTJ043/g/rOqF3kkfFClER0783Wlj2mI0IXd+0s7RMiijbg6AG1fa0spOUXfReV
jxsEdux6sG2YkR7rVD1srl3a24Im6QSDAys22cQsHLJb2sNHvK5QdmHjwS/gKMvKPyVTm011kOj5
JTA9t1BmGb7uR2wBeHDCPgi+DIiq7BoHMlkPVIN2d7I7xU6nEXXXC3yaQuIGuNeRaAZGuh+BTXxz
gUD7OiA3ZKpzmq6COMh+LjZXjcut81uwYwxTsC/W98ej/GScjkoWU3LsXYg0PqzvBdsMbGCQvnxu
1DGaKnkJZYgoarPiD7542Okc+N+1fXpYgasWxQukL6BGvt9M0wS9xOqyCAGooay9dMW+pO4rks8f
1LfTZOOU24eb6QTgZcn7x2D8nmqo+cI6EkMb7IaS+QsgTXSXMZy7xMSVf6Ascxf5rC3Mc2WZLkSW
YSDqaIj0V8xWZLuenvj+g6NsQ1IKvs2TR/hHbiYcBGPu1wL5EwPKum+Fk8EMvlhWGfiU5zx7Xhgy
blObnqSAkYaNAluyYTuDk4qAxemg/QQqQRwg711NRj15RL8n4EstLUgUbFjaJq5MVxCrnBFnFLEN
QLbUFMY1CCUTvVOZ6JLdaOO+JdRzGu26PkfqhoXgYhe11N2a2TL8bdmejpxKWlIu5cj2ICpuc404
yXUgLpuL30vI9XCokpnLnQiq6A4nRTHs5OSrGxNb/72nLN2I5jTjBz2y6SXjSt2WTlc/5jTAFm+p
xZe+sNz6us3H9IdWM0idXFt3TSUU9YTZJHLfzNxt32isgtduZPl1AVOxEKo0w5Y6yhhMS3Wvusug
qmBD18kB+eCpjscL0bZ+vkxDV76MRqcrEmlMf27bzbK621od7kNT+lcM/qbz1XgBQkhHo28uLaeM
BG6E1WPHxhsMkUbReLYhHk6XZUeJc+WY1CwuxBWk4FhdGKat3yCGL46IDkB5B39pzFD6kbqSIDQJ
iQ4TBC3ugNYKDpydXLcLJvsBlHEEotQFPHe+Yz/gN4xBBji60GUMetoesUNKBuOy1yxdIUwrvXjI
oY+JmrnLNHqyFrGNxBSmUw2d+/aWDaha7l2pzfdWhHCDZkgkfMSEbyiJp/HyOsBqMgAd0g9vYWi3
/GyEdfFWd0FfvnjOTICKx7KuBv0hewFYuz7Mciqv2xI5sPUaTNXPDb/8gzcKAQ7w4MhfpzESfR0G
afUY+o22O5u3VDXrsEUFaEM0hk0vTxTyDBZGp3otKLtx0dDGtZ+gIiJILmYCnJzEc9Lna2Wfxr60
b3Mgw3UHRry6Br8MQ4eER9llv+m4ayqn+4QYDfEviIlBGDSVHcXe9AH8ogy8IJI9ZovF2zDJ9Rea
+AI/Wscumc5lmUGcvcnI/UZTMZhdW/rtMYNqZX0sEoYIU4SxB7bmg1mCy2U1ma6LthSimXmR38G/
hT84qCGzi6zDt0fQP59kc8Zy2JAOOe8P2Efs3iRziTyxwWyTwJ04zZfwZu6rY8bScaln7nO/O2nt
WrJMQg67Qef4zdthnZPzwfrhBXG41hNdFMGhFRMSBOBT0/7D/UCvx6XUEtFHKnzJQGstSJ8k7M4t
SFuG2CFOG2wItIXBktnbNMhkXOftmvyajSwmkjoodYiHW8t13JYGS7Sb5QODFDk+wGhKXnQzLbPL
IqIgRrI1VeE5kjLSrBai45kgbCiGuM4QMXuZVBrhS4GPsV99J+4HeoLXfLf5bxQJahSkXpYr0tNu
mevKg3flk1hp1CFRioCcEZqy6xwNETujM1c3UOXnP9SwFIZMG+Jc6lNaldnDy8bNJDFYVMdUJN0t
C1KGsjxxqni2HYsP/cLRRGWsT+qW58zdOBpLfhcj4FfXVphRwpoWI1yC1igqm2Ca/X2RxKZs4EBT
TrB0Vf6hwOBhqKekpSDlsFKOJEeo+UwiL7jcB2ZoIWgqabtd2HQx8thvqfgZULSt51Kwcd0h8KcN
97qEf2kNInNRNRRf2UZK7xnSotZguUf+6Um5m/LuGt7kYJLE8LTRR0hOc8UPgqqxJSPbqv5qZjn7
jUlFUexA5F+TfZA6GAsUcg1/+AVTXQJHkyVrTNQlb+i4UQuNq0gOmwPsWJ+MDG/hSNLTWis6gZNT
LAUo3rGQQBrTbAqPQTBWDFtxS5ZabJDpXMVYdgp/Wlb3qo2Lm7mI0u+MVws/25Ra8lvIgZ3c67Fq
+/0gdXi3dtm2nrwrh5tiafFOkA7UIiaFyw3LOpbqXMRZ/yM82cvUSCh1d+ncl+0BabaDP66zHxwJ
xj562noz4WiOfXucYfGZYV4Rjy/A7NIZ5lLD8tStMDcny1ZME0LgEBS9mATbZYQGRe/7tCvvZhMh
vsVHU5E1IBJv5U46EHOI5JnHw+1Q/jbeZQbcAz08YVuGM0HuSyDPl5iGP0W6aXXcXB/dIVUjcTth
x/zYwWFPHZSUtsSXNJp7mueoHkMT59vdYgS7CFCiorKgeC3Mwkv7vGBKfgt4EFpciLb/wf08xkRp
Ff4DfS2PCaXrdGUolnmzePh7HWFqZUcw/9OM77O2qs5yP28QLCGt1hArQ4TltMs0V7UC8adxA/Qj
DXhxJr2oWjPBUl4or8Hw0t0JHqvW73o+8cGraJqewQ+YbmQbrbgrjYG/Y+doqI5jpHBjImmMv6LK
TBE8H1XjWBczyMrHhc8tr1PkgStUB1FwRJmaQUaFVb/JAyL4xg6CXe5S+AOuIxzmM6FSREBPyZMx
Gmch3xx/A2+XxSTQqWTn2vE1JmMyy+GWags94LjNsb4SJexNHjeU3vxyxESlJZiubBWCLwdxIr+0
0U23RX1F8qSnbrdiW881myOZoDOYSuh45bYaks8rhj9uiccdqGibBdph7XpGU7G2jSzG/imUQlDS
6VHd2KArfri0x18TOcvgB+TNeqME1BE1Yzip9opXoiLgEYhnHgh1h4lyOu3mLir8Hn6qS4zImm4S
NS4nCtP7QkEsMuZLLGq04mYvFVsBQrC4DclceqwOY7PlSkV6m8Hi8dFyGUUeneJJfpLWmdL0HqHd
gM0jpuh9EERuqBkYNT88E1XSzDqk8IFXIV7TGhpzHekxLA4LN9wcVQbxxDPnHJVcIVz2bEUYTDWy
LYuXcgP60cSZhHdUETsKnzYu2RW83mlJACK75SprU1eQDT8VFMER+EU1xYEkfowTAB+MB+nauLFc
cK2oUKB5R3on7lGDT16zPvY3hVsFYr9omN+isSrPbeyWoB7wtDeklzLYHjM4dNhEJnKfihg7UXNE
QB865mK+D4GcV4QqQ3+CQgCxL0q4sH0oOmWTncoT9SyiQvZEpHN0WeXzhtfSR8lTC4AB9mZBF5zB
kigoGxfPaXLAWa4vi5NJAtFrFP4CYJAhn9I7lAJLSRvtJcqmMKEtPfPlwsNa6Kw1tcqWTDTwroje
oFAITm+DRVi6UdI1HU1Kt4eny3CfjBlDhugar4okFdcbiaFY/w5FLO6NzqZgR0cS6Qe4JYaxrUcm
yuUiwQElLspZ+BF72YJrAgu94rj1YGKTddGG7rElja77fNqu0sHGtCkdkyvhIMnhXi1SA2ADBLOl
lrNT7cFBpuygw9CYlQubIUeYuXI+43EQFftoHOLnbAAMfIDhDzaB9mF4h/aId7siGsrqsu2QyUhC
KpcrmWRddy4jXFZEJRzusxRTk4fQmmjatW4LfyBzzYR7ymJjDkIu+rkIPUZJ6CHYbbagkap1CyM4
klWLQrCqXTEymEIELbF8KI+orBOI0QGV9gcAV0HeaExMQ5i1J9i7Q4v7Zo95TdCS/GTWhoAfZGaj
mRtzZCvq2JIUPQfQKuQhGBR5EKHUiNaw32iV4fuxsBh6sQwOP1ic7VrWoWtLFJRD9r2z8aRriZQg
HEZY1rjKAZ9cGq/hnWZDC5JWjGFVAJSi0Cvp4sleDV52M9F9sYGjl1up6tJg3db5JrNknzIgCIRm
FRjjePcQbuHJbCZqUe4fK3g+4OjpqyeRuzJCBWlSyglyc3JxoPkCwh8mO6pEGYY8TtKB1vyIwjlF
oZbmc0n0wpKfaoB/GImRH2X3ZaCV+FYOvsJEA45oBcmy2c9Q8ClA+31VyJ0rks7uRnALMwIiulJ1
DxkPjrOqQvyI2YLeHiTn6XFLvMDHgN9UdOizrk/rZBSILdqSodtqKBN9VCeDm2+zrV3gMge+xS/N
WC7REfDi0owaySnxUA4FrkBYUt1SHOOvLptwgwisy410W75d4mRAWZ2MBqUJEn7jX0PX0jvTD/rF
bn3QXybdvAZwl8v8bmkTWNecFCu0FlXRPYbzuup6pkucY6pUVheCrdkd3kiU1AZtwB6ai7jY8WH2
T0ys4Ll0YKxFdTrTRNQ+Y8VFDMOVHJsrVFfZsuJyN7wcOLRsmIw2dMlTiWJLBY0wgVvrypr8d55t
WXWRqal9ahE8grfvZv/iHKZTTTcF5m1MK8Ba0ZwW59GYznFd2iS59Um0DkD8tLz0XWhB5uxa9S0d
GcrMmQm85mVCeFKda2TQE5PE/VQPXtGLWMOIrl4gME0a7tte1jPT7cMMH2ENvqsB5YVX3LUXqnUL
RW5NvowEuOb0YEafbbvZtul4hLd89qsteNo1fFJox/NoYcXZCiHY2FieTwsxXRU8bkNsxjoDYDge
4l65fR67viTZkENGi78BVKwP0QnYuR8d2YrZC2y7SvEGyzP9B1cf/dEGAuZRxiuH+HCc5z3C3un0
lunJxVdFv0m7S6op/+UxJUFy6KYkOmkUpsR2gotmqQQQtw7JQArXdo+/siWIJXuLgi3+6TTDMg6F
OBkTQANgMSHh66+V8vbIxJQr2JPABqaegYk9myAFvRJp8D02WjgEOBitSx9hEln+LqI1Q65FNJVt
I2Zvi8ulT6e7weXtK8zactnwObQdAXBrt+OGrL1fyAKYzktUXBWSR0P5Mwq7cMH9y4EpOFO6h1gt
nJ1NIcR2ZyVNFmzA0A+/+yVexK5DYdYBCB2SFz/I+YcrxBjUiDgJFUCYvgIIIxfjz05aN0UytaWa
ZHM669qVrrgLTIYpCRyjUxBhKczscHPT8VKirsLhMpr4ABUL0lgHzZKCwIOI/5aIFGgJVALw5R7A
Pn+bEGz0jxO27dBGdYNsQJpyHdoZgbsIyx/5c345dTytb2fdoCqTArii09dLQVO8DQThARMq5hjj
BHzlyz7Uc/YSqhlDgrwS80QSPhYjEThnhp3xYfZb5zn6iZmfRp7wXEDfLThozVhf+L37wS5PEJ4w
XjMUUA+BV8GEwsAHZxoDmpJA82ZwOc8O09kOphUkoQsybS1K/Cfd6wTR7X52b8HA9LXUnP3su5E+
+5Xz7w7VMrBquEA/6gh2zTUd2Pa4IsMcny8NoGSVabmSBL4hrI4luIEFejNOIs7iK7Oix4HYFLLN
3eojdpiRuXxv1nG6X0sOuMUqKzo00xrXogEA7ZqgxQ1Rw9lbfSsLRKySlI3+Duc1MAThg+WHCtLx
t1bLqCBX4oWp5y3tBrLBuu8Ohl7JA3W0O0c34H5n25Tct9hBv7waQdyTgE5GtPwhoNuqTXLIg3SY
L4TCQ7ckIXpQ5Nqna/mo0RnOpAXc8COK7Ng2YLUUYqdVjvIbfscWk5VsM7fAcVaJ2noSc42hzGDu
MrSg/JhUG7QBIu6TV9Pmw62L4/lH1aluvtSrLBeMJpciI6HOmbrkpi2HHdpv+GH7ahkbbnU1nncY
HbxxQP0XFbIghyNMJYs7eJWdDOYwdlQ1rL9Ku0P90l9vXs13tJvFP1CZLxfwvqNtnU5t8sinrlrJ
MAwAkB1GuVeF3UaG9KYc1sEgcHWWWDdkz33vHcUJmuPIWdZ8vlkrCfQ/SoPBnOEoVvsp7duA5DHF
Ye5xn2FEFo5BWPc4s++2CNc2lM0TsEkw4zJ4OoXRCKBUsOE+yo1bj0A30ocN1TKmfjMa552PkKxE
GCD4DYij9OdzD8y0ljy0WD4mAIzf94jAI8KsQ1S3ZVDJ3Tolvq+Nk/A9i0Gyu5EmgeMXq6quvE4x
QvwtkYj7OGo0vNiLp0q6XbvynNF+ESjZQr3cYTcAHEJcjru2TAwGXtT50teygk9u3XUmeczSEdOL
CVkRp/lLMESXuk2mYwsgg5LFQK57WA3b9I7yoZBoqSOPoeeyqZ/L6vkjSLmjbuDHx0RD2wxJAta4
FIUB5ui/6bL4y1XP25vscKZehWO0YIdC+z0dUArPx2wbY3u2ahmc5WvIHAZDuaP7fqmq4WBRv/yo
vEcvm6gt3iua6L7pUy3ukCMb3KSFSh8sZqmcOJ0Xd1As96+aLwHfDV2RKWKDGD/Sr8glr/NsHtAa
LikFFOBXXB0GfWNWJzjIu6ad6IlrbKdTquSwTt9R1Irn1pW4GAsaKIb9X2KOBeqvOwM2sjloXBNs
kK4T6LaKNVSwYQwHGGR0GoVClfGfNJkzS6YZBC34inkmMZGJbU+gWR89AZU+fkR5kt+n0he2drL0
RzaqqCKqyIJzOa9TerHkejmfXe/4mVzj9rHfACRdtvB51HsGi16OWn9Gi5ImKnvd0Li0uwxAN64H
AcDqbCpKWtUrRv+PsAPKxB7qszFrnFx1u8cQl92BMSWRqxIBnFJjVB3AnXevmfbFlfFBhyFbF4fn
IPeLERMmg43Q9VV3GWGeNZF47vhtEEe4242brdgN00B/MPD/FNGzwcGIJGdowkq5pT0JUU490HWO
UEbKoZt2+Uzt8yYHcGCNwqlBYLloHiFcDH4KLICfE5gNbY2ZBX1Ju1jc2AkVRL0tOsF8HKYuB7cZ
YHwtV4PbzTmzSD2ce3mUgwvYPgptcCxx8OU7OKSkQ2Pngg5nnZVbX+cIT+iJ4jkuHmuz6DJNJ1fs
4E6A2gtdMCTMccHbfWViNtat0dH5BqAe84VRu4PAZCwjrvUoXfN+XkqA7HoagJ/lKS5qnLaoNhjY
fRWOnxXD4kpcFWasUB5lW/zWg5Pxz5jC+LXuIhmhJpjgaFExjkPbwTm+xvjNFqQaqblZ+o1HDXZG
X8DFY0XUX1q5NT3kkQwZmoh2e56SbAnrbs3HpJkCYD6oJiIn6mL06fMowem+aBG/FBMDosnVGqxV
VOuqj27m7dRm4vDJ2gtwTcdvFNEgJ1JJHN1nKKQtwUgNY91edsf5VPTUMB0LHgoNIxEYZYn4RqLb
Ge5o3G9vPUgP5fmYDu6x5Jzd5rrcc6ZCe+aDqDVA200MXCBduxR0g6q6mqp1ecHIolRn0Ej1F2iI
9FsgGU4G42P8H10fxLfbstkKteU8gSuKduBG4SpCUlW5AbulKCIA6hSpRMvZJe3u1HDPDVNd2eBg
ZRXAm8XpsxFkL6BHSsL8YkUmvLw0MmlxWKaLuF5T6l81ru37BC+Hg8s1xb/HskXVe3LLu5ySavQH
fMbxJhVCoYwVngIpT/BnIUd4FoEVMehfm6wk2tECy5wg6iKFLrafwQnEi71LFgpsH9B+9j33BSqI
2FD+E9wI2D1NcP4UpIBFR3WFAS9Av3JIAVAh3yYLmxUrNMPxLf+PtPNqjptJs/Rf6fju0QtvJqb7
AiiUYZEURSNRukFQDt4kfOLX7wN177ZYqmCtZueiJ76gpGShEmne95znKBia0Jm075IqLlW/tmGG
kfxu93FYV6J/ND0yw44DjY0ulAX2Oa7DNu7cxl4aEkNIxn5BTZI3W6lwxw7VKWOz0dskXnYeRfcn
7NHGWja2uLnIkZbTXlK1Gvy+y/GSJa0WozGKndL088x1qQEp7B1sD3ZcheZSARXk0KcV23TJkUKG
qjt4qvANMUlrOxp9qdyW1J4Jtm3yom++N0nbJrdz7E5kF3RpzoGHHEtDsoqmeq6HRTErCFDGGEln
ezuktKdlYHeGGJ7EIMSy4wDTxIqfRQbaJm9GvAmYTk+UB72fTRcavZ4jkfLj0mYdDB2hVdm9Edti
jHwVvGgBQlQK49EkfLe6FZUyqxRi2HTMfafa2KqI1dQ5ZVeqonxUk3IqD9k8CWf9e2VaHxN4FcOD
rY0LRy3FXdz6OwGjOkcb2n6M0TceTgZ/qBVr4pq/TKq2t+Zcn26ESRGdjkEzVj8AWY9LHdBO5iK2
bRs7jn5E3uKQH21mXXHsKuJxP+Ykr/TfXI2981Z168gOZsDz8wfaLa36WI42Z6Eg8uxS+1QrjaXa
26KgR7iPtHGkqdwZi7t8U+Z6FfRwnEteKqSz+Y5hWrqJ8RrHLdkSCSd4NkxF5eXWnFinXpaDFAaQ
77ZmB+qpRqBABYaOCpSHnKeDeaIbHGs/WsugPJSWXnPSGKbGolkSja1E4tyrglfKQnfhfrGFYTtf
BtvNnX6X0ieNE9+c7azpqEClZvncuOwy3zyurlE4u7ORHuc0Lfp3lhTAsQN8byC/E2eOnOPcYtnY
pcY4ltcqN3Rz55KwMYUFpfPlvd3w+9e+6tIqAOFPgt+3OI3n4tFOVGX+HMmZbYNeifT2LfObj2Zr
ubejLD6MB60f2TITVaeVQnltaq+kMgB1tjsnH/ddOZEl0ldFOrFVDl12iyAqEdt6cob6ql3UJQtH
qzTyz5A9IsE9t3PbkKqnqe5bpCaLn1Vy0TaGIkuHXgbFlkBaZuU+57wx9zABs/m6kxa3mUVlfw37
uQeLAO9ZfhriOfnezovWHmwWgXwzm3n0SYnbWvVjZZyeoGzG+nZWvfw+rUtj8HHPF4Qssf2ZIRSz
vP4cd3nkcNcyvHkfN/yhgH1DRoeY1+XbYInM2qhoneUOYab2hAGJGpNFzd7zB486nI+pRrmjkxoX
m9zNls9SOPU9fmjtUbqx6nBh6tKwE0la0UTgjOgnArutTwsluam4e9+50DsQMptdafmRHSWf+y7u
tGC02n70y6aRz6W+yImD7KiqG23QxVcJlPx5GvL5SuGwXyCLqe3D0AG855Jmh4rBe0HIZX4wskyg
GeiXa9pAYxHW8Wgea96eyV/0gfZNIyMCes10yq8Lh5DMiWsD10ijaUp/TPSGjAAa43TmKQJ9KRdt
fmzqxqF86hRjtREF8vbNktD5vc9YER9Vpe2oScMwJRzCchJJX8NAhFBoNqKPhKf7mAoL0XRej+0z
uiP3PspLLd/GVeQ49zXJ3x8FgZYIdszZ+ubVYy4pxlid3ETSKqvAmuY8bGNvXtkOuQOpGWhYEUwz
KbjXXa9N4DoKUR5GdUr2E2Lm+sbCypRypbbYvr22opYBTo5+DbBJaj+TribXmNatImiGKIupPXfk
97LxVzQ+ReSYvrCc9rOI2ZvCWZboOTKu7uzGuUfy7bBEck9ZKzY3nduVyRE1lVKSbJiWRZhGy/C0
IBPoQq6R8ktpa8lXQPau60+JNR9LwE/jVgqRfm77CbmymyTZXd+YKa1L3a3RLcqlp8vS6+2R+xLX
VzD83s1qb4gDrbSTPkDpQx+G5ird3n6sSD5oSnJXfQJHOzarsTAVX0RL/5Ak3Ix9sriA5zucdNqN
Ocv5rs+MseGRzJbqJ6xAix+3TsGKp3kIruKxYzn3PNDqO42S5kca+ygfxhwodcC0pHCdLWlzjGeO
WOGIdWdkcVtDCa0lFZ9yYZiPqjdHhc+yz7zRO9nr10rTtqmv0gl6juPOLrjjdUi6667N3C2LkZts
CVNNtoPaKEPg0LzStoXmde+tLl5W7Z+l39Rxa9+B1gHzWtYs4r6y5K4Mk1TKuxRp7oORClEeW8+u
kzAyxywOBKKDPoysKHbp9XDI2LotXfG1hEBZf7SGuKGWqVliq+llVm6HxvSo/3ABpAjbz2MwSG34
XLH3mkGhwcH5iMWiWjZCRftG3S1x4lBNvBRKumN0Rzopsn7WssVNw8VU3Ben7lwjEKKax5CXG3pC
VlYl+e5z55kHodb9zTiTchVAQqLK7pZldaXXCiXsROMmt+WAoH8Q1th+Zw2luZWn6losorKtcv2c
NTdoM8Kgn7KsXfYZUoqCGqxCaxZ5UP7UJq31qM2AiY8a+937pdRszgNvizR/05WhFger5EI9UjnT
nUKPqqKXA4cq6rBN1m7LObEOY3ZxlFMrLJBfcEcQwCHTeTCPTpTwXFKEXS6VGzQNNWin4Nu3ag3t
U46mY5ZGHKTQyC98tN/0eeugP+WgODKpKK4//0V+P8QaO1EEltokZfgIJ7l+qIkY2JW08P98KFKT
EetCj2JXOTVsQeDRCpk3TtBo6AoMN+13sZ0Pu0QT1QVWyamqduUlryntP0MhINGdKPSSqal47UY3
iLKm8vOItITcKdOdzDLbb4blkonhzARZBcNkUoM3Qxl48tXlslkiJCQe+gGpH4plnA8uC+mFB3ju
U6FoxtOqgz/9bYJgZi+dfM68AAkfgbMTCnAj0vJNMVq0fbPWuiCnPDM3NHLcdQ7yuCXo1L+eGzoK
8a7D4R94tviSmmq+iSc05ulQX8KDnHt+oBGhVbGwMxtPVKJY5EQjlNQLqIC0DwgCnJuCY++F5/eb
YW+dFh4+PWaEDV/h1KfbWK3F7ZCvSekp4td5o9+g2tA2rasY70bhjkFWJNG9sGftA53FIdTRyDz8
8VqCxwfNt8meiaNmfRS/vHBc7RxsGjzUrkU6H6QeUhVUWobxp1klGuaudUq6VO5IfzZOBtKzBCc3
gae4dJ3R9IkYQE82qY3+cZmaS9jO36eKAQSSnhbSW9ZJ7+SFUxKto3XCFV5J8vkL/ROamxImwjNG
u/RSxvSpYWP9ZKtX1zZW7Dyf8PUjzLJOi2hzUPByNPemcaoXQZd6y6nmK9WvMsBfYW7yeJwuWHl+
X6AZdyV08P6tkuaTce3ZbRUO9LwP1mhtG+K6AjGYzrb0mmajxLYMVK3Utm/Pl7MflsRi5gxiYww4
rz8sYpLZFDl9pZ5iBl52pO5o/OR2JnDQ781chLomUJIC9//j15+PuwaJrP5aBwfQ65ErUxAQVM5e
EBlL+aFQyupeGgWl1Gmeyndvf8rfFwAsvBCP1/2P/egUHJMaXdaMwmOsKnZ36iTFTlvoI7w9yrlZ
anGjxVrE+6+d0ge4lkeUUR0W0NlqcQzX9K2GqjxK9PEXdqBzc8XScX5hJnXWXtDrh7fkXiccCEyB
h1rrdu5ldGui/fmkwWNQw6Uyo8nnEJBZ4dsf8dyDhH9HChqJitho10fwy/KiZCr1z4Gb7TLp5edC
j61yU3i9MW3eHufUKru+gxgrHQydFuwx42Rv6BSN7ANpe1gJsAqCgOWNy3ptQ0cC+yQCBsJnButb
iwjydjLcP42qXIdnGbccOpdwUU+j34dRpz1LczmIgGQHJrB2P9MdAuemDLah2l8i8J2bOTAbVxar
Qd3+lK+ZAOHIJDbWwB3UcUsGzPuI0KAN+WjuhU3q0kgnDxaC6JJKwYON7doKi1Ij8CHLo00pGvPw
9nd4dqg1o1UHWwFu7OQFp5wVxW1keoGppOYXQBUkoRtp86FJk0sZ5b8fXdZo7f8MdbIZccCwBxpN
XjAmHrBqnTzRmPpZSMa3hSCTbMm3P9rpqqlbHFxWooP6k/BsnYzH5QaY25AP4aRM2g730Yw0S3rb
fM0OMIx53DoxJRxDFt2Flez0of4cGTAQnsJ11z31Lmb6gKdR14fQ7XL3R1nX3iGn+wsYX6svvIPn
hoKYqLI2Qxu0zJM1xga8X8heHTDNju4PJPVmgC3isR9b5dI14fT7Wz8VdrGVD7ymMZy+b0UxtHoa
o2JVjPmGjov2oS2n1qc5Yd8XbnHJFXe6ejLcas6FFINmEeDlySfT+oHgE9cbw1lJ0Uja7s76aZrA
Q0HTtK75PejeXfjmTpe0dVCWE85l5nrR804Ooak1it6pUWa6NDnXxJx8P4IieWrxCm85cVghRZ76
KhmE+5LIeXr44ynLkYZvkeuRwWc+efHHmCZaK8s+LGXb7/p8W9f3RhkPd2XiWiGt1hrJSH3pQ5+Z
QzjzPdBmHtxDXFOv94tx4DDPIH2Ytxl9GltXloATqv0jblO0BG9/xHNf6+rGN90VgMtkej2YGBCG
cDbrMUoZaeCV9nRbt0l3F2ky2fYCsZnS1OqFr1U7M3exTIFpBT9IuMcpqbxInViN86ZHid7qtzpl
W7ourt1/Kfra24txmh6dZMmvsr7T33PDKz5SFDZCgWNXkH9DqyzyypTKFHaNMKojw9cIF790gj77
W6JQWwGCaExPp/zMJZ1U6QxRsopBT/Tu4jNLrH1bKN2+ta3i69vfxbnZ7mB1wZCOdkE9Pd1h9qxK
w56G0EAVraBBVIooNFA0IZaZqyNZqukG91J0zNOi20cwL8bt27/BT+rDr6619YXjbGSTdA8UGQnF
6+nQUuTU1wSjMG/s8kjZrdw65J/vnTjNN00nl6DueuumU5cmtIoaGTffcCiGIaeVgsDp7V/n3OQk
asblnA0swjxF8SDgj6Nap8W8TEl5LGUv348q5golsb7kTezQY5rFhbl5bkyQD5x9gcSyW51sU1Oh
qosyxX2IMygLTKmPayuqd95n0h1zn+Yd1YQyMp0LO8fZcQkLWEmVyBJOE9E0uuBLQpmN8HLDpn/Q
Vys4diCHlG5Kgm1WUZNtlgvzwld+dlzghusqh5H79Buv+2ROB6vqQ1UvjL2T5baNrLjPjhGu781Y
S42mCGayC+vO+hhPJxqvFlsYQGwAjuu78MuheELeO+gGTg+AmeNTms7dRh9s6+ntCXTmjSLYB9s4
LzC8yFOOAFrSwuq9pQvtts5CD+rQAVsAIoou/oFteQw6fdYDjgYGPP/BOLw9+plHi1tTJcDT1FDt
nZ47OCfINtcSplKR2cfMRjXvksm044TahX2lww8Q3SVgzplFi0GppnAqWF3sJ/OXnQzSrMeeNQz0
kCGnsDtLiuq5E6WBY03jn7+joI70dZMmdVk93SPdbgUu224fmoVUjp3dte8TlL31VsUbmQZq0cdb
6Tny7s+fLTd/jnQ8WJ0o5tfzp8cxYaGm70NlWPqdrLVy31uNGuKyde909OoYBFv5/n8wqEl5QweN
sp6dXw/alF2qFhY7s50n9XE2qXu3rqV8jZtm3qmVfkuwrswvvClnjgMcA5jCOs9Rh8D/elAZZY5d
mFEf1lHZUeQ2hoeejM2C/aHFgvr2JzxzSCfYAjc1s5bBTi/9Y4+CcBgnDlwSb7GBfezKmhbjQaGP
6fe4twMDRve2z5f2+e2RfwsfZeuhEUqC7ArOWiNvX39OtVrY4qWHnohKAf0JKW4FTcgfGDDkNmkM
4lGNprW+uk3U4F1Ho4yYQ9HVq4Lg7ye6MQgS9alKNqia8Au8/dude6vYl3mxKFJyiTj5EqxxUhVW
bvZFF7GaS1Y65qHYvqEzrvpRPP4p2e/nw6B2TQWWMxlZGa8fhkxczRGCK0syULO2eugFOsXJXar3
+p9vACsfGN2otdKLT8Nw6BUZXYIfLIzQmO848n6oeMt3LDDcXbzWeufpZR7++eMkEBfuHQh98ndO
XiQsbbWNiHsIrbKmVqBVw7sprWToRQhLTLLe7t8e79xKDGPP9QwOcy4pUK8fp1up5G7KagxHM1L3
czJoeOi7/gn3owZ7uoxu7brOL9UNzk0aQKbkuIC8XKmJr0cd08SbYjwFYTVYRmB7AmVZkSobhIHK
iiQwLnyTZ1YKA4WwafB9EgZyOl7jsgLTdp5CS8b5TWOl7cdWN+WOelr+6e0HeuajUSkHBcfno+Rr
rz//Zfu2Fmqdy5JNtCGRXzqucLAR2xgQlQHxN6j45cKx7MyAJi5rNnF6fSvb7/WAVW3iQMEsEeYi
jraVPX0vzVTfE5XWQD+qmwsT9MyjBKcJ15cOL0yJ02sRjfSBvq86hR2LVoiyL9+hazBRl9uX4OE/
qW4nR6H1HEQCGpgvqsknC5+dIB2z03kO+yyRe8uAWiBSZXifDZm2sae+4/qpVnfp0KlXXYO/xuq8
5Z06DfHnFBL2F1zdJoQDo92PayCLY1jRQxy1w63Lpe+K+ZDtK0ws+zjO+0t4snMXBnwKXFIpOlq/
h1wtmkGEJvq30Gq7GolQhBHL0mfrSERd9bFGycEpVs7xs8d+fKhFCncEqZDyvTfqFFMIQIBu8/bc
PLOH0Q2gTaZx1nFoYL2eKqpSA0ZtmSqa3SuIjUp3pS+NUFlQdDWame8XxeswV9bGhQvcuZGpzVPI
phcBqeh0mbEG8uCTeA4z1flG4ITJgX3pb3GUW6HW68VHuxtTf+q84cJJ88x0pQVCX4krG9NV119/
5Bj3V9U32hwCRU+Ql9m5T0agEVpivBTDfWYphbK9jkMtHL7JyWc0+iI22A5nmA3RKs43p3KHUmem
hzsjbpRLu3eEPl74gGde/3WlIYKCg4Gqn9bQpWYNbV5jbG8khBMVRSxabXAd+2WaK1YA0B5N8PY0
+u2ZMps5YFprb4Jy3ukNhdZ/rc3uIHn70u6205Jqp9fmtENK+ad9QZ2hmLAQKjjFuL/l0TVZMdqZ
AwdjFV1e4b1L/Xx00RlR0b5wkDn3qSBNGXyDLtCa092+0hqZubYiQ6zAVOjL1hwCC9FKgkxpKsK3
H+G6jb9a2YAIUpiEkk6BFeHtyZvoYpNBCQs2IUUufYsCm1b/stQAWN4e58yHYu3hwqPz/Pg/7/X0
12KgB7EwZFiMcBBMPF/4X8j5jb1avLw91G/Tf+Ui2hyNWbG5evxkW/6y8dm5B4JgLZhjWxX7fuia
sMNduekHRW4pfcuPqlZM27cHPff5KM8ZK06Wm8BpGFYCIw+zqoboCPka3Aw9va8kNTunRxz7PxnK
IIJg/XCclV4/Shvfm4ZqcdU39aTUWh2qJfhzSOI951/9uP/1df6v+Ht996+J0P3zv/nvr3UjQXwl
/cl//vMm/drWXf2j/+/1r/3fP/b6L/3zXfO9eujb79/7m5fm9E+++ov8+/8ef/PSv7z6DywQ+ILe
D99bef+9w7nzcxB+0/VP/r/+8G/ff/4rwNa//+Ovr/VQ9eu/Fqd19de/f3T49o+/OOv98tTXf//f
P7x9Kfl7TxiUvn/72zGt4m91+dtf/P7S9f/4S/s7gc4rABEcLMnX1MH/+tv0ff2J4v79X+FTlIhR
JTEVWYOruu2Tf/xlq39HkscNZX3FaYyv9+KuHtYfmR4/om5PYY9+Lry5v/7PA3j1Vf3nq/sbEKG7
Oq36jk/0kxL2n3cbzzIbHTNE5V/j12PA1xNlyftk0eACowl1sLT4Nq5gdzvRvQHn0dAH2cm88I4t
5csazXKifSBwIsX1TM+sUCMHqO0Uuz+ivNZ+zF1VX5FUGR9kIZ3tXDrpI1HCTTh3ddE+LMsy78A6
N3dcwuyjDR72ucJWv6upXGPr65soCmpLqp9TyMufbS1zUnRhiv2R3arCa29WeD71eSYRWRSgz2BV
uaOxoyBjPmDVHbx3uVfBfuqXrMfi53C53MSoFceDh4pd25YI75/1AQbApu71sQ1x8SyYbaPS+96g
Cp/2fWxRl4wixQQQKpHp7dpcBakmO7hlQat1E/SfEUXNNhZ0ug/4+0f3XvcSPGhRqs3zwYxKxwnS
sSvzK9VRgHDkQwyquzTmXQVIz3vCS0rehA1uYd97tmQIby4/JUiCAExT3wM14CrjvnKx0Cy6K6MN
Ong04Ghvx5vScqMsmJa4yIOCRBxnVxpmFEb4EBIM4rFznXFsqlF5QmMI5mi09a01ml0Oj9KU3/pF
tSJ8HLa0ds1YO+1dMkVaf5CZCkHIrByv9VNFFg/15NnvdL2Z05Dkm/xGlwqdRCspZm2rC08ZffrS
1afRgBF2BblysgK5LNq266TxRetRlL4vPIBM2z7J+IUtfGGYHDiObOGcTuTp4sN+h/WzGh6Xeq6H
AKVHRZadU3rdASKk+gUHDhrqCJCyDwQKC2YFj386tlnrfgLahfcui+IJFwNlzT3dSgPhbJsKgszr
/v04NQZ0UJrnj17vtNh2yWX6irAekHhii+daTuqN6RTpHsegcxyIQcRqEI8OoJc1O8pPVHs5eEWj
PCI3KO+9eRTDBtynszHKRBzNAauinyKBfmiKst1GgmzlsAexkvndFOcfaq0Vd21NlAAS8qnbu9no
qiiFMvS2ZNFELxbmw6+1UKDVeG637Ia6JtTbcFoyuLMZWVg4gHhPQKVpUUCEevVSInPek2FtfKCe
4lmbwo3q721kdWYAyQyWNnLpBYLJ5LzEiaUvgaFF9fu0tZod1S1dhMC/nXfCq3TwPTkye39M8dH5
gwqcMKzKYoqDwYiyF1fRdLSD2JO3LYKUG46sxh3pvdW0nUgYxZGupdWN20GS8AvZwcvFUtdYB7rq
xY0y51LdVry2X2yp5TEmJHzKF850JwcSapSsfOvJdT0oIMQ6OZAgAO9Vs7ehGROShovCbuP9Lyv5
vxfKXxfGsyPQsuBSjOaDEJzXy2LX5aKFckM6S+u3i7PHrf3/OcLJwus1w2SUDSOUIkj5DE7f/U9G
oKq63iZoCFgnZwBUPh3TxdL8wdkolrkXWXthhBMCM5Uy2g2UKCz6qiBMaWO/fky40xJhZAhuaPiZ
800C+uZh6Ur3YxqbinZUW9FUfDLysvTcrW4qM41CvXGKG82KMWW4iJPsrZiH8uMsNNOhmsPN47nV
RrUEh1K12g4YoTpfq4qalRutyJtLN9/XNxI+AbOHtCFwyAQOu6gLXn8CQc6ysIWj4TTUrlVMQl5+
ZdZqiM31wqR9ffr710g6x01DRTS4Vgpej6SYgG/VQqFQJZvHyG2z4+gs76uEnNK35+75gdCXQbfW
6ZqcDIQf1C5TiH2+OdibMm0DY6o/wAZ7fnuY358cYjIuBAgy+O5/ewmxbtau1CRMZRSfsCLqoKjc
T3Nl75UpvzDW6+P6+uy4MdJEX/+HctWpTDx18t5U08rwB3c+VNlWYKadicHQu2PiXDiln0BIfw62
llHXwG+H//+z6/3L3YBE7c50ZwD1M+aewv6AMY49wlNIVEaTP9638ZULI4XY47cfKDrt18vOz6Hp
SHAzoRbHDDmdjZPZtHFTYQsUujU8OtxRbC50XuGACR7id9XkzUZQy8L5phdKcRX31XJvTCOcum4W
5sZsk7Tes9Gn7zKQ1nqQ202VIOuIEk521qA8N1NZ7EY6LCXtMqU6ZtrQPMFRZ7ZYQ9Y/RjLVPkU4
Rj9Hro39uHNRR/nkykYkjdnFIHylHDAspjS45caMm5Z0Ra4812Bq+kPtcrrzyR4avxAIXdlIgfTp
yW7cGSqtgPMJ6Nu9t4Zy6u7j3jGBZwlzma9KNVKNY9xM6pe+adK7Al354itGJHDlQ/e+UhunM/Hk
eOm9McTf2R9iYgDVaoCsMOMT9GMJX4UYOV17mDoSXY+D2+j2lTfH4kEsU1sfZjTKW9ko3bdUxv2d
VSX1oSTqdV86cRGaPcpvP4FCBpilGfV2Nw60LwxzQuAuOJzgjHZcbGLuWCvmpl/vdwhFteZLlirc
81e6OAdPmZfzu2YRpDBFuihvylaOL3DG66PgYrtJBCQ+DzPGndbq9abGEXGNVCwJlJHjFJiuAXQl
7Yv6nY6VqdyOIxqkB3x3DjQLITrdt/Ounm86pYunY0wZilQpLepmO8i6HsE/cUgDaOTcISjXyOrp
oamcOAm61M0/edDaMta7vQUYZgtO0njPwdB7oNcijJ1GObYoEwc0kwK9hBvIB8XWomuiu0QfgHSL
r5s0r6Yrvkx9iwITaokbjVfUVyXO9BbEkm82WfU48daEChKPeVvRHjGvBy8fQUuBObOu+3gixInC
xYdGX+jIe8PQYTzPUNjW0m6TOw4PTiC6DO+zndlN5vdp3d4M/biEnaIA/+iNNj3oDfXJ+6GHGbCd
I5pNx5JH+c5LXHGYIo/NAw3TBOKVuWPsJv45MFKJVuacVQpBf+ERriNcJj1eji1I8s3cNRM1W7Ck
8J1TvXa3tD65LnNCnLZdrzrFlZjGJNtRiZtQz2NUVfV3Ux532ddRNWwN43vUK3tpecX0QO0he+lq
xauPBl7LQ1EtFV5Dry7sQJae9WjnVZvii65QHnmpBKIo7Db7LOCP4qAzh84DrsGuvjO5k81Bn/WF
UeIzd5RD1ao2DDvOlx+rHHbVNiWrZ2NERr/FGu49YFTPt5Y0x863Vb1/0Qsz2ZoKmWOKnNo7rI02
x2ez+aFrk7nPyIPbpkBx91nbDi+uoFRuxWnHyzUX7rjRzALQcZqKYfLTIcK9KV3lqYsyWAPVVKoY
IeMh+VZjHrynerxGSGFw+tgaxoRpDFffi5dkOmijSK22zjRaV50Oo49XV7O3I+bYZxss0AtEKY2g
NFr3O8Xu+zvIM/weioWtTW9FeYVeSlNeMN4a2g57pBIOMQ6lDVLfudg0+hwrIb0GKAgJi9y4y3FX
XJuL/FhXTQIYrayuMS8vX2F/Re5uKsH+hFyFhQyAlKjTblaQ9ENQiNInmbax4Zed0u6sMiJ3bPUV
paFaqOWPqRfuJm+MybsnjKglVApzqHVUh2rW30F56rRQM5pUbnKrxUGJpU/VV5IRFuHSghu1V1Ls
rb4NP+Y9N8xJ3LRaVgwfwEpMEeZItTBFuulTJPZqBebFH1iiySpI1DlIZ31+5PeuNvSnphcVAE/z
qee2hK/DZOmgk4KytB9Blx6NzMGEnSgcxvwWnueuEtq006NJEztnNQiDbsYu5mR6e1WKVpnwqSlL
6BReavrgl5T7hJiEeKt6Vfq0RKX1RB62Fcqsaq68RkvQOwxxvBFklH1wGwOgmEZD/UaRyzw8AhzM
9SAlKfWuVzIQeOjxvkyD5kIY8WCVbu18aaA7kOdgPBVuDzd9xkZXtHHr7FdGjXYQdDDbMK/l4tkA
KmUzPXD3y5arQk1T4oEonJl3To8B9rmPxCS2dJCG9L2t2mWoloN6NXAH1D4XQ6JVBF5bwrybOD9e
C5B/EOunxdxrApLoHvFqsolHPb7VzMq+r0BomMFiNxJ6mBaNwGVT0j+qkMaHHb/YLd/rrWMOK1C7
wHS4zYZFi/eY2qX+oc/rhouWPc1Hpx3jfd01XnwDqwNzGdfw9iB1pX4om9FDhzT1aXGMrQHwDWEW
3h3+Wt0LZ12WzZWcyyIOSEsFI6/1MaYLmD2dgGineBlWW2kXW5ztYPaQAS35UbEWLKoZ9Yv70eNt
2Y+5rdt79oYWv3xXl7ctlDns4rH1sYR0CaKRosO0xdveU3bXyo8xKJrnhQXA2cZmWm07GNnZhtV2
PIjC1nhLbKtLQO8l2o6Q9OGuX9LRuS6bBBydOcpY2+bdDNqllp5xb/ZLxZOdqbB3vH1xn7a01pEn
PgDBU7kSQMi0Mz0Kl8EtpS85VeycMpNAfLKZ44jfWjZX/sRiBXMWrd4ly5LOfoHZ/tBiKdKuc2/t
pvlaHVX3Zm06TZgPo/pQJpYC8cbje/c7tfWcW8uQ8b3CJaXaTpC9npYkuWeZ1jJwQyNUCxHNQ/ac
57E33ZZKgTMQXMCtABnlXmO4VykTtUU7HGsUq5Q97IwiQV/RKePC20o2U+q8lGUyJYhkNl+RpwXm
duFoNefQwD8rc1Hw3o3uRE2nm/IirNCAF76Wz2ZoCIqSXxTIlWE5LYgiYqNR9yZyqvy6jJCn7VPX
UPINJkINgo6IPaUBryAkJRvN6qBQRS/c5AVWaRgcH6YeI/dmbgvPvSWwPMPIOrteFbiuqzewxKv4
kEUq/wRRoNbzAjwaumXc17uRiOectRaF0z7uqtQ6xMuQV1cdWJ6NK6YeJkgJAOJew5s8bqjw5SJw
cVZtSvhfWwTNCyeoRj66pFyNDzQSAny/2ZUbi3ZTUZvZAEzco/JJbhNzyXfR5CWE6hSCiFW02zFv
f4k+TjX5hud5P9PMgU1iEcQCOt69Bu+idj+EMmIFHjvqaCK1dl2hKBV7LbYI0EJdOb4fy0nkYTTq
ubfHR97fJl6lfiLst8lZSAg+RcctjwCjZtN3ew8mFRXWWW4nm4j1Z7yn+EBFXcKx7FalnN53Lafe
1ByvVdnX+o1HBsTkz4NXfCHRxuRgoHjxoQICkfkg1ezjPE72HRlO5R1hAbX7MuVjHH/w1KrZ6N3i
ZWxptvMpop+7TSAxhUU9TRwmFPWTMiNgDKgOd+/xFle5X5adfYSd6lJ0cLM69LypVHAqJK5O5oIC
N1smywxfkuMiSuZmrq7MRYm+lEj/8Xjr5HZwjYISb6Z0mR+cKnEB1C0pSD+evXzpsyiX33QHAvgX
ra21dDs4JSgztUjb8sECcr2n/dLUwdB6CWctyrgY+lxS46j1eaFu1LDtu3FOglnvjMdBltwTykaV
V5Ii4UHRICcAzyU055odYwyKBGI8QBchflRmzgmayqY/Z/lB5v+bsvNajltZouwPDSIKHngF2pJN
0yRFUnpBUJQEFLx3Xz8Lmom4YjeDHefpunNZDaBMVubOtZPrroMWNeW6sc5dC38Q6o7KHq5IsrGL
KKQpOQ7uRtRaT2WDjPmxasgMQV7sWQBiBIpyN5stmWrgE9MMKLfDPxPfl4DrRjLbR0C/FYiVuXFu
HUDFa24Z5m0nJu5QBsA3eNPpN5acs7UB3lw3bqltFKdR/qghK8tna572g3CD4coMsB+4hpumEzVO
efhuGWW3rea5VL51eqID2CucQPOLGBuKJUYVG5Vmk3EF6tHsn0uUhdzC3NjxkrFN17WpwKLkmoXJ
aJskhyalQWBt2w7gMtwLtG1Qj8G8l/M8YemuRBgSq00mgKfnFVTKtB/ivWINtrav4yrMD04Kusgz
mbSvsrZznKPSsRzW7dwV+SHp5uG6iDR92rMtRnsuVRjCpY0u5Joa0fTOaRBDxZ0zHdwU2A78gZd7
lwSkozZ5C+aKzq5dHAIQKkRpNbsyDqPhAeI3BKHa0uL7KU6rn5Xd9Dc6FYZtYCcA1Qu3Gz2tSpAT
d4ocXhHF9lAY8nHotBXEx5ZtM2xHez3MaVwdCrLo9lUbQI54anOH9GTL97TXlV4mrzqX4sQnFukf
xj7Vj8oYND+cRhXjGoYU7gyRaK97MzXexkwLaz80MpHfzMMg8NmWbR09WAGumhyTi7eOTpHvWunD
aVhXhhhvwanku8bo62G5myS4vS6CeVn29XuJXdadAlG+2ZN1TH4aoVG1OCmsWjOHcjdPapDcmFU0
f0f8XNsrra11CLJS4Uo4NfELjVtwsHWOXQii5OgByUEY4xrD+dN6QaO5K8XCpNQqsHYP9cYuD3o8
DNY+donj28YkZsCkdTWlCf/RdfuNTPp2M6EUeCjVEX6AqOx1pzt67g25cLZuH4U/IBOZT+WEfZiX
Bw7k3xbEflE34rlWubLms0juTHJR63S0GjAOsgi+a3Vpk6BTq2tHk/VtNBcMO5YhDk1GNPQvLtj7
P2mRDsTkoztuXSOabsF5cy9vrXrcGipn4gpThfYOXyMNzyNLbb5hRjBdRU0k4SI72rxhyeGVkVJl
9rPBercaPNATcuuUsLHtORKSFt+7XjUg2vDw0GkbAiDYs2hg8ymEstO3JjdNikLankZgc2sBnzsk
MkkPzGh1NRRGvOGnV0ddK9SnwUgfg5wwwSS7AUpGCrq/jFRtVqOo5j9sNOpV7A6usQmsaNhPxO80
tUMkemnqDoAzf824TSIdww5sRwD594hNaE9K1kNdFfthttXBz8tmUEFScBehUdb97lSZsivGkhyV
MmKR6OuNwpGR6sE8rm3YPyWBHUToiv3gWVESF+Z1Er4C5zCKvdYoWBEllZVfSQ2XTDcNaheKk5Uc
FYn7iVKH2YNVgfMwlXC8TinWHIY6KBZssa3eFo6V7fpJTx7qoLXXgoKSD3OwuGsbCa0+wXvXQ+U1
eg33PbxkW2v40XV0Mra21li7eOR7rZgEZreJIpHY61IA7dQ5UBRvGPkBPiYywTf6uJ3trGrKyqoD
lerfRPxdafF1JJt5F1Ik2Nej2wVe4ertKh/65iqjkv/kUso5AqegwjKYY2CtoaGXoM1MZcb90dAf
u3SwtnOPqYY/Wj0AF5RGya7QAjIWhVH5VdA1lld06rBREfZzEE8F+Gb+6z5ZZRHtUkYtJhuWoxtz
TW9injdP1fGoaCBnSSjVB6Pr25VTUj4MokluzYF9zVQnuGSUHPg/NeCRn9OJTrptwv4xeaqZhhu9
nNzVwItwfNvS+kOuutg0921t/oYIVKw56fMfndn4rXTih6BR9f6mnDsMDgievy0y3EeU6llH2Gp3
yfvsuOXLBCq33yizI9J7XgfLBzDnZGNjQfts2zmArVt4zHfqbFkU/ZbcIHHA6IgtjlT2tJNxK6ZD
HqrmWyENlc2YvOiq1rlYbKRUakDxdQpJbEqEu3LVyo4B8eG+WUU9x1Fb9e9Qr/GfM6x7AyQx/hsl
NylPVVCXdz1Lx1ZQ6fSsqfsmN53f1kRmasq0QfdbLZpfIS4br0EzDQ8kwbhLurGZXwPJhUZUOA1e
OnmVcIWOOo1i3EzBZj3QgvkInwv3F9Dqa1fNA7kpqUtjB5EyCdY19STdo3exMn1FqvYB5yLMIxy9
Do9WPaWGV1IdJ/pl5nlcxMb+McBJpXxWDhTy4mwrVExQGhCk2iaB89o1B5GWcu1myi9QI4D1MWYX
v4POUtS1EmT4Oi3O8GZQz9dDbRdUJlVHgALK6+bNRoKyFXZhrHAckNNualWGHprF/ksRfX3UlFK9
w8wMk4dkabZxs2ElMgmvLFNb2pILCTGoqnC68kXezOZNKZunouzebKfub2ZHmx6M3pWHeTJmdlk0
dvUVhpVHHIfi3RRADvZrg3h8a9dm9zpDD7WvRJuN7LZFVdyQk0dr6xZcmkYtjPaqwz2W+1NlPXM3
HK5ASgxrLYG3tQsRUvwqCSpbz3Txwe1LpoanDqJbOWSnVnNA5wrpk6R/bomDf+JAzHeoLa6O6wSj
lXQVOYVLuC24k93koIYgf8GnBDdajh3cKS2vbqLBYfclZDN0+ONT/g1GYqSuJGKjO9jGbgHkUmfj
qIy2gNPqVr19q+tpsXH6Fn4nApOkQnRgDj+1bpBymyIt3mtR2rjbgFj/LeliaxuVffKmoD0vV/ag
qVfBHI9iw+VhGraycu9YlsckInMQQWaGLTSawd6Fp2puXGx/cqx5uCRgMKnpNyVCSjyrgtJdxWVY
v5YY9+IA0VAExz0heKm58ri+1jkDJr58smeLJCzi3zlu9AcdiBAuTrGxtzJ+/0YMShbgGQ/Uydd7
uEUrGQUD9NLUIDGoD1Z9E4ST84uE5m8aA48YfUnQcqOj3cHELlSMJIcgXYd2kD7qrYFGnL5QbI8g
oBAnANRcOwrswNwuqDgDgnazwxQnMQwwBQShV2F7QJ0CFNlbWDoZsJ+iG5+NAL2FByIovlb1vCel
1KWqvtfmUnTAP8Gy+c7Q1NnawD8n8Tqja5N1GmZ1vIkVSLjrWgWq67cCotzTmC7QJRvfwX5DgTmY
UIiK4MYJwcJ7jSwTulPyVD8ostV0z81C6HBRRn7/NqKVZYITZWJ+0jgT4EaS44BjlEweYiOvzBWM
l8ne6ROM3i06FesNiYMKRozIycKaN+22IJnn5BiqlfNET5sArsTMPnR05JPKKkOR7N0hURS/Nkmy
hF4WlVZ8v1hO2Cty9vhCsIFnGLk21fCWRc2ggXeqqjcAL3L+1XLRSu974t59zh447nIEA9i+lpp2
VMMCQ8AgydUnZYl2d6Ghq83OLSDit20OvFFRsrs6sJrHTk1M8uaVUH/PUo82Y66OiufSD0gOftTB
FQsrig8p730z6rVFBloVG2ITeWP0bTBvsUGuj9i5dbsBKQHXqBqJcBsIeU9YN9wixu3huaojdNpG
2PxT1hj8yqdO1L4Sm4nuU6sNG6/OY5NOliIbDFwtcmUVWU3wnAM2WGVBXjsHZDMFwKiWLPxDp7Gw
fckkfoaRRMgYzoDsVxDDsue6m5IJrXaXRuu5VyCOdSH5UyS4Yfwswf1y1yCbv7Cyg9VsGc0hbAM2
Zhv/Fs5dhwpQMb4xWBKsEf1Uj8qs1IB0S4T0KSfWbyOL4/uUjuRVzl7RbnuICOvUsnBzxFaMbkE4
jSWNMrOBp0aR6NpBmh2QrZabK2yzTp3/utINW13MmLG6dmhAv5pLB2txHBF3Y56gfSlGO9qjnjfQ
6+d9gaVJUn3PzMm8CTql3Au3HR6FLhYeQIoLW/Ab7IhyzJSm3sTuLwm+zjVr7Eho4EFUQwAKtTYH
Z005Bu+SRh1cHBHGGKhnngexfp1EWfQSB1FZr2WXcjUDsz2DGR3cb2QF7/oofQpUMylWC4sLplzY
lHzFAgVJO3ZcNMr4OovA0OJrZCNTaabuespJhBwETIFwY7hThZ9MO7TlvovznJIBn/rWaCtaI7CH
gMTtgveGV6vNSngNeIsKYZbP7cEIQFBv+OJgtammJ+mdyNGllDmFoRWalijgRy7Ix3GiaoWipC53
gprhQ7UcumHrMPMst0yg17K6f1DoA6LQ4F4gPWaqsZY1EElu+LP2BF0wv+vtnEgwIe/Iq+L2thnJ
jSbb2MbnaJVXDtczzHGm+EpVe/tVxWvxWhmyZrqri7ZTPXPUK83PI/UqxMNMgsAoKs2DiFz9TEBb
yU2NzdHwUpbULLzKHSK5rUudw7aWdrHulWCgVEfW5lgO/XwdufGYHHPKczyZ04bpvdqazlHSjJNf
pUAolFWW27gxNKW4EyHAbk9kpI3MpILfQO+J4FKn4bqUoUwZb7Jytl90rN8ALkA90tZ6nloH5lKw
IY4SG3dqu/xqbFXjJxEnbwg4U1nvqHV9K5pupp4DDRHjx6zBbE3LHKddxWEYa08VoZjqA3RSCxKL
c8d4nTL6FI5CbFlQHk80WYNgwJylV56LYKx2sc2R6mUynX7y4dQbaQPK/5Hw2LjwSE15pCiaUlzp
E1pQM8XWH4fWweQl1INmlagNCQEoVyDPqT31+zZzQ9T1YVnW27Ax56fYlH26Sodx/IbJrVxhA6cf
MNfJjlTR4x95W9U7tJVZvbeztkx2UZ2jAhtNbY12kBxlFkx2TWdhEz/m6lRBMywxSYaFOLiPmSAc
uElbZUgf2iKwQz+Dds3duHfUaYOEARsVYP0uicQ8TAXRiG39URC9pPt2KFuKNRn7o6+7abOPOmKI
nyVFnOmbYuVq9NBAMRmYsiH2MBOg4tgznXr41vdxJlf4aebfGpy9iJEbhyw61XVFwXqJtPlm7l0l
OrZBW1L6Anz/XcfycV+KOdoZUYFZjhGn87NsdAPd45g8wv0lrwR8JlD4dhYUd/IcAHzjCqPqxSu6
FId2gGl9m5hKJB6iaGKG0wmc2dcmR/YeUxZVXsVUmbmTRrx9b3K07g0FZ3urJkOFoKtxraPU2If9
oWqzeye0m0eda79Bw05fyqugtcpjGKojxtaalm9S/De/WwRCjdePAbnG+K+LiNtMb1XiwIvDB0hi
0wXEePA1zu3xWplD2fmqEdLJW4ydvNfDVJ/3qRlUxUtFq9BtKi3MjnLg2y+5QIHgCbVpn1rTqp8m
C1dGz7BKhWS/LK6cuaqj1ezit+O5epeY+GFzh/CzCmCQTyCcHUjopUd+O35naOtb4z2Zuvq6z836
XrUITDRsQZ5LHOVuCmTOK52S+0qd0/7KIm2CO4pJ5QB4ZK1M4XayFpdNSEpOjb9dGtvjQxy3VD5t
UWvHOO+0X4Yo3WgVSVrukxRR53dJDEjuc0IX4VF6tOHTStJqZtwdqLnZP9Syc67psjdJq9eiWrl5
FSTboRYSI1BLYl1pxOIIiajfYgKD1SPsKljQTcoO22PgvbXbqot2HXdiqpZZo+60zlhMGHO3rWiI
D921SXHiD0cW6vO5xOgwMOP0renq+gZpYXRfjAmqQqZVjjcS+b8CAxGUkF6OYLZ7qLRKu29kJzcy
o30R2KL2qtateoC0BlaDnoS3iup9sBitmRkKfkqIeEZDsW6KiVli5IBbB2H1a71XYueK0s/4QqYo
3xA5i9nLprK9rvUovLHN0n4WnQURq9a623Lo3J0ME+qdKTVo7itqSAKfwlhOTErh/xdrKVj3ZePe
xzVWwSJdOB8hpslhpoo7XUJqx/65dVYZ28lLJwjuBVNzjabRGb02iLTsTxAS+x0klmDFVehoTbQK
UvbjHUE6CthoiMU+HYLsMVab4YeeS4wNSYw2RPWhW+v3kQzKZoeOL4dBYVi7ETJG55npWDCjhZI9
TOgbKGfGVfxbaMH8XWtMKiOCSlu9I105fatm0YoboCQW78LIymA/6FBn14Mr9d86y3AbCAz+Vph6
1K2XK0n6gCEwWQeELOrDQA6TSIqsG7hPrc83kULZk7ZufD5DqTu4EQSwiKy+s6s1aCdEbnjvdKss
1ud8H+B5GK2yzi6VDRFFWfspNcJdnoZz+jTJefR6JRsOGnGd600Ju9ym4Ei7RvfXqVso/fm9Can2
ZgpU3SHzSrs81xsRELcsH26Dy0GR35HndMIf/VxpLJTaXIpbVBFWYdaHN51sEEvrU972z1bRDFv8
aHE6DSrFHPedNhtknR0SaSxxPORnBS6zzTap+E1jYfhCSXdO235tTeWW/SK5D0Y7kVdJ2CYPUZdT
ludTXJsYU32j2g4gQwo1iMkf6uGO+mf4VCqSdTV08W0IfJRskK2GKEqI0+ONnStcYbnUsy5mXljn
K0TPq3FWKgznxqh+r/sEow6raPsfZmyyaQVVlN03ReuOq4T6FhzgOC/WDlWJ/KFj1AdjglkWsI3d
coWx7rp2rI+qnEA4aALowITnyMbFL3UVOG3S+3NXuktMn9IhVjSGvY40M9t1DvuwT5OXeKBwRuK3
4m9h/mAawX7isOmvWsuiU7bq0TemVa2Hm9p0MjyTyCxkngysREN50RX3emxoN2OuRPo12rpi3OuW
JMXl1KK4V7D4pbiDbSHex6XkrlHVd2FtmKyNId/GxDcggKP5LaiT4bFuEVJ63WwOh9rtICmUWQjK
zLQJsDblgpTx1DLt92SutWe4BtELkvOJDL2pU3YwKvUNF+45JTmWBsX9WEJVNkyamwjRJuNqgK/j
vuAbVx9yekoTL+Kz6JvayCoa+HEfqzy7i6l6iTS5i3te0IYwAf5sP+SNRc3UsfIjVYhoekRJkNav
hD01hN6sinZmHSV/GiEcZZu5eh/dc5V3+m1HPLPSm9TC4rNfLJhqo3Cy9VLGhfZvOSNZemQ4D2wD
CcolUXB+TGW2redWo1+4G6kWDsWaNy6+I+1b8NUm55+24iZDwM/JPXCJnU3SEdRMU7blrI8D6kMN
NV23oFyjj61ikVonAEhI9B1iqRkHugUwL8kQxn3Ty9B4NmhKxa5Qi345Gj9lVxtj2VCAKJyY26JK
ZopfPEbXkADGF3dOpLWRrlWLNTsu3cU9h2H44jq18yucZi3Z50NBGgl1Yg0oH0eYxDcxHbmZ3JrQ
RnWG6bXNjXixHtbfoG42CmKw3PkRoWxqfb0qIWIaVuj8iihfuGzx1F9IoQ525Stoqtm6lJoyURRn
d3E70QqhossAp2eDYd3RPeEeSWEiA9FCRz72GASWt0kghoFlGOMWMxlD2d9lRjRfRWo/vgvO1d96
UcH1hgDNvlMsTegU/5zxVaOF83GqFBVcaC0lnoKEZzbVQlJLG/LZ1uQNWq7GB7Ro2M4EmaOKldTc
9rXmNnkdj1FCI2rTB/aqY6OeoGxTTKbRAr9Xigk92YOsDV2xKo0Kh2x6rc0EF+eA3HcSKs2z3o3G
zygnwPd10KQcJhyt7ZUM6GnfUzsfj7CQu2L7f9pxzvGe7tnCZaIXKwV7sD9O12CDheeafEi63Nmq
Vhcf6I8d3rS4rcjBCvH9a3XouaoXXoGN7gNAPP2FxolQuRhUPOW6Sfe05mGS2k3GwnXt+ULf2CdC
W2qRwqEQSp+9YZwIukUZB8rUxlTjtcgXyoN0I3rGbqnllsb91w/0idbVNaBvorEHbaqddtmizyrT
JiOjCy/HFyJ4wkTs+PUQn7wzmpoX6JPO8wDH+Si5NvVSGbuEIfTyWNpP+bwmif/1EOcqaAeAr1h6
2ZdGwtMuZQAiaGGiarEDHFaVonsy2QpksnN0iVHs8GP/16m1aIMdAT+N09y1HRWC28eHyStbdwNZ
oCXBjiQmrYcrKleEnTW+Z86VdC/KkZdvfTogbU00QDuoyM9ahItyTjB4mgDcQufvSR4K9Sqvt9K9
ieVNGK57yr2XaIbnX2yRPaNh00z4NuJUu67BKx5dtHFe0T9oRbfr83YDG+/rb3Y+81ywF1y3UVnb
FlS6j28SwEIna4sQWnXvxu65dS6wdP7STj+8OT4QM47OApTIFkv24wAN+VN7rC3LM5rOr1Th98VL
bFp+PUXS0wz0viVcsP5Na54bLsbkFvcy/v99mR/aMv9tYTmbL3QZ0JLBZgG3BwzkaftHkSHrxgqF
C5F5V+A40on2AUuaxh8U9V6DbEsp4fbrN3tChGOSLoNCnbHAkPwlFH18cit10V5GKkny2L2tq5cS
/wWvMYZjoxSHKdfW3WDdUpAjR2nW6ByN9n6Ecd/oySGv5l0ThjdlOD5c+FVLP9DJ9+BXQaeig2Dp
VDjpF6qbiaoVbTzguH4WpXGNL8iVGRuV1xc3jtX54eh4Cr5LrpbeKUBn4Lf9BE1woYnh0w/iCi7s
Cx3irCfX1qjWhSOa2SpDcmkqK9cFG12FKzIdu4QUDOqf96+f/Gw7Xz7HP0MuP+mfVgatnijgw4HB
uWoDSGQVCJzZKbZ19bAroguNE2fL6mSwk/ZtrF1ROA8M1qOO4cCmkGlznfj6ic42CAZhZdkm1hA6
bNOTtYsgcoq7XLc9MZlrigbbMkFkSyz49TBn2zrMVtumu5YNwnXojf344kJbaVul1QOidud+ysUf
6HbkRrLm2zzbxfPXg50/kwulRDjs7BZclFNSZJnpldKaduApUmxVgqVQ75+ZxRcO3PP5xzAwPwV8
JouuneWZ/5kMRRtqfTu7gWerz228yaiV5ygEFk/GV7u8hLg/n3oEEjCaKTraC+/h5EMNSh/hewAH
KGdUz5DdvgcvkozZMXHxx83nC+1Vn3wxDkf4r2w9/Ktzst1J6ZDqU7XAM4qfvaXepmP7kGO3aeTh
9def62wktjnmBA8FZNFyT6mXylKlymPLxvHTPvJPFruwr6nAxbqDC6K4MBOXVfNh7+II1rBbIMCg
F5wWtY9fTdRj3aHEYwl3fmM8quafgT6QXFD9s9dZ/5r3w/rr5zubjsuIhs0Ucek8N0+XWFdlWRKC
EveKGPMDSZu0+Tv4jzw0XqED7o2AxtJZyvSqnTwXaaZJc3OLIvN4O5bfzTrgTn4BFf7Jl2IMh29l
EMWIU3AFhazSoVWYoEw5gOz3jPoKBunUPX/9wk7oOX+fhQehQrRAu+FxnETNfavjuZpqxJnwew/0
Ireryq7GfTrq8fXUmX+wJW7R8JJrwrQMXzvarWqqN2stDsYLs/Ns3WH0o1rkSkFbsBxOwYFDU6Xu
aKsm1G4oJzYy4C3uyfqTbvTpfm5x9QqNLr8Q8Zy/aKAWC30SnB7XlNOGXKMjm0Olg6J7i+lZ/a6J
eRMkh8B6+vpNnz+cjpMKU4aGQJSEpz2U4WRWc90i5Ct42X3Z0x5kXmfoLUrpl+6frwf77KGYmwtG
1TYY9yRqyHQcdzA1sr0kLe/p3dzT8ojubzj0mrL7eqizrZlLEDuJBj7KsmimPdm8klCP+znMbQ+n
yFURPDdVteLO7qNIXuftO0XBr8c7X+LQXPhaFlgX1FanLY4RXo+lHke2N/dGfS2CDDv0eC6uRiXr
L+wm5/sXQ7mg9xd+pEkw8nH/khC6DbOBQkgHfLJXyf/BFZuy1ThhtORRkLCuQnvqr6mMP9sUxi/E
C2dBCWEfM2XZBWzNOJsxYz8liBQ6IIi9S5WEVrXqgnfFiffJsvo/DrHMo3/O1VJ1OlutUahnUs13
Ra9MK3Mqun2N6MuvJmqvupr/wlip8oc8vdM7Uf3Xs2/5BS5d3oBfOfxOTXKyNAgio+cXqKSJfRru
D4VVcLpPr6ldXTiPPlkVNMiZOKSTI+BWcRIZoRKeSOUR5aVttFKVK+HeZBmn7CX816VxtI9vtVZ6
+hRVxqHqtRrUm4CqtoSWUKUXDonPZgjwWgBRBMpL7uPjQFWQJmGnUokFFHWsyvA9tpUL7+yT5Uaz
Hcecym0Qmtnyv/8zQ4YoQeeWciuqEaN5jd77pjY2XmRWF2b7ee8ynOV/RzqZiyNtrU5U8NY6g64b
eT8z8aLfrWKgYsR+tCZP0b01aE+tSyRg9ZM9jKEX5jXJKf7NyUPGHT24yGq4b6pPMryj/IdjY9Xc
D0AoKa4Z8lD0V2IEvLVp64eoPlDs79yNmXhz8fb19vY3F/IxaFpew/9+y8lrMOJWgmPhNfBbpmIb
treF+BHAKdDNA02IlrmV42MaXAdxT5EUDuxmmi4ciZ9MKyICC6Iu+zqExZPTQ+0tvbBqXkdZY4yq
dyUHFhqKrx/0k0UCv5MTA1gQ2YbTO36HSJR+aHK49L/8wT10g373N41z6wr/2/881IIc0tlmNGLe
BY307xyuwqEyykS3PIpEL72cjmVjXqP3eg+S8r/RzZYdlcjQIpABLE/q6TTXqQxaVcH1YBbryraq
nHc90eg0dr//10diGC5CWHCxjyEr+/hIU49QaDIZxm77QzRmVKBRJMM54/Z5ITHy9wT/OCOXrQWi
CGYPtPj/7fz/ZwtwDaWpyj4izxAPtnMsyfpjGaorwwtmvlW80WNqKGuy486LobcjPuPZzGmlyGTA
/Cic5J5GTes5pTHbvgnqcvgNfcmdcZqf0cPbFOeyVZGZBLntTEFhQzUt/TMFtDatrFmazxqNkvei
Tt0rpszYEocO/RMewrSxjLqVk6oq83Rr6PGIMCWS9TfbmsOnRrbxd4oZ7T7Ox+53YMftnp6FMb6w
QZ7vHX8TmyBdCO04pU/Wq1mmk15JhCEZdmhu7MfOr0qCP6pu43hvaxd2/PMocrkpgmC2NZu5/PdA
/+dbEMDqaCZavoUzgw4KjtTuPLXrbwxOMn0O/vPpbICu0BawI8gH5vbHaSYs2oHVxnW4L+J1CixX
Hzb2TN9+fmGg8y2Hv6671NZteyHbncxnzaz7xowT18uL77oBqfzCV/rs73PrJY3GAiCaO9nSSpde
w7CgiWmai58tNe55sJ//85KExvK/IU7elRIrWLcjB/QEPTbUJj1Wi293qxbl/NcjffIwSKjIw+nL
gQzq8+NXmVGsx3ZTOOwxDXVbKCn6pSHOd2fqAf8McTKr27kfBlq2HDotlcX2egz9uBDDbqZRH4NX
MT59/UifHHvUE5loFl9Iw3riJJQpciSynZO7HgI1z9LLqzJJPHJy8CXQjgDkQcHyBM7gwYhH34no
Aily7H2jlU1/garFx69/z/k6syjt0LK9OPbgsnESKrr1HGMRogSemhsPhhHSDwpatGh28Ry9OrN6
4VJz/kV5btopKB+A+2Sj/fhFMSKxFK0T2NdaMjjEjf1nmNv5wka+/JGP+/iChuHqSTZhyXOf3NSo
RwSYIlOaNfo3WQik5vZG0YsLX/L8zTEKtE26czktzu3USjqFRxmFftmo722ZbwM6bEfFphOoHnLa
8pzt15/qs8fSOQpJlQixhBMf393c5VOvgOvy7eIpL+mflTYMuUsb1PmCwMDTNoBRIePVMVb6OAot
OEmIGTP1DxvDdYmxwBaSKTCGMHmwzUG9EIKdXz2X4Rw2Kkif57dqnHjt1qnAq0QOaLXgFdHlOmlY
f92409kmsX5RPSsyV1+/y/OP93HYk1WI7gq2BtILP+7GK6RoG1r0rhxwD+PYbtgQLiR8zj8dOz6e
exhiOVznz3DhnZbTpIgLN0rXq6YSNLD9ZegrF9LHn4zDUUn8B5+IOrR+MkUMSHOVWlO8ih1gjQte
TxyS9PXrd3ceCCzn8f8GOTnCaAabppTg1ceLPvHVEIEzxtFQePyZUDAN/uDa+Pj1kJ/cmVwK6+wZ
zExcBU8j9V6WA6LDUXIpk8do0DYGjVJjLd5VNTyOSY8qWLwgxiWBt/jIJxdO7bPpAuEaWgy2XOyQ
VKmWWfxPNNLRVJ72S4vvIPrKawf73cXn/a3SodurVKNWaZVP375+5rNvuYyJiIA7EsBi2zk5yceB
Ro/YKiQG0IABLRMqEPuyXIcDy+LrobQlwfNhx2QsQjpGW2wFKYt+fL4oxheob1TpT+EGXoYX5Yip
5+cghSaTPHfpiOz5QJfXdZQur9rP0LaNWyuLN2Ui9kp3Wwe/bXtvDheOi79+sGc/bOF8k7rFhO3U
s3KupwEfHkv6WH86GgmwmIjMzRu0vajNsptkKqTlozNF7i4Vq2t3RaGZ91GqKWsh6y7YZRID9Kua
TWjyiCP1FdJE7Ygl3tiv6n4q6QJXRuXaAV1m+GqCyNmn7594vcoq/bWzJYo9ypBxd2EHOttnXaGz
H3BdA3lPKLhMuX+mVBpo/aiIOvZL0jUHLlCLp3FQ+mLuxU6VobX7+ht/Oh4pNhYuWT7KIh/HS+q5
VxsL4ZMbpVda+z2UGmSHjTAuBO6fTFtK6lQmCHFZMKfXXZnS1ACdiOfCVYSV+Q7/ZRsqzoXT97PH
WZLonIYaC8Q+WZF87zniNIr9NP6hmr/6fmPpv8rowlb3+Sgm3rOU/RYF8ceXJqVQo05qsR+KfTv/
miEhhOO97H99/W0+e2cGNwIqf8QsbN4fh4nTlmMwcKUfc0psFWlmQH8MCQpaxsWF4OjEA4GLOxNv
uR5wEnHdOVvrMfn5wpZJ7GvRIJ4hR7hQhKNYPY5YHxTehEoUXiBuLz+bfLA3OTLBbykNZQfMTYV9
Twt1mfn9TOSzpcKHet4WTfCrAYfwNEdh+m7bjbkDk4CQdeod+7sRF+rbf39fZDmA05NKJUN+kq/G
driKB4HJUmdMqyBCzu4WOzf4z7oh3tS/w5wsmVwLEnK6DIPgjXb+XdgK30wSGjGfv36ez6aZhYul
aVFtpyJ7she4RgVxCxtSQFE21f98NIwX1UmqBy66+vtsRWyAX4/4yYHGOIRcixMN19CTw6VxY50P
OcY+txH6kUSv3PDxfo5509LvIPL1QC7pQqj3yVP+v0svlx/uPn/P+H92PCVwlIorP9LLARZhNfgZ
94DJyXbBkF2Igy4NdRKiODM5kiohSZEUzyUtX6ht0Ri/RsaFTfyThfvhkU5eI0zY1tRzxkG4uvq/
pL3Zctw407V7RYzgPJwWa1BplmXJlk4Ybg+c55lX/z/0jt2ugvgVw/0euKPdilYSQAJIZK5cy6/r
ndWEV+3017SkZL1hPiUod9Cp/HBXyKFc6RWoa2bO3rZKde/RfA792P6yU+gcM8Jlqzs8O9EUB4TA
wM6PIa1DuS1q51686EuP/KWhPV82sDBdc40J7YU5z0bJ59wAalJxYOYIGELk8Cts0n0OEQeI3ZUr
aMG551IvzE6cbrxqhX0Lk74dSCaAUkgVbkmsUZOAcCz7QYmLNqFxZSt9jE2Bw81lA2WWa50j4/NR
VRDnxSgkQ3ZN5xj8FhC1T+ZRzjgk95YKaVwLiWK1C7K/dz7s6iQ8iSCQZROGOZVB5kkFLRY01bta
bGzzWoIFVdldXrSlCwPwp0IOhrwFAp3Cqpn14BhplcVulxB1FQEJzyfHftHhf4MMgNpAE+5K71rz
D13+ChHAYD9XUHF234riRp+h+7uhfSBze/mzFpx11rQCiTPLeYCgO591uuBLI6RHjS1+oOOSPvl6
ZWGX3AgvYklpGIQ0QjhEnKkcyiTHgs21P9KuVT80lLRhBanXQBBLGwPFLHm+m+drWYhmfMs0fXgI
oM/xiyuajLd+bByhMl0Z0bKZOeEzPy0MMTabfL3WbA5G188n16SOa8TmxtZW9KOWrHBOcbmAHObd
IgwGjWkH4ASw976+NWaOrimGJ2JlKAvLT1WFuFmhjgX5t+D8ZVwWspbx/rTa9sqgI5D1W4mYF8bB
ENDAmTNJSOIKHtZOfqslFeOYvO4VppV9DWRJTqy/zQ0AdJ3REqw/5W9TzMCVQ5O1kWYBbm+crdJe
Tw21Antc2S4LN+KZFcGZR6izpy7CSjfCQUKGoIWzdJSA/8krj8mlaYMYGXwLJSiAnMLyQ1usjHYR
JrTexUeJNh4dKhGvCQ+X9/+HLMQ8bWx8NiiR04cIRqtUT2/QBHQ9vdI2NSQQVMKvRwe6YXRIt0XZ
bNv213+xCUAVoDVZHPHEbbzKG30LmxDC7sKOiPhYKE9VTuYqfYQ27bK1hfMHcvs500Itfy5Qnp9w
ZL4NM9fgK0So6QY1gGPaWVuz5eIEFGut6REvLRv5PhIcNilatFDOrZWeTVuGQSeUP9nXswKFgu62
Wq+8PpbccE7gQK+O+DFFhHMrrQH/g4Nynivn5mHOvUVpsenheoBwcyUKWBzQian5U07CzVCnk9Yx
MaVVzueEnvNkUxjTuK3MsXq/vFJLhxF1UM46gg1WTBhV2OUhg8YUbIFHe7QeIKlacYY1E8JoRiPo
/MLDRFUMzqfJryJSiL7/6fJAlpfnz0BmlzyZs2AEpT45WLF7aTPxJtCpgn3SpP9wtVKent+iwJso
jgtnBCw+8pTRWwJTlf48g2I6x7ua1AAa1/hOk+y1/N3SYXFiT5QXH23YcdC3ZuMWtEbWVZC7eTeL
Wqvlm+fBJB36hyCP95dnc9HqrBtEbptEjxii9Ilv1H5YJu6UJ9fUFovkp6qg3qY/ppritvaKuY8g
J45EygL/2pt96GT1UGS1YCbDHny57gh5lgQ9m6LLENI+98ZDSobdgIwo2l0e5kdopWBXcH9dgdoF
kYmEcul0gFJFL59GDV63Q8NogXbk9ehCjLRv6yMs3JeNLx6SJ2MW9oXpzVz3KbapmuA5cALKg/Q4
Jj7yFT29genfBzdncyzsEH2A6TPI57Gqt74CLWoN9yLtyJdHtbgPT0Y1e9bJSsJT77cI5cCH4MA5
bDTvfd3SbuNHgCjXpCh+AwmFZ59pk1mnk4eIGozoubEEmcGu1knhNwbks0ELVVdpfUdshv5l73N0
lbcbHQoz2DE0+SjDfRV980zT7fyv3Zp47OwpHz4FDe8ZYDBLSgqe1KlgvNqi4Q0R1j9TG6qFlj7x
xPZX7obF+T2xI3iNBr0eOX2GLKnwEU6qKyHXmU3vcEL+hzgV1yMbSpIXjKUQRPolKQ/Yt/BPaXQ2
qDzDtOHkK0aWpo0ICCw4ENUFHJMmDynU6nCKQmVk+8WtkXi3bWO//r1XEvg4lH4AMdhiH51VdFIA
BCNx48jMPpvymBwrWB9vA4QyX400/nLZ3NLD2kTzlRCf4BjfFG6JoJuJB8MRIlRIlrvmSB42795M
Qr7xupWg6bTukn5be/vLdudfKzohb7E59mLNaEw83w85ohhd68tcTlJ4C/+SfojrUd7IuVE/2s11
kLwObQ5L6ioibv7F54YBhyokEVRymsR9guHSmcYm1BCH8KG5hcKssW6lYPgq1RokLZQ0Nmlrf4Hy
e/rS9MW4baJRd+s4/ORr2nuv+K+aXcX3kjlOh7iDdsOnQ2blrfIxCuH7mBkgDFynsviATCS5luZe
pk2pfW6KL3329fLUf7wxz3+/cO5laY02QqDwyFYOsfRqqRCaPSXpwbC3hd/+9a45Nya4lx5lOhxr
DMZLtrIfQP4JbRPUQZeHtHA74sCcZryE0BjURTSCWjcdlUUSB8DYN7r1asTvmvYiZcOmNG5j9aXs
b+puD0mbGq/V8pWF9ZqLTMDzEDWc6zHnrpxZXZ6UWmNsVOVNibeJN3Pbwm/6yzJcUE5VDa2m0e+c
/sWL673n3K0mA/SPu2neR+AW5h4PCv2CU0uw5tpDh1PTn76DGCaGTKsMrxsdQA8NAdJDC9VuF7GN
TReBKTfL94O6m1rowLe9/qgWbh1clYS8owe9fY/QxqGjTXh47iH0kOcG6NgtjWDf27o7erCZRs96
dTUiSTfY1Sarv9FctI2lu6Z4T/WfdfXs2A+6c4hG+eADpaDCkaTPrXWdZWvZzoV47HzogjeHoeVN
WcLQaW6H3g1GbXKRiOIEOi2tW+Cm2zH6ZMD7ctnjFjbR2YwLix4NgyQlPWa7cd/2VMmZx2de6jib
f8tDfCVWWVlgTSjGQOAc27WPuRyuz4Ymfzm5jgfIYTpXVZA0Gn/I8EBeHuLHC+9sZkWcQ1g0HYx2
nQG1hen6BXTH4DBDREsum1HVjyfyfAnwQiH9Mzd9nO8fbxwh+mixM06DC98kPZrPWfLTMa6V9smy
pA0k2lMM19aXvoohkdmr2g/y95veMCH16jcSiclCu+uHQw2NmiStaaf/vnKFK+PsA4WQ30tp3IBb
lImAVaexryOIVjM9xRx7HmaX9mcyKpuZYdbyH6fwPS/AA6ebBt2EbHDcMYQaynkCXkfPxYMNJ2Nl
3au1+e3yPH4EvcEgwEPDAC6soe8sytyRrZDHsWYe/UndSpbrxC9hcEQ6UQVjFMEbplufbFLklPKc
8gv58nb4AVfI7vJnLHrNyVcI+1FFS8KKPb5CppNA936UYD0RZl3ZfksH/tlghf0n23AVJV5vbPrK
0T5lkyLPaB/jZjCmig4oGFpbhETd2FPJXkI7uWtbr90gQd9DdRLaKw+WhfCeuUc41rEBNtMlJRzA
nexMBRyXxiYpn1ASCqqjpifwiacby9m2zlcrf5NZf17G/PlmDPAkO299BW7o8+Xp/33Uf3DWky8R
5p9+F03Tar6k7iY4165aIL1ZPJOZXzsQ80NDrEABJ6kPcv1Jlvf+dD+ML7qEQGx01ZK1jqJxo7bX
FeWO2t6lRuNGobYZ9IaWrK8QffHWLA6Xv3khBp1nb+74NQ04Q0X8OVxRvYVIqgEw+Kunos3zJmnB
pqr1wwBexOsmF+3mChS80qwcPoveypLN5BhwSYgXJwRVZt6Fk4GQDeIibYO2byp1P2CqTVY89uNr
aB7jH0vCuvi2BxtwhSUQELxT6EEJ9g3kUWZrroxpzZKwNdSURfNiLPmavPW4uSdEtrXkUW9XYvjf
iLqPvvbvmMRbCcJa2xoDTsGwnFWJIYXkX5ProoVbMXxqpWinclT6ijtJ94p8ULVrP7zRHaKi18T5
qhWvlj3xl/d+vKMcTmPvQ+akblTucnSEii+j87TiaIvLPWcQaYSjBPt7G588+U0t8UBO8MGm5N0P
ASS+lQWVLgrBzaDtY1XfD/JEJsfaQm35HnvfK/SeXfSwDpPToZW81hO47PknHyScG1OglwPdbMYm
M6d9PhauIsOm49zWgeoidENG56aWH/vG3Fjh31/vlKjmvhLmA0p8wU1SNZX6EO3mDcoW5KukO69L
dk1SrAASloaIHYs6xVxG+gDhleoYpLLFhTAYUuRKKGZsUBdER2CE2xbaTWnP/+sdPHovIWDkhk3j
EbBMZycrA14K1Geukzn7Qv7dFvtY0R0YoyDlmIngNB98bZs7yqvWmFt1yF0nN57RUT5CxXrrwKoM
edOT2SsPoa7vjS5eSdEvz8rJtwgxRRs78O4ZzH47J0WMA8JYsnmXQ80BL67Wu5WcXqMT2KYrW2Bh
B5zNwfzzkx3glXQRZsCTkJWIjonV78Mp2+XN3xeObYPWCAbIkUfpWPDrBAiCEs7Di6NrCJRdp1mp
BixP4IkF4TxVOsQ95YyBpM69b30ZtGOdXsX9F214SvNrUIu6etvnay70EcN5Pi5h04BV8gM0UQkF
rRdl+uJJ3iGRr6XssUITpAFVBtZvLbu1uGTaDMMy6SmnbnS+ZEbDI9ocGalusi88/SqFkTvPnJU3
9DxhwmEOUu2PGWFCKyRxRms2gxCVW/SHAB2pDHK3Tzm9bhAvrxzFc1R/yZwwkwT9Knx43FJx/qik
eym6AyAe+j9RSSLxAUszN6ObZz8UHWXofiXiuDylEBCeT2kSpYnSJBy7Wh3AYCk/wMx91yX2f9ls
/06pJSvnZtCjI+WWMMbC+FQ3D5H5dfI+XZ7H+Zz4v6eR7qpzE3koB3I7sGrxJG3kHvptacXC2lwJ
z7M4b2Q4KbDQBsFBG3jrDv71LIdweSCzF4sDAWMDDoTGwBmDfj4Qv6Tl3pZZkrrSYGdFFcq+U8oG
HMyNZK5hNJaiZGKAuTxKzkaDZEuwhmqCUUesDLo33fjLCNSrrLkq88E1I3jTnQd5grBqICaxEho9
D7JVH+zh2WlRVfvh6Pey9iO3fkgaKpSPTpNt6zzf6v2NZH2zzcqNG3Ulpls67s4+eA76Ts7tWU8r
QUaUuytW6wc1GknI5M13zaHnlB/EgPLT8BXa7OwmGKfQlXr5wQ7aZOU7Flbp7DOEVSLRxSsT5sVN
UJKIUM1G5o3RdscYpi+4WFCy9ZtorQN+PgoE1zgzKpxMfqra6E9iNJ12GYmsPhs3VZjtgIm6LRR9
svZiW6usb/Pm/GCVEPF3Tk2Fu+d8xvV80DJzwCGNvtrU11ECS6cEsHtr3yfWQzZWv3Qz/VSZ0vHy
Rlh62nLM/2vYFg4nv9OShFme35Kf2/5NUX/9Zm+0P+fVsYmA+Uxw+N2UiIq1xsod8JGwjQ6Qmbfl
dy5G/pBDsNpc8dBfMTbNUKS7wHbKLZo18q3iwVHRQWy1SbK+d3Uneg6SFE7Zfgpc9DtUIjkAXIq1
dr4tnD5nHySsfaC2NYlNJsOkbT/t3npwTl22csQtoO/Ohy2utWmWnTdiJeKu69DvCMdXuse59raa
/a2CEzbINuROrRxqY9mdYsi8MxQPx+ciarYwCOfNV9Uhg5pspunrij8sO+JcWZ/bph0xD1dnWZEW
I2uSty/DeJNoRy3Zd/QdDShMjYDCb1LdhTnvstmltBwz/8eseu7/8USjkYNy9aZ3SDLO8pEBj7tw
14ADq+qtDWtt7n3rIoi6KnorqRJZLrD2DfzjifQJ4mTVcuFyi0hPNvZNvfZ988J/2J70eRETyfO9
IZ5EoLnKQGJWTL3fzqqpcdMho/2IzHQdv43Tiot8ZHWYd8aJPcERpdxPEItgOqJwuCKZooT9JlD2
RYEu4XVYvHT2s2HcQbIeDC0pyTukP9CE/hkN21B5MotVgot5+i+NX3BZczJTpYvm5TG+Zu10rJJp
j0bqpg1fVMmN29dRV8lqfC5Hvmjlrl5Kup9Ohgj1gHzMGBRaicm2NgQ3t4lX7E3vzqMglvJcKn44
AewhK+mG/8OqI5Nkm7FTv+/IkztQ4nqurEYzNlPy5iTyxsi+Qqa9scoX0z6WQ+1a1rOkSyuDFR2N
hkLoeugbIFRQCU6E+KeTe1oWJRsci3yEZN/twSQYt5ryWnWf8nzlABZzNxj4zdYBfluV4TkT4hKt
Qtq7Q3fQ7VoghC3cv6rTbpzY2GnJGg5JvMvnwcxmKMOC8f1AFGfACZ6RF4ASOJO9ys3HOIeIH3mk
msgHpqDDZE3h0a+yZCUsXhikSXshrBY0+0AuKAwS7dZy1rGJ3QGOgA1bvN2SrP2KDE10jSC8srl8
ki2ag1QKDg0AYvrvw//Ebao2R4gaMm6u73e9BFmNdivkf8pa5vt39uh0SzKh9JZQtZ0vTod04vmJ
6cNDO0sb0q5ZAQkyEWZCJTALNhMVIQ3G+6++91JnEJR/Ua0DNZVRfUZ60jYPl8f7Ic8hfsc8IScD
buLBkVuP7zAjb2Or3j5B5yt95JzUizu4Jbzs1grdVNkhk7Oxw1tHWslufNgywkQIZ3M9gZgfVT5A
RyTd7W1/A1YanQYkRzM53sG4vqtUY2WfLrjz2ewLB7SHqpQRwbJKKi/YRcV1BYFHEuyl7koa3i7P
8KIp7kaKyfR2fWD4qT2nVUuHnQNhOhmtQ6Hukircqt3W81YOhNlnPvgUTVhg24DCmqLz2nFu6X5F
EWNwHqYGdOqXaS2VsmwCuC3MigAPxFdqJOtdVs748QCt399Svb8S/+vlGfsQ1P72SZDE/78RIZoI
qgB5QpNXi1zTykZhSK53kua3X9POSXamHelXfjzJz9mQRPukKPrbBoBUR1eDFB5j1FLX8g/iw1n8
IOFYLwO030JdZtTq1pLdKgCiYG8N78ZCSTF4csJjCS9862xRngoNt1LWPkBMgPx/H2BxTVKtA8Av
JAfUJtYnK+UDrAixTMVNpZ2Ghp58h3ZmjkYBKkxORe2cgv133ViJ7j7cpaJ1YT2kUR8NRF9pQ5IP
QXM/Qbqqhv+AiO/7L7K9T6p9Xa2MeNnP/gxYmHFU6couqxiw5r0n8aexuEv1X5fdbHFjOn9MCFnV
vJQnpKUwQRVWrr6DbUvth24CzLCGG18bzPzzkzNWT1E+SHLmT4vG+7x9lxx5r652Hy0epCfjEU5y
J9a0GMJ9rDS8PFFB1Q89uqs8hWDLtpyVY3sOGT+eNX9mTzi2cyeLDWOevWF6RMpAd+5N83bIDiGA
kuaaMs7lxVqaQlpxaXeCR29m5D2fQlMrE/R6ndgtiqew/+ZHVCHW8iYrNn5vg5NlQhpRSfsOG8hv
U5FGBButQDLel0eyFGGcjEQMTFXqeL1ZYiVNtM9qr+3aZit3fbxRtJU9tOQQJBRB+OiI8NIxdT5n
ACB0xOip6YEx8Kt9Sn1i/NqiPtoaN713uDysxck7MSbsJiUxzKFTMNZ7/c70nyIagavun8tGFufu
xMj8EScr5HEQEZxhxOL2Ubu71Nyjio2k4dqJtzgaisvwWhhzI5/gbnaT+SiRc5MW4Eby70PXb0b0
ng1lV5Xqzg6eE8qlCnqsU+a21XbUHoLhW7VGOLo43D9f8Zsk4mS4gKi6UCr4iiyis+XbYFxrKHOv
8SwuWYEpmbAeygUeMIKbOA5XqRkDxYf2R4+3jn0vDVt7LYu6NKNEufPrm7q94QgzakLjViNSmLi1
jwKT81YDF+2jFWjF71SseCrB/gP7AI+GWU3g3EFG+AdkZ7aiyNQP26ScZSyS3L6KoXJD+xK9Osoh
U1Lt/Nhu72x7KnZy1I/53WBaNXRWdmKXP3uJbj0gcLnvqO4UBcj9+on6U64TNMUA2AKHy41MLvdQ
5Ocovdtp09x2nTbIhyQ1BgKESi/0ra5l/hqx9eI0QpBIs+AM+BQb08sAEeuxBo8tlc59H6quQut2
48e7v99oJJD+NSPEx0mNkFJjMo+jp3UbrUdI0co3MG88RG1y9b/ZEjxDj0m5Sx22uuzNTm6y+C4p
7ts1IOtiEEPkBD8UyTHtQ4rWR2Ku1lhC1zSiny10GKXcbpDU5OGsI3xbPULLuM1h0qvWQJ9LGwyy
tJmK3ML7Rc6KJFMVqQ1Zs1JRt5m3SxUgMlCo/S155hymkXRikDQv8kgSruSiUKDEtxhhWfntvois
X0lh6CsP5KVQGFZwm5QKlgDRn+8wr9UDCSw678W8vgkB6fpZsHJvLc4Xag8zZxjsC2IO0+yCtpwm
+hWRRI63w/BeKdXGHGjoH8q1Lsyl4SDUBciDjj7yNcKcIcOUl+PIjRIjImbnT13yeNm7Fw3MbNE6
dFPwOgiRu+10hpQkDMaYQb/tMWq+/xcD1M9RKeT8FlsgHT8afEenBRJewR9kuhA6C9b0Iz5UlGbX
QpQA0CVrD7m9sOp5paZlFaH9NtTeQQl3jkoyIN0ihqoZr340i/jczpq4ULz9l9H9MSyEFV3h0x6b
0HJpldk3+tJc3VdXQCdL7nY6NuHOUOoE5e+AsfnqGzw9W23YSbaxH42VCGk+x8S7CbQ5ZUTojHmj
C55AqcSyowngSmUpHsJZ34eKfEf/peqiR2fwTaink1sZ1oDLM7g4PABMUONBKOWI3cyp6eiN12F2
7GAIU0ptG0cWUvXaayb9uGxq2U242+lENemwE+uyUKKnmTn3YnWF5prerZU/jCa0eEdV+5mXV4bx
JKmfrW7lApn36IeJnZklSLtCRi3i8nTIZwnkGKGJ8KcKOif7UYLvteOD3u8vj3BxNyMlxlFBchC0
yvnpl+tdYJUqpsqGV1atVFeeH63VTdeMCM9tOH0yLnmMwOb22nvyZwsm6MvjWJwyzj2oNuf4UpQR
k0bLQfKRU2mU2p+lHx4LCHPBRl/Z/XtZrXUyLz1EoEj815owIE3mrd3n7DCUxwmk5XZH5nOD7Bus
IF+8zrlXjC+Xx7eY1qTJC6A4MBi6SuYJOAmdkWiU0lDCJBpOT/2UuqgGvqAS/JrJSOTRX2JkKMdm
BZI72lfNGbdqq29bu9hZSKRf/pbluf7zKUIs5XXRmCQlR5hj9G4pEUXdI2LbGs0uGVZMLUw0wBFa
9WawAi9lwT1rpMvRrcVz0GbaFjWS4dvAuDKtdOvb7wggXx7YmjVhWcPWbjrkUtl3vJfN6aX0vw6+
SgGCJ5NzbWZXl80tHGR0RJoMDLIiLiEhTqyLypjUnsY98CAH0m+t9MNoPqGWvHJgLpzTiHLQXED8
S0O8yB6jD5UUVuncVEexrPps9rBZXGf6lZKgv6Xyei5W0rZL86iQslXnXiQIaIWB2WkLItzj1Eym
x6F0g2y4UXdo1O+6pl5ps1zwRYhRSUSjLQQhiMjeJ0tm5ctzO2eNQPPAHbVB6g8fSf2NF1uP5l/j
0QgcMDhrGUHcRTFOGNvk54MXI//pRjDat5K9aags9Oyzv/eNEzOiXkZVq4XRzGY8Quyovitq1ytU
+pZWzv+lGw4ZGIdqGP3jwMmEHVY6RtsUE42dU1GBuoWiGLadTC1vxkR/koY6fLLDUfvulWazHzMa
2IPIbIONHiBCvbL9lvyUmaUox1KyJ4RPQYhZQYRU5ZoY3kP5HQrOZJpx0dcG/eVOvQnXcnCLfnpi
UNjvU+2VYW5iMIempE0QNn9Bf3ij5pHbp+9KsLLfl15sYI3/DFAIOqXAVtMGiSCe4LeFXYOtaWB+
meNceCP3ksyBTdnGKb9d9qW1Yc7X88nVAQ4qHbqAYdK29VTmHDSB+ZoH9kFypscSHbg+W4WKzkMR
QpizoQoxqOENnlZnWuIW6s+h2A3oN+tH37m1nKOlPzjNS5vuSyNBuP3YeyvPrcUzwYa6BcjIrCsq
XJVt30y5nzPNjexDUHDVWNq+s12Z3qN+jW3kA2bo93nA+xR1IDrcaa49n9zYH7xOCplczSxkUtRh
vev7EaBIqqe0bHjfdT8q6K3t1WuYBp8lRLi3vYUyNAlgh0s8SI+XV3tp9FTPEUiitswzTTignB4d
ASPTmXnPRsIAgqzoENV7W4oPZTodLhv7gJOZh39iTczo5ZHmN0VokJ/KHloF2fWyKkF1P3F4uUGu
b/s02maVelcG+0LZqq51NMPPRXTLIY3uOqIL0eOwlbZKtPJhCyEn3zWXo2cBCaC958siIcFFSo1Z
GChPxmXxwNWwMtFL1zdYTfpqeavasIycm3BiL6ikZt7NcWjF27GLgQKNVn9EY7IMUVV2mufLs714
gJyanD/pZCfrbROrhJ7EnTMhYPmta1/MadcrlNe/DIgBIxoovV22uTiR7CEmC3/SReJQCBT9OKoY
ZdI7qDnWt723hrtbnEj0V8kn8Rp3RDCT4inxBBQDHfb6Vk5urOGTpB6c/unyQBb3BW9+gzKygmSf
sFx2rlWlmc/7ws8eY026LoPyebRhO27b+wDJ+MvmFucNhQ8TfiCNl5VgTm78vknBP7taW9Y3tZk7
t+a0Rpcw/xLxlMUD/zUi+EMRkRgMOowYxrB14hJZkXhbqiv3x7LbwQxJdZzdjiOcu11C3JVFMawI
nZ4+Vb1CP2VxDPvgSoJNeIr1q7Zwbnrjp+WshQT/h2nePQQoJJzE9lgTJSPkjh1i5FbbNuGbIqEu
V6n7LvDcoU0PqfHe58PBV9bKP0tOOTNjgXuDq8oQC9RdSZHYzoDwTWEVPbR+TX5TnuK7slMQUPWb
euWls7SUJHHBPwELohdQOLDI2RoSSCuSKVAseu1x4nYIfl72ycVg79TI7LSn58cw1XIfYKSTHGcz
FBCc+9IuMZjaaBZbHg4TGbAscp4Gy0HYI/zxP36AsCtyqntSkvIBvpTu9exgTW++d6+Ph6b2d231
pMqfbe0X1eTLdpc24+m4hX1SV41mpxqLaUQ5Og0H2xy2ly0sxVgzlQdHJJBMXj7nM1v5iq/V9ch2
hwdWU3ZK9xJJB126aqFBTughvWxuyTtJDiFKO2MByd2cmzMmD5rbgCNTUW4Vp3ejBp6O6D2Xwt1l
Q0szd2pICJHrwsh8MCuQ7xfZcztln7VsWhnLkudTkZwxyNzVH2j2Qt1LNLsjggqarzb55PIx+y8P
+1MT8yhP/N6Qm6RMf78s+hduS4uedN6Ubuu7TflYrnFHLy7OyYAEJ3diRy5Dj8UZ42ul6pC5gIDO
jjbDWpCzZkhw60GK1LaLmbnIu1bsly65q+pPVrAS5yytD2liaiA0pnwkbxqiyZ5Mz2bPJna+6aS3
oiivej9buZ+XPM0EjomYrsof8SHqBbIx6RZHgx1HaHN7Sks3hRK9XPbnpTzab4HqmWsdAlGxoCo3
kZW1CDCiOyK9t6V2UCWNNhvZHaGZ7YcADtZ/NDiQy7HaO62/89lSduG7SWuv+P3iaYzwAGz5sMwb
6DGfe6VWmD3FvZQjf2poUw+7YRMP1GP1HGx9jj674+ZhSct8uKFbx82ntV7p+VASw4fTDxC2hemU
SWplc76LsCFr97F1k6GEB0LAT+Vdm+e8l9zL87/ksqcmhb1heH3kFz61eaca9mHzTx0e8l7bTs0/
l+0sQe5Y5z+TK+wNI3PG0JoJE0djCOE7zzZFD7elVV37DSRntEZtreYfbYoPfZ/tIjWEnOevu2jm
19HpRwiBk45Qgd3PE1yn3iZRSd+jkWn/nIzvpfnPGNyh1eLG+qFu/0MCDpm+33qgc5FWmGVbG4OY
Yj1HqhJd+RZKULl3q0bPjb2NzH+ibnt5spdC61NzwlyXOVGZRLHH9YPpSzaWu0436YMnuzjn4ZS/
VeT9Pas0a5JgILpGTOR834RNGDl2DbUjKlfbsdzmxf0kQ7ezRgGzOCwedhq151khRbAThFPe6iF2
yvR53hRdeRgUf2uXd/ZaGmHRFKR0M9k0mDDxPi+qNDCrqOQokBV0/q40aZsiCOB9C/9W/n2evLmc
RYOySfZZrA+Hoz00oOuJHJpdY0Ao89TFD7LZu5ZyWzcru33p6jg1NkdNJ/euEsaFH1gYy7o6O3SR
IiO2p0Oz1qKNfdkH10wJAVgcT6WeKpjS+ntr/J5Ij0TrKzaWDi+Y04jwVIihAasIw6mpq+YRDlG0
5SZucxe8yaZQpY3zn0ZzYkkIu+iycSYnx5Lf0ASq0Vvm3Xfd2+UpWzr+T4cj+HdUdrqcZxgx9JCu
4091GW4U46Aon9Ox3NTDQ1nuLltcnEDED1HbIdf8gamLy8ZHYoxs/RDc6/m+kI9h8hnOvf/NiuB1
I6DqdiixUmSI4Cm+9D4l03WoqA9J4K1d4vNKCHfoTFrPi43xcCAJR20ARkKJbPLnkITuKtrieoj1
zDLZtFCgJdJRR7SU68e49mkU9VTFNexq5RsW3h58AiwT8FmQxhK39FAA+CjmT4B1TbV2XbUtjGMH
f6Bsfe9W0XULR9VcfgT6T2INemNho6n1kNfT/CJIjQ52J2mPfN1n3RyuaAe4SX1zrYFlDkLECWZi
6ZaZK64gP8833aRUQ6tprCagvl1v2jsy9Jf9ZeHomCF2s0A51Piw6J5byOo6GSuN+lggvRf+fToO
myhZyUmv2RB8Uk9C2UpLbEw99Fn2e2xJt4o97C+PZGF/nY1EWJs+jA3NL/CEKsrp7neT8hhqzwpc
VP+LHbjrz2dsgv1Xgewdjm292+TyA4CINircdZD00rSREyC7zj9mpv9zQypVxlKreFZPFcCqTVuN
RQy5neJsPQVlRLCdeZDv0rZ0dh458WPQD/1xAMYA146WXem0MACEMq05fRkgq2OX/WEKgmiPtfYn
7ThyuKmCMoN10/GQBawiEpDhMEHcnI4xwN+GXWddtVQywCHltbaLk0LdGNI0fPH6SX6L/Nq/dcJi
fB/8xPKe4lbV3vQWDp08kMgH97LlH+xEMX94YTw9WolKb6hkd9mhKIqsBwXm95E7DeiIHSqvsbpb
p4qlcq/VsRIcFN8PvlRG13+RqlLTYC7Mg7ditJVwI/keKml2o3ZXFAazfR9VkbNy3y0dLECjgPrx
MgfvJdx3U8E1mCqkTL2s2TbGoSJ8LfSrobwt9F1qf7rsVEtrfWpNPV9rP2rDMVKxZpU9NWla1Zpg
Y5PcuGxmaY+cmhFcqo4n3GfEjAKRXvoUe5+69nu5WgCb50Y8tqD2ASFHjAot5zzak9Cn8ozA0WBk
dOvye6Ft1fSg6Q9xgIxKcSNFB4BETvlomiuP6KU3JR3sf8zOoz8x2zfoY/EeIMOn/eigHcrTTwma
NGa3M4xuI+sPtbRrIEhYQ3Z/4N8jrpyJe1WOT0pPwDbPDdvl1EgAs1IXPbvvev4+dcMeeJTfvbRx
fW36487mQTCLjgw03MTGE1fpcQry61GzDpdXeOGGOvsUYQ6ayk6oy/Apeq+YECIbW8koAC83vtvm
8VHN1/h+FgIpBs4NNUNIZUskS/BMLwv1tE/dJDef8wRBGruIXSP17lsp/0V94aoe6+dCt39cHugS
OvzUsEiWYKRK3EtKh1haPh09OSHYsVPLbSS9uZPNDrqSIoujm2iqrfw6DiTvRraSkP7aog5+eaMm
S24TmwrJ9bR7lNUxuopSG4lLHVI6lf5/r3kLYmN47Xzq8ptID8rroO+M61GWk0c54kLO/HwFX7rk
wkSlFHwAchmIYQqeFPlT3QTdAMJJ6jrXA9Uu27XBqaC/odIS76oq/kxG5tFIDlMZaxtlWBPhWDiJ
wJKAvpuxR2A8hCMCXOMkaaGcEhCkXzQtODi19Woqa5i1hZMIGdU5+UO2gZBYPF77aDCNktUb+2lj
UtOg960NDinwist+8qF9f96cFDMUFTyOPIPIzjdnrfRUxOwxdUv1beCBqcOrvq2UbTpdd/IL1Hiw
QwbBlVYOm4RuBll7SMJj4F/Jmqvy3y5/zcfZnRPWvN6h4uJuMYVQSE6iScJ/Ztx6Cprtqh0zNxn+
+pSHlNhA7AjUON4kUty0QWdpAwADtEbI9YbbwXhX1ddhrXv0Y3B6bkY4aghatLLOMZPCe9Dr96MT
r8zWx8NstkC0bULVA8GxEJwayRgqqYGFXGt3o/ySTVtw/Ydkgp/qeHlhlgajzcrhOpwSSKIL0aNp
Th4rA1spsnbNY/P/SDuv5biVZF0/ESLgzS3a0pMiRZkbhLTWErz3ePrzQSf2Vnc1TiPEMzFXoxhm
V6FMVuZvspBmb5OmKwNaWIx0RDUQaQQB9yaaHlm+YeH3RRhz/Gxgjhoo6bvTZ9BTklenBn8PVSeR
OuytK5RHZi9M322M8LVRX/U2evCUt8EqNpK2ygq9vLJnepRJGwezH/TnhYOHbp+mV3KZbvzMwZxV
Q5sutKYnCrcuAjC7YkLuZ/w5dOk+qQFEGa/Xp3+h13keX1hMkS8ZndlUKU0JZ9+VnVuOEo6ySvA4
eb+qOtyPkg5Bi/R+WCupLa0y2kncXrM3JPvm/IDIc2ApU1bzTXjBht2Dmm7nXMUb7qZ4rd9zeewx
zD+xRMhI2MMIDkJiaVMDgBYhleFOC+/sNXTX4pigu9G7mIXJxTIhInyUmk3SAMhMriLncGP27fiY
NN8z6bDy6RaXzkmseWudpF1Dp9dtbBGLtyQp8n+yQop8NL18o1s/J+rNob7PQSENb9cDL4yRlxGI
Ms4HZEfEbobq2GFt6XkGXu2Xn0mumnFRwh+Mbq1VE5bFWLz6WR5UEPnP+RilvkqzqC0wR1Zr2mcH
VT3IBSLvdes2f9/fBOcMppMoBihSMZssmrFU/bEkVn0wlYcJP+p6UNypXZm/hXbQeSBhzxXaWJnJ
QKA2vYuDh6k4DNq/qr0bqFlardtld7RAZPU9z2/setfGL9e/32XmSHid1hq3MwKHYukmM5zEJzfM
Np7RA4iCCo/XdD+3J63XrC42iH3Ha7SNhf13FlO4fzWOeTXViTnpyd6J9krqHS3t1mjWGlxrgxMO
FfzRjKgYYJ9peHAi7cigRreN/1EMb9vo3SaU96H97fqEXj5ZzyZUFyoT5BwjtiIMLrMogd029XbS
v0+1zpt7M0TVzd9H4yLDP400Bh73vGVOtv04yB1kF4V3eB7uNCi8cXUvUXiLy2Fftj0Ii3bl9lza
hKcRhY9nGG2IZTLOn5JSHOrhh5RCULbNfRikrrSaRS1GU3lQ0v2YJdmELQ/qLQriivE1Q74dMwu5
GuD+Y75Vfcg2a2/mi2+HDIRm2BoII5JhksPz2fR6te/aVpHofm7wA5tVxwJT3UTygx298IC6/u0u
sp05GtZg4G1IQy+uhyA0sjrxiCY5P+oU4pL+/XqAi+VPAEDMaIpg70hapZ4Pp8trC38lFPwzYKjU
L7vmsc7foxFbNbwL0vpY9Gu6DGshhRlM0p7nmco38sfvCZ0/ZKVzlAkTsJc/OtvYOGu88otcXhij
cO+p7dR0GbVMdxgebXWvqTnJ9uH6PF6cV0IMIS3zJn9KrYAYAeei5++dHomxYVvqK5t5aUHwEqN6
QfGPJSFsZlCu6E6HxKmKt0RLN1WxsiCWJ+tPAGHvmnEzTmk+BxheeaUrysuqNtnaGOYFcnIgNcao
RXFDCDvw9/h+uJO+tsZWQojMhFyJqHTM01QHpqv777Kz8h2Wpwk0tTq/QSAXno/BG1SzwwWZMUS1
i0ZzVX1SzU/X19QlPGBeVDZNPBDi8AjFj603qBiCR5q9rOKtXyJxU20n565rN5Fuuab1FEiVW7YI
69VbuVxZ0YtTCIkL7BZiDOi5nY9Q8WMzRntdci3voUyf7Hql2bC4Y07+vrDQ/K7rInzeOdpGSJha
txttV54ekjUm5to4hNVWmppvjPPuz6vETZWjJ681kC/fRHynGRRpzfxL0MHC5odfOkz9wHcaEHk1
DThgrh89VtpGG28KYxt5j+VfNzfmkLTtdEBIHAaasP7MumzKTmZUMbw22R2VNx1oUGkcry/Bpck7
DSMsgjREeD9UCSOr3yzUUszuv+sBFlYBeGo6JNis80IQvdbVoQiwA4HZUtafFWqS5XbUbwbn/XqU
hd1KFFbx3BJECUNIEbRoBjlXk+Qm+i6jSBhUMW2aYHM9ysJk8RowUQGnDkK3VVhpKPRZWpthPRc5
nx3rRQ5WxH8uRkHJA1V8sOEGirdU4853ZDBL7AIKCza69Bj3d7G507y//d6EYH5mtR+I7c5vF6uT
o7nzQaVXfRZsYD/IySddW/n783o5azjMf5/SBR5ChmnRyjwfgtTJfpj2ebBptF9K9do3t32wz/pt
EK4EulhXQiBhrnzHY81h0r5R8wnm6W1ofdeTnVz97SfHqAB9JMA3YGJIPYX9oaWZjCV8D8Nb/dWE
27ZbaywvjOMsgH0+YWkTKeYIin1jWE+Tt4eIUwAkWms3LXwWqsh8boO6GjQAYeXGXqp4RjNHKR8S
DxNi9dh0+QZ/h2HtOF5YxKehTPHtMzi5pgyEQsFKzw9tfdvZKzfL0mjImjUerDOVVDyOkzzQ+7bR
+Cj6P3rh2tmdV8M6oFgXr6yyix3P5z+NNH+9k+2SqeZEW5hIOS5jUUbzYU34Y2G6eHbzUUBM0LgS
S8RN33exXhvBJuW5EX/WzV1UrfQyFpYYIQA1o5M4SwQJaxi4s2c3HioFifafrbt+geR69CnHcPT6
8bgYBwLs3ILj1rKEvW/bvZNbhRNsJGkbaZvI35r207RGUVj4JNSfwe1gNahqYN3PP0kbampoTm24
wRZJkd7C9PP1Uaz9feGTd2qbBanC3y/ifZ0+N8Wv63//cpZm52xKnL/fYxcncBj0jlZXPmCCSG2O
jtc82vpU3zQ5+IhyCNa6govh5q45MBlo3uLH56geJidCkqAcd2adI1q3D9n1vrRyUF7uSerp0HIY
GhtSFVPZOpkw92q9GNrskxLUNJz3ffHcqvW+6H9cn8H5sDq/YwiFdZBJdwxcgFi6j0uDHqBOKAzI
nJc4k4eXPqnvpjGujnlXhxt17H9q9TjcxeHwz/XYl6sDT3dEW2DKWwiBi0Cr3tcGqbKZTuRnNp6V
7eo13P584Iuj07m7SAUAU9GjOF/fflSaSWbOEgtGu7Mkw3Ws5i4uwi+NNW46itUWlo8fGBRvTcrT
HBAM7TxkpLVhAHsdNHr5HNmF26z1wpe+GLfn7A0Ox1sWA3SWmka/YdBGiYVKhIPAdnCe6cbLEY5O
veutYUYuT1VqODMQgFMIKp8u5INdGlWOXQIq9LLniV5V+dKuvUAvH29zNZ+zDnqvjjaC+H4q1Lwt
7NFHBzD8YnkbGbXS7jj4eLj6CIc+d5BLS6TqTVzx6sP1D3a5qc9DC0lD0QwKBrqEVq3hZlDgXpqQ
mz9Nfw0APR+iJRSPlKTph0YJ0PK0E9eMvwRZsW/W2haXi+NsMOK1UXlhH9U9g5kUMIrAM1Ad+FQ7
g4vrybuvYHpX9W7dOysH1uUSIeycEqG/BKRPvEeKvo7lSWdsXgLZPjpU+bv310Xuef6oHnDnIm1z
iVIs/U7q5hilY3bH3nD+g2P61EhjcSTv2F9fFIsD+hNMFITvHC0mVyFYoP1nyLuJY8LXVxbe5Uv4
fERiD98KDJ7IGkF06d7Tt515H6EQnKXavlJva2U3Ff+o0tfrA1tc7ScDE1ZhEE3OqHjEdEI121ZJ
9GB0o87DOJd2cPnWeARr8ygcwKnsZYOVY/Ihay+B91x24HVWmBFrIeZb5iStDJwomCw/5FPZP8nI
aHq6lr+Sul5Koc+fapaTBmkxQxTnH3ESBB6TofcG4zCcBwn/v/Ih192mdQft6CU3Rvhm4avnyy5u
0KXxpCeQMly1WXnSXuJohF8xf9yTX+FkWgEbnV8x4K6muWowuCq6ufGPYHhK8XPtva2J9123djwv
LpqT0QtJb1Bh71LUxB2jV9XEPOOI1vQW2v/1tbm4IQiDbTu9eghUwizXU4vOgUccSadOpzMOxUS+
yqM74QHhDWa4i6xs8Ta/RQzxevDLnAtwPmgMUCy2zTUkvOqg9xmjohI7Lu1bWGvbhNJXP2jfzdy6
8du1BTVfmueZyWk4XcTbDpZd5qOK4U9Cfmf9VwzK1vdcvf5UQCussmob5Ps062/6YHt9nEvf8s84
me3zNWSGcj2qPoEzfI1Kzbzxw2pvqWAmEUq8HmrxVtcxmeB1SX55casnbT20WUgsm3aM22mTa7cT
uvnJdsT6zSiG3fy/V7X2GCvJkd8KnHdFTWhxz5z+BuF6p2fXZEnPb5CsyHujRNvfpWbGo2rKu00m
I2HRS/50QI1qvC1CtXpKh+rQ8P5akfD7f0wGiPT/26QSH6cK/kIURvghsgkMo9l27TGy/pGafWzs
fczrITD3TBLFtmHt+LpMtFlsGhVXtPVmnI7wzUstClE+yjki/fFRk0ogz2v+4YvLCti4wXtSnwUY
z5eVOjpOimY00xx+R9Uu1v51Zhr6B/IMGBE4fACKp4UpXCeRNGhSXlRznmHctmZ+DFroGePPlXW7
NF/QLjiELBr4Fw4CVlKEih3NKWHHETt49ntm4RVuNOjBeG2ifvYQ94ma1APL2P8civxrXVsvpe4h
/5Jqn71G11ZOp8WjERlEuCDUzag+CEdwl0hcTBWt4bhOd57mfQLHdGymEmM0DJu88EVv050xpDs/
WckYfpflxKOKRxoF4dmkBuia8GljFMc1RKQ2cfFcmcMhrPSfyRi7afNpUpqt4gf/Yesw13E7+nhd
8a2JuIX6Sr2pjZhETXVN59v1LzRvWvEn8V1s6rom/xVh7KNVl2UzsqDDAYuV7iXVxgOaB67nDY85
hFcvXpOtWFrfpxGFvKnA1WEcJyIW0VRiDqZvazn5FlI3MVa75vOEXhudsMoVqZkGtSdWTDbt9KFr
Fe9Fv3IDLd13pwOa98BJLlEZUlArDkFGjuAoKt3QRz3q1gt4/Oyuf62lR8lpKGEB5UnTBmgcxpsa
/F2d7XAVs8LvXuxvVUylRr91i3bl2F8OiaY8KFlOI024zaO+CGOssDlsvZJI0aaK1ZvRkd3WdB49
E6Gu9CmWphVt76VzY3aqh4iJWAMSdudzKqWVMQYKh6CmA7m17MfQX8uRlj7bPB4oCHMNSkRU5IUc
omrccH2b1lg8p2PXA+zjwDC2YVIgG+E3eHPWWAStXOZLixKDGCTYqeDzUhcOoKpIuUnlDk+A8SnW
9g0+QP1HLhHUvbhCHF2nNSR8NbkZ+iw0elwQ2x/S9OgHn0Pns2nvry/HxZGgO6PSFbS5FoXbcLKG
MeEmYW3Y4Wvbdu9RBSuln1ZW/eKFDxLFQv+FWvQFRBv6kefLw0iK5zwYwc6M7/psP1aHqn2WjV2u
7DTeCOa90r19YHwncYWjKhiUNuiDaT4+sr0TRzda+SlPpZVZXDqCT0cnrPXIDyc/ne2JAksvNpVm
/TcHPTqhnm3UIrP2YdEq2zLLViAXy3EB+dDcQ1JC3NlGn5VaTa8fFZ90E6b2XWeZ23GSnjwpczNF
2pvmr+vzubSr2cz/E1EEoHlNGnYaxLKNlvsbO3p02jVs5OLtfhpCWJI8bvTS9Alh2x5UZHbWLvCf
/f5LYW5oL6lYmHnNyoZeOiJ/g+kV2snQ1IXN5hmFUU+RwTLpaCUb35AM3Axxv9VANYXVcNvo6b3c
jzfXJ3MlqjiZoDSGGBYTIx2epgKp/mc1eK+k51o/VuWmXENsLe31k0GKtUtHc9oYXDmIuggaz12g
wTgMPrATTmMI+w0Tv9z0VWLocY1TomvogatS0a7G7dhgQLcSbm1IwsYbUzseS5lwVvAjAdudDbtV
V4/f14iQgpgs+Ln7P+N1xLaAFvtNWXOHblqEgcO9onb+N6z+zH9CgLt7J1ey1yG340draKppM1a+
9ER3l7ZYH/v9fVAmyV1j2Ag2X189C2OfBW9V3P1QN6VafH7B2hm8zIbXKwWYG8+/ra3BtbtVAvjc
VRUHP7/OebBykzsidB7nySrXOmpkfV8a95Jdqs9+atwlQ8+TrXIOY6f2W9KXhwHdZDeI8mllmAsn
zixRAREMqjksWOE4MHOePigiM0wNzhbyU1wW1ydy6cQhBAZm0MwNwHHCde5PpdcYPjlZbt45zXGo
d3a+SaxveiDD4jkMPY/hlU7z0sejx4ju4CwjfKGfl5ha2uj5nHFK94l5kMg7IaFeH9fC8WKexjDP
F0ilyCCWmoyzutwiTTH42yl98MLPyFJC2m8/kEog6k4LEmrJnGkKs1jXo2+2Gu/RULnVg9ti+G6H
Kznl4qyBauXpx8qHVnY+orTUwyCYCGErLPl/+vRhbFYelwgyLaz4OU+eRZDpA4syGE00VGOMFjks
nbD8PBtC/jTkuHvHNqZACtBTvyd15tx4YSQ9WlnU3Eapku4iSCFHL5eDGz+qmm/64Mk/yij3jrLi
T/tIMnxeFWauHfLO9/bobre3sjl1ujtZ2fQtHlE4M/0hCd1u0OUCoVG72qZj1D40YSJvx9osNmHd
qg/1aElPVekNDe4443QoldL/oUZK8mCmbfHiFfVwr0dh85xIVctrMyhQuotTBzmitva3vqz+tKcY
sepMrz0VX7iieWvbMNzpTRc+GlZl1NvQCBFkKuiQQuYPLLQBJ0xs3hsTMR8mrv/UFZN/oxilsnM8
Eh23bW39GBRDXlByLqv7UNPmX+ZFNx0+Hlu1bDO8g/UAsVQn7/elaVR7Oeud9ND6ZXukytjfmF4a
+ht5CrTPfjLZt71ZD2g8DJkW7jw9GQtXT2X9Xi1k7+j3DkpSRS3Xtdsyifsec66tAU4L/p+ZSseu
TUKoukbn7COzCw/p5Jhf0yZIb6k+Sm9RnHbfJ8/2nuqi13eSEmgteH1dS9yQbqi+xZBVB1cox8oX
bVId2tqDeZekrfKjTSr1Pz0P5efeSqJdXikhCTOUg2QrZXnyJY3NvkTPOU/+zTxjuI0Qtn+PlK67
yTNl2lT9mD7wf28fAtsGeJ5Y2oMnjQqNFS24sQc1elBDo9xW+RQWbkm594tTquZLn/lOhAVypRUQ
cOyk33up7ycHiOTqTa7WzUscaeUeVprTbCJNG28BfPXfrS6Q6fVWFIttXI4PPeS4ytVRtH22oWY8
Jl4ZFai/z2c4nhavfpxmn/JsMvNtVATFTZuX5TdfNwPHLZWq/6F3EcDRRBkn41YNkuZrBD5yH01J
ceu1svaWtYXm3WD/GqIMqE4vuB1l+zQejY3kSdaLYZXeTaPUhnzodE/zd2VbeoprZtRdN3oUj90h
qevhJSm6sXOHxPHue0NKYRpJ7dELC0lxraHMf0LUCd405iVwS1RqX33FqLNtZnXJWx7pw6uKtNp3
p0BF1k8cuXGjIsreMq0rfxgJFQV4RCZ0kCAOyi95nzgvnuPXppsVmobmuZ7e2f3g76YWjneS1/2b
Wo5q5fpSlf8aun7YKTQU31QzhNCS2DSL3FTNUYFOQyd41WIP86/QCHrXJzl/U0dV2udeqwWunMsJ
mH9v6N+1yu9vvCStHDfrTfOuL1Tv0dcaNnAuGwO7CDBjkBbdXd/H8rcR5JOrxqXOTzdsL0WNN7ce
04oHNtI5xnBTeqHE0WFW8Yij31Td6pUUP4/R1OYuZjPlTWmb8T4zGuplxhRUVB+MAS5HFP8Lrqv/
XFhOe5PaiUNjmyLgU8YbLYOhFGyLKq9++LYXPHIatlupSsefVqqW+0lHxUnrsiFwa6tAkGMaR/8u
7EJSV2c0vUOpR+nrwHG9l6Na7VwC+Te5U5R7gB7xg17k0SfJG4OjGWgG2yFGE8E2g2bnayjqJ+PU
7dGEi7+lTi25+hi0OzQrrCOSEyjJmb7RbatqtCj6KSqYEARU/b0+WlhC6mW/C6NM3+VdbPSHwjQr
Z2OnujG50Ihrx+3RnWu2alAnAY+yiu6wUSDR6naIiu0g+DfaxvKteGcqcfJmYxsPrq0eJCzjdaMa
N/BtpmLjyHX8C5l4uJRDXjbvZe54u1Grim+W7jXHLkjiPToM9TfNl5pjiVfyppLaZldZVbHV5kkP
Mmn6oiut/KvXY9u1rDh/ARhg3fuNU99hkzHdKCxEtMSlYM3kYqkVgEbgn1tOyB6DUBox8vIilBQ+
TeFephehWN9U54tMP3kyN1LhxuNeX7MWWczmZrjgLCVAMVkIW4GBypW5lyzVhxI1+KRaA1YuZj0n
EeZfcFLL89tC9ZGmoKnbjt8L5d9ZZN+RMbzQKAiF/zhJ8qw3a6TvxRRSlyFiO9TKAZDNL/WTqGVt
Re0gkTTEM/QxvDG6fZuGLr5EYXAcwi+e/m9UrrzFlxIVqnoWSEVqKqRc5zHDOkC6eG5f595jGLq9
uW+KQ18/eGuPuqW06zSQMKU4Oo1ON3eVpeqtrb5q/k27Zje4tC5OQ8w/4WT+otKrgnD+apN1M6QG
isfa37fGTQpcvOTAeM2yx+cRcoBsujr335z+rh8PlrNzjJWe9JxQi28lNPIhkSJ6YF7AuJU6rWWl
m1u2k33f28ltE8a4Tob4yKrb67n90ic5CSViMirLqos0YTSe/WrrzzgmKmvQ3ksmOwqipzGEl5dG
lpc5ATFQJNygQEeKiGTmJG8tr0JlRbpXQRYGnYlzBdRADSmiFA2WTHHjaDiOuPMNvNga+bsFSOD6
6FcmWoQP2VZcevWMpKj8naO99y2VhVt/DQy1tCaxGICuBxRYuXACN7ukRuiBl6da/Yqrt6D6/IFR
zJVXRAKQoBd9sMiCam+sec2kzq4s3QaWCXKPdraGoFxcKxwRoP9tCMeiQU6vRhQvYp63mnerSv+V
HYpNKy2GtRDCCSFjN409OyFa+9XpQigSW3nNLnEtxvzvJ0dEHledrds8me38Vxnv4vxpKD595Iv8
mamLFzMiPkXPMArStdL4YuffvXTTV2v9g8WVdfJFhKdyqKiBbxrEyXB/0T5H3UpdeG2qhNtIKnkg
eTpTVaa7EqvB2nhX/lqcfz4dTsYgnKdRrKIpVzCGpr6N2i+V8xp7L9c/x8o0/b50T76442WgwStC
qPrXIMF4o/rAnTCbPoBMpV5HCna+pEa5jUc5pUeVKrchNoLc2PJf27XM80TaBg0PPVdHbNPLtqSW
TsMuH1PALP2zLb20xoMPgN1cORWX8oHTSMImLMmbgwyC0maUD3pw9Cvb1c0XJIDzv0fBzmMy8e6b
NV0p+ZzPm6oUXplFROqUra0/Tvq+6z/y7eFEgcOn9grO/DxENWBcpHg02pviwXByt0k/stf/BDCE
MSRZk5t2MJ/u3ees35vBXe4dzDXa0uJOBEEFQRrsNdN1PgxLDrOybucanHXo/b1Uxm60dlEv3YYo
jsLDoA2Eyq6QB+bFBB22p7cWQClP/X1sji4qXUq0u74dl5p45mkgYYFh0VzpaTMHqpvinqJSfJtR
1NhZTV0/w/j0NlWHdGxnmt8HWam35mTsEzPUNugMr2XcS4ude/n3OqR7rArJSdJoUz6pbF0r3svq
AJ3+ky/fNViKDcpK1XHpGDoNJfQ0skItqasQagb0htpLjznH9ZldjoB41cwGg+EmnENaglB5NJdO
m/pQ5I9at7KZFlcIFfz/+fvCfeBkqHRVA3+/zP6N2mjrZ1RLHGunhWui0r/lbcQcmKcdpCNSRzD/
wmJkIdLTQsNsY3cmRnUGjx9pb/goK1KzaiYLqJflqj6+NHF+D2D5caT2N9UtlbHOjZAC1tAhCnvn
2CqPredQ+FqZi6X34ekPFBYx7LR2aue5aKUvtvkcmLdpsAtyHEJvy+KorYEvFqf+ZD6EA4Cao+Eg
B0RnkYZYHTauWYxQC48+BaLri2jpqDkdmJC8ZE4EdWRkYBGASe1zIz3K8soJsLhOZ9l1cAn0LcR1
2kuZgSIEgItIvQ9ihfR7rfu7uK3/RBDp92GWODmYDnACeBYk9Vtt7bPka1LfS+kaHHtlMI6wrT3H
rPpSZTBBWBzzKLzHT+v4kU/yv/MlvtBrTR2HyGM0jtkecq2nrpa5iZWsfJa1SROWdNnFla54fPkR
CjGiGFaGuFa81bvXPkq2/39DEtbzWKCjiIwX12ajb838c2rC7bZX5m15j/6ZN+E89GQltJyaefOj
owwItKofxv6hNEmg8O9RDo62vz6q5avNgUyO/DnqCyLauojGuNf1luskvA/TW294SsAeq8oX7ERb
hHx0V1c2dIJdXoof2bczMovauwZ9T5jRbJhi6tOEDurbrA02MoX+YM1LZf4jF8fySRBhRjs9GyVz
3rmOfYisQ5XWQPJXWmeLG+okhnDLlFk4GZNBjAG9mWwWNWhXFt9aBCEp9PuiCCWJCMyl60n5plsD
1S6uPBp/0Lus3/YL5/lajkOMmaegrjI7eos4Ut00xbcNJVdzYyGBhNLN+InOyQ/QXzcfWIOzqyRs
Wuzb4dOexy7jvo7sZqCBavgvqa1B7nnr65JadnHf1dYmG+SXavg5Ne/g4ne69NeCnbxUkNYlUZ1Z
w9ZFnUDCQ6hSGHsaKTEa0tYoH/VOMnCpL+J7286Vz9dHvLQomWpMdCE4yOCxzwc8hL0yS6GyKANX
idGVz54mf1zZXkuH42kQ4Vok9hAWOkEC7Z/QoqFzTIyCp+Rb3b5fH878l8Q9dhpJ2GPDUI5+15Ie
FwPKf0g+QjDaqDSJtObb9UhrEyfsNG4SM6ERQ77o/PD9oxW/WtbueoiljTAz4NGKRCOEF8z5t1HV
sqzDHmhZ5v2wQrxz6D8XdCRlt3d+aNK+9H9eD7g8pv8NKIKh7KQFTVwTUM21nTmAV8CSN6UJej3M
8kf6E0Y9H1eRG0qlZvNHivdmttP1bZa8avoHDqqT2RMf/QaG8Ki2E0WrvqbRoStWKs1LB+Hp35//
/aQyYkFUHzAx4kkyYI6G8Wu0distfv/5NkSbAsqr+DzuojpBEk4Bp2y9Vs24iYb3StZpJtIHvQlH
2kRrZOHFjQreFUoDFHwYtudj8pvcomZFREe5Dz34KNE+83u3bxXy5v31VbA4fyexhFWgIqFtGBXz
F0ABlUww8ytnwaXy4nyYnkQQ3kGZPWZ6NRChBJEZ3RbVa+5/qvRNVh5aGsTkztGt4u/Rt4bXtcmy
lRflYkJjGb+l0sGwXCQ0Xp+aSuuxAqVA6SM3tbrxsx5KNJyryM4hR3sZrb+h/JRYZvpkQoLKNzMG
4UGB34cyre5XK3O+uMGha8BUQOjmQvjaUv2+rD2NX9S9Ruqu7m8bZ+XQWgsxb/6TbaGlzliGiQ6a
ObIe4xY9tSx6zKo1jd/FvXEyEuGg5/Tt7HAiTN0lzZ1h9TnJiHIbDaG5rY3o1nYSLMQj/04v87VX
3uIuOYktnMt904ZGV8yxtRxtpX0Vv+bBAV0c6C8f2CN/IolCtlFUd7ZfESloDLfSZbdZc2df+Vzi
jre03LKqnAiJTjpa7FUAP3q60ppY3OonwxC2ujMoBfAVll2nvFs2MV6vT9PiB7E1VJvgR4EenAd5
suayKML+pqQXFVIdkg2ksrdR8iB5zzTBrkf63RwXEwwyW94JHCzQDoShxIkSJdpM5EAewPW0u677
lXhIID5KGEM1+a7Xjlb6bfQeCuOZltz16EvjJDeE+aRjiwPd4nycnillEYa4zGNU/6gCsOXDd8Bl
T4PxpsX1ykZe2mGwT+E0wU3QLxze8pxnkj0D/VRdRu/nLo1+DprtGvkmyO66eFs3/10f3WJApF8g
dKDPaYjKPxJGoGrhNZRp7PxurL/VqFXYw2Ng91jY+29TOm4xil6Z0qX1zyVqY6s+O1CLLWmLZ5+V
KdBIYh0FO6wburtxVQdqMQjSX8AtwDAjO3z+3Rx7aCkt8pau9Hpfe9NNGciH2jdXvtgioATxZOyQ
IOVRxxSu76pXZ9m/+fUQJg9j9TShFxtU9SOqajuwrvugDJ4xMf00RvXGSX5c/3xLmxy6MvpTkIFs
isLngzSdKTNLhyS/xAlRGu67/N/rARZnEQVcmhF0gqmjngeIVb0cZI3r1PKmw9y5KyR57/v2yoqY
L6iLHX4SRrjAZA0PUmvOS3DhdVsVlG66b6NX/QPE59mL/H+HI2xmJVfQogUHuvHI6UJwOHH6o1Tg
7631pBb31Ukg4aUS2p7ZFgjobHIVeXnnhw6MM3lt9KfW2mZ5eKztD7T0bGBcJocHbXVRSq/oW0eu
Sor1fnw7Tl9l86hUH+iu4kpMy54Ey1DFa0vSUNKJJAo2ThRtrAGRCq7ItULo0oo+DSKc9WY8oUWU
ESQ17WfZbF+c7NP1Jb0WQTgYNC1Lc8zk2DNY5yjDk5GsfIrFHJTenTEz2DCmF3t4sTyGfl+xK2v7
i5zDFbob1Vep/RwFL4guBw/SA8W06SMvvJOo4sslIPdMjPnB38cT8Jj3prLcwt6uquLPS1fcq6dx
hAPPr+R+QCIq3iilmR1CdXzphi/V5Dyb0z8pfD7Xin9e/2JLh9BpRHFNZLGWxzmbKTYgJswWA+2n
+K9NDHm4nAYRlkWq1qpfeQyrcw6oyLrY8qJBqq1JUi6ddKdh5tV5kjblVt1rg0WYghdYMoxuav5s
+mMhrxAtFpF5p4GEk1sflcRSZ24eZq0bf/wxeXywB6/4hPEehk2I0BsqCdUHWnrQfBHgo6gMU1ys
ADiRH9XqfB0mnXzbZNZjtyruP39uYQESwpkFN5GiuvBO8Yy8H8DfE8IqH8v5mVxMbhi0bhppMGVK
ijW3lpZte+Pr4H9VizUlhYVPSEfRtE0YLFBURREHs2uVNFS5RGQUgfr8EIHSkL8bawLZC6v+LIxw
J0L+9fXYIkzTAAJvhqdGL381mby9vrkWtvNZGOFKbNqp7MKZS5nU0QNOLNCy3fhlsJyHKvdcsCgr
V/3CzWjxDqaLBvP2spcWKZJcRjVXfWSW77qa74L2V+DBO+9fWVJgin86YX/4wBhPYgq3saRLvVE2
6nxkbavptYpfXFfDfztqVlrmi9+MdwJ5rYkqoSgOWNRV6odzoH5EqdMO9t2U3paTv6IjshZGGI82
VL7Vy4QZmkNpPkf1PgmO16ds/uwXmwx/O54+mD6SMZ2fU41X4jEGeH7T9WD1w51TUcWBpJO6zQd6
NNhXgRFBlnlWohQuFAdxYJIyQg1Bv23No4Z9drJWP1icMoAi/DWMfpFwOh9PnWrQJAybKgxUOtQ7
RjCahr9y8y/tJUUGaksqzrSJ1ETfH1TJbyVYoJFy8AJK4ZGOaJ0+bp3OgfQyUEgM85UvtTQyBYog
4omkfheUuqg3Azgz6F8GDRZLTpWWW8vp+n2oTSvDWzr4TiMJJ9I0WSbEBIYXODoMZf0+65wbH+1B
bpqb68tvaVAq/XaAm6iNXDyEkTrxEiemKFoM2MPKqMlF5m6snJV68tIqV03eobNvFa84YZWXVusk
eUglxokzHDAO+EcG9p1puWO0vz6gpbk7jSTc+1jOTTC8GVAm7VH2cE3rZ+fsOu31epiF5BbN0D8D
muf1JL1QJFX2+VfCGNOT1TuHPC9WDvDlkcxinbOt+YXGfpIm2H9pFJbS7NcIRdz5YrW7/v9wdl07
cvPM8okESKLiraRJ3hy99o3g8K1EKufw9Kfog9+roYkhbGDvFphWk81ms0OVirZLagCAi/qfFMHF
0cwgTcqzpkN9Xw2nBZAks+JWkIkAkg0SO5hu5jDn52tFi8IfJj783i+3s/2qAaJW7xSLpZIhuJ12
nlrcdZDhWXsreZsMIJipuORkXge1Ux+A+uDYwhz/uR5zbmaAEsNtgOnF73WRXo8ErEeE7XMgkNqN
F3jAjw0u25nsFufzBDwvhmZwMQayq5ZNfQK96FhjyPaWwWE3RRUAiDd06h0mMMF/e1mk7KxuRQrb
NdZmntQ6zmpTuLfo+wjNqfgx1sau8L396BYKt6rSUNg5q0VnWuxgVZeqrsLemr/Ftdad8rF7q0b9
i+4n1S6m/m2BfjDF4so39GNxBdsHWV825zUWd3WNGWxcSFwBkmWMwP3wba7iL3pl3IAEQNHGIDvX
yDkC1hh5QNyUwjUMOhZzqTXuC6crPBvInAUrDdv4/fI2yhJm6KMChQ7GUjAILvZ9WBhknDHdDv9h
Ojd65oRL7kRg1Dw0Grsqsi+9V5xszCHayXJM7OHHZfFSK+KJLGRQAWkgogE74zi2gEJG8F796LMC
hkP3ZjLiSvtWaEyxkdIl3QgTnD6xdRoDFQxJGWDr1c5rtmYnvwOFi/YvUTV+7rdagg+wMYnHnBZq
LSkGqnXvyi1dxIXguJ6rO9brUZv2gbcqW2NVGvL/b+6bEp8EmDzITVl9NPM2ZPYQ2JjqAFbWzbws
Idrl7pMRcDBMP8ZD/1TUzp1Lpx400PmhyYbAUCJVSrfY0QEexKfYAcV0/k2Yps3baeDHB5nrPN37
wE23IkAdBCqQOOlB3UgStJ/cFigYKbS35q8WCYr8mKMYYrAoTkowfyhMV3qXbKQJHqlagEBAuF4U
CCb68hYjT2qAhPDyAVFJEZxPOmW2Zufckmz0o+4w+RkgGlMIkTrXjSr8/xuzIb09pMbCt2jo34jf
X6eDE43xK6bhdpZDdzT9VqJX97Jmsto0Zxv5n2GITApsTFlTc6mzne8JpScgVobGWO5Gtz8iekZ5
hUUAxXgcR7JPtXrnJd90LbnP09PlL1GssUgR3DeaE2Paj6ehzchKTWBj0kOtqWh2ZMEgWB3wMABg
IBCTBY/u5l1t+xnePIlrg0neOWJg/fAvmnyIMM83Eh3PFND38HDdmHxibopm0vQ1XleFGKmb2WhC
zsVUpK+8foEm1pKc2q6+McZHo/TQBuIoLFNWbEQPHOg3LYxgoAtIWDTL7zuNpD6iQmDSgdFttUG1
Htjk1bXe5nU/xHf2FJTWCPCHXaeaOFVKF9YzRajaWS0UNZFbqqwHJ/2UeuFUXwHjNx++YyIb5xEw
7KOJNqtpd3kzpe5so7qwyp07NUPL38gVBUIZC1fnkNAhSoqX0gd5eHhZmixDebbSwu2YJGmdFnjl
hel6a4+7Gm2u9nhYaYu46pFoj7kZzUxRFZcaEu9w5AeC/DHbqPn5pPsVZNZxeirbESDs3a70tMMA
FS/rJ72GOKAXBvwtZCsFQxoXu1hiE69lOwUpJuJUbbAOOV4Yq/WGa0vhUmSK8f50H/Q6wPMRy5BL
lVi2ZlUI+InbBW2W/+wbfwzNxKHBatovl3WTlThQ89QxWgEudxO0CucHMql8r9NtiEOnmnXosvq6
75oqsvtkPgEQyTkMDvnR06YLZm+oIjIDw7+O16fCqVWY8DJnCqeO9gALX/MHHqxZ9GRGlJWHLPc/
WUMTWo17kytfWRJzReWLP0dBTcD5tIU7q2fJaHpkRBKRPnrlt3p8qIDWu4Akx0F1ftdpoORyFTb0
565CJlJjaI8loGgRy6+aZ6a0iiGTFaHRPVGvBUbwqZpUcFcqOfz/m/vYNQcGVkmk1Bc37IenpdyD
Ibu1Pl+2GpUUfmI2Umo2AU7fgzZ2Pgaph6Et48nSURl/viznT4vgqwbzRJOr7ruicTY0BdNBz7XJ
n6bxodTvGhVu/5+H+1yE4LtSu159n4uY3e+JezLaKKnQzvC+qqoAf97hmDnRTXC9/WIyE9tPegCW
aAvvFZ7rh6T1H3VvUOSspRLAMGMhz8b5UQS7JgZLYxojIT+0Yc8+W+SvXS5H8wQdIvDxOBmKsOtD
Wi/d/Cv57r50ZE/iKsjiuxIjQZd3XWZdWzlC4GrOJXrwJqS+nCJK8jxIXAAqoRhkKfSRrRdKTyj+
IHEE1DTBrw89ArfaQWaq9e/M6r98MlUXo8S4bPhVhPMuMiuuSP/dYhKiXEqEh4NdgyD7WQfjZ+oW
HPwlaKsb33+3HPbQk2GfsQd97I4ocDwPJol0owWaVgUf0aieBdJvcgCUSuDzOUnY+dltB7CcYZQf
IauTX8XrcNVS40Aae7/A9pdVVb2UiQOXCEwfOUCYDT/iG1dRVcB4mFxsZtut9ZfFjQEUU6wgFw2r
PAcZO1sMC7gmA/gbS5AlJ4FljW6wzu70KQFJyM4f1twLMBFalaBo8DiiFhu7lxhJpHu7Gi0VSZvs
e1EncUAya6E1QuyGi9cxRh4Zy7PgPRHEmR5p6/zJo9X1rPU/SzqobISP6Z7XZwio58BAbFowRRRc
zxdoAXXunHg8UNRa0CR0ejSR4RqzXZG7LlHb+EjjFJi7nQ5oZVTtDv/xP4TDFixgfnCEQkE4Jnc6
bVgR2syjH7WTftR0f+/q6KS17b02kJeVTgh50E5rPo91okhUSQ4gZ48HWRln9ERb0rnqJXzNWsSI
4ezk+5R6gQkMq792JWjk+lV4AAwGhkTPJeRjMjdkjJG1jXdWemqMqxkASeXbZSmSa+pMinCk5jI1
AL+IVRzdUztjxLa5873dZRmSBwWBEA6Vg3OEdJewWF270rXtUB0q7XmfYdggSBLfCN3eWA69n2Vg
YpiyKK8AxD2zfr5FpxmSN8Zkf+qK4WHs10XxRbKTAtO1gQvIE9ZijYzQeLLQAAhoVPMdlYSg8G5j
Xbsf/Am1ijlSqC+zVJgocDzxojNhMuc7ScYOZW3+pKmNGGQpRXftA+hrlzZV82WkDtsjUrjrk9W9
BeD1DfM0F6QQmcJgfy2yeF6wAaA5NXBe0aN1/hWx7aXzGAOQYq6dqceIcEH0MHEK61nzAZHTZ0ML
kPc5K9Mr9HDB6CjLUKY0MGR+cl3WPs8kA1BVr7nWN29MSAQ823XA1VZkn/RmKdNdtuKXgq53uufK
p0ZUxzVHOyv7ZZesTvFiOr3NcWyMZ723tPem7JqDzzTz1Y7j5pj3SxGx1FqvU2oVqITEcRokwEW7
H5J2VjUq/fnMxN4jMEO4jrjGEWkMshkPb3Ms89AzMe9luvel/aNHGSEzWqBzkv2samKUpJwhEQAB
/DLhdXlh/dnoWNPg4rUyLDvfeyBJVA6fS/c5Hb+B8I4iB+PcWEr6Rtn5xmWAyiwg2gGXKRy9KTcX
GzQSeTilAFc1OLNLdue0lqIZQBL34M4BHRby2TjoYjftlAMvj87ohM4HH1BuJ1p/Zd6b4+4vHyXZ
uUWzC3itHe5RxJzVVLVkwGxPHlretDPn/OT4WZR2VpCTL8lsKe436dptpJnnJ2YdzZGxFtL6FQDi
prnL3ftmVqycXAhg8dGMzPtRhA0y02xOXB/cg3Mx/ZhmZ7733PGlYn2lKDPLDRDUGSjPoTqL0aJz
dRhaeNqJv86reELP6fduQWfN1eoHyYzK4M50P42YTK1VMNE8dBf9juUTHDZwGWGCUwjtPat3Y6fA
Kjr9yzo8zfWnhAF8IMi0F709Gqq3iiQrgEkAtOlz6gMM34hz8gMI/Ap00cFG+hfMrc8k1LMoprs+
C1z2RvIwgVTn1qsPl21TFhFs5QqhPzMBKTh50NPr+gN15+O0qObCZObP30hYTNSt/siltv3UmzmA
Tvlodt2dmum4NAXvG66cVRF9yMxyK0qw/axK0PWGCDj0ErBPJc7Rs/NAL/J/ONBbMcLVmLClWdsU
YmIMFdfz/Zy9+UUVxsvPFOiZlzdI5vLRSwTSHh8+3xL71Hm2vyunHicNoxr+o8/8wLcf2vhpAMG0
o0r0mzJ7cODswXZEAGMm+nuj0camJTzoQR9nbwR+/WSu2Lmd1jx08StmwTXrZki+LVVYeEeSvXf1
berWqNwcvPFKt362WhMU9VO+HksnoqUKg0dmTNvvE+zVaTqS2QniAUBGMz0Yl33rPpDue08Vkcev
nmzRA+DGA3oNXqu4hQTHQ1qvM1IbK9GaKdq4DvmCagYHjw367KFxlig1SJD15S6vcPnmX2sCOKAw
b37Y5FM2v5YeIEfnUHce5kTh4aWR6fbTBDMfzJqgzItFaIoroFFh8XdIDbUsIv4zK/YOi8bsWIGD
LSmi8u9HsAjmLSEe/VLAWhLfEE2DpAcyUSANBtY5cqdBbIWTijJP5n63QvjNvXnEZl3tlxgwRABg
fOn7wO4PbrEn6fNkH4v4zlQ1SMgCga04bnUbcU2z2AldIM6xWeg5gUVuZwzL+arXkcx68dTXwQyA
zC8qvOdyhkWzHaOCtyXZiInDU7s+pgCms4xvuQp1Q+I3cF3+6iNGdxtyeueiMBjLCmpBFGVPTtJi
nBN4xNVdAqxFEmIg7LKXkuzXmTRhvyZmJrk2Qxr4UtYGmI+Yz6epFThmUFhfgbOLlheFY5T4+jOR
wp4xDCKX9giRZkt2ej9EU3WjqwxDsmFnQgR3s06MxS0PppKpCJr8EwqOWNYASOtjowipTOmO4Txh
ZhapPhRZznesKJmVWwtfw/yJzqeJ3vYlwZBeZCc7q3ymzArT8WdX/qTOdbweXdJGk+UERN97gCKn
pz7Zt3EeGcMOk1XhnA9A2twjosjAjpfeTf7fX4Kolnx8rrA08I9DaVL8foseBR/NS0Z7cJvvk+bt
3J+XrUuCK8qZFj5kCdFY62FGZ+VRStx8r+yo0z5TpEP9PsjSk77sWrqvybVv7Mzqvgc601KGjfno
2295kR5q1RUkc7+brwGJ9PlGgbksnnQdX+NjmVFYTUACG9qZHnTjCcDkQTy9De18sO37soim+R8q
DhCPsTmH4GWGufdz8QCvJt3MQ9O4uZ/9Z3NFi0j1aU4VF6D0fH2IEYd5tTXW/I5CTNm90XaKkvpY
NuW/HOKNEMEh2paWzmhrwlJqXzvgYg9056iAgmW+ifdl8bkKFwhUwrkyhnnKM16WTp3veXxacxBF
nloXYLPZVVV9nl8vG6ts3TDXC7o/JI3Qyixsj97r6O9NFpy7Zad5R9t7Wv/hCuajw/8TIW5NbU6g
a68hom1u8uRL4+y0UnG65VqAtRzzrUg2ibkmwMevPdEmXB/rcbE+6+y6VU2TSUWgcuLoSBNi0lTY
l3Q0jXZ1ocU4P6ELesmuUXW9vBeyyiNw+D5kCE5qscF1AZoR2Ff7tn61kHPvQs3+z6Rfh/Ehx7Vo
D4VCplwtvHMwE4UXpJg2bOp+sCo0UoV2e0qSd4rkEfl2WS3ZTYFy028Rwm0bG7pXIBUPlNZ4N2lH
BOF2xMrb1d+ZneL9rdJG2CR/SfLUGiDKB+16Yhwn+hXt0ZfV4b8hRNrYpA91hE3KhmXqDB0yGroE
NA8s93XxisA3roiqQMRX5pIo4XAabtPGRg1RU/XD0D7l3Xs946F4uKyQ7DWPfJlh8v5oBMnio21l
E5hQwP0ULoju0DMJyhYjiIfxym2cMDZbvOTqW9cjh8WOb1I3eUgbxcSpzOltv0AwkRpdsABjwBcQ
7zQu/znjs0lQov4EEJ7K21NdpTF31MLCYrLMNgFKhnFuoJeeX0qjv6bzZNjIE7agUUmDnL641S6P
P83WGsz+Z4IUco+349/fH5g/QNc8ZvDB8CMO1mZt38SAEf3lpjwvKvrDOO8ub6ZkJTFYw3mkwGjl
A0ThXLO6cOu5oSAkcxoa9t7e0Q8pCVB9C2waIdBiqpSXxEa3An/5tM1jxDHBL1HPMbbOYkHOavQS
n9bhmhFFLUpytM/kCHfvqGMY3Sp8JEtAvu65SGDPQfcPF/yZEOGp6taDXZYIS8MUw1B+HBL/86TC
ZJb4D8AHIA3J20tgCfz/mwXLHG0tSObkIcqi1101gL2KXfUT3VV8fnNkinWTeN8zcYK7AiIO+Dl0
2Fxu/swaGlDTCHJtB95zD2upmgpVSRPMr7UHRAIlpJlO1LJv6MQMrPY4Z5FtPmTD+2Vb/9MkLBTv
4HgQWuIR4giq6XrslIMLTgq3a5C9AInhGJTV/rKQP+0bQlAHBwk1auLAfjjfLnstUAGdE9RfUY22
hqjRKF6nj652uiznz4MLOQRtZCj2IlwS31NsTSq9ppBjGO8ZkGtBZtZ8NkH5NwK9yZ3C1FZEzH/a
4blAYatyfaoM0AFDsXjXlsfR/9T1X0BmpaRpk4Q1W0lACj9fQvSL1FPZQ9JqOQRRcxzTvdvHyY1B
GNtTH3QYddFWP63USR5Tw0sPzuBnz5fXV6oueHQ5dQUyGmKRJm79lhQ6Rbtnc9Oh5Tg3Hzz3y2xH
Tas4cdKd3EjiFrU54IXN9LZ0ISmb6shHBNc4oPma0eV5TKfPo/Vg9YqwR2qjG4mCS/GsGFPgBBIB
wl1Nu9V00dB6F9f/UGXFTqK+htomXnO4OM9Vs+a0BJ8uBOluSJ3QNrpgHIHOpgft8B5bjzp9nv1b
9MX/y979FmsJBgRmXZY4JdfPAPYQEL60e8fflf5OnxRpDalL+VBQbHgwkhawAxUkadbOzm+m9d5Y
3i4rIz8OGxnCJWNoWu0OaYpWao5LUe0KVIT6tQPVHEVf7MvIAm05jSqcAJVmQsijU1cfFwOajeYa
aWgsnOev8arCuFNJ4Qn7je3HflnYNTcQSq5S9jSAzzxT8YJKrR1uEiBNHvKSlmDtdVtU8epDRmMH
5coCDy2nAAdIke26vFNSl7ERJNwvmV/2scEP8oycuqX9SJobn+zWNmhUrFESl+EYgFohrmmgsVVs
utLiIfdXN0FgOO3s8m6kUe8+jdUt+hayKnKLv7dysPeghdZGxQAFA2EFWUqS0csokiXs2jXuc/ut
+PsoB+WYjQhh7SgwN9m0IOmflfe9ed+OL00VrsudOfz9NYa6DxwSbmiUrcXhzmZA3cMd0Wbixfe5
/sSa0PNCC9cMW46XzUF2cM9ECcuGxjPPrR0sm5e/99qbAxLssKqXoBtujObVYDdJPCheDBJbPxMp
LGOuWRaAeqEdMtST8bbqh9a/LlXlY/4r588hXjv7WEPBrY9L1q2LB8V84+cyfgPvXew/NuljTo+x
qbA9qUaAPuOpGl6WEf3QMHUpOP9QOkbucUQvBu1AYnhNBsVuSTwRiAY+5AieKJtGk2Q95CTrnWlH
cf08qnqu+E+Iy4ZFwxlCHQTNR4I9lL2XVmaMhvTYRCum/k5UmTO5AACbAbcN+TnxMUc8vIvdFcO9
YAsDpbz5tNqVYtRfKgIJM17sRkuj2F6YpYY9QWl+Tn9W9aODWZjLp0a23zwj9z8Bwm2X9oY5r2WB
BFPxoMNTm9mdmz+mKi5g2XZvxQhm1bJmxL0NPdLutJavbhOwWGFRkuuAM0z91kSwqDTpknTOoIlX
vWr0iw8idVBtZksW5CosQumugI7b8win/hAZub3MmoxOR8neptdWX4dd0Si2RSVBUCZD6FZVvFEF
7EYEGZBaxRUn3ZCNCvz/m0ig7WuUBXw0f2npC7WeyQIg30mxI1IZ6OnhI1yoI4iJqyReyyab0XhV
zXeaFnnVNSneL5uv7GZG6fi3CG7eGzXyNukyq4aIerkFpergRxbaJuubRgNVcgNKVtU0kcwXmx56
bVEORV5cTMiipw1cQQQ1hnTZN04XmeAczpdIc67hnxsg3V7WT2rUG3GCfj3IO4AwA3Feez0ZR+q+
uiRa2mOt6iWW79WHXoKznEYP8EMrBA3zV4cdGmRmLcUzSKoLav18EIs3nwjXmNf4BUZFUOMj9fNU
v9D0ZCXoeH1i7B9iDvNDkEhO2AzTUBQNHL++HMfiGTF8XocjOjAdxQiCdNE2goTkQ2J66N9Fa2vo
pJ+1vAowhQk+QIUJSD20j/Q/MFgweyJanI5WeQZ0B5g4CSxUtVov0gdM6CqiaanH2YgRLM3oGTPS
BGJM/UHT3hotumzJ0vAMjc/YYo5+jtD2/KhWzGFlzHuPmhWscFp65bEsItQ8Gul0pU+3c1miPc0s
m6D0O0VRQLaGBEEARyDlf4LsHsjMZC1herN3V2V5YLPjpKHv9XRZR5k9oNGJ30HIDnoi4GDaj2Tt
PNhDZRzM+L9xuVtcVQ5U0sOINMyHEBFfELj7A5A3IGSoQ/SoRaZ3E7tfLPfg26GBhonykfmHTsWw
KDOPrVTR1BeCrggutSuvKHg4678fSoNaLswClg5AOTF30ZrjWq81zKOfNWcILZd1B4LBzSZs3MwB
NOig+4XCJqX79SFTTFygQaLLPC6zqb4VLkiqvwzD/rJJyM1+I0NYuGYaAeG1QobhnNLOCKbWRnPV
fd7fr8hYdnFUaTvd3F2WKrsWCV7fAP7DFAY6hc/P2kxWA/UHCI17MK8EaBVmI+D5tAb8Mr13sCfT
jOqupjdaHyOxuBTG4fIHyHw9Z2/gkD54Soi95XmueWTI8QEWAouc7BocutjPAy1/NUtFmCE93LxS
hDQzUs063+VNDKAXZBh9f8DrvKXRysodCK+bAOTEiJps1SSo1GQ2wgQ3uVZlHs8Nan56fb9YUT+9
ZJ7CZKRr53PeQTQMczyxc320JHXzMp9gMU0JaA4tcL1veGaiyRUTe6mtuF6kpvIhTWS8apymR5MZ
FFqo9ZR6X9b2LfHXh6LUr/TSw82J0RRL1cUr9SYboea5innSaGZiQMUCnaE8hBr/ISeJKTkMRWO0
BbGamCksihq86SnUstg7WbVgnQJiB375YqvGKOTb9SFJ0AXlmzntuEUMOmZ1usDxQ0IfxhH1vS//
cKgwwI5Ch41LVHxvgsotIb0zIw+A9iC3vwXT/eg9o4N8jFUMsTIz/9U/jlK6wRHZzjfIybyFkgIb
tAIRIKunXTPgbWi+XlZIdnIB/8P5hzGWgfTauZRKt0vAay54R7nfGHmf0QfcxHedo3hEy3YIY2oY
MMCgE0ABBRc8dMOUtCnWLdGuh+Skm7f5dGVWD4OjqJNL7+atJMEWdDRSDGnPd8ioD2vrX7EefWWk
JABWqofIGDGmUTUHEyMbc9f9rO23f1hQaIguG2Ql/qB0HlpvXXufLyhQbX3NipJm18NzJO+X5UjN
YyOHv5I2LtfTtBz1ZB0r6l0x+8pie61T3M0yv2R9iCBCUSGbHZAgU6gyj58XH0nd+cgA05uQ9wX1
KXO51VVcqVJrRIuNjf4hB2U+wUxcbzEnI4ZSBWpd1hI6xnsK2H2TKiJtqTkiseuhMRNdDrYgp1jo
YDIbRpKtRxRha/qsTbuuvrNVeUOpQvyRCn0QVIk+MB+SrkqYCWvMtZPTvnv++MPPga7XNooTppIk
2H2bx3SJW0iazAegwFnFZ8IJw5Jsd9nufvW7iTk9cP7+VkkIbPASRsdrbEClxrtZxyogThuOJXup
O+uxzYZrqtfAL30269eSpveYfws0uu4m74uF99lSt7vVoaHbsJM1qtCEVIvAL73NoRhyu3GsBt8G
dNvO39XWjZ5GrfZ4eQlkCQikg0HVh8gON4FgPUnjT6YxojfGm7/mw/s4his76c2npQ6nn5dFyW5p
AMQBBh6hle2JZQ9rYcbkAQIvzOa7yrgDBEJwWYB0xTYChBXLiFYvWQMBjZNHjFwvfZQ3ZD/+S/Zx
q4hwm7lmNRbOADk2/UqLNbCNByP7flkX6ane6MJ13ew+Rv/RpsllLEMRsOxtrpMwM1LMxj96qhK2
dN0wzGiBVcMDCbZwb07JiBfgAlltDRjLt7kLdNCUqEqSUkvbSBGcPMgzJiS94YFTHB2H7fo4QBfW
oN978d7yni8vn9Tdb4Tx/2+WT0/yiRi8yY3qNzGavjv0ne994zlNwq49NlQRSilWUHxEl66Gpujl
10X5NlSHuUYb1nOiwvSWXpOI13jT3i9YnHOljLoCCVS14tGseYfVAASx09/EvXu6vHbSc7oRI7gE
m6IOEQNTLEzBfk1Bwm1+vixA+ogFjPxvRQT/3hBSZBagHMLVfLcGPWja4+S/Wtaj2XxO0bEE9imv
Uvl66YnaCBV8/ZyO4LTPINSu4duRF0J8GGU0DRAcR8T9CSaqfVo+Dg4iVP/LTNNQGz5Xevk8YlS6
YRVAn6eXywshNZvNJwkOSxv0xK4TfNLIJjzLnuoaMxGPrXa4LEa2oZiYQ/8ZRz8AssS53RR1X4xV
7yAXYkYUyEbFuipiEJkiGwm2sKF+kjltQT1IGD/PejS7D4b7BkC1y3qopAg7GDMsFmlc+MT8vxkA
EUkW9PPX3n+/LEZ2zFAbs/lQB4Z7xcSyM1UdmxsoUyC/gVKMbe1XUBBcFsLXXIw8NkLEpLJn1npq
thDSYGSnSJ78JvLZA4CgOnbVVSyqRxVmscz/biUKx1o3Ex+z65DoNMAsDgcTJ8AMlvJ6+pmVqpKW
Yg1dwSA8fxjNZYIwrXrOhmgeX4jC5RpSa/B5excKGujjFKyh7zWrXQbkhOy2e3YxfHmcF3PvNusb
0DuzIJu86TB37RJRIHx98pz8baoapP/Yzqc/gC1xbRfTnsxrr2gIk/kZziEBLgnOleEK6+ybg5Xq
vAHeGzXkOigQIWIkqr4xJ+hVtKayZd7KEpa5RRehVoC2L6ybKUDNP1zbH5aqS0q20FshwkLj2k68
hbfZlwvaEhIjqvLxttCAI/xPJXBko00UwvC4BvjBuadCaOKlXTLjYjAiG0jFafnt8rGTbs5GANd1
GxcwL/HdAgISA4OAaDsnAw3i8bWydkapIlaU+V0AlLhgPwDGGxFh3gbPWnQ6W7xg+bWefjTT/rIy
st3f/r6gTJMOlpvEBK+XNQ0T0kWp+9zPqpkR2ZJtpfD/b5asRBEmLjD+F1bsNNqHWMdI6BjmHl5D
T/+gD+A8MHSAuwpp+3NJ+VRUoGXGPbVYLGy6PRnivekq/IZ0Uz6E/IpNturY8Wh2OoTEGBjz3EM6
quYyZefFRc8pMWHK6P8X1CjBpFTNDNcUaY4r2OHKoJwf2b90i2ykeEJCo3RtZDxN6GEm+8J4nwHt
cnk3JLi6eORwCjoP70N0lQt6DIMN/7JAgoPKQmmd8A51hjs6HwCD5cWnuv2ME5r1hzoBXw7OK15C
l79AvpC/P+APYF9NYy1aqHn6Kw1bL4idl6p7m8fTZTHSY/ShpwiBkugUBHId9DSMNPBwN+RPvip0
kR4in8OwcyxPELCcm3a8kA7QJ3jMl8DmaZ9setLLU9XtmKpLSXbLA339tyDRJ5jVkrAUqRNknMzp
ZppeFu1o9W9tcbRUlRLpUdrIEl50U8XKfHEhi6EUswJkoqaKu1Shjbg1lTlb3eJh2cwiDboM5Ytr
b7hu+sjKvuaOos4vEwbSRdCtINeJrJBwz62Jb+UD9wxzVu2paYaDa5+GtT12hg9Ihzno21pRSJae
Mc62igYQPpIljjKSPqY0zhEnVTSMiR6gPEIIBSTUXdycbC+g8X8I3ALW3GbmtZtFvYotQ/oW234B
3+SNP9S8djToiC9IqltzjtYksqd9nd+kyU3bHBL2GONtcvnAyWUi0cCz5+AKEDNB6ELpewqOlrDA
MMJkoWxzT+t7rb1KnQ5IhJhmr7IAU9sKsXwDxZj7F3oomh84TIRwk+WeVxalA7F+SbSfdbZ2yAGD
FmGYteJUdryZFP13hwZDVaHLGEF0bE7ru+6tOr4Mhc5xmP6lUQaIe0iHAYQGYy2Ck22Qoyj9lU9w
6VVQ9m+N914rUR5lB3UjRLzzZuS9rcnHoJPXDSBO1VHFUqytzL/xggiw+THn5ItPTDsDwE7S0wJP
szSokh8DkFYy/2dZ3ysHLmTueiNKzLUY1uJNlCZFOCd5BG6UazqnkTlPihy0SowQxg9srbLWhJi4
fezI57wlOIwqAB3ZDbfVRYjfzXJd+iJOi9DSdl76yfHuEFSxSbE50u3/2ByxXSVfVnfUdKiC10jg
NiRwVc2SKj0EJxLrRqGXBiTY2cNUIP8FGZYfpP9ShvUB+Qdwau4xxZAk8/SqqVugJmtJ+8pc/741
NFDyzleYaD10Zn+87DGkC/chTgxAsoIye41h1aM9HGZjflhxI1wWITUzjpTA2diAoiSYmWPE9pgU
ENHVPwhGULN0NyVf/lqGy2kNwXuAvkm8R85d/OB0id1odQEepCW2giXW9XsMWjA3ssoyp7vL0iQD
xugtszmvNhJ8HNHzXBxYf2MyWoDRsgoWMA2+1L6OUZgfXJR+w3rNAm9Ij0Z+T9p+DxITxe0iucbP
xAtnSh9NBurmFitq7TWklgHFNkY+mnaJfqdrigBFdpWdSeN3zub67DA/lGUU0gh57PEUW/sdcDkD
N30dCO4ZJCeu4/4fDvSZUOG42QsgdnsTK5zWd3UyIfZShd4mXyXhrjwTwe12o1dCvKrQcuilaQ+x
ve+8HUmTyNJv7Pgt03a01IL2Jym0PUt3Kf2csoG3ROLFG7roh6NXk/NDT74szbM3xioD40+bP77N
scEC84srVARnwOhb0QAasUDL2msBgIHxm73up9o7FO2ztUYwPjQHq6bhJAcVbw30GwKxHYlBMa2j
L1bcGJylNp4DRl6d6ob1+8snR3KJ/hrKRysw0h+uOKeeazqZiQvQh84kB3f+Yeb7JenCuTzMKnJG
icM+EyVYUIN2Js+pICo1olxDB+jRLw+LClxS4j/PpAhGhNn03m86SPGyw2zedcCGv7xi0k1BrP6/
FeNqbqwUNG+VWVMIYCYQsl/ouE+pos1Y1oSBHkJUvNFsav4595GmLaCYR8wauFTfYXgGvGu7Ivue
xRE1rglmgrJ9TkGMpqtSxDLfciZZ8NsayYGlRviUQ/MABteqiHT2HYkEIEHTOgK2rPIpLBWJ2TQg
PaIajESMECIbPotzMiKp2g9BDtBZTO0OAJbsg34ZAlYMGFZEFBH99S6i6/lDqKin7rEl432T5Xpf
Ofe68e7MPy6L+DVnL/iMrQwx396NvT0ZOmSQenq2h+YTi5eAocG+w0hX1pOoJ+9t/uYYT4jDG+e6
mNOd4aG86wV6hqlDOz3R0dkvBSgBnBcz1sFz9oNi9BZ9K8Fol/fzZN8xTItf/m7JOT37bPEupWNq
2B0+e8Qr0Kz2k/Hq00grFS5Vcmfirkb7oo4YBBl14aAmVhrX3YJ23MVZrVfq+8XXBNYBZDaLpFc4
FQge+tJpKyxGCkTiy0r+6SaAiw/4WQQoQIb/AzRqypsCA+MUjQH5U6VflblCuz+9xP/j7nMRNkbR
BO2KsaZtzPD7HWotfpOETM/2vv52WQtJMwnEoFcKqTKk2iHr3BnxiqYNAjxgL9DHFhCf2V4nhxks
ZUmCxtw7e42aMXD96/8j7Ux35DaWbf1EBDgPf1ljz4PUUkt/CMm2OM8zn/58qXuPXcUiimidbe/t
DRhQVCYjIyMjVqzVbMrPhu42mw1atcV+WotYS8tFpxbMOJpYME/MfKYJCiUaVZZb5v/ksXnfjNJh
bNUVcNrv0b3zEwU1MRrTMDGAPqIFc77cSZZbqZCJTr1pToErgS75pQSpeTfmahe7ctIAKWzKCZWc
XKtRVUkYAZxSpdK2ShjmzwrP6ica9XXIWKVTm1ut99RdX1fdgHp6m2auhDRk7jZlHHz2rLb+3E85
O6jJsX1UvWjtshKf52I9gNzgY6AWY81DX9mmialHFS0r3ef5UiB/mjgJnOqSbbulmt6PVUI+lzBp
Fkl/gF1hN8mVYVMFYgpm7Hw3JWVwEIjgBObJL9+888JD53010sN1H110jRMrM9dA4aKLDDFhYtev
cbxVKkgulLfrNi6zGABVTLHpJiqiArJ9vpK2BmpfaJ0A4xbPams8BI52ML2J6yN3bclbuTyWgocY
L0XRGmVme94GrEtN8pWWJVVgmp1KddXgx/UFLVqgVEUGIIQgLsKHl8M0GojryTL3ju7BIbEy+LO4
ZScWZmnMWNIpLWIsDPlLB4F0/0mO7py4dp01IeHLQM/HcQSxCbzYCv8z+zheh5qkChA3mh6BQMrl
0Qt2We8aNpKOu+v7tsBFeGbsAgteeX6VCVh2VW5T9aEfD2m5s+Od4h9NfT9o27x+SsNt7h1tbU09
d8nTTxbqiPfNSWaI9ghQAbFQubyvKIU7R39N1W0pYJyamD39isDxPGXCRJts2+EG1gBCPDoAkbOX
7E29Jgi+UCsW28nNwmOerzd/Vw9ZHOsZ4JyNX+zr5lme3tXoaNdPY4Duwz+2dpPo3wupp6WP1Jv8
ozZWKmJL54DoxBUKfI/sUGz5yZZ6pelHrcZ6U2hOmN1xO3UlPC1asAS8SYUUBzDruQV5KopYNQXy
SKtdJX2QwzVOroXiBKGCXYSQS/Cnzw9AVUpyiY4Lt5ZBP+kuHV8V5yjFD36zy82t78RuWYOQ4O+V
Uv/SyTsxPD8MsdX5TddhGFS6Ix0U7WfUPCrjW13cKh8HKJ4tcq5RF42c/UIssvDzfT3+KCb1VgrC
7fXzvbai+RErs8QcBWo7gEDNnJ6S7I781zN/ys0R/NiKtaUDfbp/s9PWgveoY1msiaa99b1ubqP+
2/UFLYVhRsVkMYdtAbGbBceiMKDTbZj8sT2dXmcV/hN2quT2OWopweBPO+hi1lhHljaROplgbAfT
Z9szlx+kQAsdgeBI409NA2/5RpLfcsUdndt+jRRpYQsVwdP+e/STgePZ+qBKVHLJxFbjUBVTdfNz
0ZjTPrGgNry+kwuhUYFfgNK2EBNkhPn8IPsysrw9fAabEL1LZQwf/fwZxPSjpBS3hfYYyNreNkgH
r1tdoOIlcfrP7EVrYGhJEQziRzg4R0arEF+xtn74RRvVoySZt3XxufKDuy6ot9zjEDnozmZE6yKa
kJOy3vQoOOqtvtGVldentvCV+WG4FTP+ZBBzJEjlR11uZTivnTPZILV+fBsYuaxuEieMvvCanL7Z
TuLchFrbHyN9jLdV2/S9W6gNMq/N5LnlFAdfs6qQnzNPjbyt3DdGcvTquIVBuR+a22zQBrRFR1Pb
WmpQ/N1Gnd9vVSkd/k5gb/4n8GAirvVhHNw+NNWfVlcZN1k/xnejb7fDhrt6em2dSsEp5PibV5fh
DWMu9R6AWp3eS1nrPMRyl680XS8fuHwyhtLASfBkQhjt3FOSqFH0oKDHr9S3PBUk7e8xf0i8tamq
39oAs+yeSXH6a2LYiUHqWebLw7drykCn99dVmbwJgqB7YE/7X2Er1UdZbyGrMONi+GlnevuYDT0t
DLmLi108xPVtbw3VaxLnVHYbCP3eqlCPn8tEan8WjjStbMmSs8ALZICUF5zAc2fxW1lHNoQ+tDVK
4UEyJ3Vnls5NUVTVjaZRBRpt23PHXO8+fsEjjgUeVdyPyPLOvgWPV6r5v/uj9Qs0ha5l7q4f0KWP
fWpgFsMb3W9sCUffQHBC2SSXCtcL5U308YISg78k64J0kf8zD+RS2ZVtKNpRtlnu2jZ+zLTWbbtq
5UpfSFcgaCDK8VoUBA6zl06WdmXUxz11aLvfhhKHdthc37CFG4kHIRSBTLTpSE3Nboc+QA6vq1iI
Om4qKMTRtG5ViDA7t1K0FVsLH4cutGEC9RGKNvMuYSfrRdJ5dKKD3O2y79Xw1OS7aE00a2HPsEJl
gk0TCj0zH4sNJ1TtUVjJvpn2Q7TWuFj782dPqWDspi4R3WF7yFxZ2vlDtrJPaxZmXz2SI7NJVVaQ
qfGN2UXHvDhe/+rLX+K/PRIB4iTRLosgKaeRNZSZv3c0CGGGryYl2I8PdCHeYlN2E2LGguvm3I7R
KUXQpdhJlZfJGFzf/tFoj04UrOzYQt5xZkfs6Ml6UJSqRyBcKQOTz2P3UPdfpfbb9S1bqNKfr2V2
UmLTU+uhw8bkv0YewPB0l1mR6/fHZnpQq5cwu5GdH+MfRLSzpc3czYRGVApt4c46sp71pi3lTZHf
aWufam0L504X5GPjtCzPsz8ZxVPlD64Wb6/v4ZqNmduN+eSlaoONyn+d7GPeb0Ayr6Voi6eHYiHT
ijxi4do594XWVkNfr9mw0gGDbmwdSMdGV1TWLPlthFsg/FIln2oPtU0Qum3ymanT68tc6HHgKiLn
RgWegs6ckyyvSyDTOW7flnvNeunSPdCF/VBuvNRxZaB/8nCffJxY1kBSU2TfHDhK7bOM2DLjaawU
i9Q0PTLKB9+KXW+rbnd9bQupw6mVOWChclIbCi6sGNV7Vmz16cHuCjeuiSB7L32/bmzJXwTyXoyN
CQrbmU9OhRLntgyqKKm2VYX0kEWt9PUPbEDCoHAz6eLVfu4uPVmOUzq4S5j9yvz7BqKVtVt8cRka
Fx7ClWTnc7hu3ldRHw64g4ArBAL9R7l+jex/ye2d/4zM0bqDHVjRNGGkKT579M7DPyl4GacW5jtF
ijJGKadXKguXzqTZ3nprfM9L6QjQAoDNMMiLVs3510hHizPdA79plHt52Lbdt87aa/HN2H/5g8+u
8winFASk7LcS2MmNAaVtCictn92Uj5O39asbT327bmLpxhBcIqAuf2t+z09kmzed3Ewgb5TkWyHd
8v7Z5t1uNF89a287h1j9Zcn73Fop9S7c7VhFpYpdVNCAn22hEbSeSUuXQI6ghIpadugdSx5i+Row
RXzv2YMHQ0yEw7tGc21+cpSkTWo1jQETmO0u10rXs5lmYwZmAP6l7IBlgKiVQE316GpP8c/ru7vg
72fWZ2leF8eyZIPTANc6uJn9qJQr61vcRwZsmOWgbWLOm1yJ1dUNVXOWR8COpV/D8CoFD8HaZbEQ
HDDwn5nZOppAa8LKwYzm3yOy2AVHw9v/wVadmJhlYZMq2aUfp+AZoertazDA/ufrFtYWIT7WyWmS
KniONbFXlCDc3PkVdKiWFSv9wKVqP4M7PLh4clEmnj9bYaqKJcjFwGKgu1aEPO0CxgY0N8seeXBj
D/ZteI+L/G1o37w11NdCxenMuvCXkzWinNtFkozDpV10qB3rk9yVd4Iuy9dMEFnMgw8pjlgfrm/t
QkQ8Mzu7A8Mk8nlMsehJe629+8R4GJRvWvVdW5uwvPyGvAMtOFR0hMHprc3yh7TuoQeUrYhmqhy4
cVs+pqbkJnKwEp8u91E0F6DUQ6yAN+DFm6BpyyYbzZjuXe3q7UMxfOrLcdNrNzL6FYj6fhxnK5Am
2EI5mFMwL8gPRWomRWHFGzrJkvIWB69S/e36R1rauxMT89K70ZqZ4+WYKIBxVvq71prbetxeN3IZ
8X4jZrisbK5hJD/OHXCE5rvvBySpS6vfmVG97ddyiMuQhwWbkULezvQ556WyVJfMTA6RL7c6t5Bu
DHXXadBwdV+uL2TBDPLromzCWIBw7vOF4GVp57TAB9L2zXDutAEJ+M+tsvImXLIC5h1uOxpZ1DfE
Nzs5r4Y0mkrs+VhJPIZHSu81kdvHfpLqG0X2pOP1NV0eU5sXx3/WxK85sRZbRjRJGprsWVjGrl78
GLLks+p/syf1ODa/rhtbcDdYXCFS4BzBuq3NAnoUFYFXlrizk/vQKPwYgE6ZxafrRhbczRafiCFT
UL3QRZ2vCDByk1uCpWwAd2G4pDLWCzel/fd1Mwvh4DfPti1EtoElzsLOGDipUgo8mOXt4+k9gAco
Chn92ubKHvAvhaK1oUmacPz088zFxsupeAEsUaErn2WywSSlTuDDJasVdj25su6NDIrI3jPgSL6e
FfDkdgOm+DeW3bVbpw96t1RssmreyMwdSFRn6o3eSz1001Pd3/S9pH9JvZpUJJS74hgVWjxtO41o
KqdmExzaPkFroCOy3tdV395TQa4eS2X027vCCvVnczI5b9M47dVmDO5MNZW/q2Nu3w2hXd+0uFfI
8FhKYNYnXaF5GMcSFEO+Y/5K5XzYT7o9/gyl0XjJay/9FNDJ+lrEdnunO/GwN7DxUtigPoosU4Nt
OjjdrZ6Y5ntXBrA7xWOguEPbN+NW8aXsMQ8BNE9yUvubsZK7H4LRs95DgJbftOZE2K56K33us6qZ
7uiy9t6zA7L0iVEXu9v0UCU27pAF+Y1lBOOXoq2CvRV2MIHmCvwAFDTNQxBqaAV4NnTnW78dGQCa
1EB6StRMfo/LyXvJmzqkf2IZ5U3aSdEWwTeUczo9qzfUrYLsLivi/JbPqPk7zYnHf9RSzVNY0+L0
M3RFBe9sCMP3WV2Hv+qmTNS9ZFUZb2LLamPe5X77rup98y2ffDRlusCOfiLWoO0qv9WR1sgS7V4P
aspvjelJ7nWXv3xDUxOTBVOeBUwCwMf5yQq5qAKphCtZTaeNDveDKjWHKZIPIdTMXpf+E0lrjaul
w0xJQmhdOxCyzYsihudbepZyyrR4bwI+aoePQ+xY1ImFWVAvssTKG8GW6iMdKyWj22c317dtbQ1i
W09CbDMqrT7+jhT4Vx0+DurLdQMLCSYURRq3BXpXtCjmsagBr5pnzUhxI1el71ZnWd+ywO+rTWln
lEcdCDD3qef4nMLU7Ca3CbxQ3Taxmv5d+VrE9wvruyLsu3J7/ZctLR2yUfIz6O0o1c8CfuJ7Q+/r
ACP69k1SOtcMVhoNC5clK//PgPgBJ3trV02cq7+JjXr1S6xC4wgCwxiL20xdsbS2lJnzG6GdRpaQ
VqxoZ4C+KFY1o5ZuR4s3KQ9vKLzpApyvJXRC4rPAJhCptqr1xYHjMDBWvsiiERqL5JPYot99bkS3
krDo0VffSPZLV++TdmtoKyaWvgk8rP+amL0MHSCrphfRpauH77FhbqMWSHbW08FcY7dcW8zMveS8
zYteYjH1eFSq25qMfA2FsJAf2VR0yJDAPYDwme1X2I1qR9wTKIRsD+vgPj2YnwKIlXXv41Su0CGc
mJrt25DLaTxKlCi9Ijwidpol/t5oto38EAQfz/rOTM02blAsv4s9Rlvzwds2ZriFYTXJv+gyTO6S
ubkeBJauDVg0ITVGqAY0+8xY6eddWztsYV9swjp0iwCNvCMyVK6BXnK05hSL7ndibhYSaiXWx0zC
3Jh6bthtR/mX17ld8uX6qpZ8jzyTAouqq5edVFjOWiMxgIwEiB8ASLABbSjTGjfTipW5ZuyY+bIZ
jiSzEWxTdvBs6q/mGnPy0oadrGQ+aJdO1VTGv6VPC8M89FpcUfZXHiYo8WgWedGn6xu3Zm7m5uGI
vHmdsHGa9ldi/cWc3aZgciiIvl63s9DNgLmPnIGePf1hIPznoa7iOFVey4h8x72bGhvHeG3VT8pI
5SPcBvm+Gdcbh0u+LiAb4NxRsIMJ9dymE8Cx7ueAKbQ8ExN92l3etp/avkh3SvXY0cORnBVQxFKE
cmDhZ4myY9GkPjdJ/thrVg/XgNTr7U7Sno249WBryOSbwi7f4eFYa1UtWvzNBQAvmBC0Prdoto1e
lzFhNx8Ti3abgtpw3IfKdzX2pGBT6qWXHNKhTVcKaQtXMKApzbRsiiFwDs+eXHziLDZ72ipZYNzk
7YPllYfrPrNw3P4fCaMJMouO1GxlUoIOut5S+ZbjON0ZE7ySZlUPYDGsf/7AEu9gZhEcMQo6W8tU
OCaFYKJUlFMQUV9a61Co5e66kaUNY/JccMYwk3JRUlcmO6jiShC7maM7MIalrSmPLLiCc2ph5nzW
hBSMrI1kRfTko+dI3ivaMU3v8/EP8nSB7KU/CjQCUivx6U4yvTgbstEeBaZSYYi0dTZF8Nf13VoI
TPQfaUUBWgdeNEcRx31kFVqhQRCi3Kr9babvRvtXbqw94xcGrkR7FewNrPEWf80+vZGk7RiKlKKJ
wnzvtH53zDqnmlwrM0x/azmB/RDKafDoO0Gbb6s8LR/7Pkk+hZMW3iapmuYHj/HuyC3LVt+pppd8
EqXyezUaIO5VUWYHRW5AwVn3fe25Uc701c4Mw1GlcBAanxIH+pgNTRDzJqrrsuLZo0jZShYoVnFe
q2B94KHhSKbobc97yd4Y+15Fg4CXmyHvxj7zNnpdSzd9IwyWzbhT1V4/GGPbH6qutDfXP+blScY8
MyswG9MkvZARRSm0D+OCtiJ0JeW+sWL/3R4BjGRe9XHRdUwJNCfgHQDo83A4OJESZRH9xaTtRtdS
svAmKEzbZVxnjR9kaVV8OcH25WgqL+LzQ0B5Rsr7hFHbYCzqu9w2ixc1auyfdqFRwrm+g5fHQUxJ
EVQNG/gtBPnntshtHLPumCAtiqdSo5WErnE3HvRCWvlUi4Ys0Fzo/ZmaOif68FWztLK4o80MuHEM
Fd6r4SNqPLtaL1+vr+kyILKm/0zNZ4m8Qs/lqcHUaMLxV2dPY1t8u25i8RPB3UIj09aci8Be6iln
rsBE3/nb1NOeYzT4gnhcuakW3vwsBUg2fT5ws6zq/PO0oUMVLxnpr/T7dnoNkzsp+uKrNwYj3iHS
meXdhEZ69FgkwDE/X1/j0jbCYiCUtblaKLKe25YlyerC2KBBjFRz2mabNNxft7C0i7YAfpNCAVa8
qPu0Ru6ZxN5NWHxB621SX/7kLIkob0NsJMgI5/2c0Y/zaqoY3+zjo5wiXDAdQ7Ko6+tY2CnSQBo4
fCWdK0U73ynbyMuwsBXoP0Zl08Y75kdWLCycHjDyVAsEwkDm73MLacnYYOAF2SbLHrzgMSwfLOdX
r648GBfWISa8EAlgApAZzlkwQCQza+IszjY9Ao/6u7mmerPwvQmcCExzu9P0mMfQrG6bkRmebFPA
rNvHWzV70toVxcWFG8kEXMCnENUofPd8p9TE001KXNmmVA5K+rm3D7n1VTdvZOPVM1BMYaj3+sdf
XBQoDSEQAMhdFY+Fk5RFiUGq+z0Gu+jeML4E1reYgbL/m43ZosZY9tvcxsaUPXntEyXrKPx03cTi
t/9vGXOBgGqYaqDdmNCnca8oyXFkSuDjJhiJ4ITwX2a5ZgHF6vWshEUi20gMr4amRY0+/oNVnJqY
xcs6tALKO5hIpsp1GHfuVl4nl08/UmxKAfiYQ1o3D1mm0UHdVVbZxsxDV88+R+80VilxbE06NcPP
6xu25Mskq5CECQgYamLnroXLOUlbNRkCWE9jh3wy09QyPTUT/sHD6JkHeU22bMmZWSBSQ8wIQFE/
i2RtFOROkXfEGTNkPbdp9KNdI+JdimWnNoQnnhyYSqskXmXYkDI3/NXVX2V/GwUrjrCwdRbVT6F/
TjWKfv65kaBXvaGSei4t404yIzcNPpnMQQaOq5h3aEaV00rcEZ41y4SBdJIJwM1Ei1qdHdG+VhGY
HEe+lfNpku509APMjdYAuhjXyMYWPhLzGjyRHZ3r4EKMx9a7jFxczjZVO0IhzutS/1wOa02ZCyuC
NMBkVlZwKXJ1zo6SLDOVQ44G9LCJmWHaFkrmWuHhuoevGZkFz7JQnMYbMGJ4ALzhF9OyPxBbE7wE
goEWhwY+Ms9xZaUfzGGAmCBSqbVr294vNteXceHSvy1gg56tGP2eXZxNWxSMytHyHkpnm5Vb23lV
Emcjr8SDhd0iwWDUG5luUdcX//7k5Hh5VZBGF1TCywYZViaZxq/+h5MyBvGR+aVCwlcn/ZutRarz
wKiEglUWaC9a222NDPk9fyWOLi3l1Ip6vpQx6b028oQV8JOmLB+UsH3SrDV80qIZjf3iya/zSpyd
ym7gzWhODOJ1iXHfDNqDBXhETduPuzGqyGRoAjkkJvBmq5kk1awM0aKg3m0BNCs1lwbSdSe7uHr4
MPDSkNNQslLIn86NqHmZ8eA0AYUaxr53wh1zmYfeB8uTRK+D1G+DYI2C5yKKzkzOYkBkF6U1NDQr
0lBnpnoXFj98r9nGTNrpyV6vDjBdXV+k+BPPwih5Ae9rUfoD1QETxPkirSk3C6OhUWvbNTm7BUdN
sYO34WBO9mvnpcfr5i5RsMKe6CMosBVTeJp5e+BBstwKZa6eMmOb7AqTtv0hjza59RbHXxTlJQje
Hf/2utmlVTIKqaMiRAoBYvB8leTIfZhWFK216tYP6M+IlvFdPThu3q3wNy2EJopPNBppYDBJ5cy9
JouTqcwxZaryTap5920SQ2NU/mqd5uX6qpZMiSaJDDqLK2P+WNWzvO6NDm8xzE52a6VoH+xgbO6L
upTcxh//IFIxNOlQe6LjJCoz57vYq3ateIICulLNHf1W6Kypln0Y9I2HgJMW2HhS1osXpAN8A++h
xAWrvrWNLd9ypyR7CZWEydMs349Z9n59H5e8A4y0WJu43efPpNKquqQSAgx2Z/yTjMNBRYV58qva
jex4X5trLGJr9ma5Uj3UYKkC7BVp+EsOGkRJh9uBCnwtlS9m9eH05feG/re82REfs9wqk5gNtTOY
dqXPyPTu8zUWxoXAbwFcJtmna0KePEtks3x04MBjDUOs3pTaS9MZOxB3H7/3z6zMds5P2yqORH1/
CNS9XHnvbVM+aNNfflit9H+W1kMtUMAFSWYoDZ77ujaNUTRFI5G4e016h1EyyQ3Wgu/CDUNxjrI7
/6GgO7/6dSavKw/WIQiilG0gf5XDr14duZlXv5Qhkq4r8WLRnIWTA3UDqT/XKxyHAHSBmH2up+LW
iu8T7e+qL3fmPwV98W6N+kV8i/nNAq8BSQCJDbs4i7mw0rdy3ZFxxI7zl5RA6JiFK+DhpQBIeqbx
eCJNgwfr/CNxiNBur4m1VIlu5Dbbtv34nZcIU1XGyj255A/kTxaPNFGRnj8NQwV4XmbRKImsI1hC
kNDHWk1Wyg6XlCsc1VMrs8vD1MM0c4QGW5Po6d/SZJi33qBVzzBcjW+KNFlMjpvFgaZKQm3Squ+i
gmqIm1WR86Q6fffJTHdqv0ZYf9nznf2s2WFwwtHwApPFS/D3JP2BCQ9z2vhGgK7WNi+1jR4c6rV7
YMlbaRpx1cD2pau/M4mT5FuBcteaoCPcFFVzE5razRS2914yHEeOole1t7FefTzjE32qf03OkuQu
N0cv8zEJL4fb6KY72H813hbA1Y5OYhaunMelEyJQuxTpdZgC5rM5bVJMWSI4AhTHe9ZgJB/Kt+s3
2+IBYewZfVLxdp2DRFTfyJyxEhbAIYe3nZwq0WHQlDJwo8LwfjRBV/zJHlJugvaDlx+V5vMz2Y1j
p/sCPdRk4aG15PdMLm7zgpKDpT40I2SC6ZoqzeIqRZ0TPi6YM+eRJiinwYiYithYNAX0SYY1MbvT
c4f5C2Ol6rCYv/KxRFDD4AX2TrWiGJFU7m6vSRiJ7V2dO8/y91H812C5kvZYep8sda9bK6FhMf5w
DDgIusBszrY1oK89xbpoo9aWi3TMMxi9vYeYzHWHWUpNqBf+r5k5Mqa2R19txaGTK3/nN18kmgVl
vg/GCY3jlZC69Nko3/K9KBvB3DJbkm9ICuqeItEbgBLVnv23U/bWRmqGADqa+HB9ZYtBjEE4nUcO
bQPeHueO6TudTZOPr2W22mNYvea2hSB13h8Sw9+rU/JtmAxkK54ic23GZXGhJ5ZnYcVrULSpDXwm
TNL3Xv46xdpLQXF2Q0Nrf32VS25CLZGGB4kz9bFZGmaVXeb5Eabi0ojdwtB/OU16S2NtTXBrKXbR
MiWkWNTglTl7YdhoKAMOTEzSdv+Wl07gaqt0vov7BkEEjyiuXL7d+ReL2iHtswYbmQWAGEH0PAJB
r6vQNa68Dxedg7c+JR4ilpgCPTcFTc449RPdZrNpbOW2cTQ/eSDZLAZXR8oAiHoX1bZr9mr8qDdG
8KoGantnA2b/eJ2GSiNUebzKGXKeHwojLFrbkfghcdW8kU8z1qZG2wwW2ZU4vbhk4FSigiaajvPu
QGQoQWKXRE3S4FvNjnw3Rm7Zq4PvXtf/PTnqlyDVNmqePSs8h6676eWX5dFKqGa/KRRdUM4YWm/0
BbnOhu7brjehiM+3PhyXWfZ63dBlPMMQeDW6nuI1Oc8Qta43Ws2hP+HV95n5fUh9N8mOPMjpjKys
6fLonZsSaz7JV6D3KrRBx5Qyoqrn7JycZHHtQl8zMsvEOsOoS0W0dFAy8eufjtS58YclAkAZ0/vg
mqEqxKzcLIYw7VHJg08pP2buxky6Y2ole01aKwUtLAW8ESkCM1kErHnjcFRIKguFqnpWWz/oyh8s
j4DsF/7KNbNiZ87EjEhvjjjrhK+loxsU0r6Whp1nrOGMF83A9iRuZ/KQOQRccrpRqkuTXRu9biPb
ue06Zg7PV+t9PFgpdFmYsqaEBInA/B3nlxWRKoHsPzQLN7V3trWJowc7D7d29d0sgr3NTND04TkV
EZRAYFB7UUC92TPXM8M6iLwQq3aSfIYb6otakPbIEgptzAAZDLulvrO7fnwX4oQYOTMFCyX0SnMf
6TQ/StopzBn9kfed9jMZ+8NERj6iGXTd0mXlFUf8z9LcS7ww9+thwFJjvzHYQk6ykzxjNw3fDZVc
b1eu9ebXDM7SkaTJPaBcGAzq0rV6MsbHqGfG7Wto2btaerfWAOOLewnnGfN5AgMyv1laS2+NoY7z
jQJscQxeBnXcyp7bWSsp8uW7jZ381w6thPM4WOWFXHgmC4sUjcr1V92ZNl60kYz31PlqS2uSNpeJ
iMKSIBXCKVmXNttHawr6wK8II6V5p46Fq8F+fd01Fk42FFKCwpYugEirzhc0lAmFBmZ6N4Wtyu4o
99EubqBuQbdpjRd9aTHUjk0gx+KczV+EdNQSKVEt2ul+4RrG82pK9TuBP6/KIKwn5p6JICAI54lO
W4HBrTxO8WDUmVt4xp2VGs1eGqOnQJae0lo3bj21v1ck6da2qxtJzd/KcnooVN+HB55TWAfP9JB0
0ubuNkcCx5PIyHxZ61ZO5CV1Ktc1oG/R/ydPYU/O972vOiBMcZAzG2TuCyU9yoEgjJe3RYc+2gAk
OvI28vCXPxnbSPEF095KuXHhy0MuwIQ1tTIKZvO2QV14dCBHSeABbv3Ocv3qFWKrw4fdCyMMzSKV
A4Bmfi7TJC3TYvQJBORhXi0fTKj3V7XzFtI92h48jnnaWcBm5sl0G5WZosWYyYd4l7Vv1iiwsc1w
nEpBp9NuR4SnlALZQ6NeyzUX95FnpbBOTjEfcSQNLLXQwLYewYk1NJuhUO6SYA0SsHB6BML8XzMi
Ap5mYFkFC1OLmTCnv5OYj02wJry+ELVFS1AHUUnuCt/JuQm7RE4olQhuZvWqe49d9g6xTjO82vW7
rh9bbyV3WSg3IKJ0Yk8E25MlNWNje2MY5Zup3ObVYzy6IcVvZdtPt7r03dHcpn+TuuPHPZIivsYz
BIgV6cy5UWZx87QAyEd/Qn4atfx28I2nUHr/uBV6Vwx/yfi+Oq/aQDEJ2DJBxdFIxl3VjDdlVW+B
+a5cR0tOoaEpCtQKjN1FGbqP7KAkH8IpGFHR6n/I/T++Dp0Aoargg+jEzdJlNWIgoDNrnFv+rBi3
GpoCycoals4PEDsx6gVECOc7/yAeE9k5jVO8DjmQrDIFyYi7ejcs+TY9e5CCgE+57WY3qW/auUM9
hJ0y71pGTSAxUfqXONhm3j9Vv03zlTxWuNHsKgIfImbXYH+gZi5WfeLbSVdVzKMz5KzByWm1g6v2
L03+HNqhm0ShW65pZy3sIgOHoikrA1kjgT63J42dUfKyyTdxJqZ17b86n8tFU9fAgwseJ/qWoEbE
RU6t7txOpimFF4SySCUr6XbqVWiWO2ONqnPJCk1YapDsH1fkbPfsuGT3kjFHZORuQFB6bURzwRsY
AOaJAV0u8PF5uUxtLdjWAv58qdoVMqXUmG7oZ6W+h7df9Q/jGkpt0Z5oUpKfwuQwb7iBTzH6RmbX
rHy4bZ3hQCXeNZ1fmvWTnAV2PutA3/ij48dEOBNhP5jYHJn7fbaJfZeVfUyKw8XUHC2/R2Z8jdHp
958xd3OWpQjmKIq38yRCb7Ugh+o23/gUHyCGSMKbUH5oyIjRxuze1NG1p2eEffzwR9IeuukpWIvn
S65y+gvUc4eMjaEbykzPN6o3SbcofqlPemn89eEwKCiV/13mLEZVWqywkSwziuWdxD+RQLqxIBy7
bmbhFfO7BQc4H9AKA1jnaxkdeYRsWxwu0oimsDfKgK5I+FTmawyKS+FCNPv+v6XfCdVJeDKqKQyD
VMk3iTYdUx0+EifaTb35+vEFMatG24mOCXXO2b4lsVJGLfWvjU/t2XL8n0MVPshkvLAlrWUTC5tH
oxRaFcE3j9/PNg9sY5poPrbUqLhrW/95Gs2DVaXIcdj7OG6OsvasAK9NShUq80dV+WSa1b1fG26p
/azieGXpS9nN6e+Zb3FT8uyuW37PZHhf807Z6ZVyaxTZbRQHzzWVjQQcpEW+SrcpgERkxWUXLiA4
BZEugl8FhNc85PSdOsZ9Azgxqx03VW4GZYOsYKKGm1Qiq/t2/UMv+JNNvBYAOABCjNCee+5k+tWY
wlOG6hjSzsZhTH5M3Uo8W7MxO+mGl8eJ4wXFpgozd/IO2ehvy9WhwUU3OlnJzGX9shhkpWYlenyw
m28Sc0XJNoh21/drzYqIaifnLygcJmJb1mIiAecDVrjh2afan69bWd4xUxBpIIoMAf+5FVuZIgs3
LDYJYuwKA/RJSPNpf93I8lL+NTLXCQgg05GnSnx66SHTn1LrGI2boV1BQyy6M3UDBpeYzrvQ4Soz
y4sGiw2Tao20o7kptPK+hWWbMX110yveQe3Xij1L2ycKL4yYkOsAxD7fviSyYkhgGcq27YjKp3Mv
p9nBaZS36xu4cIPBwkIFkJCPoTlqsIzLSBmLEl8w1QfkhQ+59/O6BfFwm93SEOcJYTGYqQUL1PlC
gr5u1UojObTsMIVLDWKAOOiZL6+z7/0YtcRFP12Jf5c2IehlzhcSfETwtHmhfUolo3F0Uqwm3HbO
N13bee1tr39v5c1HF4chqKHFjA4Bbx73Q0/R2jonzSna98H85lU3fvulUm+ntaHNy+90Zmge0Osc
aqqk585UqncrJmSvyceL43j+mZD8NmkX85aDEXZeIKv1bsqbxiTLGO6m5tn8H9Kua0duXdl+kQAq
UOFVUndPT85j+0Wwx97KWVT6+rvog2urOUQTezZsww8DzFKRxWKxwqrqoCVvXXzRTleNcRX3imJO
2Q5t4fjB3tigOq4y1jHAFc0SLOQITuVDlH7T5oshUxX/SLHQ+YcqRJQyIVd1ijWumCGPk4bLkLwO
bnZh0fWhNrud1jEfmSWFL/Dx4PIOdl6oB9Y4/C/oO9WGLK75TTFNpe84+8l9iZrdebX7aPY4Bohn
wWaA4Wwis0Cdje5ST5jBzOpfdHlss+tkQRmI4nEs0zlUaKPPFY4hkiLCuuk6pjmaDkfRH+woRUTk
4bwYH+0qBoDDqOJ58NsyCEvFSNtUTZs1QV2FdoNZnO+xdWdmxxKzWXNVsaZMC7Zg/GM2Gle2dcIY
2IQCd7X8ND9S54HSxnfIsVe9uGQqgGpK1LShPg8VXsLVBzrbqaIJFq7F7I2iO/ABcDRRMQxIUfg4
CdxJnD9QWL2kqynCxkWDIVQPiwd2M+9Rc1RsrDJNwxX+B0RYNbedNFhagKw4nPWxT99X/ZLoqiFv
0s1BjgH+ImIxmM57ujlV0/ROngLGzelViYbdCzxNQVsaz98cZt8YcVQqjpAUEcOfkSZFJgW116eI
CU0qSiLcr1H5k1+xvRO02lGbmnCoD+fVXLqGf6BQEnAKBTK9oc/qGuqwXIDqrp0a36Nw6xQwUn3Y
wAjH1Y5oy9gEmKjY2eNXljw26et5SaSLZmN8CcKLmI4qlqBhoITVodSmCQzjYcz2A70kXoTikcBW
VfBJhYHxISh5hnUQgzAJeusns4QwU5/um8UMMlT4zBhKfl4g6dZsYPjPN0ahKCfXxjTLJshZidhY
MKe7Rbf9of6EKeXdLv8vDl/YDQ5aRAsDJPt4PmD8sMnc12qNP7P9GwjhpCI2FmM4DiDG+JGmd6l3
t86KuKJ8+/9KIZyZ3vJYS7kig7Rqn8RXLD+0oKxILMyZUT6pubqKDslmyUTXHlQcU99aAGNVgr7U
ifcMrAeNfrOZGw5OuRtXK2xtloGSZrzIV++/rafoNdgOmrrABfbbvDLjebQOUa8KaCq0XJyhYxSg
JXAbYBSdFzrJHRk831GVzyh0XCxVbe16wjA5gOhx6A270d1T49JRBXWkuoEGJNQ9IQqC0bunGm6S
JUn0GShT846ZH+2yG4uHIooDJ1f5c9JVQzkxSD7Qpga37hQqsZwexM0NDB15NttdUf5yVLZU6pls
ILhrtDmvWVwMphtBGrt6dasfs/4994LRfXInw0dBzXkjJF+6v/IIRsgZtaKeLLzBOg2URykLk3lG
R6w/0R81fT2PpRJMsBJ9HI+krbF2SUcvkLsZ5zeK0g/d/Go0N6PxCV8YjQp/dkowGMiU511sAc2o
rB+Fs6Q+MpZ7jE85npdKEu+CJ/kXSOz5R3lyg9w7lnCId130TKvQQfpwzS5mFtb2RZ3CuicXEVEV
D3MBPhipDa5w5676DPpiNLIGUZe/jl529OZnGnFMdKZ5WaAjGt12n3GbN6BCLKqO1j6Jc4CyqduX
xkPTTpjkejD6rxMGM5fT+/nFVRw3MQ2H6ug2J/y4VQzlw+gJ7YbmsdAchVSqpRSOHLh56TqWgCH1
O82CZrh0wAu3eBfJFCye36s8W5VY/OebIx4XTaLNJvCi5cYZbuv62Wifzq+c7AG11UrhYI9t0bQe
h1inp3n5YS6K+1hSenCq9oLRnd0otrMRAO48vK6L9qh7md/oyQOYdjAAhV6l1V1ToEOgtFUnjjut
5zRfMCSda7QkSwFtW/WrWbLrrIivHGe5LKz0svNIsDYViKjtHZ2Jwl7KbRj8T8xEQcPVb2Ow2bkK
ba7MHGCcM80KCvJOsuSQlOtex4CZsstu0HmriFZIdQVXG+pd8Zz7UOFuokFgLjJ+4ihGArTTrtIt
0L6oinelF8EGRjjYGF3ZedmCNR3ScV+6btBN6d0I6uPS/JV4qo5y6TKiFxShWVRcIBV5egDsbjBH
9EjCLxg4cWYeeOwwgL+NrL5Rv+Wjf/4wyIX7Cyfc2haI+3vQueO81a8aamHct74O135vqt7FKrkE
Q4LYXxTPPYBY/kQqNFJdDvPVYN1p5NKyfv03oQQjgnYxrS55pn1h3x3rUIG9br7W0xsvC88DqYQS
TAmvS2VWDaABLF3ubRa9eBHosh7r6no2PmNWkL/hNbBwpKjFP2ZzwDwSWWWOHv0gSd1jnbwRkwZZ
uQS2k4DpCAmW+Z3ExVPkqVK6XArRqPA4NFoOwQ8K7pRTYGr3lK0TgNOUHGfNu4L5fMg6+2ZMEtVh
k903WyxBSDAIVjWpYEVmIz8kcTjVD2y9QMRm52l+nFjgW3M/cQS2kPyTNutqlXHTFinE64t/SvdK
Y//MA+akRODkVZFay/SFP5xBQIkaIOTFTqE6Ng5zATKPYM33ToQG22+Gex0t9d4wQjdWsXRLL6It
nGBLytoxG9YDroVP6VjHIjF8MHa7MZJl3rVb75ryF7NtxaGQqstGSNGkJMXgNCbfQu3GnQ9jjbAh
KhpsFZuYzPxvpRMsilmjN21AjCqop285CUhyny8KT5n/ig+aj9g75igiWQZWsdP9QmqExXaLG6Z2
69uxiR7hcSmubBWEYEIqDOl166GDg9VE1zj9u7ZXPQKlC8UbQjD0gTesCwqOgFGbYjQTCo/QI6Un
X3sy+5mKQU56cP+AfCiDRpALszpmmEJnWb6tw3PqJccUwdz5R689Zan+4IL37bz1lS4dqsSQyuTs
zGJtb4VCAhdztBEmWr513r2lau2UKvLm9wtbM5NqGTXuYqe2feF66V2SI08e19ouWj4T1wCDoIvM
PMqoTFPYIzsZU3AfQxbkOws/drTST9lw2Saq3JhcGf4AWULYkzlzYeQUQKTBo6x5+1/bjsKkylfu
L4hg5wg8TyctAEILdDoWvosmf/aSJorjKTWnFHFwDANy0KUq2LdK64fFNQGz8DreuEiCpMRgNDqn
werNfpMXFxOefOe1TuIxgb0IfUJgNEWB5YcClopmCerZa/SF7EAMb42g6vC7OtS81/NAsuczZxZD
5xjYttB6K1ifHMwfdml7qNaibGct5UEr1n2E8ZlFt14M1i9ko28p4lPZYl9nVJVel8mJOh1UKvKO
Vfx/avvslUzVlKFYxWItC00Mp9npU+75LK8HDJIxqpAkoIg6L7PkSKMAHeWlSH2j+0AsUDMqVi2R
jtxTEbECFK4/pgWtlucxJKwDBspWedD3N9euGMUeV9rbJUMiyF6s+3JEPRDQhisXM44utQXTpLRZ
u0ewybnS4QIExpp9R+MuKofsMffTGFzO2b8n7OGfhJpXdK2jTVDM8zaLQcrZhNwjfaftUx7nIXiH
seqLH9mewm5KTMAJmGDXGLKspLEBNsczamY0ugQG6KV8LVl+nF9qyaUAJCQq8TzDC0o8K1WLiIvX
w7XqlhET6JJ49Is01UJ90Y7tktJ9V3i6D4KYX8NcP5/HltigE2yuahu3DlP2GHiPkLzSVjtAv4xj
hM1g7izVcAXZOdnKKJzSJUN8sG+QfYmX/taBs9NWB7PpMBoFpLD1xXmhZAuKGQToZQGJGgopBLBk
WDujmCEU6zFDtzUNEGURe37F4B6KEGj1My1AElx3Y/ZCOlYqHtyyJUXpmQvKSDQegYlQWNIZBK5s
1lC7tzadn63dcE+Hvg1TisFU6zozBZ5sadEWRDmdg8l5gk/x0Pk2xlYOaVu0Mo7s1esvWXShxzfp
oDgSMlcZ/SJ/oMR+uLUuLZpasAnWTCNfp2Ow1MkXOthBbkRvOeuOqFF8XxrjuJBPPI1PsIXbsuop
wr+IfOE1l92PGMsdU/1Oq7sgHwu/WR3HH6l2f16RZFvJmT/BIKEjgiK+RNysdZuJp6kZ/tok0KIX
Pc3DJVZYAMkVjfLmvzjG6RYi+9mPmQkcN5rCmyqsKzQutfdavneN3XmRpFCmyetKQX2G0txTKEdj
OTMpjE0NBsM4LQ9g0mox+abTL6h15aqaFKRwnBoDawgTJxYZRbQp6e/UCiNxetGutg66GFTJLGW9
3Hqlp4dFGt00BabknZeTnzLhUQLKKkSGwJoNPgmxwsBsDfRRLvB6mvKOU/OAS5eoRlhIhdtg8J9v
jGeWV2ZEJmDMmfNjGPOrKE0DeNtP8IyOTtL5puaE58WSQTqgouWDqzC/XawOG8updVde/zjpz5oW
ePFXZz3203OJ5I7yIS6zo1sw4XKomRFhYjjKThxUtCTjTysDhSsqIon5vdASP5quUvqva1UxtBIv
MGTpEW5DI8PpkjZJOpKMQ2r6up/14XId0j2b7P35ZZS0EQLH4P0eBAsJztBTnJW1S9/y292YMBfT
fIpTpMjAaIIC69CI35GAwatfc0Naqlo0ZIsKNldecIfjQEW+vIxkKC5vcNYJMmUYT70r0xfivDL7
MnYeKzNFScIn7vjfVCpoCOE07MIFgea3OOs1rKmeGE8MXYusNHYJek86TKtUrKsktI6jjtfz/7DE
zLc7JygZybGuVv4zAQ9vGUVVgCqqly5Od2lVH41hbn3SeHcuiV/Pg8suQs54iNIy8HJ+yK0ixTP2
jOB28ooRlvTRw72PIiPf0+KgahRVESow4WysK5p3Mh1go/nuxQdjKMIie2vb3Ywp5+fl4r9KNGVb
uQSHolt7dOfyWrZRfzWK7+Dj+MTvR6ITFZSIpqPb4PQsxGSI3cbD7++98klPxh9GqYWfgfBQfoFZ
BmBTFCAa0plejZQSyETDAtSJBIPJziPI7D2vheRTaxz0MYsHOhrGKUOgK3DIENDKX3pwAKt6ZmTW
dwsi3NNghDTdjsd4Te+ldY5lERqri2YxMyjnu/L9vETSbd9IZJ5uC/iPlpZWADNmzdfBG2Lpio2X
rpmD7mJQ26DGWazTRhQ5dYwOoZslRuEQGqfTIC5e9Kz/FA56IXEqQcwn7g2mdOC08PIe102mA4Ef
vMtRSx3qeq+KO0h3yAN1LSwdvDbRGdZIlhc9hf3xSLcb7MssDenwiza5T6pnM3r891vEiRNQp416
gA9d2t4Kst/KwaumWd4GRHA0VXhBtkN/AdDZdKoDS7u6ZeECwJ6+OxCidS4Tlc1WYQgnJ0EStK8y
YCz23sseTHoLT/f8Osn86K0YwrlpCCMIsQNiGq+TDGxlx4aFVq+wkypBhANDwcduMBMondnvyzbf
YxKzXw6dQptllh8kDPChUe+JZyb/jI3X52iGN0zcCPBhR66feC85qiJz+73y/jm/bFKBNkh8WTdI
mccW+LZAasDLboNTt7QPRa/wuKSBnq08XN4NSot+p6WZsGxjuj5QV/OnFvdmooe2lb+M+hAm3oCN
W5DYskNrHUa/qtN9UWS3XTurPkbmP2w/RrgoFov2xpJB5Nn1Xic0v6VrvS9AbeTUyeVsWT5MyAHd
s2FSfqJuipNr/P++usJZS/DUYxavNYvTm3n+0YIDa9qBUGLBnGv96T/trNhVXSWRO6DPGKFfJzlW
MSgsK5ROMRUNikKBXOHc2Xq1rLWD1UQja2eUvsViH6OKz8siM7nbdRM8oWq0WzvlxY50udeNwBgf
hv7RyK/L5aJU3VgqLOHsFWOrr3PP92ieritm+12GIetjvxuz5D4bPQz2GxXiSYMenNkIlGh4w8LK
n56Prh3qpeX1dOjViY7FYpZ7rOMXp4yPGcYh+5gOQoOcZk+1512Sdmn2/3p98dzDew9ODbLa4hN6
dKPErFG3FMR1AnP2PtUujmNAp4M1Xmaq20AmLuAsG0lsRJcRVj8Vt2inzLMxRzhwE+3W0uHJ0wGh
pDQYMCkkBwnckti7hfQ+WYqL85JK1PUEWrB3hdUNfVdA0lK/yZpd0b5WkQJCYrwBgepL8/esNTGq
XdlNlM68kiNrHzIWatYu8/bReDWYikIEqSwY14UuCgQBMfP1dBnHJddp6mAZR/vCWC6T+jWbns8v
l1SWDYRw8ArNjvMoBUSV7jJ204KQDyRm63zhqbh++cILLxC0cP0VRtCJtZu8OW+wMaAXLdPLpfk2
xyii/3FeHonDi/g+kkV8ggtKKISD5uRVl6wONM6jGH+HDM6gGqEp25S/CB/Sr7mRerPOgEC0+3G+
dvtjGYX/XgjwloBRAoeIczCc7ju4U4xx5dm2uCQzitfAZAr/t1S4OrIN2aCIgVinYSZpJnjuzPoy
WEFpXFXZ27AezssisbaYz/lHFjH8aUUl05IUsmQeCBJBtD9fFdley94887ZaH86DyfaGd7wjvsyJ
X8X+DJeh5Rz0FSjcWToD0Sa796e1SXYOWuAUqydTNNhyZPqBhEI8wePVGJ46MOs8tTOF/TpcLUSV
qZYtHRI6eFE74P6DTp+qAXWTsTRA1BkkIMLGzGXM760PBoJJWe09WMkP1yyP59dPZg1AR8ZL2NFy
C/rMU8QBru+E+WRIA8zgFxxb39AeaRH7dNH8lCq6ilVggmPRmqhkKHTuA1c7TF0OlvmyX7P9ooMS
W3H98ZUSbc9WLsGQ8soPN+fNTuN8S0DlhhFPfpTtyjLsowGl4PcanPDzSylTxS2kYFi7KR+XcYBH
jDKry7zyvgxoMDatRJVjlSkJdARxcTDhoxZUUJJxxeMk1nCKZ1QxGvlr67x6qM10jnp6ESUK11q+
jn/ARBLneiiX2jEA1sTJxVRUaLtkF5j7dEytytec9Zdhz8x3NaJqFJHZqo2UYpt2QrLJznjJd01d
n7Uvc2z4a3oDSmLFtumK9TQErWQR+m9HLuJkNN8T3ep80tOgzpdrp5l3JTHDjCR3s/uV2FFYuy8a
aQ5Zb/iDPd0ZzXM8W8jyYOIaxi19QqE4lSTIsxCZ+FCDY2qF2Tg4m7MdX/Q9DHY6/NOuncJeS08l
Qp+/SXT58KhTE6D3KIk1NZhQmzz30dNg3nXVYf0ZL2+fEMcAqZ3OKSM/NNdOXjtq7Qr7mWdWsOBB
6DloQlSlxaXSwAvA2GZOTCimAjC5vkxaCyjEzh/wLUGOCUsRiF3Kor4cdNWlICskQQXbXzxBe9Z6
XWHK4E7hWWv4Hfm5Jt/qGfPJmbVHIuZm1ZfniLw4fRfYhYo5W3pINuCClctnbSzyeIRBJcWVS59K
Ej3lybp3sLKf2LwNkmDcGlNfMTgIy1rnFyjXWLJvTNUOIRXG402WoGUw0Z9+qofNPI1WX0GYNPnZ
maFb7dMeLfkq1h+pmf4LI7onTZ6WtMsBQ3r0yzR1MPNeks8c3Q2IoBXe4I1G2nEne3pqp4uif8zi
4yd2ZAMh7L1WFzHGCEMOnUIAzDIyEpQrK4yjbLHAl4w3HWwxxoQLexKXOYvMGiB1e41ZC117nagm
Lkifjkj8wABxCj/w653ue9qQIndmAqfHfWfLc5w4PmYwoMfylsFOzJlvZE9u+Yn0CNjZ/6JyO7KJ
X+HhsniY+YKLDUMDBhLYqIE+v0ESfYZAePqjCBTjGMV6khaJdJxN2FVrNl5yE6+T1Ix/sJmiumNQ
xWwkZg81XZaOqLwO31v046bFXu2hx/nU9J/oZA7tJT9q1RK6tPfN7P28ZBKtOAETtNuZY91IJoCV
xSWbO/ge/jQpMmXS1dsIJKg35pmspj7iyb2iJmY1XoziMUc3aqL9PC+LxME5kUUwbFOvkb7BX4yh
n1/Q7Lt3BkSgvDbsXO9mYeYL2Mt3dqZSP9US8p9v1M9eDW+cSr5fSDfaKG0oa9BjKkwE/3bBCT6R
TThZrstisLBCthhEBqWLuc2DqoxIJYdwjBhCeHMRQ45sNq9QgY8eAg+CqKZ0S3y0E0n4zzfLlWD0
TI1phtAG52AP1+6wnzuDnyefDmVQK3RCvm6gLAR/JZ5F4k00lHpJvR7Wu1nq0Oyv2lQ1kEjmNkCg
PxDiLUT7zuU11ohaJD6bfE+/nmkAwhYHRMpz7jM9QHrQVsHKrcRfVOHgJt6oDXoN1KKlfm8+lOXX
Zr4ek9mPZ8X5VayhI5xfc07zvuWRLBvE8tNycDXVRS4/uX+F4V+w0YlaG+um9zgC3nbu5M/xbsoO
Zc6J/0HifJiqi/OmQrV6wplNkUqb1xKAINBF49263qdTHrA0nMxv55Hkp+qvaMLBnSqv7EoCJFA4
LwwRJ92vdEWBt+zePVFB4ei2VtUPLOWO0II6ztBO37rq24A2v5F8q7JwMfxRRbmkUgrhGKMPCvXJ
FuQy9VcWfVOG0VTrJrgrejuCpXzG7x+85Lu2TBegEHsbGro/vz2qpROTPgMGI4wrV+4mttD1swfF
Uh+D3BHcpsmNXYWVcUlVfFjSCxEMqmC4pSgP/RjnxOUfGTCB7hSHaUmOJkI0jvbuoDT/vHjSXfqD
9CHe2ekpKRkD0tKhtair/ab/jH5vEIQnZ+04jBFuzjtQwTrjO6YmxSpKIumVscEQbZ3b9llnYo9o
8dXGXO/4FmnquRjQJ4+aU8WSSU0DJyR3UBcNpnnBNOja5LToksVZMh5MvfB1N5z7a5beNdrh/OZI
VXyDJJgG4mWM5RY/tf0joSElO69RWQa5AvyVRrAMZmyk9TpBmkmDzzDuNHPYVcZObwa/1YO6mzAp
BLzRqH17zcuv9RhMTHHCVF8gGArw88G9HCBlX/+0zXekOc+vovTu2KyiYCjWwlujcuYSVq/x9Ojp
GJNxH7HnmYZlj5kMjaoIWqEgnpAmpmsVWRUm5AUx2NgcEkRrMMUg/0qCUZWuUEEJh8ueOmNlOtdF
hMw0vl9f0uXLmF9SFQ2pCkk4Yia6VSan50iThqrVq1RLAr337fl9dhUHTGr9wAiM4lUQRCL0eXrZ
t+sChle0dwbEfdMGDImwfwz0vlfV5kpP1wZGPF1GWvQxj1Gtznf0hozTtR0pIqpS1d5ACIdrcEed
OfzxNLlPyfDPYh3Pq7ZKBOHo0Ky1wcuLlTKqzCd5HBJ2MKN//huIcH4Wq3Wnka+TMdqYKFaif/9g
xl/+E4h4y5Zdlw14KuNphnsoM3arRn0nVRGxKdZLfDl3o5lZPQ/g6c5LYn1L40PxCRYpbPgf5XUF
X7h1UYnpcrcHDd4BHV/TsQ26+jpPr3W00p1fNKll22Bx9dt4xVpqJLnTAituvkcYy7O2xSvJTIyz
JbvB88K2LffULr+eR5VethtU4dwMg24XK38xxdM3q3nRQHM9dva+0HVklWzXr/JcNV5SYRFE1sk6
GaPJ5ff70IDfP/G9aAduKV9TVXKo9EM4T45ddfrMRTOWozuH5fSm5HVXQQinaehWi+C6g354e2d+
rIofyhJrBYQY5G8rV1tY/Hu1ngt27/WPVqowbHIIlIrzZCL8VNGwFebUEn6QlpX5SXaRRy8oHjqv
Z9Ibx/yLIWwGs41o1l1gpMXykpaDn87WPp8jv2nqr5WlKkCWqjXy8WDdAmMwwgGnh6ntKOqfTFxw
DvoXQCvme2w/dmnYNpdJdiSqqLFUpZFdtlAVimYPS7hPu2jNvcUBXEq+Wsul2x6TOijd4/k1lO7T
BkWwEDQvEICvFhwc8xr1MmR+SzQFBFfYD4En9NFgGivkQEXt6bpNXWHYZYzgaoGuMnKh57sebIPG
HPbxwXJmf83fPiHTBlCwPx0ztNzUIFPhLsa1Db8kiBhFnoIsKlYX6fJtoAQ1X90mz+Z1RRGFlz+s
VRKksXNVzIr2PKkqbFAERTeg033MgGIXB9cEk/N9SW6pqjJdMlCCF4j93SjR8thgeZ89wExrHKLR
sCCdbye3bbOb69cRfdjpFRpN0uhq7B+XDCQHe+9TDxqHdyWBAYWzbAq6YoFic7J5IB4RcnO+pss3
W2U2pPq4wRBW00Sm3KKIhfJHU2KGZfnDGb4P606PfrbWrlV1kko3bwMnrGqvxQPpIohkWV/o8q4b
z7Z3pYxCSB1JBwzmoMBE6F/kH3SXgtYV37t+mYOx/ZFECh2UavoGQFi1yUqstHEA0A2HvLwEJRPI
Tc6fW5mBxRsd7IncpiMxfLr5aBrVEjeGxTOXunpskuHSoygHWVlGLwc0ltzGBIMBDKtXTQyVbRHK
xlzUDqF298MwV2OuZupVMwyG/eg4D6hOmo2rXPWMla2gCZZxE53nBvqLBEXAuB6taROTHy8jjMDw
E9MVk+/Mw/lVlGgCn/AHzgT08bpINZ2uYg+OYS11MSedoB8UZC0R8cHDpqIq4gdRMOonKMK9MXqt
MzMbKGhqv28asKC2xR4U90894tY2AtfnhZKsHWbcmGCf4BwxIJY+FSoZisJyZz6JnSW7uuvfzWEO
bI0o4tRSGBNRR8y5xjBO0f13QJcMegBMuR6z5ks1oo5d7+49FZuGrFwesU1OKw5lg87xz9i45U5q
l9RKMH86ciu6c9s8eyR28mXN42yXmuy6jJrbPLPfahQB+uNq30RxafpkWFt/jlrvmPdUxSoj208D
g5N54RdGiIgEAuNooH+4xXhoXjg5efXqV4Ot+w783QADlBI/s1UEbFJIzveDFnust8hjl8xOjNGB
ZRnM895jlxHt8O/bgrGojaouXxajxbi7v1iCM2Wl9pjZFrAWULKWyUU1Zn6fBmS9HdbQNB8W0Al0
2u680hoSu3KCKmitjYnpdT8XoCcoc87PMjvZjaHX/bcocpcbd0jNOz2y6a9omt1mHw8MkzMLm0TH
mOjjw7QUFfIKht4i0TmTo6eP3Rj0XY/cXWMyHcM8NU9/T/rY3k1pDMMyoO569gvDbC6iPI1fkspa
irDVhmSfRiNVxG0l5hq9WDiRKBVEm61YQGrq9aRpnAB5pRiqZj4x7whCwsQ6TM5NNSqqBWUncwsm
ON9TDM3VGMDQEWsY/qR15JeORuZHpqXF1/P7psIStm1Jtbxuc2CZ8eNgHRv9EOXBZyB4nSoqlS1H
1H2jMdEOwXDcCvrPXN1j5LtyoJVUCrhzfA47OrDF7nXm1Vk6dTAyhC6HfCI+UgmIZaqqjmRt0Cis
wkxvTDNFeZoYzzAKlhvs92qltb8s1o+4ei9ZcW2gMY8txc9OdwLdygJa5hcrZsbEeXp/fjF1viHi
ZWTyGae4GahNRXuaF2TQO5NvGGYP7DA55o142rSnHnoc2iLDJGlqPZHOLXxC0quZptpXJyseS53Z
OzCkaIrNlRm27edws7Ax7yVt9HTltnQ0E3/C4IN8vaVDoOeXpfd8XnSZhYHcOvrIcDlhFMEpVIU2
96TPszJA4xEaHlgcBVGF946+5BFePb02qBKtUkSQFGEaKsoEcR2fIhK3mnKTI2bmr0HfTci6t+uF
rcqhqGAEgx1hrOykN4DJ69soC5vohmVQLxVXgFx7MfINqUAbt5DH93KzV2wq8rRv8zKIcyfbj03t
Z152nS3Ls8fekqq46QoWtCR9Y7a2r4r1SI0v57dQqi2o3OVsGg4vdjv9gjHuy9GiuJoGC5MYXqHL
/lwfuvRnqaqikRrsDZLgs2EgJWZr8UuwG2jo5V+ShPn5TPwEb56UTccmmhRRIJkvCu3EPB1Q/+OG
EGTT4mXsTH4BwiGe/TKfl7BjlqqQQWbpLO62oFwM3EcfVHJJLQx4rLCCbZjlLzO6aMkant8lqQdh
WYR3/mCyKBHrb1Gr6litBkeXxGAbupyXV+buu/XaBccfJkDoTuioWoNlxcgYb/MXUzAkcRphxokH
TAMjj2qMI4Qla76P5q0Z7VsjXO27pA0WGDrtS2sEBWgoahIO5dGuj16tcsElE77RrIp0FJqiOQ2T
eFS8quePdnzNVF/Fnk+tX9H80GS+FvmT8WRH/hrvdEyy6e5ofmXWYYTG1vaSsV0zfS3SXZ3tz2+J
TLlQ1fu/sSkYsie8p/So1DpT78uAjfPoE+6gDk3dK5qwZIbIQsUjRsFDt8CtdXo8vbmGk16wMqDk
19p/aWwHJHguGuk/UV2Jyxqks56F2CKCfqdALO/7mVpTicrro4f9XtN7V9VELTspMHYoC8TQUFD3
CMa7T92aoRmnDKqFXji0vXFq/ULTe4WzxldevI/BuorXEohROAXLqShTXtRx4aEWa+orL/XXSSd3
IzjuLjvSlqHZDeRhZAa7LJeB2MFSJtXbedWQymny3UJ60MSf0w/A3KZ0tRk+QGuP8fiVRIdStV0y
Y4rOvD8Q/Oebi6NtzAUvO0C0ZYIjcL3au3QN45Gg+M0FTeHuExKBlgTPeqwq/pzCmW1u9m7H4UYj
sErvJpnpbknXx/MwUqk2MMK1y1oULgwttB1UfOCndrrOr7Q3u3/2tGOjLPblv+2DnmzQBD0x4tRY
rQloeNgPxZcVPFJJ+YK7N2neBndX18R3f5H2CP5F/7ycv73fc9DCXUjWPurqBevZJAeDXI7dLvFu
Ki0o20NchG5bHDpyaTed31vvkbtLrK9Jd4zYfari4ZfZF7y7OZu7Q9GbK2wsbVHZSl2sgZbx6u2L
pg7T+NVbFY812YmAwwa6SAyXx7tDOBHeVLSLjjkQmPStH7pZ37t9slsiU6Gm0msS49/QZWxgshSy
JKd6GlN77KeOXxILKHR25ZTQf7SxY7m/REYW7b2URTtwyQ6PBVxWJxgr5ErxJiiTQXFjyyTG9DZw
5HOCBcT2Tr9EzwbmRPkIVZ72nvmtKn2iqQqtZcdliyEocI6qvDZZ+eUQh6vj58aFUYC0st6DbcD+
RAEvGqoR/cJMNb6JwtIyUITiMoRA3YrrgRmZn7HsE4ZziyF6HKU2wxkFRuSitQizH/Wj0Sc/nLL/
TPRniyQoJFINjhZXuO6K576+tYe7eb0h2V36dP6gS3dos2iCmS7dqUVFN3Yoyp/i3vILzI+2QgxY
W60DvG6FWZHqHF70eJDBn/8wD7Ojgz0UOm/4oVdudiiMB1tFlSCzF2BT/X+I3wdwc+8Yi9m1U8vX
bXpbp59GH+pdUKrawGS+1RZFsEpGauQmmyDIgInYBut9MFic3xjZUqHCE03OmL5KQCZ4ejxp3iDk
SHW4IuY1RbtpiaJTVShc5of8joQTWFcEqYTj6c3oPuuRfERSBHHFw4p2zBJvHqOJ/bk5DFUeZtPu
vFhSA7jFFC4Wu8p1G1YQ9jxefau6HuIOrbRXpNxPS9DHt+DOQMnceVC+VsJl5vIhuYSaBOP8xDtE
G+KsQ1U83gkofh45XVn5K1uQWe1+mCr2g98hhVMwCu5cHu9DNhd9goIZonHBKmdELyajyE2jC9J2
R3/Jd6NjYyLeTxcEfxP90uiL78UJ/OR9vpR+7v1jZutNiRAR6y+s+dpzngZytN3HmFWYRFqEDvh2
VFWfH9eFf6qH6djYf4pB6Kc6RlJvadYSn1r0u3R61MuveLyNBG+U+df5HfhwXkC8yyeSwi4T0F6I
T9DeA/dtn9gFJpJiXny7WoOfF6tq7umHM8NRPMpDrrAwH/YZDe+NXaVIT6DPfb3s6/5l9gwMhavs
l38vDkZRGmCyN5FBEmN6ozlEubfCWyBJ/L1EuGw14uA8xAfDDFk4jxfi/shS6WKBSDVoZoGoBwK6
zdfFfBpWUF3Pvh7HfpX+H2lXsiSpDiS/CDMEAqErSy5VlbVX9XLBekUCxL5//ThtM+9lUlhi/ebQ
fehDR0qEQqEID/d3yw6uW1vbOVRU8YzDFIfBlswAZlaMyWRVaFPJ6t0i0Z0jqncebTH6rbgBEvR5
OlfH7BVfdmEJlMWkinJkP7r5iY31U43M9vpK1kwYFsEc3hw0PzwT9aFvB44j5YmitT1wlDaINFs0
WB8ODgb8KI423qMgyf9Qnq4kBo3BEaA8kiIF71/NrPEi61mjpjeZG43lDxcabFlwBXCD0Fn+dHFI
Zag6PqYUe+agiPBbI76aHtvh/fq2rVmxwX4D8gwLpUs+O8jZtTlaPYpfuTWXb4an2PyOSaVTkTlQ
UJw2gvHHajQWBGZx1KPmI4ryxKWpkka2yhhMVWBsHtqbzkQ35sDzg0ZvieUNU2CjWBL3X2J2C9DS
368TD3u08Cw0ZUAac2mct+ApLTqVgYg79wTbM+eI96SLlsaGoTU/hHoSHBDIacwuLzIEx4RcLR9h
CAAvDzrm90NEn66vZd0E0l30Iw2wnC7WYuR6JSjoCyEcGx2LusfMZFf8uG5jzS9mFDHeXngnYIL2
cr8iATUNiK1maGJ9d1DOYl8qiBbrfy0iB5/AJ9HhefB0PPYWZto46bldYbfobV7yk6LMx6z9xjdZ
iXIXVhbJLtodvUkkrFQFhvZlBbEC+lNlaqPfsrpneIfMvP6ohS6HTxppxTzvYCayP0uoQ6ahW9b+
5vD+x7G4edP+sYPL6HLTCrvJrbiHnTSrfa3cT8NXM7+ZhOEKG5Ko/D5HdaL00i2qopWr6cLuwrWN
kqdRF852aRNgVM3LOu7GqRN0A3Wp+ayjTvDXXggSYWIB4wByH1TNLleaDaFshga6LYhd4CXLXdn0
bmi+h1uDeCuf7sLQfOTOwqANUD4xRxiqzVS9MGkaR7R389uxKr4moJveWNfKTnK0pQClsBgGx5eo
glbDyDgxESTqInkHr5nfRG3rYg7LjfXsZKIoF1Jjw+baEiGKhPcxcgvnQ0ElYQSMyHGbeeZgg+Ss
czvh8wzyDuVGZXjltCHC/+F+nq+VZZVTdn1VOgyhAzX6G0dlwrUJegEm2+J4WVsRklcG0Xuo1aF2
e/nR+KgXXZ9gRSPe/RJavPzJhCRKZW7s3OqCzuwsnEPoGrU72SEWhmwvSeQZTPlJPe2uO/vaBcnP
17O4i4dQoFKlsJ5wyvwkmUCSuKtZYI9eYd9AW30As2+p+TWGN9vpVpp/C/KZ30oYdoSHIJG2ln2D
DCzC8zR55nGMERAtCYyRBsTIn68vcyWHOjezHFgIaUtSLYWZSOAZFH7tzfKF6rnfGOSQF1vOuGpt
vojnEiKaiItmiBzKQeudCYuCW+hFfqvT71L+irraF3j9XF/aysUMlmd0gdAPsihdOiTRah1oISzN
lNmjpsw7Vn67bmHVFc8sLFyx1McqUhwWWNx5WdS5E2meoVCx4YqrC7EscCRAfQeJ+2LXGpmNqoP8
jlc70ZPOhhdTbo3PzYfz4rn852UOhSYbL1AOmYDLw5tL/LPKLTj7ED6HM64qf2UodtDCdV6yLADX
JaMn9ksHIX+mmv31fVwLHVDgAa3wnOIYS476jNZlaI0gUY+dhxi1qKz/Idsg1KeN0LEW6M1ZuQ3L
dECLvzjSlaV6YkhAkmKTnYCK9ofcdsMxcTlP951DXKm2rjKyujYUIDg+IGeQGbrc2RRKiVlPaQZ2
SfMTjYajDRW5ryw1b4vGOmVtbXsTFa92xZ5lP/SulQhyrGiv34SqPFq0MndFUyo3Iubb9V3/2F3A
RwcaBWnx3IECXfnlT0P/C3VHSGR4ZVm7ljDd3qau3aGb0g/x0cjDndWDWkorW9eKE48AMWNlpwQT
Hx1g613Zu6X12yq3Bto+1MPws3Cd4/lr4dAay9IN/D/sY4GEOmuYj14plv47Kep9Tt6yydPyU6H8
6zuxdo6ZBdwmLn8ObfSF9xdMa9A5TzOPlCo+lHpKvcQUwyk3U/u/mMICkT1x8CYuzzJ1ZB1mHIvL
q+nERzSlB/3VZv3L9RV9BG/CBoMVIHnR4fgANkLD01b6nJVOkAJliXjrGnmqu19j+NPs+6MjGuFa
re6hl/tC5BBYoEf3NUOHtkxLNhL+tQ8KhnLsK/rglrVETFeFRXo5hnhq9sQ1aw+Eh1G5g+xECEje
yF9bsREw184cGNihioqrE2Tsy3cMeGqlXUXwICNyw/Y7Y7usmDy5hY9bXdiZncVLximZ0JxcQ9m+
e2uGxy476hbGrdAe4ydS7Ir+P+RyIHIEc9ccptFfuTywElFSC3uBA+uAWxzVdU3r3boiG2Fy7Tic
m5m39yz9pk0T1wSqoCAYeuxZ7jYYtHC2MGFrsRihB59pDozGsvmNc6AUbyXO3HAfipOqwHjNDlzf
NVkgtjS4V1d0ZmzxoYRe5bVKY1xvVHfL8taQ+xqUldfP3Fpyc76iRaRP6qgGkg0rGqudxlovwyCh
yO8a+WZ0/8XB/13PUrWxw/Bdn0YwFZEvhXMYkqfKeC23tEhXj9GZlcX9YPM+GWoLVrhz5MWnsXgA
1rzrNy7/1UOEkgb8AG8wjF4tvC1Ku1gqPPYiM/J5+0s3JKqtn1gNEgdN7oipe864lYiuOcRMpcUh
TINn0TLiyzg3VMXgEMjiA56WblxFgbNFD/dnRH6ZVp2bWSSIDQFfjsZhRkO5/K1NrA6Y51o2cdBZ
bHyhmAwMdyCnziwXEJFW+QXh3Tdcyb0/chJhiM/pUs1DSkDyZ8fQmvehJXIGM9WcATJdwdVGAaQT
r3L2XY0Tf+7sKi1QcCDOSxzG/GmwwcrTqbD+UuJ/QTcWyI3PaQkl3kbkUbKLNNo1aDaBP8MVDfpd
T1WPgpqPu6kGiWtcgoTbMPVk14vBzIK+72m9Y3Vqg7R2Mv26YsVjEZYTBErjtErdtmiYxwar2JXA
LaiowZxrTfMsdQfRFtwd0Re851VDJte2h+ynBmnQz6OeNNKVDBBGF/wkeFUNdEJKXZdR69G4MOyb
pGOmb7BIf+nLbohPLR3tRyIUHwKQLvRRwAYjfQDxcesDtxzZrqCYQ6MpMEyYtdXDd1HwgZ2EwnPR
i3uTPZBKVUcRVWw3xB2C9kiLWN/TjEPljY8xe+vjMmrctu3SPamafKeoU2S7mDc1uo2S9rdARQ7f
Ql3ErdcPWgGpIaNINxKGtUN47kKLmF9N/QT5PhwPha5ZHd634TNDbclJXq9Hr48tQWQMaELNpMQo
E0Ca6vIc1rFOBZnrmOPwkOUHkObF+m4s30BK6xbxbciOpna4bnP1FJ6ZXFw0g9PVLNNQeKkAQy6M
UqAKUjxFxfTlup3VPUTfEf1owNZw5i+Xxuty6rIUdpqhOvTA/udl/Bab9nPR9hufa30b/7W17HwP
Ywbh3rniPNkH4nzXx6eGSm90vtEimKagTiCVvqUFs/LImGHV6BvZqKdjfmQRqYHwiCoAhFEL5Keo
fMz7UzX8iMS3MfdiazfiwMpXnHMXU61G0bi54cvkc5N+v77NHyP55a8wLrcZU0hO2Aj8ii4B0jF8
qcbEz/TBC4XfF5+E9GS98W796ECwaFozKnkmFl6uO7Mw1ypFk0GVwPKKUttR6Rz7cMvMSo0XdvAg
QTfZRldz2ZgL+84u0inHTdjbL5RD47cT1aER/MY20SxWRtJ7wsQjr5HVUeYQxwInt/P3rjX/Cntm
UMZjDSOIl/sbEmCUSYKcXpXvkv9KxOiaFXZV+6Kpb914jzHicdpq1axu8ZlRemlUV2EaVRQfdbCm
Q0zsz41od3lFN7KAlXODxc1dB5TTMXO2rEDo6BGGOchUQcEOZkF1X/FXhZtfPTjQvagCVZ9UuAUW
/hgXZpvoHM5bintwcWygnNPytoL71OpXVSegLL8PwxFYwl/XD8bqHp7ZWRyMkPN8TBnWVtU3efq9
UQHpn66bmD/DZaZxuZSFb1SQ0AFMBUtpqqdJz90BBOLXLWxt1sIRHKNmlsiwiARoakTtYyKdJwYO
X8zVbJhaDSRn+zXv59kDRBVOjK4KFpM5Dxr7qdW2Ow0gDwvdkNz1JHRr0On8/epwomZ0PqRAoMtw
aZKbZTv0Dqq9RkMhufMwyvuskztzi1dlzRXO7CzH0XpRm6MuYEeQ7BayNUFjp/6URhuxYsvM0rOH
tKOtDjMtyEU4xo2EqvxCbcHOPw6mQGAEkYjZ0IydCXcXdgDxKqTuoAJayH5C36QP6c4ARd/oDklj
qhOGrlC/ckrtXuqyC8xqzL46vepujXpWgOwr4H+uf8jVlZ/9IuPyQzKzokik8YucsHvJQ/KzZtRn
+ct1K2seer7uxXEjWT0VY4j9Zf0n3hRQrcMAavkE2IHQJyRnn9E/v25xdV0OXsooic3pxcJiVMik
EAaKwFI64S4udesmN7sETcZ0iyB8LZZgamrG1AA7iXTwcguh79ZE+Wyqbc27KswfZWZ711ezGu7R
lpq9ByKvkDq/tCHCJG4mHZ2AElz8UYVh+oOhH5puB942wh8NW7hNuzHnsxbBsH0Aw6PuiSRpYVPT
OGQVBpR/rSFyGWm8dBqPitLAzpqNr/WxugECFhSyZ6gbrC0xXSzhZTVJI0NrT7mT5k9d5BL7S2Wc
sv4mq96u7+bqws6sLcobTPXNpBSsCdS7HOiN6w0qD7Wbb/HlrJ533JPINVGixalfhEltqtI6m9c1
WjqImpudyZUvgbxsas2LGfH78RNQ3N5YDqcwZbswHjc8Z22t+AGofwGWNXvPpeMolReQxMI1JPAO
DdWP1hG+Avpe53LjG36s5yBQo36KdiYEdD/g8iYn4YWcG+yyrk8okYt9qJzWb0bQwvJpRJPdEsbr
9S+5dsoBAiS4h2ARWe3l6oqOF1zqgP9GNgS3KpXWXlT2YdAW5Nd1S2sRbIbngalgFsRcstNpGZQI
uKZy9BfN7rM+Tn0FnWPCIHdVU+dbbo/1gyWjHsAttCfxHEReurHBq2k1s7HBOphUZu3sy9VasrOj
IWEohmeha5o92rkvJXeH7Ks1PsjkoaAPtr2fymZ3fe2ru2yj6gMhWNSPlhh14rCWRr2NZEn7plFI
CuEVn0Ubb5OVEjxBJgHoMGrfDEObi3BjV6EyLGBJPWYItxr3ef44xE+2Qu1nL+yDXt8Zxm6S1OuR
Z5AvSt/IAda+sAN0AYU/ASK3DHeYLXIyoCJnYNJD5/S7GXHbPFrOnRkf+0G6jFUbd+9a1EN3DWxQ
FEcH6778ng6+JqlTrHhwvk0ED5NHBTB7DSIqNvhRvUX6unJAEQjw7JsDErqji1BglHmB2axyhn47
5W05UgcqcZUArTKNZWCiyLRvGqcON1a5ggzA1Y/eDZBrYLUFHutymXlstKlSsJuNu4E+9Jbb8Rbz
xR0evtBUOXHLa53fDvpoaFD4xPprIvZ5vAoYUcyrYrIQx/fSfgg2Fq1vQHWkjJte/qDlk4h+Xj8h
a4H+zIa5RDWNzAotu4KNmtMnw2hdBWWDQf8RW8kdEAkH9NS/NtH4BfVN12jJsUi26EdXnOniFyyC
A8o4SI0d/IIcisAcfGl1fQ+2nVu7GXwLKLtRxlvxaD6Ri0cUmmV/xCMwEPgB4FSmZtJOhOaeVkST
vdesvvrcTlE4SwD2zbNA+fap1DVL7QwLMq9uaLEouiMRTQ6syDtz16ZUv4m502+NCa2kZGDpNdEU
tYDfxvP48pPbQ5cP+VxgsGJrr03OrpBbKKhVEzhLGEAAXcYH6Z7OVsnIRgRj8GodSwNVX6AyrnvV
yt1NMGg9C0zOL4YPb/x2LPnUWngtKHUwyggqfneVNFwuwo1PuWYJlb6Zkw6x4QPA1M7jNDEiRHgZ
96j2Rn7Ob6z8KTL+ix3keKCuMMnccr38Lk7q0Bp3AL6L0m+J/kMvy0M9INLG1hZPy+qRpOiJo+EI
OkFUSS5tGZpZUMGSmV7vPuzfUI9xdXEgaQIplQctf7Pb29a6Ud2bsDfAz2tH8dzyIr/sMqOSokJW
oo8nVp5IdjSI5lnmPRNvZDpcd5K1rABA+xklxPDU+SC6FFMRqVHPc6/g9I7mxvPYvfKuCKIo3xVx
4zZmf9L15M7RnJuahF+um19bK1C8kFBgc7n4z1c4qz3ItrFaCMvNtzZ/Hy3hGrkJtWgHAmz6Zzjr
bRNtsVStrxiZiD3X3TFttDjd2jCaIoyw4iGxXgcMemoj8QfSJF5iR3c26TG5AsXVwvSs8KeiW2MH
a5kKZKfwrESvHAic5YVihoKwrsFpyes7p0Auf3T6Gk3mEfjvg8MDh+95uEvBQhejDLhLtsjn1l6D
xIYS68zWgcR3ORpUcRnWLeTSvT4+EjSiGgADqPZbIDbY2iEdjzQ8QfPo7780gLugY/gDTFhC+oE8
jkoxXzCYQY/vkqZSEPFpihNXoF5v5T2Lw29dwpuNJv5aaMJ0DDgKMLqAqv3yXjOrLJVGk3u0NKFT
nLnMRrIL5I+OgY/rK1xJkMAEgdYqeHyBg16OuYYFrXSWYzaus35AHGQPTju/wbuQN9WRgST/urW1
r4j3BIAtMIUS7p8uxdnRadMQPO8cTwqkPi9/JKwNCJ3oSUCcct/Xjx3Xva4NdxHakNdNr+zpheVF
aNRyqN3082OmDh/7MPaaDLClNNqZbIvvdC0KwxQur1ntEu66yHG1ccLYi0J8aCbzhqIXi5v/TmiR
bxZVkCjqqkLscud5ssXt1Nv7Wt+qjq4ulhkITyhW4tAuokU2ydIQGRY7aV8BIau12i2a5xpd5uub
uhIJMRqCXgNYAE20nxcrbR00jXEmkeaS9qZyugCh2rNL8kPLmoOmhmMaboltrEDSZikoXKjoZeHx
tHyz0IIx0P7CZiKPFvherBsS7av0gLdn5hzE5Cv2ydLuMr4z4jeIRblQzrXYQ/vXLLrIq/GgAIkK
bm8KZdPLu7Y1+SC0Eb8jRnUh2VPzlVknpwrRir/l6ZY4x+oX/deatRgh6IaxlGi0Y6chTNDon1Br
8IeBusVWyFsLCChmYH9RcZs5JC+XFabG2LfthEe/3nhAV6DZ0j5npLgVZvI88OrpugetHhYEHwOj
YJijQ6Pl0l6tD7rEWzH3CB8B4ysgy7FLWt2lxQlEOGDyDeVzmL1LByR38vW68ZV8FpWqf20bl7Yh
4E30Ck1z4BYjYMXjOyK2cKvzCVi8FwCbBGYQtQ+wmS7rF5D6KoQTgkoy1ZzAAQrA0kdkgfJ4fSVr
9zPQXjOWD6OsM2blcilWi2F32qCZW1c838tIUHeiKnpSTsT9zhrSvWjzU8xsGAeIph5p7IpoRGIY
WW+gV2+OXa7GjWT+z0W1XD1wo3/EXTDntwQMqBFJQ9zi41ao5HcpcXsoWZfWT8xl3lJ9nmVHAKbf
uLTdwqr2tK08cKsfpHqsHPuQWI0bonca2/I2dOy9MDRA6rc6fOtbZ5kM/B2oUNHlzEpXt3E0cnhB
1kFMPr5pk89x6AJKAq7it5gWRyo/k9p0Dbt/NVS6i+PKrfStaY81R4F7gCUbzxEkt4tQig9CZIK2
nCdNDOpISoYDwMhAptfVRqq+bgnvHufPuOKfVPPsDkb9rkzb+QkbU+PgEHGouzSwU7a/7pJrEQud
WnTeLVSCMbZ+6ZGDbmoxBlWh7AMsSlEfZPJTYqSYblEVrEaQGTyN5wC4kz6UKbMRY1xNjOHovAxD
IxDQ+dlZetUgkdC6t84Z2SfSEnJQghV3NavJnWNX5JZmBUj1CI+2ItocipdOz+fyC4CsmARdFmgh
0myY1ixVUVduJ+/C/Ger/TaagIE22diX2T7dOmdrW31ucZHbjKKoaj6LZsbZl1L3UgN14fGhN7ca
/Wt3w7mdxSMvVKGe1y3saEa600qgzvjgaUN9hNQ2lFLERvhYyy7OzS08qDeFHGSPjUybz1MFFoDi
pZfPuubnYe7mfHfdX4k1h/sPHw5NA/T5Z+aqZWYxxSpmmYk7FiUQgDNVNQzVvi5rpw5wZOybqjFK
M4gAqt6NUKt+14vKeNQsPpo3DVMdepUFGXZ2YkLYo0WhJNrRaRyfjDHXmWdOppk+IvqU+6LPKDvI
MBm+JQTzBZ41RmYgpghhMHKi5LYuedP7BoZGK/Dzd7kIBkurblI91wI5u62ZGSEoflqd/OSNXh+M
uk9GX1dck34n4ox59RA695ZWxoANEqd4NCOqv5YGST9bugIdl0acCVl+rUe6RyUJMYqYN/GxVb2J
vHXk4GjDFB1+g9Pedyw0LTfVtegbqWTho+pZvZil2Rf+2JZ90MaN/hWzCzjrVJc2JoNUJOydJUrj
JuohG+w2Rd+knqp7S+xrBWAAQIwzqwRJ6TyXpR94aYDYs0lbY3J5MQDfEQ9ZidAEpvubPhEc3IVR
7PzMocjhjS3jv5OoIEdlcrlHlWD0eYphrBuA6sH11ICszy1zbLIb1fEY+1Dsaz3gB6E82OpU/SqL
sT3ZE89rcFnGYQtS2RZ0GlBmsX4rHjbfiGxGx0uiuvrR1iR7yaEcFbpWOTp+42j8d2phe59ZzqJ7
yGjosReNaY7hCDrdUZAbB12VQEiB4NrPeu7suyw0Bsy5N0fVtPHN1PfZEYUu46g3KIOXQ9FL18gE
5G6rGh6mVYBR3ljWiO54ZuVOYGidjHwQOGago+vCk24UWnUYM8IiPzF07aRa+K475kb+2ahGgGBC
4AWpV41TWfo9ZNfyp2KIxa1djSb1ymIqMb4zlOUsU5bXVjAkItrFoq/vNWsiL7Qa5AQQNETZXcPM
DfJYWF1WBG1P2uikNZV5N/RGHZhIgr9j6L3cg2ADANUCnqE2nhir4X2e9ECfDRHVXE4cV1UD71FQ
NI5BsRYae1GejP5LIu/NxM3ig5n/riZ/NO9sZ3MAfiUg4FWDGg/GPmce90VczbuGl3WCzACTwneY
E7u3op8J1D/A+bI3YG7sux264Lelkm6dAgVP842gtBICwZoFLD8QZWDzXvYRMk2flLDbHCAN4hre
3rpre4pTqYP/YUuKbyW6IxVGPxN/IRVfhr+0qKkaGfKCPKnByICSdQh2iQSjjdxIUYlllZncYrog
Ljbi/JphTD1hihEDbNYHkg6ipVZNGg21rRaA3/tC2einHsbwNTTlhjet7SeqKmAnNKDfgSh/mZQU
Y494XQI1HdYUdbSS5jdEH9rUBc8tSJQQvlp/ikiSuVNr91v0NiuZFzqZDoAwqO2AnX1hvTHHWk49
rFMoQdd6i4ssPKZySwNzJR0AVSCm9CmeBAAzLM2gFOkUokA6QJqgsg6QosCN/cq2nopr6T2gEshX
sZOoACy9c7SHwiwiiXk/7NXnEn1aFONGjBN5DTDpEEi1I/wKEScjkNw9DW13xCX3NezarnTTKEru
soiwW1F3/CAiWwRhWES3QvZaQGjaoWhR20noJ02Pvmhqgy7cqDqxNaKzVpTCbgHmb8zQX+B/L52C
dzKz9BaS1oWNaoGYXJFmQTp9FWbmEvEVQzRG6itKNtx+zRvOzS4+U1JnyqhimG2tPijUqzmO+3RL
EnD+7YucBvwq1AbwaobSLJPRJjXrsdORHHeoU0emeEiidoNFYcvE7I7n74m8wsGOYEKpBF84FE9G
I//+zTL3qNEUAn/pXIG+tFGVOuvSGlpSjl48Z7X2LQrTHdQFNnL3OaP8sFtnZhYFgVamld04MAP5
9CJ9yDGeIOQp5m7KA7P7pOz99ZxzJfJhWVgSplpt8P0uXECVqB4qqwbh/Sj8PG8e4okFzUBvjCb0
mRo3bpNVcyC6mIdb5+7awlw82aXdEuTvIaqtZEoDq7QxCgFeL1Ocii25pJVYS9GD/sfawi8wgjFo
8QhrlfYw9bVrGD/r5NRYO4EOTbYVjNY+HQY1MEKIEwymp4WH0AQUnKKfZV3sX5QFnO2H/ncav/I+
9Mv250C3WuxrmwkyCACcOJBwKFFduiQ1B9TNo6QE2g6zkXlYuFNKB7dNYm8UbPRau/1+3VtWAgaq
A8hhMRw/50OLz6fEkPN85mnIc0DFBvshiqy9gezYvW5nbWVID02828GD/IFiyBlHJnHWgK2tg266
BcGoixEaUSE53Jr7XDeFXhqiL0ghlphaMwS7wZQCQMWqz7muA472NgLXV4SHcateu+YgNobI/tfU
ElZrywR5FAFKHWNcRnXf26VvTLbHcPpS55uq/WaLfmUtdcUH+9fkwkVkm4HJZoBJBom9snjjyNv0
QQVUSx6BQnXzecQW3a5Z6kLfp5x7fWhsYIxWkoEZNgVefY6kAy2lSzdFq7Kr4gk7nEIuVYK+mmvV
qdH0owPI9HW/2TI1B4SziyDVOsPUZm6gcigPTmn5GhLXZkgwtrdx5ayFFkDyMWwBJTZ80cVJMIeR
V84I+GncZUEInQLf0PIXbeiDmKnASbVgGPKNK2jtmju3uQhnLIpt0cWwmULZPqtMVAhfru/f2vlm
4BygqEMCXbE8DCFwfbQegVssrBCMiyk47QG4czYIdFf37l8ry3OQYRStm3rgkqeWo1ihvcuE38/w
XY1B+Cii+y7aEkNbO3pnC1vW+POmIPaUAHBti092+uiEv43hKOtgSh+FerG7X9f3cdUPz1a4uMXj
Rhq6nM2J8OQMICwLpup9k6x/1R/OrJiX3i4tdBPNeR8rhs5FH6Ognghz4/SuxcfznZt/xNmRytH3
IT2HEUxcu8ZwIO3Pij5Z8odtBf9h02buOoDlHMT9xXLauG0YybFpHZoCsd74pjxAN4mH79ftrLrf
mZ3FiuKat2hGY0Xm7G5t8sMpdK8n8S5J+RcrpDdFkvyXaHFmchEtWNZb8TTBpGpQGA19IZ7rEfyZ
aCFaP0S31eRedT+MKmPUDkANdLUuv9kY1U5qsDk4RZqbdvcFkGidfLKSrZbBqnMACjGP9IG8bHms
prAbDV3BUJ1+stRJS3eYV/YyHpSoJ/2Hr3ZmanGkMpTk2GDC1Kjd6YnhGqoN0vQmQm0kSe6srb7y
6tk6M7dwRlOaQufVvIV6uUtEeBv1W3riHzUpwDSBgsM/u7dwRCW5krSdd2/8mtnPIyTFxeA6400D
ev9ph3E9kBumxaGJD5CG82z51vNnu3kcQdlWa6/X93c1VTj/NQsfBV4UJPEUvwbKWG11i26ey4AY
7erILexbjhTM0HdlfSuyYJML40/HZ/nsAQQEuoHgw8D84iJP0WyIRDn1CO4Dx/iSgMbcKPt7rUVu
QpL9yHN3yip/qL5mPMXwdbilWrhuH0UZ8H4gTwGw/fLEdOiJ9lLDpEdL7KNpdlAwS92sfdPtzqXK
BN8kxn5V+I3a1Weqb0SHtf4fMLIY8UcffyatW6w+N9sOKFKsvus/9Znth0blj85MhV6+h9w4oswb
FEMC1xiCyEo+o3obhHZzV6lNaZK10HH+UxbHDIBaiMw02IiMY8hdBDr/hZeZXkaHDXeb17T84ueG
FjveOEqfx7GQqjGkv8m76UA8oHDr/NXuWmg57ktUX2K0DcRWD2mt2jKLncwDqpjOAFPl5ccGrCDp
So7tjszcNQtARn6a+pMiQQwhiCR+EOO9+g8YzAub86V0do1OFCerLWGzRCG/DAw5mqlvx6oHcEQO
XzBS0T9f3+G1a+58lXNKdGZRTLJQHYFFEFfG2m1SgJAhd8XgmfopTrcq1XN0+Pg5/29PMSxxaS0k
5RgbBT4ny/IbmdeHApB2xn9dX9PaffPvmj5iGaYK4OV5TePQenlYIhuBQJ58URzLnLaamqshETJs
GGRDAcvhS4BNahA7byGH5FkCAjyTp+tPFk3dgr069ndgdtN8dCX9nIcPbbZxPtbP4T+ml2ibetCs
xBlhuimHXW/sVNv6CgJh8j9QKsyiUn+wTIg+H7obrBowMGXAksrfRbirRs+ITobeu8S8SWOfTd60
KY+8evjPbC5OA5umNCM5bNooHSRsl+qoD6PWH+8069YGPWkY2Jovybfr7rM2FHGx1sWZkJ2jtSmB
3Ux1XsWPVXNv2QjukHu8A6JT1xofVT2R71rDDe2tM7L6TQEoB6ZpFn0yFzcsQScQyEPg49O8emv7
+En2vdeL91Tb4pZaPY1nluZfcnb2m6FLwW4NS3mY+oUQvokx4ULLguv7ubYg1I/hPSbgp2CxvTST
k24AcAeziqmG8QcWxxjsixBHM0q/JqTdeP6uWgNyE1oQ+EOXbTinrBTRdIwKaQYG/UMTCFHhKa18
Aj+kd31ha/uH2cF/TC380yyMFEQ/MCU0jCQnZoPmM8a9/cK29tct/SmwLgPnuanFHjIrE12nYCrP
bmvjq8Ef7eK+Le9E8SOBnur0VSfvJDwY3ac8eQYNFd8SdF2LqWc/4I9W2ZmvoAlr12gpI/XJfyp1
ozt3s8SkYzwqudV9WruSzk0t8pyuDGnNgZD36on9TsR7kkk3tzu/0OA4QKR2NN3Y3tUPiUIl4JHA
fn1gX9diW0vqLsSHzKwj0MVvbSH8svsPkxxA2v5rZpE1mY5AD43CDLLI2yanuwkm5GAdgO3bEARb
2UPMVYML0QYQGnORiz2EROv/fi7G+zpIQ8r9XldQwojYY4yqmm9VA0bZurrayCdWXkQgc8OYoIMO
LYqK81af+wk48oVSIvesXGrPZquYp8D8tPHBZndfHAc0DdGJnXXxQCq1OA5TaYa5MvEwBn2I3fq6
BFsIGIW+OqhwpBAEItXGvLWxti4w86NyD9lKyJ4u1lXmHSqG5Qx7w1SBiRHotO1AlgttutYCK4F1
gC5EIA3qJpZ2NME7yFgUWI3cN1PsVlGPylXvh3YfTDZ71XPiOk6KSmoCDqbELzLuJUbiXw8aK5HQ
gmAaguBMKIOKyeWnGAdIUA0FQI1ZXUPPE9lI7KbxT9U8Xbez5msWRl/xB7MuH2QKWZdpqGKhHz80
ewuqk6E4RkAggjiHNgeGc/z/M7eIujmpJp1Ns7noLefCJfw+7h5E+Jb1nbtJ77/2DAC1NWCBkLsF
dnw5YKuKUg61bmOMufdT6Mzxxo0T4tcGoL5ubR2n/H9IO4/duJmmbR8RAeaw5XCScrAl2RvClm3m
nHn0/0X/+F7PUMQQ9rPxRoBrOrC7uuoOt9kaLXNp5Sb5bkAdHEkfuoie3Gi9H3eQHUqnVuJNGv9M
h0+duMaTWzjUf8uE/1+c2YGE4C/dBYnPSDMPLQJAuq0Jqi2NmzhfRT9OL7X5J8vJOploKDIvgPlu
9PqyVANiGdJDrz4IPVJsrY1AXlO3SMvvINxn+Q7ZJRRt9+ZaqXVxGQ1QaxPRdWpjTlNxci4luhHq
ydD/3qS1+B4VXw1tJ7fIW2Idha5Bs4/7le9i6cg4DTnbqH7t9mmls4p6VW7G0XpOFGHltF1cwJNR
zc5BX1eGTmsJIRT+TaEh1ogaaVsGt1oUv7ar2pNLBRA+8f/N4m+RwJNZlPW4ys2aWTSK7kfp3xu4
lcS+d08N7CpXmmfBM3cWhcpafav+CeZ0Fn12qVmZVQ+5xWj96hgV2yLsQTI+Cc0P13sx/Zssf5bM
bal8ytWVnHLpRXAWefahBIIsp4NJZLwqHKFEw6f2bzQ9vC/17HOVx7uhe4L4the81onC50F5kdo1
9bzVyZ/VQiJFH7IuZ/Kj4kfsPoJodGprk4T37W9LhnTkLfZarXn9Lp5FaBhjcQIwXppftcPgiX2q
EtWXnLR+NqoHt9uF6cpGXrpDELj9vyhzFdAJ3JgJGlE0lTu94XbdjdJB1r7KlV12ny7fIAvZA0UB
EXowlEwMcGZfTWAMKaR/jiLLhHgT7fX8ZbCE51JMbehXeHjIdqz5Kx2SlaDzp7oK4+j/M93bzMna
z5p7HfKg9DXqpTeGF9h6unL9Twfq7MCd4HjQGpD8IBOcfS0ozFkeADxyJOkxR2RKLo9Du9aCX9gd
Z0FmH4aW6IlbKwQZ+4eaV3psIdFADqatXPprg5nt/UAwJRAFUxzzu1921MJd2/x7EyYAjAD8pjfq
bzbl+R2RFjho4mbBJow3avxCP84ct4OG0Gi+tjiL8wZxieudYsoHQQtLBlWdiYTK3fux/Vl0z4b3
rNV//wpgQH+iTDfUyXE9RnSUYoEogkGhNLYLc6u726L54ikFLfyVDbd0xyLmLEHr17kjxPl3Rafb
q+QpnJHcl973TinwqX7RtUdjPEjdtmuQIVjZFwsXIAVaw4AcD56Gisn5CAEdm2o8JYOxVmPjipqN
sc0AO5s3hRqsjG/pCzY4BQHYkpIBJTyPhX9rJrvmhDvFgDiLjpb02c/ezL63tfp9VLYlJ/Dlg2pp
l7A9kK0iYQK+MzuohkKPvbAjogZgUajdjaCi0TC6jgxF6T+Fmr/v6TlEWhFNoYRuE/XRQZBfFWj5
Y2au9TGWR8UTysKjnp7gLBWrPNnNe0/LNkNdxj9S2OLfzVwS3kBq58+VIbv4LGexdw0IP76Jx9G4
0QcZowZJsvxj1BhZZps9DvSIlCdSgwm0X7SOqCTtSv62cCcBb5Ala4L60m6azX6u9X0FPQJMM+1Y
iqt69aBlrR1DDVMyH8G3L5eXYGkvT95bMGHJ+VVrdpZ6epO3eUU8vy7sKEP15UtPOq6LD2bwD5QV
EFPwR/C4QXV03twQ1DJrlGlsY1FKr73sD1vZyG9LBGsdwGl3GCoEBwa/gulYekYb6GZMyhw8FT98
r36sQA8NQRZrpe6+mKk4PAHlkJ7HoJeljdLG9ZdOV6KDrCbar0JrrG+wV9tt1TZKaPf0fI5qWmlv
fPHeYOt1Yj6ZYaRFeyFTu87Ri9b3t2WrR6+aLyBfryuVg46O9MsbFeodkuRJaw+bhZsJ/xfqxfQj
qUnM/cxaz8eufsBKGrXYu8zLbuJUAQxj/P1Bh9oI4Ev6fmgEzUHvkBZNdKajnFq4HcPxEOVnat9W
9F3pVrb9wjHHacr5bUyCFfIHmmGa+pkaTHy4wobQmg+4s1VXZU8Rtd8nmX9kPS5v/KXMlpBQ4qDb
w2OfA4pMoSzzAi9HSKe/xGjPSWtLTWDHyabto11kfcmyF095CdMVUYEljvZp4DnGqM+bSKwVAqto
SxZA6ivBCa0Hzf0mx61ddBBurqxij1xsYGFj/FAab4H3ZczuqjVuwVJ39+ynzG6XvsYYp9H5KYJQ
bjRktjqJ/nbiaOK30Kg2SnmQkxtvdCCKewiWgI1N/0FvErlszDSB/IPqmlOqDcWFfaUAkHYRygi1
e9/XbTFbOeWWsgRuUT4ZaKyT1ObsWJWNWk5cfUJ6UyTrdrH8zU325rSRy104XJX4D+nGqqz01Fmc
ZcOTBCRelNDIwKVOn/FJKuTm/JQumhDT2RdZvZWt2NH0x1x+lOXe8furSt0CHLi8rxcukLOY00V4
ElM1kDtXTXCbApybMYbxP3ybOgVaHEMhA8IP6OZyxMVddDrM2d3aD53XG+oUstyK2S5T98m4n5AS
knHIpdoO8qPl3VINrgt8RB5z6+XyD1ge8iSywA7iyTxbXB4YedzGUCFF8TbPnKp+Mmu65+MWxEjK
kX052tK7nBn+X7j5oyoKiih3JVY1FP2NIh8y625oj02xERKcgSH0ufpLLh5oOCf6j75U1+Iv76o/
8WcfbYbuAsR1huuNR2yF1OA1h2Mnbobgs68celyZvXAl5tJ9czrkWZbQBdwN8jTDsvzotz/F8U5t
fl2e1qUb4DTELKnO2zYee5FZ9WHnZ6CoRGmnAYKwkgM+WuW0sis3wELqgyUx5GhIQCg5zhFiQidZ
3agAih+tK7iLYmvaVvk9cPfG6pothaK2ikIRIGPlgwOZVSaqO3hdvumFr1nqaCNYqmirwJbrxzXg
20KmC319UrOGt4MCx2x7qLVmojXdQ5tI6MunN7zHt2H43haHywu2dKaiNE79hLONx8k8CZFaUXeR
LeAeazQMkFNDhSqmxipq9VWNBdpQidwovSWmN7pgwtlNwqaLncLrk5VGyeL0nvyS6YA4OfPQ21XF
VhExKvf7x2p8z4K3GmTAENEbHdcuzcX5tVAQQ4dNRdR+Nr+mpnglsg0gg0YsVlxDUB10qN8yy3gT
YgBDl2d5IRppEcofUPKQBZpLW4kBQjZmFhZIQiavZl63BzkwS/jQefTYukN5vBxu4UMHCW9AAeQw
1T44P/leG5iFBW9DDEfTbooINJckY9ZYq2vqk0sjo1mHx7yGDALWoeeLFuC+amEsVGwkJd/7ZbpN
2/bYB8ahbqqVlGsqOczuYSANkA14teOTN2+nNF1H07EilBnWh8To976xJs23NHFQQmh88uFJH5Ra
XF8QC13BpzaseSZjbPIDbyusVEbj5+UVWvrsUIzA95QDBerCPJUpKLrledkVYF9APovNNYCKrdW6
x1w09mJd3kVygb9mvpNc88dK7GlvzyfSQGqWxB+TY+ou52tG16YJfWMsNrI7bGt33GZ1jOBYu9OL
8rbTfe75yk4EhM4SbZ8OfrhSDVn40KdFpHgFHBQVv9lNXzZpDbVeLDZ5p8ML6QekA7r2jjaPv1VD
IbFFo5G2lwe9tLInMefXPTIZbMpWKriYsFcyvoo8htIYoejLYZY+h0nlVp7UOmAXzc6wBAqfYLjy
xJiy9mLXvxeSdtDG8qAr0u5yqKWnD041XEYm5xeZzPzTK61YHTXKcVknb1LglGqrOh7oTqj9TiQC
bW0KJ2lfIrKKtvX2/zH8bKhmD1rMKwhfNb2xRZEaQkfQ7bpcBVsSCMOGw/y+94TBLkLvu6GFN65Z
fl/5EQtZFLxCBVtJ0BFU5mfHOGTGEZiCVmzgfDzoOFBTW+l3llt8kwb5KnSVfQN4u/Etz+b4WEnS
lxYbIsEkgAKGD3bt+XeUmuVglpZRbHgX3XZV/4Re6pPgiW/FaH25PNCl7XsS6vdxcnI3DkNugmUx
CVXncKqHNLkPW93f6KW6VotdOmZN2pwAAJhXtM/ORyUPtamA7+fyoCDKk+5Lp2rvl0fzuxAwP4Es
8BAGkNXJ1ne2bAnKhuMQyfnkqVaojlhcj8OPJjrEsWKn1Ztf69e693nIj27/XEg/QivfFPGtkO+S
8WCke3UAjLnNvT3+Wp2ycnl+XFWMvXnSUTIxUR+fy0BWveapWQvjW4I9hz9Xk3ibQX4PrafLk7AY
B09KXOAn0cm57UpvtUpLTxBNHzzZNZoSYUfzCjW9VZuBxUgMCS7Zbwfg2XnvC3npdgFOf/DWsTF8
QqVncO/75NvlAX3cOFCFfle4J+ABAkDnG8fqcdE0XepMdRfrmEJjIOa67hqVfWkwfAkU03+L2s7z
1aoRtKr0eWG0eR9fk5YKt1kpw/EF5+gNXbXSB/n44U1VXFpskESn6upsp0ou+iWjS8mhNFzyp2av
NcZGz9aUpJbmDhXtSfdTgZc6py2jm6JEccrjuzcOiftDjt8ur810GJ9/cAwDYjljga1Ddnu+Nlif
toOeQFRONCQabTdBCMK/RtbMDtWj2vy8HG15NH+iTX8/Oa0kyQ2UOCJa0GnbUUS8NTacyyGms/XD
gJC3sCRVo68y/0oLSxm8MeN9JDbKnRCbWyn7YvVPhvwijw3yJQ1PwGJNR+1y0A8YdCU2C12reQB2
wqFqdr62H5AZ6pN9oANGoeyYr7GEFrbfZJHL3YZiNPX26RedzKTZ+6HV9gq1p6rAbmEnjKITrbpO
LUQB7AU9RFcn1oI12+Ru32WD15D2xlri6FkPmVegLhFu5CF8HUL9U5u9aELsRO4jDJd3PO6vIYuU
luIU6HBdXlhJ/riyZz9m+vvJkKuOqrg75eCW9SjgFZfXaB4HTsQVaNfma9pk1y0QDmsUtnF32/fD
yjG2MBk8CKknc/nBFJwzdeQe6eUw6wtkA81PvNs8hPXbahNV8VoG9zEPllV6nbRxEc5Gnns27Vku
BQFtuXKTDZjjtbim2vkoPhSG967pzX1URMYKkmDhwwRiiXIAEGf6N/NWgFZjqimXdckGHm9Arl3X
abG9vH4L04c+AWBteFZ8l/OHTRdogRnKMiqH2ad8eIrT/fD3uJJJbpGvAskilFnn3/6omVHhRlq5
QYzA6REwQWAXaWTv7/1liUMXfMK4oTk5n62giVuvi4lToCaOmrmrHIrgaAq7yzO2cKNNz0Cd62WS
Epx3TcqUByk0x3LjCTd6+iQXhxGrxDW+x9K68GXjiyiSdKGYe/5ZWSjo9YWhlnzbDQQ/89DU1i7o
1L+udDBnbOUJLAc91JhdNJGnJnQEmbNkxF7j0XALGx6vSY3sHybtJM7sihkSdLkznzhuouz8yYXA
0D8jEZba2bBSd1g49c+GNM3syYEURJoSmg2hBmQFdKxqO81ysgLFbKl9KfX3uMTkek3gaKE+fT6R
0645iSrUqTK2JVFHUD+o7Vnyz0FCsIyDKLMN9YhiHo/kupZB0h8RKrs8vQsHBcABTOAAeU7ttdnR
VFpVmYapW9JPCTfgdEBI//0CQsQ06Edy50gfDI8T6hp6PzWsUoxRBmBxxpcwfg7GlTxhaSCkPPBh
FJPH8lwbopWjJs/SoNoERQ0RaNORxl2eqoUPi8TtT4TZOxh/iBExQCLk1lGrYluoALv9yyg4UjmK
JodTcbYZCiVXOpRSq03cYjZMm0tas9VcuIs4r/9EmB0PQt+IfZETobMegngrpKjigVZ27VRZaTQt
RYL5QoES+XcQdNOKnWxspe/Z1ohsbobkuqypP5FE/MgCp3YPlxdmLdBsYeom8YMyI5DFDusk7DR5
ztJXAqWw1v5cINnAspYNShDqdPdps1g08BEl7ooKv70OI7e3IrvTBdQK37XBQeO57t5V9X2s7nit
K1ppAwFvzJV9uLTTT36CPpVKTua1SMpGHAZ+wgjOvNUf1WylPr9wT6GZQG9fJ3WY0NDnAQQxSyPM
oqtNLcl2R9pSurYslTZs/MsLt3Dgngaat9ZNYaiayGQk4gDkGzX7azW4ml7HvIw1daf4K+WItXjy
+cCyTJBaTydeEx7S3ClVUrBdom0kwc6TX8baZlk6ME7mcX5Fmhp4Ka1mHkcsHkRI59+9+uHyDK6F
mP5+sheqWqlUbNdZKtS4+5dEuovXkBfLu2ECdFPdkniDnYfoijAK0oBRTFiD4qbxtr6y79fMiBY3
tUofDKIOUKq5mQIdKEMYGwbShyLI6cS21hqxCxHQCkPDgqwY5MocvRZFpRsX8lBsdBJwG5COg5R4
tZIVTZ//7LVKaw2yLXo+XHrzN4VqRGMdWmqBjV3pCPq+jN5oK4y4IubNvb+GEF0aElUlHhUm3YUP
uKIiVvWx9Kng6bE4Put18XnwrfLvCyOUYf4EmZ14UC9SLKkofnZBaeOecFXrKheGfri8kxdmboJc
SFNHZmqVzA6dInSlMMVmegPRzd8VrQHYBkdCO02z+6K0zCdXLYpPQVxoK4EXDgWKcvjf8DjjhabN
PqG69d3GBHKxCcSjZ24b66HU91J4W0RfqxpFkMfL41y4rM7CzW541WP4hjrR7AZ924jbSMi3YVGS
7Tn4hqxsx4UNgmsHZDQd+CuFhdnYPNXKm8RqyS2LY5tEmxhUyeXhLJwOZxFmwzHiWMOlrGc4OQCS
NNpU4ZOa3GZV71wOtDRvp0OZ/n5y0vkdAqjYn5Ooio9Vl9mph8F8cS1lKDLD5rscbG1Usz2f6xj1
ZmJXbppRKO4TP+q3jVB4j/loPYppLa+MbeEU5wObukgYnk0n4PnYBszm8kEjXGs9psmxDH5Y7cpO
WJq+SXBPpV2MCMEczNkWUZ8M8lhuKvxtNbtrDl0E1ui5/XuWBgyNk0CzsbiyC6gzIpAZHrCHCcUH
o3XUxhn8J79dSVSWtvefWGTM5/NmNm0IEJFYdf8cdFfmP5Q4aDghI8WtN7H7ZvnC4Pl9rzcKR4NX
0qt8DeHAi8JKqWahvQfHBIcdPlFqNR+k0rraL0ZSdj4hz3F7J64Sx9PtSnyR67c63pr9DSis0fp1
eYsv7bmTqPPcK0HDTK6msZnZjzzWXuVS3ppV+vbfosyel10WW3nSMTbSyH0ERSKJsyvFXNNDXLo8
oBNPjSbaTHTbzzeCa6WIC6kMxhB/ZfGhS57GLLLb0h47JvL75TH9zkVmlzyw1z/RZmee7Kt4lQVE
oz2sfzXDPjrq1qhK1NzdERy+oiBCPpYPteRpGy2tshsD6OYRAEC1FYU42GBXXh39MNGdrqzNbR3l
Py7/xMXFBTb5u5w8OdGcz4cSxGrdWTq/MHnoorsYOrH49A8hkDfC30OjyDQP0ZqxZ0YJk6CNGBO3
Efz7KrcT111JP37nZfPZnmTcMP8kP6A6dz6WIFPSIdEH7rBI3rb1a8P7oPFlJwytXVe8y4ZlF22z
6XOgKWJ7WyuDanfFuKuaL6P5EPvlUZDUK4oP95roOrm15gK7dAid/j7l/Pd1viEXbgjvNotea/U2
WQNuLe3t0/9/in9y8WVqqEaqyiEncwgpyXGsW8fwr8LwwW2B263UwJZ2zmm02ZeEIYMQyuAYoGh9
HcqpOPCirQFAl27X0xiz70dvzLErcmYMlbcw+qTw0osceVjZoAvIG5lGKPD0SX6SBvRsYTyU9vsk
Ziij/NJ5BrzMYwm8NTOOaG/o1ZVKTbRYe5Atje006Gy1KkspTFdjt3bt5zj6pMW8lm7/gbfH0EhZ
Jx1p0v45qC0wmjZBtJ8oebQNigSeW/sypn9vhHkeZnb/mYnpilHBQmElNWaONWACM47obA02jpS2
qqzc58tLdjKu2ZLBmq068ffOGGrcIUG6gCbhVXCTKKHTTdYjMbLfGVBpq1jTi1ja+adzOls52QfZ
rojMqSs+Bs2XqNmX/dXlM3MpCTsNMfu4BNnIRjGSyCf6+Kk1ZXvAvb4yyk8lfAk6AysFuKWTCejz
1O1D4OMDjq4YBS2oXMLpsfBzCLvvKRYll0e0OGkK7zUENmD/zrENnee2uKxwvweF+Rqgpidl+q3p
aythlorkUPf+xJntRAkSX1HGxPGT4HNVfA4a66gPMRILw0YZXvtR2Mtt81wF3dbrJoPAYGMO8efL
g116KZ7+iNnuVI1ECjpxuvIG5b5xfZytqm0YqzeC7l3RJNlq+FlkhL8cdm2OZxuzjWQNxW/CRqVi
U/GxcwkYln68HGVtcLO9qQRZDcKTKGW8MRlG/1nBp10BQPItjq5d2sCX4y0elCcrOrsExEyPCt+Y
4qlb33WAOKXWK1Svf4gC5YqtOUnNzC2Y09gX8Uzn1ZgqN2K/1zyna24VaSXLXUzh4ZeCs6StR9V0
lm8FngEncRpMkL2UqmwHV+UvQ3cM+R6hAyN2+vbbsOYiu3iYnMSc8oaTvMCrK8UYcmLi0xSFv3qt
sbvh1Qrv6lWdw6UUBLdnUMZwDsFizIaHtLdBOZivTzNvy/S28W9L9b7OX5TxESTi36/YaazZsBpZ
GIcmI5Ya+7avb3PXUXHkErqV/b42pul7OJk+RJaCTMeUauM38TbrTUyWfgS6jGxBDc9e2ZClbP/T
yObIVMxSmqL0plnM7zPvp9F+DtD9scSVCVzaF1PfHxwYsvpcpucDw25X7ASDfqJmoPMZ3+nd1YgC
q1tfy/n+8oiWTqbTULO16tW4zxqdUDhEudk30Thq3s//FmK2TGkGypTXM5mOhBpM8CDk70X/92De
CZTxvymbv4WtSo0SV5r2XNCo21BEIVaq8AcIaF3eS5Yrbi4PanHvATSgcgaZlwrG+RLpdW6CZJue
Z738MsJ13Yx675TdcC3GKUQM5RWO50rMpfMWdQ7SRVpxU4X9PKal+pJXdjR6kwwduulEr/F2cGL1
+fLYluMA31fo/YFFm43NQ3tJhSBRbqy0O2LWHuLjaQneJh9WNt/0H83fhYA3yYAh6kzosPMBgWgI
q2pkEov2W5UDEFSgXO/7aIsgkpJupTWz3sXv6iTe7MJK8tTr5J548njIOluRHa/+Yki3af7XaGO6
ExKCD5N1rYHfzPnA5ESQ4joIq00mkRxuu/rWxRRMPv7tOhEF3QCZ1JDq8ByTlKiRJg9jjO95CAnt
BhRu2TvC2lPv46SBe6KkP5nbU9af23zIqhXCv1fpZ5cOdsYYfyU5qpgP+RqP8uNRdB5otjqd6fkg
YhT6R8o7UuUJb+Tq++UZWwoBTFqlQkt98wNvUTKB2gutWbGlbyrpl96+Z2v6PSsh5uza3mqiWh4J
IQ/HUDsq4h6n3cujmLLF889mWogJRU8xBUT2tGIn914uFINYSyalsgCbjprWvJetlGyWRnEaYnYt
eEoo9iOIecBniGfl3gFplm3RpH/9mmIkiihSGEIAQ/oAdVXius5qTrSs075FfkJyDFnoFrDQU9fV
5i7V5JUd8PHIIaKqAHqmkahCpTufO3VAUxzlSXIGgAaxdzda+r5tYXcdfV+x69JO1rpFH0/Ts4jK
rMLtFsiJN+10w8Juz4ptXwRfcWC8GfV2jeD18VIiFCqAyG1QOKRIfz44uTGjwJ0uJcRbriOvftIT
inpCoX/qO/epEVsn04fPlzfjArn+POhsq1RigRaryG1heONDmyPPkJjvZjhuLOPrYBjYVga7oTRj
wF7Co55Vdxio7EXjsxi7jqW2V6lm7PLIW3k1LG7gk6mYrXMBjMh1E36VVI87tynveqDAmV+sjH5x
xjkbKSUr3MpzSp1qBk1j9nwnSf9Vr1VbxcgB/03EPMb+UBmCfXmyl85iHilTeRyG+wfJ61pEFDE0
GVWcfKmVdGdKxWMy/kpb5Rrm+0q6sTi2k2Dy+W4qLN0zaOJSTakwsUmjQ1QdRQvTlOuqPkrmmlbJ
4oqdhFPOw5VeGWhlyVSOrmt3Ld45mrjpg7VezdqoZk/xRtBFoXX5RvrasgXlmx84gvhNCl9b89oQ
flxer8Vv/2RM05hPTuoWg3oroDoEb0S2+0B2ivqH16fHmHrff4s0uzwrIS0DcUql9PRXFtHqlO2o
+pSafw+I4WvnZAGcChMGV67zEUGOVI1QskjZFNWmdntX97HtV9Hh8nAWr7iTMLNVgthJVpVzMeR1
JDpuFkgHNA+U7eUoy3vhz2Bmy5MGqliZDYPRqxuIezvFeGu7Y17vdWFTmF8uB1veCwjWAxrCsVmc
Ze9an46WK7C/0VfeCA3ZjV7ZSmHYfvr3ssAsEtpV5tRwmXLD80Uq9F5SXJ3ZkwNUafUnpXg1egGR
p6colTZSvrL3lk4l3vswG+HcAKubT6My0tXzyXbTUrOj8q7EqiPLH4f2rVyTaFyaRBDRChQ+aEUf
XNxTtRnMMCXlzTzImm3pyfeyHAb7NNceENGqP11es6VtODUkEbFC9x/8+vlETrAZNam9SZcl3Cay
dzd4/e5yiIXJA8/EYIAQY7U1X6tM80pzDIGkWsJj0N6GChoeuaNTvTCDle2+UOOaOOY8GuCO0Kue
v7fKjJssy1koP0R/dXy3csHBf9HOg2EXUMUwFBSLxW6gBjY+pdoaQIzHI/M1y1yhXkLPgrWBkvC8
6RFmZjJoUQT0UqbZr4Wh/8Xwhmgr1Z044joXRZ9SV+i2ouJlRyFQkvc6M/VNiw70c5ub/ie3Jonw
BrqwUSrUOzMMNJ4+pnDTKWV719RSB8VAy9gRuRIV71D4q7co7pWNVkn5G5h+09/0Ui6gfZP130VB
0J6qwjTuythyUaRM/APwwv5n0OiJcte7KhrHxpSnxaOo/9L7OqscJfblYz72wrbzxvg4ir6RoNAZ
IfWoRn54o+XUpGz6Vppoa20tD87QD7oB6kBNOzvSM0veo4uuwuwaE9XfhlKOsWslGhUw287vtjE+
M1vDddtfbdNble0boR9srLCxlI2LScpxkJT+OpSE5KaKk+6TGY35SyUUn+FvPxCqPfRZagDUFsex
tWvDQhvSl5PJa0pWdkHbxV8bozY3o5THTw3F7oNXWRI0BhndyLSn/A+gICjzrapHXQv0V9T3qhYr
Wz0Uw6MUp/I2lnjV6lhOXvHRCOgIlNVRKNviSmtb8zgAw2ipW/X+tm6Fpn6P3EbyrlDwi8FpJrmJ
db0eZNtCLQ3lqvN7GQYCU27zJSB+16QihJ64xKSETnD+rJZBSPIacVFjqv6S5CWaOoJl7frWBSJQ
GHpjm2olfu2HEEWhBiMO3VEtD2SgFLrhDg44zM0ib73nZqxq8zmO+2bYtNBrXtOuTg65in72Rh+T
aIca0/BDNDyANSWk/20iRO1nLIcs2ZFSV8/2Y6ESUy41/xXbxMK8Ur3C+kTmnRwGZBRk104KV7kd
URGzbNTEIG+kUlPf9HJupFe0clQVNx9Z3KaF6Gd2ZtFqtJUUj3g7Sy0DCmuQ53yIXdbumjRVX4LE
i1wstdL0SkhE8ZC7UXnooapvzHLMOd7jXOXZFMlGakee+0lrFclp0XW5bZS639Halq8qPy0OrlBb
N0oXBzKxvQgzD7H2DnXchU/IMY9HUOuUvcc+kLaZi6K52o+eXeZWixKVpnWek8dGe8RKHneAPugl
pxgV6ZcStGjfVG1AJtXKvWvrXu/eKIIQP4tG1v20xibYDtYYPQ5dVh9AY0s/0WzLO7sPzfE6SkPX
STxNeSwqSdgECaoStsKYd1rRRsBIBa/8ioB1INtGkntf5DCkHpoHudk9uGmaXIEIFaiRinX8qHaV
9VzLhfeQgDf40g3VYOzESLH2Yye76WE0hOrGl2KDu14LvG1SR/pjm8cYX3emEEs3tRjnTxpsjmtZ
0MNfmUaeaHejRSlZVatua3ppY9l6ZLbdc92l8SYMi/pKH43B0ZIk3EYwhoa1M3vhxsMMCgWGSTAN
0+RZwtVZRqKZVcLZwHfhCCPS1n2yGQzLAdCBdVD4WSt+qniW2j6nZ2NHV98HL3PS7FYT+++X76oF
vh+v9JMfM0vLKlHMKy+art/YQ8LgU5ImTmh87XvFGRvvV1a8F55247tknjUqVNXaA3fxBjv9AbNU
I8ac3Uz7qeTVhVdh2jhNkTppJQM5VbE0kg6qWm/12HcSWgLI9byuTMB04c8vMMZPtWLSMEZR8Twh
EIQiBK3CBaaX3yNfdfzK3ylp9bWJXzNMVuyyzba1nnlOnPu2lfcr+cjiZqBoYZD98gSc1+KAnmHI
ZQCxBih8r7nNdz6Vqza9Sul6rIx0Kkt8GOlJqOmnnDxdMgHXg7oBMy7khRNYWzEsthmEHDxjh/ZF
D/a9f9XIK2n/QkIOc3Z6SKPAg/PDbHojMVZdSsJkktyD2ti9YJh3GEcRnajU2ORl9CSsUUiX8i/o
LQisQOVGEm+W4vmeIIxxQ8igCjYdtsye7CPOd3TjTb3mrrKQTkp4R1GBlHjAKHN1+jb1KzVXBvIv
5b32OttY4x4t7Y/TANP8niwax6BcZCYBmroI4CiqyV3auW8xlvc8DOPCubxJpq9tvkcU+HYISP6u
cs+WC2QHVzjgsU3aPpfdix++evpKhXBxyv6EmDNl/EEYcqEjRK/0jt5XTlXu/9Mg5jl+6o5qp8tE
aMrvZntojM//0OfAU2Iy6aAnQKtjrv6igOIYokjiGRH4AH2wFMmKyhYk6S2V85vWrx9HH5fpolvr
ii19T8qkPoaXIAyuOcE3UmL436JcbdpKQkjgu5hsydkEf9xW8adeXIHBLu0++G4WtmEIlLHDz3cf
lnZNpUxXVSR9KrJtPH4XjOt+7WRaioLpjYQ6F98r5YbzKI3PW1NUWK8wva8gerq9XShc6X+PblCA
Df+JM/uWtNyquyASGQ060GJmHKoxvslIHONUXGkXLW1ynOJNsp/pS5o3E3uhxBLWZ5m4/m9ic7xB
b+Xw97scpUbujemlzlv2fNaGVlS5uuniCI3hQTlLDafoA3eTyjSP/iHUtNUpRaO2Mz/EO6uM4tiw
piShsoP+Kk1/Yl51OcbijEFYn3z4oLBr099PDrpBipvCCgWG0z9Eoma78gqObelo008CzObL872g
rQe32nh0kuFU2WrR2fGaRcGCkCcfC1RRYMb8Q/v6fBx6EBR+FukTnU0sDlUaUbTR6mFwBD8Ujn7W
1TfhWFAQzRUtkTaeqYbPYyFWn7MOJxU3kfpDpozpbV6imr+Sei7N8elvm30A9WiWKAyyZcq0Bbna
HzOh211exgW04DR+nJYm8SI6+LMbpBDDQOlMhG+jUeWBqDxLxZdO9g8Rlnx5Susp+Znn4mOr+Sup
7PLg/hd4bnECHNqsgoGJd0Np1xn+LpXW7Mam3z6/HU/GNhf6rsfMl3JdgzuYii91Lh88t9qPhr/J
DdWzo8JDell/qHL1y+VJXdq6p3FnL4ZYKXFWExlaIjwU8fdCuDLyz5dDLJ3BIFcnd1psW3HnOt+2
WCj0puGybJCgDB6Z2r0OcER8uxxlcY1Oosw2YIPgRpQNROmCH2Z+bNawL4v/P7cyR++Er/z92Dg5
REY95aTM+Mbb/0fadW3JjSPZL+I59CReQZOZlVleVSXphUeWngQdaL5+L2t2WpkobuK0ViN1T09r
FAQQiAiEuVd/VcZTrkq0e/MgbKCComqO0SYxV96ihceZdJSChxYsd8pE5+aRL6ok+7otxXEAQgu3
i9fH5VmMYwL7MGIVc/dUj0EzP7S5xLFvikC6EK4DwR6wuy9FxJrb836EtW3m9/DlDs3ygMDq/kar
zsQI5+0uJf5cBytpsoNl5phE2Jv2q1pKatubynsmRtgwUqjIZpQxemfmfclOuXMYFND5eNeVd/3Y
D7f/jxRTKPuOJK2WIoYU3fGW7KS2X4GrRLSDOwWaDCB5c0Vo68MPMNqglebyfABJaU9Gl/Zepp3S
BQMrWX7I2p+YS5S0I28mAMDE919J4qosJIpcGG2savYGFrr20WJv2vyWVIe8qhEmHfrssQRzcywr
D27u55nkNbV8dlk5Ug1xX+UY50zQLfBU9idjeJ2GuzI7Tc2/b8CDWwL81gr7iQY88eYWGPC0K/RM
oqH1vgVdsvrQjlQBF7fMx27erDWOXfEIkE5Y//3ZqhBUZGUW4eRSIJV3pkZH8p0nh+uquGnnzoSs
6nMmJLfbfiAZDk2xIqpNT8gZXRew3n9R19dyE5Bk1LUZTnhD54yXwMfG2Sx4O/dz4i1xcVtPxItZ
t6ucVvIm3FL3c3GCKsS9geY7BnFDFtHCjMOhfccblHUey5YlHI7qtj2YLSGHuN/K5AYjWHOBpOx+
yMLr+7elBecLEg6IDKM19j0EWagQAwmtTnb6KEMU38C9MAAqtA6Cr3nnjx3OXTkAE3o1r1UQK2BX
KY5x8daaB2AaDtlRTZ4UkwKlLTVPmf4pr7wokQTVWxt6/gWCgVcjTFqNPb6gL++L+RmZTYocO5JB
lGTpX7hF1BlwsTCSiZyLEAU5al4u7gT7m873uvKzKUNDls7ZOrZzEeu9O7tXSttxXVlFzLX2WGUg
6LWjsAeU3nXt2Ex6nssR9DAHAQ4bKsjpyY4U3wYlwKBnXP82LIzKVX4yeyW5n2S83BsGF2pi6CAX
A8jmB5qIBbyiCAggVWsbqmnf+QCgYUARas9ThArhILkDG5f6QpxwqXmdFgVqWsiRxO1DU1W+2Wch
RyMoIijJhm7YwwtRgmosCMnc0V7DGV4GbZ/fxJ0dXD8z2WoE1Wi54hhzDxG8vF+0t1l7dpfn6i/i
MiwEeN4uaDxwVILfb0aT2PUCNzWNzygOWOmh6iXHsvVCO5chtq9p4KOqegYPNbuFjy5gn8QlBUL9
l96pqR43QQ8cKPD6AG5tfry+iVuv4wvZgl+ZQdpBrBGyVfNzxoIxvynYvk5flybokpfY2vfG89wc
Ruab6qNhSyzIhrW6kC5oZG4kptlM2N0yNr1E/dmChTZPYhrV6mvNZBgtMmmiUpIiKfI1hgN6hWb8
MjlotytO1fKISrNkX9cvF/w1ntsIYtaxShOtw5eGy8iYzt0IK7Pm5s5qlJOKFNfYxw9NliDdFX2p
KxTCe+1pzKN710xBnfD5+idsmM6LLxA8QV26CtFyrDabUDFx3VFD4a3VACHUyAbPNjf2bLHCJQG6
TzmoFRY7pNYxUeKQmdaNQTjN9QKzaD//ZmFIisPDAvhejBzVeEmKCqDentUcgHi41Cim7q6L2F7Q
HxGCbSlSUKcrE0RoqFdPDmX5ghTDKee7LH+9LmrTB6ztGpjZXhHZBaVUUQ5PWwui5mIPOkbVOIKd
ztSDtHpidiO5b9vXHcBvaIVZaf5EaFMoQTPqagFzBoriDh2Atb3W7Reazfy2sDpqoXtUt+PATmOv
0HRag0x7sH6gsUYSMW9u8dmXCFc/SbSpW/gaYaKtcwSRToWBOgwVtf6YSAysTJRwmqo+kt5OsGjF
Aa2hjfasPvfbdqAZ/wXEFNkeb5T1dFAJ/LPHQizBMiCTWwziZuVtAi3pgInqFcY4Bi7QJ2I/YGiB
pjIQjk1v6AK0CazqyLOIfUfKottD3UJoNOR0Rp7CtdkjRgi0Wob6u2lXziStX3IWkllWgxk3E5Ji
5L9SzClwhaqO5P2xLQQ4L6DudtHFJFiU1O363FLL3ht7hCcuC7PODRNVRnCxvWv/iBE9b95NypI7
EDNhxl7xq+gBAEMjkeR2ZFIEH+tiMDWZigo7lu+t+XdPHrLKj8m/57hEJLli4/xnz947w84OxkX3
y6xhKMaD6+kPapf+UHjVvFV59kvjRhJct1uyRQl2qyx6l+QRti7Kf9tzQNJPAAso4vC6lPVqfnCj
BAWvdYQfPQHCXbKcziXJjHd1ESdGYDI79s05/atQ8kzKutaznUsnkqBJBbYoBWUSnnA7HTRXEbjh
0K50fT2b1p6YeMWvlXAMllxKqosyNbTV6tkOKIZ0lIqA2Pqth2qQewV90v8/aUIIsJhDgkwTNGJq
+6MR8Y42rAOqMtfQ12eo4H0c7ZSWhNQSG7ipHGfLFK7vkJvo7lizFe38zEqMCKKpp1p2hW5411e4
/kGifgDRCPwM8JyYxxD203T40Fcprlbloi+qB2VtndJZV4IcGUB16fzSJd5oFPvrYreOESB8mOZH
lyXAkAXlb1IzBkABlL+f7kjpJe1zrB3i8nvCZtpmMsbKzQfCuTjBgdXA0uIqhzgnARSadedUGa3V
fWQ8WONLmobl4FX5X+jOuUzh5nEG3MuigMy4Bw2xeajagk7WHUID1Xl0ZR0CWw9wfYXid1bgQRtG
7PJiTBPG0l2rRiIofcFQgtHvOgX5zphmxmkFtAbQ4eT6Tiwr379zz37UoD+Cxbs/NpGtMAjmUbWm
kDP3W81eGrwrFfAMug3uh6Ec5j6ng83QVdr6tTXseGnswGJMCRnCiGW+WhmhrcjQo9dFX/s2Qbv7
posrQ4F2L8iN6tFTZX/OJskN2gqO0DIBAim0T6DOK8hoW9DHtjNkKAlGs2ZSKbRLRo76dTEEaIi7
AwHtKIHP0Tbvz5lQwTDx0lnUKWYIkZz6JZvGnZMMPkPvbprWISYUPW6ie7r5wtT0mFm/jXy5NbWX
QlWoAZy0CiiyprGc2qjaXb/X22p49mGC4VLteJg4sOs8YwIsrfKmD3vOd8X8w7RSWgE2g906aAcb
Dtflbh40eLxW/FCwsIkNF1WGRzCalLEfU7W3nH6vuzFK1bJq3LYhQT0RNgttFx8ydugULdF5h0vN
29kDz52HmfegxwSZhUkdoFZ+MpPa5w46SZdEsrVbnnwtZf5XtGDDzBH5L7LasMHmN2nTHED9IVHl
7V38I0KwIdW4olvnODyCrlxwVMKE5JQh4/83h/VHjHBjWIW+sgIZGy/NJ78jWVDYXTACvvm6mE3X
drZhwh1BkW5wutW1uenBWkK3fiIw/vkpG0AcuR9kM5SyzRM1vweqST3jfArN78Zb2z7Z08/rK5Ko
gNholmXRSNgaoCr1p8m4l4Zxm38+oCEtTFCjGUvEKAXIL8LFZV1Cdd+3zw3ZX//+TasF7hugBGE8
BkCElz4KhDG1U3S4pb2an8bcpoaWPVvsk22yfWsXRz7JhqnXP/GDAziTKOhAU9pqQ3RItOeDDZp3
dBsoe6v+CZiK60vbPP0zQcLpj0SN0QcAQYl7P3QW2C/RViSD6NlcDTpqMVq01upFV5OPi5KBFRkm
YISDKYvpoM4AqUrUzyoAh/tFlZzXVhSquej5AR0ZegTEoSlzqKOoLtt1UfvOfHM13yYoHkhs96ZW
AOYQwSdYUtCVd6kVSh2BGcXG1sV24bf9SLOigffEZES8r5KWKrXkDbG5jX8Ein01SV+ztBwhsKl3
rn7XtkFf/1LdT5oM7EgmSHi3xooLWtNmXZkC2oreB7BZnn/XNY8skqrV1s01HEBng79vBY9Y//3Z
AyzuCtI4LkerkI4BXx7oRFa/35KAwj16nle8adzfSwkMgJKEVJhXQQnEWxgGC/6iaRItKPh+jDiB
DdcWAkmz04xFiyCB5NyLR3S1+QkiWWWUuJ9NJ462FiDOAyLE/TDOlvU8i5oRIA5Ee3UKJI5/2c6J
559y/TWz/CS/4bKU1qrCghmyECwAtwmPVjhwQRGitiuTqQGR/WS/1AAqKe+ZucMjy3UTZLfuXZmh
2LBGeOqjfgp4cFDPiVlKXQfim60B7lltSr6bCJCL0bTO4ZcKWV14Qy8AU2Ag1YuXB/qH1ztwpnlF
ylKOEVXMcRI1dNn8bTFViXJvruZMhGDEq5TD8lkQoXUNBYew34/3XIbzsmHrXCAZgUEExg4jwsIR
2c2QGSmDkMXA2zDGeDKWk4coNFx3FFvaB0F4KQAnG3kM0cnGWml0GDhboYZuJvBioGLDzZ0RUeCJ
VOi9KW5Z8nxd5tYZIeEIdcdYPpqehbUBKYNlOR+AyuyWYRWxQ+G0Epu6FfhjWX9k6Jd6sFgJmvdz
yMgZkAbAPWtgorxax+PCtvcXDGgtftKHSfzvE53oKAKCDUFXEfyHaJdIxVLiji3w+e6i6Fc6Pdcy
EvJN1UBnGVqtcak+JCvUCfyYM8q8Xs8+NUSjsfHDKTKY2dfrx7Sl5+Ce+0eOYMSTKsWIVg85NfNy
A2Tqd1ovifC3mqPQwq3byBOgmxddyZfHpDhpMYGDENpX1o9LFrF9BMyPdjFA7KCa8R4seMuuVVl1
qrXkAEq2L2QEAGK1xOXT9dW+Z9QFo4hPAXAqZmhQuBFzQJpZGZGWT4AjL6a4oB1xutexTuIHp5jY
j9msMHOZjcwBSYNt5T7vKvcuyRPbMwZMNYKhK6v2+MPrXZU7GPBv4JxOk9uNDpjk7Lim6bI8xCv1
cKqwaQfgwebEkrh/sYBh2aJPmo0qVWMrfagm0/oJmGHy1s86Er8gEH5NyagxPwFS12Ma5RoUuKUT
uNyAUapn9/WwviAiNrvgquBpWOdz/XtMlDmmGHRQgxjYWA9a1SCQabRBv9GBwPEXzSPYPoCSrTyc
BEw7lycJBKE6Vl1oC6rvp0Jrd6pSnaI4/gvji9I94JtAkonPFuy7NcWlzbJlBbBz7hngWWZUgakF
tsfr6rBlF8ELhcQV6qAu4G+E9SyNNnKnXG8ZAWUBGQokiWa78RuHN89t3M10iWvd0wttpDYgxAMd
/Safrn/ERsBGkCZf+bPhPVFOvNzTJJpYAVQhoEXWiK+N54zlFPjPfHyZ4lliMTesyoUswWCaUcLN
eYYshdyQdmcl/S2YLQtHkYTXm3KQEkGog/j6A+NoxnEHlxj7mia6+zjrqBFaCoCliA0IhMW2qpfr
e7jhbACThnwYNB1XSSSDqKY8xZQy1kVAdDsaaIMcZS/7DUN5IWJd8lnMwXuA9c2ACfZGsKZlYMIm
2uz3XEYQvy0GSSXEUfCdYkgQp65Wz6vqm+33tsREcfScKb+u79YG5OyKKvdHiKAGZZxYXbaqQeO8
JyowIzTlnyv1oGkvRrGzgI7COKp4dwMaq2S6sfH0gnBEpcBLQReaOFi4JEpR5e/Y1XYHErj92JWA
0L/L7Rs78TuM2l9f7EYYTIDjrmIiEgTj2NXLcys5SHzndlV5Nh6izNxp0/QVZYBjHfOTaVaeupgH
yxhfr4t9h2wQPA3kro25CPkxxyHIHZV+xQmDvlQATXHrFzgjYHGW4UKWfedq1Jgx4p+l32Prt9r0
z+6s00TP3mB6/dICdAw6T6r2aw52d7Mb9wyAeYXOJSndLWVDAh+h5wqYh1HFy70p0OerNhb2Ru/T
44iiel1PN5Pzdn0rtk7gXIpwc9LFrQbMXONydmy8MwFMCvRTNzc6qtrpclCrLn/KVbKLnaj02DQ+
XBe/ZRvAEmpibhZAJTDyl4tkUaxgkAg3Kpu6Xa/Xd4b1F48FzHX9ESEEUQXPSsNeL62lpo9cLZ+y
ZPTW/q/rK9k6Ltybda4UsYslIuWYc5cvzlDhTdISdNAsoc6WAylniRhn64auJM54x2Fs0RB3rHEi
3upmDYqYRGtqWhBcHYBkWKOvlnlrhTyx7NDlzfTsDozfsaLI/QLocfhNCj6Spmraz9RRk06n2dQD
ygcwxbWvWq0ye22S5Q8g4jVuASHRYRgS0K2sG2PAfqjqdIq4s9yYWVQC+FrPYtqQqHnrIwKkrUQr
e9rbfXoau3Z5JObIPnUZWW44CuU+79ni0rS0gfBRg6kqpgZjWeYhtEY7LSBw+A/DKmIe1Hpd75VK
I348JdGDO+oNPLzujCGoWCsg2Jp8ZzQTyajeuS2yQclDywEYrWpNdFCq6JDXin5wFCvQ2GKEFXPm
cBkZQY2bzPdAGl52pqWYJ6vBy4QmxVCDs6/K0Yg3oXcegGimsZ+XbnmdW1sr6ehk7MFYkFynAAbp
IzoDxyfALCf/NBWTthuaMv+ixKkGoIPURsFSAbWwxEZuxkEueKg1uBzw3YqPNZ0oXVU4eEShNc45
gXWa3Q3g7ziYSP+8oi4eAU+jGiafKZN7p7lDVgGmYv73nDcGSsJ/vkJwSwXyj2y08BUjWU5T7gCV
adhdv0Jbtsi1AQyK2UJQ1osc5SPC6c7kLayyq4G7LsGzm8WwRixUivp7rdaYe3MPzJZlNbeCPBc4
reD81dE5LNaKCAFepNEhOVJpJz31aiVGj2iFrOOeqbJc01bwdS5LSF2UQzaVDsc2MqcB7MtQlCHA
3T71RdM+dUT5C2YDHNvZ2gRPl+KeK0MNeclSTDQtevRMzsrJTdNfeVLczk7CfCB4VIFaAS2lccb2
9/VD3bKL+AOAHIO+QgtpoUsLX88AkSl6fIDWcDyGDFIH0Tx+j5RO1oy6ZRmB54WsGpLG6yTvpSRz
auoMgSBcmRm9VQXnHmnQgNsbKHRbYI1Q0RLeWsA9ub7ALe05FyucaFazOjLW1FrTOmumNXV8M0eM
UCGBIyOMXn2VGLecyxJOs2rbzsoUbCbw+WhR4UDZ/vpqto/rn00U2Qoxkqt0GeR4qXtnA9B9HI9t
/v26jK07cLYKEVDLHVSyRD12LK5+p61C8Q5B80V83zdcMvolkyQYLaAaAFR73a8es3/1zD1zfDbc
YO4kYYxEB0SGbVh9Y55KrMht48BZwprk/rL4zfgMaCmJP5CtadWRs7dOhb4q3uc4IbVM6UAmmjAg
awZNJ3l/b8oB8Bm6rTFraopPgSEmvaGvVtHoE7+u/Na6ZaZLHU2icdtykANHihXPAFEbGj4DkIit
CSgkwvnwuwVUlWkFU/T7L7RuLZb/rxxBF9oaAymGg33T9CIkdnNSreg1K9wbODQZ5I9sTUJYG5fN
3BUOcscWib7bSP7QGK0gXVu4dKydp//fwgSFmDFA1XQjFqZA68qYtnYeMP1TlMh815Z/Bl/gPzso
mnJ9zovBhKB8qqgzTAFwVqlKXhdj9ro0fyhbBhD5RpLPlUld9/pM3/EMSSzMhsO+ZjdjofrMPoEa
ls4a0FVKxJFh0pfh9R3dvM5nCxU8iZqMjgqqNLzzue7jdUdTbXjOqwZRsuL1tWzmXqYtggdJh5Zj
AA7iCmumRnSwOYDFwC8jo0jclAN4d3BSoQP4A53GONeVNs/IyNukPiYRelQwSqQgo2VXMgLQzR08
EyUsqbRzwoEjuFZoEM19s6c9WjtAO1B5rf0XzegEmUhUOQH4DrgawSkOujuysoKhsgxwXs/1Nycp
bhpdB54W3GNrThKDtVXZOBco9jhbDtD+uAqvgof1QWXmjZ12xy5WD9XwGaSK97ZlUy2BmpYqrklx
uK6cmx4az2ANfL8aQYnj8j40U1GDUBinWCjMzxoDiIzfIyuSRDWbunImRTjAutTroc8gRV2xhgd+
UJMsHHI8OK1acsE3Hzho/wCeFR61yDkJdsVF5qGNS8hS+kDnhZ/rKYJvXwd6X2tSN/an2KDmX0wx
EyTL8YQGbuWayb7cR32wm7IYUSdq5iic7JFRDWRfttJL8jib9uuPHJF+ZU6UMSqVtYiTE9CIfUWi
eqwGyt1dFnHPan9YxAyuq8h6OB/CxDORQtZ6cvXKUgyILHBgJPER/fLS65qvmVYhryM5P5k0wbEu
Llthb7GR5tpS+RwrTza5TcznBBO7pgQGQbaZgmMd7co2KxWybN4Ei+LPVdgvCO1fgfbSAN4xl04g
yyQK3jVnytpRBonanIW9xf2MxMG4aH6Mmx1N5UuRTvf2IGPSXP/Ya0co3AkN41jcrSE2Bi9W2RSo
PFmSQHKrZ5QgtgMoIMbfUV8RNlOvHFiXFFnQVDkl/LVtPvfd0Yh9Td9nNXIK4NENl6WgUfboqgm1
gWxuHZ3hYDBQxqbedZ3dNGtnHyPsc5uWHZ8LLJjbT+UwByw/IkctEbK5q2dChF0tjDGzxgYrzvMb
o52AO/IXYHYoXuqYFzLRrf+B+87BURU9R7ZRwRZq/GdnRlStKEBzJKe3uV9nglYDfhYW5aaBLukG
gtC3RGsMXsbGq2ZLbNdHISbQO1UkoHUky8EOcymkxbwaQLFWQ2KOnsLTXT2YeNxo//pYLsUIFgQ1
6NjIDZy9q+s8qFw1Cua0L/zrGvbRpV1KEdRdQQMQEGGwGHfR/TJ7bYuUNtH30fr6N3KAv732HqOO
I8hxJ2ZlhY3Yx+xB6O6a+5Y4jBpjvwNkn4xf+6N5wqKA9YHOEeAzgl/h8oT0FUd5MpG/H6AGyfxs
YALX8ROAIgAJGy953FqJ4n28Q5cShcMqE8PO40KFP7OXO7xxaE/ix+s7uKl272B8NmhvLCLoNnem
2gETOi6RUXyvqtF8w/hLtItyIgO8+RingprKRD/j2ruNUpAQTBVMWSZtNlF/yOsbQHjxHm0WyIw3
X1Dbub6oj24SokAa5VrAnrJ1XTBwi9p0wzBZsLbaTdu+afYnLTuAJ3k2YI0kG7gRUl0KEwxdqupx
rSwQphe+Zt4aFsAzUqq6IW8xXfHcRsEio4/a3Mqz9QmHNo8gRU9TG2F4wakxpHQB2jbiDx7tpZCh
W3tp2JhuISiE2LbIV4Q2h4jXioNjq+mkGHQiSM3zBhAu3B/aY/l2/eg2Iv61j/KPPEHnq9QxWeZA
XpW/9CYt1LuSfcULwyP1rTLTaQrdweuIxGBt3W1kb9G4h+gUlUpBOSc2KUleAFwPEUaUAVqegPwn
0BJCc7bX1RfXPFxf59a9A3QZ4JKBQYK+t/WDznwKWD+WfG4gsMeQdvvVqV+n6Od1ERvlbVM9kyEm
GBtLZ3rfKmsNvX1eqsUfhm9g8f5qrpmLWXvQmHlkFvju3XHXYDYqX97QZyhxOBtdT5dfIZjNrEgT
fAZWOo7MY9b3Jqoey6kOtajyUnDjjTHC5ZOipLuWD8AXLyRNNFuX5XwXBIXKa80qMRi0xrEkaBij
i/m2aCcre3AmSW5yS4vORQnuqEbCsHE6LFVFfrplLY0d3xh+Gl2IgC7v9g7/G+NzLlGwdLVlZE63
QGI+f8qaHZC/47qkChgiev7SOXGQqF6r/vvc+OWRCiZvauH0llXq5LzUyLiZMr8u20jBwLmlZnXd
Su/SVUtCAUsKclBOuyo9caMODCN6rdC9uVTW0/Urs2XszrdTMANKFzGGll6YAYNTa3o28546PZCl
k19Zdkj//ct/3Ue8wx0NzcJoE7o0AkvfZB3mwvDyKH+PPceDn1bEL7WX66vatjV/xAhKgoo015z1
BvRLto+6+dbszUDVG0kEuxX0na9G0ArAQMRqZ0CM2j1V4+qU1qqw52T2/vp6/g+T8mdBgnoYTTRn
wOVGqxgS8lPRB1b6Zi++7uyMEVNh4fpMtLwl8VHklYQWm/4JWOAYzUCL2sozc3lm7tRp9WLGAJ0s
rPFXmZvTzs6X7ID6t4sqYxnxJ4WZ3dvCzcbn7VDfmKjmBm1WKuH1bdg0bCg6A7QLEFhg7r38EiVh
ee7m+BJF/QXOqLENmXKskQhTZfGUTJKgQGuDVpaUkOSS2KudoGKfavVz3CRBzXKJv9i8+merErQo
RhLAHFiCXGYRYg4KM+aNOaN5iNHSSjFy/qalr9f3cTOCQ9/hPxspqBO8s+IsNtTJcnagZFSGQAVZ
QGZ7Uevz4ZHMeKMPMj1aT+cy64C7fyZUMDWkidKhd7CnBnt00A2oWseieysWLei0OKzaHsMJSLs8
os21JTe5rANSdqSrJTyLP4zCHlKnxTaXoHdOsk8rSAyeMaYZOKmkMvg+/nxtqUKsE00WT/MOS3Xa
wU/HBTIhbMlemtz2WvKlNECQwcZjb+W7Rre/OOBGUAGszafxpPLfChrnYTsPhfqDaImHGszOmJRd
lkZPTZsd+672CiLjTn3PhH786BWvEMEZeH8EPWyMGfi1PXiXLO0Eh+eNYJExk/2S3eGag9vURXMz
n55AWWyPn0ZyY6tvziCDItj0R+Dx++9HCEqiNQtvcVBAt1dssMqMX/E4TUEHM/uD2gADtfOnwXIk
qrnpLs6ECseV6mVeFwmE5i01GqwcNUkm44kDbPnmBfhnbeJzegDNvcstiIknDU1GLaCQwyhPNFB3
tdMLWFi1Jy0Zq9FzxqS/6YY06WhWpsMvU8tMk+bRTL6rIJ89Arue3Kp96fY0rog5Py5T1H+ped6c
NN5FmGdzrO4JmEJDOIOFLAn1MSd+TfBo6tNJGWjPGBloApxckL64RXMTZ1a/R++IcaydBkmlRtEe
J4CoPtftkCLXBOqsfZQw963sxugmb2P0ntdjNPjzwJCwM8blrnJIscuUiey6qgOVkQLCvdEdqlOZ
dY6P3Fjrz5juewEZ0XgT2QS0U6BmQAKQuNVtge6gexCkO98A++felsPCBto5ro5Z/Zo7dhhZZnVj
JFMeWpGj+hXaPUEfiBH+kXXGl7TPh4e609LSJxhURxltqfylL5NPSsZtWiSl+9AXfHaoYbZA7bOX
RduDsNqq0AA52z9UbOAxaeJ1fNcZVHQSEwbq5YYk094lqJqhbc0B3unKbjMQ0r66C58/gWageXCn
KbnvMI954/JcOzQYxAmKkau/00bnj3Xdql9AeUUOoLrAnxi5bRmy2Wlmb5m1/tAil34T5wBrAxRk
bPhIrrsvAI/ob5NmthmwL9XqZwSenhBET0PkxWiu2GtuyUr4vKI1b4Zs1myqJz2pwtydMQjaRpEF
PLooHyaKbLY+UzfTtad56uJHM9KTdeCjiO46MG494A0Ijle7ccuvThtHHa2zmKXY+FZxgcftkL1q
VuaDGuX9DbholVti9ytijepmAYAI5t92Z5tevYBffnfdRW06RRB6mjZQojGtIbj6uYBeA7UDpMF9
bdJ+bm5tc3GDaBi/lZn7I2+Hk1Phq616PlyXvB3vEGRS3jvSAGNx6SjSxgCx0lRi9lDrwsjocq92
Cbh4GzNsDR5jcFSBTUY9nKoF8CYUDY/0uq4kj7jVBX+wxmdfIbrovq1dFXlrDznlO6Cb7UzlsJS7
Jhv96+vdtEpnggSLywH4qyA5DkzuZhhoNeScsiw6WaryZUhdyhcZOeJm9IG2bGNt2nJdpBYvN1gp
cgKMpQygp+PR0N5RfFrnWYNx6mOEjT6fbjMn+PerXPkkVqI//BJnLUzM2gzFDJlq+32lghutNxvc
jO7wZskq4dvrQ5YDXPEugIPER06cgEcM7RjgJFI/xROwKY5WcQuz67to3XLMMAV9kKZJFrjlwwDP
jF5k0CZoHyiwOUljxvsKHBNLRS2g1yZ9GjA8fa7v46YYdM4CXUKFILEZKR7msuERIpt62bc5uL+U
W73/fV3GGlyLqm+dyRCCb7wrDGLokBE7rAm1FjPgDYjcJBu2dcHOpawrPYsHo3k2hkaDFD62QAxs
wLCbe6Put1MsCfC3FcLAgxclL6TuxTG41K5YpigQZY1tsIwWHWFE3Wbxmq4+WE1v0wo5jKR1fZAh
ya7b+5H82U5U31wUCoCYg7Qbxup1dQXAO1soMORrsDKXpRdmz+Uto3fe/vh49H8Tfy9r4nk3y39k
uboG6C8IQcc9glLwbQuR1OQo9dikcJXMH70uAJO4P/kKVSjaXILaS3wwXHs2fuGl6PXB5I2+5kU0
oyplnuKPNAoc3/IHyQl8oNl8/y7dQokHE//ah0qGUsTqqLhkpE2wfhf3uY/Wb6/Ddy30z3c5Xuoh
wvTmcPT/81W5X3mxH3mO73pMYnk/gBnhPa1iVgoTzYBR+tgzo41wxMj8TNSdD2lBtdhvCYWNsp+7
ULuL9kp5tOmAHXpJ6PNP2abo4g0QxQsvIq5mvAbZx0SVhIIzSH90Ha86fL2vPcSVBsBWaXqIQrb/
wb2CVhSaM9PfAEzwZIUSQMMJVx4A3Gtzto7wBQlXvK4vdbQpl44bTWZT3/ePvn/rH2/x38L1ZxjS
8HCgFH+7DcMQ/40e6K6nh92OPu3wl//+wIO5+k6f6A7/+oC/P+H34fcG67/HX7z1p4cf/voXz6O+
9/jo7/HzuIcsf/0Lfnn4uf6W9beu/+D/PL4+vh5/HpnP8E/HI37+PK7/F3znUaIRH54IK+GtqqLZ
CNpg6BoRj8RKKnUqSpdatKZf/6Ocxn3vO3QOUprueIiedb/0fo1h47lGED0vN8VuPI50oK/MV+nv
n64Xh44/3yiSb9M+qAtuzkpxApo/FYBwtmAwC31qy1opEu/4uaQ5jdet/vHmBd6jpDn0A+wp7ihw
Ekyog40pb8i61IYEgA2RVeGFoO9aH4e+2506v6A4j+uO5h2G/8JcCYIETzMa+pTPaQSIX1q+myzA
mUK77cDAPxlY5PqrxH+Onz/7tyS4vQ/pYVoXvnv4YdKTSRvfClhgBT/oA8JUivINfdsFz97+8efP
o4yA64MjWd/lgBg30M0Eymds0eXGDBMGwvUOGSj2IzM9jLDhbcZv5s/j9+lLIfH0H04B6gddJOji
wKHjIITzBvyMxhelTrzP4ffw8OvhR3D3HEtN88dGkbWBByxfKEGBi9n5UG5TmDEkS5l6rxbFWVN6
wu5SL9hLtOq9sHt+2Ot6EB+B8ws0yyuE7+Xm6ZFe1DqeNx7My234+fY/P0JYlVsYl/XnfwzFaixW
i7Fb7ccB//v66/1HENCgoqeTB7PxuP/9uPePjzAOP1/31/Xyg2PAp4IO3V45i9ZBWlVwo2XTW2ZU
D6Bf9DoPRi99t1jeXjYi+V4QE/YE0GKYCQVIEhITor9Wx7rMyxmbv1oz2FosOqCSW7Z1wsCr05D9
A7MQYgLhhdEapCybFPSLOT0eX4/+7ddw94br8xZIjlhbXw4flnMmSTCfahVrEUkg6Xh7i2ODbfqL
g8GwsYbIHiTJIEK/1KG0JnXWpcsqwPc/34a/6A7q4O0ltvZ/OPuu5cZ1JdovYhVzeAUYRInKTuMX
lsOYOQeR/Pq74FO3xqJ0zXvOnirP7Bc3ADYaHVavvmUrgAL8lDPbiNBnRZgUkLN9fX1/eHgI4KY8
wPAwZ2XCv/F/EG15Fl2dv0p6/jpfCPvzNZKRhOyvhbrbN9B1frTAFgAwocMgi3PGxxq9iRjWKUBT
2HVx93iS8UbioVyt8FD+fsy3+dPv7f8Txp6iHy7rRcMrqFRMGJ5/PPwnvPLY6oo90L+LunkC2FUD
j7cOzvfvx2YWjPJIi4ytgUmnzOtg3obLrj27/8wF+HYHlmTeP8sfMsXr7QVGMnRN1UImMOYEP8B7
h59P2G0CD/Sv8+wcvIPnWQsf8TbFO9vs7GHtql4M+QSCYQELYtsPzh+6WzIqd+/7zyOdGVotEMSy
jtj2zK1GDFjPgwNNfVxSk9uq2Gw7sxdKjdJaQMcpBL2YtusgslnQjpt45ls7VLjoAGgAxDPv3pPi
IueS8T9faqORF4wgt0wbj39pfXybSrpid2AB9Hr/+v8QO7v+ieRn2SRALNOPhLx09OUJpIV4Dkba
mix+gUdonwheSuZ1tPA6iPMMxtfvmColCCjxB+e/8DB9k5XdWIEfC5s9TDqmEE/gdPjPbYESmdvv
H7g47PKwFxVPJbus7Ad+4j8Pf39fpm/nG6eFa7xwh9l9+WVVcxQ0V/lVx1+tiq0MC/rP681WwdbC
ggDr+yVdWoHEVHq+ApAMAIIFygv4MbNzKQojVeQa/Z1M8HecwkIVFoU8Y/c7umZm0jzaS07Nd97q
SjB6ShXwbBiIbYGllGaWso1zLg51CQ9SQfYBCUhGM9qTv/jXRAb8DJg3ZWENBEtxvAM9uSfHtSws
6evr+AmPy7VhexDkbBALHZ+eNsdVR74CxOKfi/7rTa5RhB8A+h2Q0MK9B/zo2vBVnKrEHccnmCJG
phf/qyHSanpP3wO3cONTSWoneRjNy/vSxIvbBwXdEgYGhAN2gD56JACvBXMpmuUHdKmy12uP9/Th
gT0pOIPzSOBVrZa+y61jBZ8KribEgZwE1CQzgX4ot+gYFTmiOtNHtEpde1r9lRxuXT5F9B2jNqhK
UMag4Kha8tuZEb9SCebO4ZGGtwUiRTgp13u9qKHKqb0G0Y+i89KbyVPqXi6O4CRu7jSrasEm3MSF
4kzeTAWrXOl4sYS83hbOwkv/ItJTQv3GFA/exRM9zeQdbeHK/z+EAhyPNguWQZkltWq54+JLAKFp
SrXAfI2Ok9evPhoMMPnKN7CANuosj9WSgzmPgf+z139iZ95C5BsRxkBBrCHS8XTMvngKxmka8ZvL
n+fRzNxHoFkWsfTMetx8UXxUJK5A2IHu4+sv2vG4MxPb7GSQaq18iM7o6NvqqzUfDnFKxn2IM0by
iMSP/Ea1freuN0Hn955/SJ95K5XRTJUM1m0yKmQCAOIJDw7oqXyLc8TnJd7h7w6j272iPIBYV0Qe
e6a9RRYBbQJeIhJ71Vf1JMKcpRvVFZzhVLwMa1Bp0QrjB8mSibgrGI4tLg4CCGSfZ4KbxO+7koPg
LLOAh7DQRlM5+UY5peTijbZuG8fLanBiazH7xXR1vuWfkmdWkdN8X/Rl9nmxNyKuS1s+tIQEXhOY
KtHJY7PKnaPkKoelb/vdZ3slGjQfGLGtYKYjkk4g3LrWrB7DhcCLniGnMyDBGayMvUTQO2T6NrgP
7WiTWO0mO8o0QKoWvOZPh4sDUnlYr5xkh2YPHdj4lrzbTU5OC1ckgfmYLsRcItv+fI3ftxxxKmDv
NzDqqWlSqegwR9FUnwaiWZhQakm71xI+ENB/TutF655mbkjinXJMT4abmTADDvdQWIq7cBluXA1M
EIBhB6Kbwe8RBV4fmIH+Ab4oZRSvbU0kUUNEyzdLqwmcUSQcznD6XJB4Y85nEmfaERjAX6UYSUJr
zo6eOGAPaUXzTeBVuA7yh/L/kZdmj9PsxK82OfNmWoynARYbIrt1zm3LDAL/GnSg/EuUYUIWETIT
3VHO7xu9jYpkDAbG42xIOFoFX/z6aCVOnfp8UEPam9UuIBrR19o+O4GHgF7s+Es1ATlAZjrx8t2X
ZF3ILqU80XcZebuQ4P33xdxmYGaLmT1qKNM3SltgNPWIfKDC+tzkkYBZ0sPgs/fW8m3woFS0QGVA
JGpB/P8aQTSTP/vq6BgQq2bCYYzIRWak2dW2aKUPYJE5tSthNTmP4BuwU4IpK2a7A1nXulvl1FgA
ON4aRSxDB+UQquHIedz0FdQBnM6oRSKq/WgU0gMj7kabwNLd8H3a8XvFCWgWWpbhCksXjX3tmQ5e
Sb7RBuAnqh6SGwsgkf5F/uqcad8QwGWULfdaeU2EW75kEG/9NrhrggAqGiS5MdJ2roT82Ksxh4ll
NPYkM3Yz62IZFj49B0dacuKv4EHb9joFyZE5fHS0a8nvinfnFlwvYKZ4kaFmko8mYxb62dxqiojg
6V+t9/Kp2+N6MIPNsJG/REsmwF7lm+RBBtUS5de7FuVEn4Cte2lFN88TjoQ5sejkw73U+NmK0nQq
k66HnxVK9GKhLZ5LYYovbxPRzRbjIslox+QpeYAnEtBPHgNTF1Zw4/6wBTCuXBDXQQW/o+Uf2SBZ
H7hEU7CAPsIVZDZA3geHC1n0PW7t3rWg2U4rOU5TEVM3qXJOPQ3jFkiVknITuRl9Fj9EWzeIv/C6
3aZkZpubPShJloNsWIVMFCAe+DVP5T8dzvOvvo9ojYxe9p4vibx3niCyQWsLvBzmZF0bWq2tuLLn
4Sqrr8MeTS4Vykp47/tV4GgG6p+TZV3MEVqVmUvKdMeuCpKC6ARNUexjqrOnRVfrQYj0NqXJKu7I
cM5tgwJwZzWgOqUcysLG30ml0zawh4k0m6Wa593j/iF/HjfwcVRK8gD5mOR01Fy1xnOqmxMtnIvl
Tgz5J9Dz71f6jhG92vMcexINfdyFMgtNCgJMPUnW2gumDb8ntPoYsHkztAbLfy63S57lbT8M7iwY
i+CsoP1MgTm7/tJtJKLnZApQL/Kkz9qeXrK17ErbGk+aBRxKTrrV73u9Yz+vJM7PN24bXCKg4Sg/
Uvm1WA1mvB+3walfpSTbDhTWm+ZH3o4eMfFJWy+OTLnJMFzveH7WeSz4fKRCfuhye+McIPatnmIz
8fSHMbCmlZaQnFYP4m7iFqzUbUg6E82syw8zNQhhkvgS27rTe3y8QqxGo7+jQTq0ru8v5rAWN4gi
TOnh9zP/poS4fipBY4vAUEP5HOMu5vc59TuVE9M6obITPct4m7BHr9hKCJU2nIXJMa7hDaYMow34
hzkR/+EFhMbusI4e/JfqU17QgTt3DOthNMFs2DR89plJAxfOpCgpcHP+UT4JdrEOrN4AqkK04S/Y
iVleCF2KEm6rlbIIrxxFUeTDUKT4Tkr/OP0azIRCb+QJlc4gzR4dBdAO+U/hGDuwgcdPjQeavgUn
7TbRzWSKIDFCQgBQju/r90Nm7Iea0AxVAmPSm/zjEJGeyAC26AQK7ul7HlaU27Q2KvRLynYbFUA0
mOzYaA423mTmHxZ5IoOQGGeM3AqJVoEl/vG9zjYctNKf0GV/+F3HbrAiqPpjoheYW1GlxVfVxWvl
luR0qC8Jx3xh2BK7fmndPeYr6VR14oNqajREmPzSrlViOOVXTktqPGKUDxBG0RLS7TYhgbWg7QZ5
T0b4e8PF1sSN1Ajx91pEin5QJSD5Chh1TL7YR++/b/y2xjATNjOhRQ0u+yKDsBAw9FX9ma0TqlH5
gzdja3CW6IzvqhR8bjieSH2gwji7OzJfVYHPwYiIxxoeaOq+RzTYoicrQxgkHny7cUElqe+C/VJz
za1XwE71n+SZRhn1FAa+Gia0Tm1w9n8FHv9RP8WOthBTfPf1z8zVlaDZieZGEvl1CEEgnTDOxZM9
Ocihwb+WifqZbZUTYgta70CSqO7qx6VR53deY+wTUDDWfobRm3PGy0bjalEu8UG3xand6we5RMaj
opJPDRrQ+LU4jJuLqyKP97ygSuwEbzb+Q/LsDilGWBghU6X2RVfInpuI4KimpJHiA5M5Rrsmkdls
ovfY6XO6GFCx3/6bdGZRfhiriMNouhDVAlo9AfAYrPYCWP6eLma55pzIXnS07hko4AkQL8DFROJ9
pk69lILnqoVtVI/ZG+L53bTigPzrbLQ1drR8W+LZvPsA/BQ4U6skVfRAzCDwQgWMrzxMq0O/QdfE
QXKQlOW9RRN8GxdhXyBulxEVofLCzwTGaaaofYZn1z/Ge6D+YYb6NcaMiZb06Z8WdIeFHvOvp4Ka
l6EOMMJgbu9HtZAHMYa97yimEYQZ7Xa5DTpAqzLVfediGO5X9NCd9aUn7jYkEvG8/ZM722Q/aSFX
RpCbA362aw+oaAzrmHzynogckAA7v1gkundNfoict8n4F79NQgPnmrqTJ20ks6LGzqClFbnNB/8h
Es0bVwpu7WlaeOXueS4/dzvnhoibi9xgXENCkyfDk4+Dadg+/OXLn3bj2+m6P41kSSY7wNsPiykE
BgNUiXODL3RqNChpl9Dp5bKraOIlh2kt0WjJ+LCH40YOcxSAw2ETvWaxbR9riRLGkNMguz2dkcq3
o3X5nJdWgJa0zehW5/gR04/gsbm/6+4MgAx1xRP6je7SJIAsbii4Mt8Qp7wd4KvQixOdUlOxwaaw
Up9sDCei/VZ9iewQSqXbjfc4kmZFf1/APc/8agGzvQ9KpBdqgAUM5hYA5I9oU7t/E091452EpK2a
k/USAdiizJn9k8RoaNXqAvu3DXuCEpWxj23ViY75s7JFXpFz0EYuWBGwmgu7ZdWg+ZfWGN8whiKw
QbuzKyurgdJwbLeVxvKVlmpmHvdXWV8eus1iyuTeq4I0OAwv+MIR189KU8mAEHOsJvgr67qnYOU2
xc9apz083qAlQmzW9sL27llCTcN8J3ijmN01d/QvdSmMoiYl9JQaRNkj//6nIW2+4jfSMTNrSzxB
+Grpmt51G4BvB/QLfDgYQTU71VxOwikq2PNyNGzZKU7TinGJuq3ljaYGr5h44MlBa/KSu3Rnv5oE
aB6r6KrwCWfZmnLos4SPlQQJoo6mn6UXncb1A4eq2LBS7BrZKW2N8HYvknwX2NzmyKKOJd/lW8q1
UiFVhIIyhvPBZ0LPG5Tuh/eggmCBH3qVZRKgxu6riAS9WVn+a+OMFprRyNNWXEu2YsFeTuQ5gxr0
68BsUb7iYgLitDffCmi4HZ0lgss74QCon5m2Y9aZCi6TmVuFySIcGAU4mJenUrSCR+md/zOaorqV
A8SBC9p3a64BUNdRqMBAVqQi58V1LePG2i9Ulq5rnro3ELy/S2b4WaAPEWj5GrDoT7DQP7dbfbM0
E+9OIQwjtRhzKGgFsQqVmfgf3wApUKNCi1RCN/gIyNmhHOCM69ptkI83KPcYUeRFPXCL77jXmhRW
6cQecuRopLSCBSNz01CBvQOgCFpFNFRght4cySE0LNPiYy3S/jWi0ktjnZHacjrr4YNBO6LTR9ZY
SN6znC3Io2Qz8kqSrotzYE+WZGmH3NGthW9ze1N+rgkozevz4UchuFxY7ueCiTrkYoFBx2rfU54c
RrMEUjvCSWy41ZLBFW99JKQzGecpyJcAK56PlBwq9LgVRpTS+iV5k2mdA47VP6GJ1A48aUeqC5VJ
+LbucFbNGvPevr7418X8BzMD1xcUi9AwTQjqCdLJuZkYwUClD12cUgETRtC47ehr/g3p6+SpcNJN
HtJpPXwNjS2ShVO/dfTRnsmqxzDKyGXPIbFxLkWa3qJ0XeyETeZgipbJc4CkKehZRzvPFJNhoTXy
TpLxWuT8bRW0DjwiECk6uRudHnIXrenCM+sqKr/wrZ1wJxyFVwkdRTWajz5/3/F98QbrcGK8aDfz
Dutcr+R0uqA+sOdDGpwYPSQOemdY0y6ikRs8GA7IsC4my+z6u8L9H7LoOIAfK5hZY43jM26IMRB6
sAVbOYcPIcZgmPK6cspNFQOlQbU1Df7wLzUxll/g2zcfjI4I6vDKSkAaaewe/rBDUQj6QbHG/rmV
vy3euIYMJ7m2MGTXVNAPTbLFPPat8wqJwFLxmOQDRfsumv2QmAnjdGkEfHD+qB4FFw6VeGz+ZsAo
rNRzq5ncow+8GwWZrLloVe5dLFwtOM1soA+ga9e7DTN2ArKSwnHOX6Bw+7C3wQtiBq2JD23yMQZH
0OJ9MYC+u2cDg3gQZTIWuZnDIZejNIUS23O20ez+BXPeCI+pFTEZDzlpDoqjnjvzDe3dS+7yve+L
zkiVvXHY7xxOmStRoBch6l+YzWQNRAqIj3z95HR28onMRLL4eZcEzgy3itFyAZ9DYOx1X7nrr/tN
GxCMdJ++eEzLIEupLvGeQA1dZkiaw3G9gfHLhdHVRiWijgn+LVs7GyTC9BWihuTgkefniRJA6y2V
rJa7Me89Fj9Fzz5rnF3A8TpAtLTvMrM5cZTboe7lBFsWy1duSS0yWMH5YuaPshcAUfK79brjyMKN
/Lf3+VjvXAdJ9sQJKdVfhXOwK54EEw90fP7LvTYH4bjGvHJSb5cK63cSm1BhNuxUAp6FFXOvr1ER
XPwg91E6Rh61QkvVF7ePUMou7XwjItz1NOsC6ZOl7sL1ImqH/fL54wgWZszZA10IQuDZoQuXotGr
Jsgoupl6g2DPXrLFAIXETczY6QLy+xnfeyHgi6LbSAVNOUadzTy1TE3rHplcjDejk41MAg3Wwd96
FT4Hx/Idqi2d9JKInyJsB+wWoFO5mzz/voY7uQyEDDK6KdHrhDGfcwYFKVLAaaJjDeOa/yv/qViB
F91qNHlQaLcBU4WFiZRLTdX3tAtOIdILGPHGehln0UoYc23OiYAMDfZoiW/+q2hN8Aizwg7+5jug
MvcGcq1ufFwyIrdZI9lA6QuvEqw0BkvMPnHtB5NUscIuahL8SGqNqG7ggbJdX/i4d7aooHauqnC0
UHFC0uZak9s0F6q0reDwjER5QLHP5J+yte9pW1BiIlO/zT5zmm3S9aKjeavGkAyngyH2EHPPM46C
j4Fcco1CcuyKr/4bmhQ94CTPBop5vlm89Li4q8sFyP91tpd34d9Fu3l7yBhKiyQS+OENJBhuUnNc
hghMxstf7Zojj8bhRwMApYvzmW4Vc4vxP6GpOc/CigQuGM/RDFmiGplTHQV+9LcvZgpvn2b4nRqS
HHA94XjOGYRLDGU15AJPc9xBAkzJqvDAUVtu/FUgohCFJGHuwMgtXa1blxeePsrqBqtyoiw204Ao
K4GUAd0NFY/dE5TbkjDCz+TdaV3YGOXJPzSrhct86wywydoYcAkAO0CQczh5f7lUGLvlp3R0UNRO
iUiLk7ZJ9/4B0KyvPCBJRETARjhzCfJ8561kohlXBxobwAo126wsJa2fJDDcwlk5y2vZ4qz4XT6+
K7seCW+auOgT71ZjRuD5ShTMYc5lyZ5+A5yv7ff1Gmb+bsxH4E0ysAblQwIGyMdzzSqtkUj40Ore
1aWs9x09v9oze8R/+JthlIZ9HOK9CN1uW6CbxvQ9DHeDs7DOiXDknPG5Az7mSXpo/yx86Vv/4Hqr
MwPKYT5eKovYav0Cij030s3+GW3G4GBiH5q2p8ReUq471wjAcp6N7kBJFbX76922GKZdjxHUuQZZ
g++W7xM60iqCgQIk2Cu03PKngUOH2sJO79yiK7HsI/w45JiTYvTA6oAhOfBvV4MdEFJvBtq9VOdq
s1h2vPX5AAv4t8u52Ra4apgqEU5mQwIHODrsD2WbHe5NTDLHx3v8gpkQZng6S+uaprHJ6OLjpcfj
nmb9XAVb5Y9NF0NXtn6Is56QNyHJFiNBaXg2rL+iC7IhNMCUFek2m2FJre4fNiB0KguijHk5DjMF
9KTGMGU0nPSmsup2GeXeMkRsPmHp0kUX6O6VZfN//6/A2XvcoWFUbARmIx0htX1neAiOAPBPVEDj
y/8Co8PXBc0Ji5Z4tEjMdLgDK2ww+jCQHR0+WnzHjGg2lJiI5wi4rvI40KUZVncqjtcyZwqs56B8
VwNc1cGWv5LNxQKQzCm8dFe5gCLYirv04LEzm5vBn5ucnWmqtLWq9RDIO8Epe4y8xB2skvKn32/m
XR39d5bf3u0PHVXKKFQvNcT0tmZ3MWlsBdvpF1RyScrsXYnzcBSkip3ex2QGR98TCzxfkvv7XhaO
7Pt1+7EXlIT9Nr1ASuz5DohenhsTU/TsJetyJwl9pQvfNbAfcjpBboN4gBz5KMCYtZvaAmv4C5A/
x983dEfrvh1cgLGRhQeEcvZA+ILRlmGvo2AoIIrSS5p9GQCpNhLrytFeua16Tsxi9bvUO14ApDJC
NLgBOpICs6/F8s5hVPkoKln5A1LPNLNjJN8ML3UbFbj8fCXlT5pT0uOFGMhOG95iEHf7KdFzjy0b
CqbNa2jHvTadfCMaGKqTwQkg2Sl5EnoSWLFA4QiQaB05PhhCJAA4tr0V2NkZBIu/H8GdgOpaPlvf
j09cYWBtY0hA6nbryRbM1Jb/CLvRFkn6qG8/Neftc0Hgrc2+Eji/hx0/1eC6g0D/VRHIBYTaT/1G
IIalbDsk/r5QV1na462fyca2I1TmUWhg6JjrPcb8yNXKgM9cm9w5PlS7/hxrpuqBW6cnk2O8CjQx
K59KyqLVuZNGB8cIPi8moCO1iXz6tew+q6owaDukFc89HHfvpaDaBNCoDPqDXb+JQIukICFVmd0h
ew8tHSqI3JC0dAS3VQQsg4U34DzGrE99lt2ULv5Q6C0CScO3lY6I25G+ZxTxpHgwclM6Vm7kIa3q
LlndOxkSZBjxfMEFM0B7OC/v9IZSh5cSSd0OFXptZZz/ovHmA0dQwx0D+MzhV5eNsSpfLoa59LLc
U25Q7YBpEWRhGAg+t19xlekCZ+DwozfjARMIVDJ5qolQM0BmBl5Sj04b3V5C19325bKcDJqCkWtk
MftcrNoNAXglkeTUe3O05G1oiq5k5pvRTk0Gy9bNEMBRUuQY4Gjmjvm2prq10G1/B5N+vYiZtx9p
pVLL/MiCKwSSuFnvxsY3m22ErmRjq5PqM/nriSTZl6a+8NR+b/D6Sb+WPde2qtbB+wrZUDiwA8qv
ryiv/vlQ1voeriFRj+hue82OxUO7m97VCMzwVLD8twVLcxt0XK9iZloxcSXHVBGsApCwPxVm9g2k
fM8evf6J+9JX8qlNULH7XaZ4x9SgdRf98rhu8BO/ARQ/zKkURZieOvFIo2CKyL7CAG+nBVWctn+I
NfLBk/BLfXiuCWfQ2gLvpYkCK1ByHXRQ3XWbeAm+fQeWiEwwNB94NQHIS21m3tVW0ZLQlzME9RcQ
epLB010rcRIHPUdgVUH7Jwd9uJCpI4+cs9gHcvsJIB4pUlwITHaC+bm2fnLUj2omqLjyyia5mECw
2T0ZjtF2OrYpqTj7TVxs3b6D6mXZb5Q2kBS9g4WcSqVolUoBZwBpSLdGFbeNCSYXIdDtAMncgyUP
AOpyJYGMrh5RZs4o0K8Yqg5/cLGP/NYhvF6MeH0CyYQRn2mDxcDqAsEX94gSAli69hDb+P78i3YC
Fha0fBHdLTy1d9yba9mzd6/T80hIcsjuX5KvcW0KgVUR+dD9+dA/J2dAkNauLp6qkfioOQULxhfD
4dso/HoJMyvUofuorNm3KCzjLL306B6QtoqD5nI6WNz2KB7LJaaAWwQjclhATGBOG9LUyOxdn3gH
ANElqAukdlpnZK2GzRamd980VnIYloTd2R9gGpj8Ag3HOz9/3n0f9EF5oWFU4K5xwmcZXI+e2BH+
fEheQiuIV/Cdm6XH/I5OXQmdmVeRC7NczyAURFpOsBKIjiGhq+ZP+axtxZW4V0DDDQaGbCOwlO3v
Fu7Ou4J6A+yJzvqdRICxro9XM6ah9DM9Q+OF71Tb2NXXAcaFv4uHgA7H/CkyFTf6kzxH59hZyiPd
02g0eGG6GsqlAsDys4B4QNfmpSkrPJw0fwC3NjpxFMHsUqTOmhhNtKyHNfECRweBXWrBzD/nzqIv
devB4lFHyQXYRkCB0U95fQJ9W6d5y2ERlZWGVnzIHnWPd0XMGVqzTgUBo2n+Bxf2Wub8LUNtouAU
yKw97QwKQdbhpZxkdNJnYPVE+Ef1vbbOKf/fJw2vBc8+NxjCI2MIa6S7j+mhN1mF7Y+yEZGh1V3N
QvuTbTwJT/3Wp4q5oGl3LrLGw4bryJcBRDpvREGrMqMgwQBc/5Ffl2eViRPtSkcH0Lik1Xdl4Z0C
nS0KXEDSX3/TKOtH0IuMSEVi5hxq0tyb0ZsAHSHPv7ivOzYDCfZ/smb6w01JDMJyyAL6ONtlW/0z
tBmGXLTFPUW1Ycu/8wsD9u7E1yyp/0/m7OIIRTWKFwEyCytEdafAyxiajJZL2oa7lqz1xez20i5n
GsvxAusQRBlQw7v7wT8lAcpIowskrGmA4VOg6bpzl4pJd3oDr/Y5HzRcZL2itgP2iblCjYWSGaZV
UPmcb2LzoB0bUD3+rqS3bWoKGExY5wVa/GGT5vFNk8pTLBpRAQ9bsbnd+2Bmbw2pUeGuGuKMH/Xz
id3NfOMle9B8PJ25h3BdvoLL1Pl9JbefGCsBgBRsdkBMsYLKtQonfWlUZZ0CfbziWkc/8qAmFv+0
ClFNGRwuvZN8LDgYt21EEImsCXbPeDuB57wW2RqXZNAHDKGf9qE32L2LYRNUeC08+QPkx0umiLlK
V1HFTNrs3oBg1ocGQ1prw6deAXbsCJt6M+3QzjzAu1s4zxsFZuIMlXmSoEkDNOh6cxoCqI7PqoJK
AggCWhAATeQbA6ZiaK7Xryf6hsByqeJ7GzBDLNJReN4QqeN1mX1GX6lFvx4uSD658V7fPqifoot2
vzWPBBh68BqT4k5x0YIe3yK7v8UCkIRqHIuY5evdjnmghXXZQ3v2qAD3ZsB4KfQH+DKJo20Lr35S
V9XGcJeYQG6pAWaCZzqklNwlL7MOuuq8DhA87XPvAvW1pXNBkr+lV8FSoSjXwrGJSfXMra0OkOG3
EYBgxV3019l7NlcyNpvh/57DTMlUzAsKeBXLaRtLWWlnYD03KrhQxHNZmI09WOi4XFVetE+eKaaK
LejcHemgzUYBHiV4cMfKM489DrVAzTB1nqqP+qvmMYrkhvoHIyJ4IVBEMqe1KBBuq9toJFuQfUff
r2TPNKCK67HqKsgGg/hX9lR76UHaAI2mY9tGSScqVaR85J8XxLJfOztwcBOpwJRA8ZADnV0zDL9C
6reEWG6jgvVG8LTNtDEs7m9jjpgoQPjNYt35dqeA6jBEKQiZADlQZ09TKFyiQeuLklVx7G4d7Ypd
8Yhvu0JaCq5sgvaqbqU9LGyUxbrXG2VSwTMt8CJyQnMXww/bVEgxuJCWiLRQoPuTb5Da3qJPzcQk
pM/fpd0G/khA/ZQ2MyNJOzQgQapQRxlXmQVCryfGd6Tt+nW9SlzjEWRfVm+1aJOTnPoUmeViZpnd
lJv9snYGNioeLV6z2F+NiyKSs7ZEohdU7Czfo7rVtl4FwDm6ELuOByL8id3Fz3t7iRCWIMuLD4zq
LyZyY2E/cjB9iiJDD2NGx6MCDvgjOE2KtRoD75e5+TPKpOvcGc3E9QHdXrIftyAphh2HG4mmU6Sb
gRW6Fp6XfManSYZ5efsiQl/B4CbOeKheZFs9q+St/EKiyyosoNsd9CUtFYa+K4KzQ0cJEpsHCwXm
AM8roimfNrksQbW7NWMKGI9w2UkiY9YRkCO8669GM7fiR/35v0fgYeM/JOsz0zUlxhQETLKyz3bp
vrUBP7QOuT20ZEJbBbtUzXu/rSuiLEVkdz44AlIR6GG0rQPEMvvgacb1jYipzpjlhwHiKIHnb5LV
Ibm5mM9ixmh2vHB3dDSuAO0HJgC2kh+qlUSqmhahUFJ5O66D07iL4OJxbuBmkNYtBSW3phGTHf5J
mzuzWoF5TSHHlzT1QnQ9lF5oR1vEmnbgTI7i1Ivx9R2HDhLBHIy+J5Rk0Yh+vT+dm7QLpkyyqzOZ
4y5Ft/JnbY22/xy+cvYi+T77dfPj1EGlgE1iWASwZ9figjZOxUvalZiWYwlo/EQMHz3yB8VnwbtX
LnHE3OalFeDbgRzE4wpQiDiXh9nVTY6RNdBRW1qBdtaSKcZJbbhHsD5d/qCvgYoPGJa2LR3fSmqS
vGdfyaIO3fmqPxdxg7Oq1SHrVNjFIUDuMbJ4gMpWOTqewKghi7Tacw8D6ERac+FFuKO7zK/ArExe
Zwnq2UOLFpwqTSbI1VBtW10ytJm9igf4mAdhV5nxM+9iHAFrakG/Irrc8opUm0Ws3dIiZt5e6Be5
EHf4Aq0teAIGxQGpLFqXr4xiBJTqMqSBjypz/sTbx+C9WT8tHAJ79mYa9/MQvqmAf1zgUdJKTIyD
/NjDtB9HOEVoqRkOekJq1OuRmcyRBH0Wbf8UP6vPPLmsxF1HDfNRcjIzW9SFOxcAnh7S1IDbAxQ/
bzTM1LzJhmxEufvUPDWYR4LBUV514FAMPsi7ZjEov/MmX8mbGWm8mrl+KSCPW+nH0eK30VoqzPS5
RGuV4MZOvE4OCl3Cz0p3HC7UwjD4AjR4YNyYw1inMe4VqQPyDORfMphbBPBdwdGyPgQTWTO7OwaW
tNZAK4IEj07idezC07eyFUbpusNmtHIHI1mts+hV5xydX7/rxJ3AGWv6tzptdjHKbNLUrMLq1GMd
WsJGBOSlpxjHXtijne98ize/fhd5z0u4EslsxA81lJVCLZsLRGrnl8iaXPDZvoo03HsCZS3+PslC
InuRLaHq/7voxd3ObqAyGXVTiRDdfWkP00u/f4cb5mA2y/qQOQNNlnjO7gS0OF5MKWPMXOjxu2mq
ExjmUE6w18AMHwARj0OSfo1WZe3Rd/98MYOzgDyNi2mCGMOzkKD/7gCfXXi0T6Lsj0cN5fe5tdUM
PwhrtUOC3koBIAGZkPWNc/B6EdBxxX65EMHW9hExdhxpnK4H0Ligf0JLAkerToaNYIFheKebl4Ks
2pcRH6V/mhyfHEvT34bWgoG6Ta8D7M2m5OgC68pFauVaM5I4iAC5wXqTJ6SRJrN+R/8Egq+/nZOA
i9MNPeUAmIDVrdTdf58FhXBg3EEXy7pB4T9eC5eSmKszBTh39EC9YqLm8D6oplLbePpzIh1+18Tb
ZD6kofsXBN+MFgYl+mtpmqrmYRz0qAXVuO0aQ2dqpP/zUjiMN0X9LBxNQw8aWJU4b6Jr5XNcLXXx
3/EcVQ2jZ5jnCKTdnBpB7odcDHqMW69fMqQ7QkRl8do/jWgOshZ2y85upog60AAgHQShFThaZq5j
lCZBF9U+OheoTPvzRQYlLxkxoO0p2rSuZGdIKOUnA3T3KIweDNdwuhx9birBNN8GAKDfl3PPDPxc
zrxhRi38JK85I6O5pzsqqimBlWz9FXIL4UZaR+dFIMgdt+dK4My1DC5jVRYx9h+B/Rd8ceg1O7Yr
DaKGJx+sGKXzubDFmzqNAt/534mrM7s+XTJf6hNIvNAWEy0JmBLWsX1Apy4KJaKTmL/Lu2fUr+TN
Htewu1z0rIK81mw9yZt6apAENfd8L1P+rQD7K6Yzmjt84hBpHeja/2DarxYwu1D5/yHtu3bk1plu
n0iAcrhV7DCdJs/cCBNs5Zz19P/iHOztbrbQPNsfDNiGB3CJZLFIVq1aK6wLtSl+PqDZNaILH1Pd
r2DzgkPV10weWtRg7vqvo8Zl0kCwIuECzyKagiOKO0jZJrhRTZZg1y8ondx/YiejeR8PohDR9LhB
z8axg9gcqxZ5HUGICCD2koaeIAMxi4pXgoGu1UFrazix+E6YOyPn6y1Gf37kgCvPBW2CmSNSPg1Q
Hjv9d0UQWAelKlpXkPbHb1SKRda5UBGHrrYaHF8gH9qDngdmUXoMdr0lPUvYy2jazR5XCbPZ7/ql
htoX8kjogkIjFmnZuQyewaCOnFQ0tSXuQF0GVmF9nVgvxWuxTlxW7Fo2RlAkoKFDKzYNaBolv5Oj
FvPMIR86rwyL3BSy9eygnrRihqarNwIZ2pk1yo3DVAtm1cDQKkfdBBvODA+pHUWmeniTt3nM2LbX
IFfKHOVE6HipBAFFXbx5a7sEQgEKE1qKlh9kjKzbm+W6PEXZUi9XTRViABU72Bo2nfM5bhMPfQGv
BDvOueOBmQ26OnMoc5SHCnIHDisytPa1c6YPbduDzAmwMxnEHsFD69VPJ+aevKqkUjap5CqyT/og
FLCpn7JVaJNa2GSFdxDMkTLQFbSg6Bw93K94N/dYl6eriE9sy6A4JvUviHFQEXhAJ1kz1bAtfBnf
yYfr70QUHTt3RPp6U6yZy3n1mqTsUZ6qRB2flGQ55R0HYNGAqwrhQavA346cF6HHbK10p1u5d9uP
rq4tlF3KZdthMjKugl1wjrl6bH7eKx7//9F/sDw+cnlHlxQUGij/SSF5FApGjwi3Eb3uV7YDKwjQ
bBkIjmqn/4jWH+Gm26JL6vbwri8nP+P7Y5fyISOXpFiO0apCuCdUosro39WftSMANJSn5tOJ1Zcu
LcYc1AIEFZRVcB9qJfsZGNY8QiwntzPjrnEOwnqyDvevPlQDSF+NthfXu+jpl2pOb2BAMAPXC7cR
2DeNxydmLpWEgYu7IsYPqWWCJwKySKFFKbkiFookl2vQkKPRNVrNuJfKpnJCK3cxoARY3fEgqpmP
Hc8KUEu7F90t6BMDMwASgZRnhTJKQM3E1yhn9/qqPOJWaDnqAUUKnnFbWRzjmSXy87MncMRDEyMb
Yalyeqit462VG4zRXN/IyDziSgRgPSF8+0EKntlI9ExufE1F/PsaoYGJJ4anAdyhrvU7MHvOKH+E
5n4wCzA+aGuRccVeto4LgoKYhO5sOn0Lraus6kas4rQRM7uXrBIPOEvw4MH3gwdeDcUMOQfmnZCw
nRtoLbaZvVnXhSAyB4BeA4ApolGM5jjq8igUkgJNvOqu+dDvgwzA9wgZjulLc9G8/SHNpvReO8Ej
D6xa+RW5Rs9YhqVTDwqY0EYnTkV0Pi+XuhQD5CW7qLEy5Ofd8oDGXlfZ8d8tKlAl6JNE4y/O9AuL
lHNp4tQZTQ6LP69+UIwORwNY0BY0bDWr+nDdFEYUfs+GR73ssnJUQbwQQoXdU0+h3TmxzaUgG3+Y
PO2bERkX9ifYsgRgeZHJxoxSJ9ycNSlfQ60RJxzGA3GVzIQvj2ixU3fzG8PYQlDEUxXwYZhCGY+G
d4yRWpUBOI/xWDIOvDODLhCMhRDk+YjN2MPWZdgjYZ0Kexf2qOMm8eV8lsQMkB0Ao0+yR5jFXfQo
ID1ld4bZOtKJHDylWdxFv5VHhnUS4m9Zpw6dMRgqdc5hvbMK8oDYf/Yuj+K7bvMPxXdthb8YBhdO
cWREwXgDvikADmhVBpETq5kTCyhj7wD8HjaqpziH4wH1gHIFkTMvNTdoBe6QiviLRkYiQ3xmm9og
c11rYmvAdnHqTdQDLP+QeL3zu9NMVkl0aVXPTVGrCpF7MR3CsgFzen4XHtoVt+NOrKLvUpjDgCAs
yyPDiJZfykqrtSLAzhWxMoPJpgWtDGr5YHpZ16u30C1ejZ34GN5P2xiXmeQzmRjOe81j9jOjfz6A
igJ1NnejwZMPACZ2OqnAJuneCJEn/hvgK7N2QhfQd+BThQ0ocV0N2kKhNx4M8xmE/Q7DtchoaV9G
gllDSQEkAkizXUbcpI6qOeJrgFdweUHcRUat24cIvAHhMpBXkd2BTJD3WGu99FIEjeAfw9QmyjmI
XzUjDKP7ZV7zONx5wKYIhxU2cFT+hboFmfY/BmkGlj5oYgi+w+B7sGkq81duilj3GTjKyeaR7wBz
E2Nul0LwuUUSR84uFcpYZZ0iwGJ8x1vdL/8x3XLvoNnZS6x65TUoixoctUtTFf2XSktm0w3XQP1u
cjvzDGChMLgErdWQ0liJL/L97RH+POevvQcdU+DDQ62ULuUrqBO2qgZXNh7UjbaVXsAGgQbzI3oQ
Mbe8W1ovcGUrxX2cX/G28MYqEy7eGOC6SG8gXwqUDnXMhcaY8p2OgasekgBW/B0CV72PjpydOug+
XbNgnItn+LlBalG7WAfvPSojpA0TadnBfHkTzeZhWhUge/+b6T0bHHUdaipcWWsftgqH9x0VfXGJ
yaMQDdrNF8LXRIo/R//4Vd4HTouXeoK6NP/fS4EArOJWCMAVRDSANaR26uiHAjRwZtxOPd/Lfs9u
u/2ccT/VHODKH4Jj6ckBrhW3x37dkQerikKWFMyfQFDQaatcm30hkWogRgtQ2jjZbvBGOLRi5hBg
Q+c+j5w39iyL8OMaGEMMg1UFRSDw9V5hvqQqGZs+x1NAE61xW22Ee86KHHUNEs/51K37TQZBg/FN
+GaJXi1tYqBIdQO8mjyPEhi5ZZ3Fi7EuCP3JRC7goxtDay5YpdjGcmv5K/kBkKRNKOM61TFf0cSP
qG0MMLQBfhUASjHflJ/JeF9F0yzgFW1roK+0D40XaY4pSk658x0dYZkQIzOvwwv3KCChkREFjS1y
k/SjS1fHVvdTmJUeQN6XutqrZNj+Q+PO1rTGzc1tJpvhVQvHHRQcwFoIYVCi+U7FyWIW+MTgcCHl
veae8PKgoxgnb27KK/8OpVybt/ktXniMQLnozbixAk8GVjnAj6ioMc2o6mftSPI/8ytw7tJnjEze
Ptq0L+q6PZX3amAKv5iwmYWLI9qbgJnURIV0olCnOxR5B20qNWQRd8Z+AKv+S7IqV9Gu3qRPgtVA
1WsdHH3H/2V0q+STGZyvQAvYSufmqcghNWHDG8R87xZ79N6AmzH/xCEIIGOzCgvWxYrE+ks3lqAH
gmsdXtCEfYy6WE2DMI9ZLzV4RnO4l4v4vcHlStqLG8PFPa/wGgmHUgyc8EZbIyXTWEjMsALIT+H1
6jMAUzIAU+WRA6cmXe15veUS/Oc8ulcrCzkEV/J6fAq4ilYdIFkhyNwTL0fA5qCioax5cMHKu7/w
OeDsgZMldGT4Flq8W55mf+BHvbGC5/pLdQR0VxxUD2WXX5qTr2LwcAubiUHXvHAeXxqlljxSDFBi
E6Pt14QmQc2cV/VdhBOrccHKu59WjA19Hbou7NFkjV0pEqFA2Hsu1zrk1rMTZwpIcN69GCgYtjth
d7pt8XpLXRqkgvSUFdArTWFQe5BeWrRMgPj4MWfLhFxfHi/tUBebkZ/buJtgJ17XgAHf9eiXcEG6
8Agvcor15KJapTv5z+vPj1xWZnHhlXJpn4pYgRr4ckMWcnB8ZOXlfevGb5mDiLUdIWdFrhsavJhf
R+v97/EoHkQIp0WfPpaYlXNdyI9dfgt1PhV8Hkt+i28JnjsHmWVwcKMjCtppIF2NP5vX8pnz4v1D
uBus2GNxfyxcCC6tU2eGoUyKkpCVmDaq43t6ahpAGgnopiRt8fpX8sad9BUzM0UciQojaBfFZQDv
fiQkDSqacdk4cWKLMKK+53YLmo1D/SLsSydbF98V7vWs8ux1sAabLe5ZAs4pFCnpa95kiBWnZAa5
bI6vGnSUMmfb4lItWzNoKgn9hO+CC+EJ4dScCrPe5Iw06NJEn30BaoiX9x9jqKQxmfEF3Aog88rZ
ZU77ia4GLwXlevHlPzbH4aV+ZzbSLJwbsIuitARkMpKwVMBWNLmrcw4LjNrsOzTSoDX0Dp3NYP1Q
gX91lSUW82S8voeQyf5jkgqTUjDPQ+JjqLzVr4VV0NnqsW+BtBcs7k0F5UC8EffckV8x+XyJt9Ju
BSob/CItqejQvZxkUSmnUGp9ZB+88U58Ao4wtsEes8Jx5CG5DCKCh9obts//OWpivH+sUjt41vtx
igOuQVdqHpr9Nv6N/l80i5jC921DC3kFMrN/LFG7Nc/VJolkjC8DLHffvubIYXNOgaY7iMS2HpNn
lMTBW/NJrWSt+6Um9LAHebm9gudZ5bz2UARY+w+8+9GsmEomCwfDxQCpuCCrY9T3GgxKX2AKyHYz
b4mD2b02j8HMFNdbqHmD9xDPL/Qp4Bp5VdAH/hCV6AoLN6V2+9p44huuDzv9oABlxVi5Jc/U0COJ
iyrBKtC1LOiaVcacBS1YB4N76aG3ASpv7+JXqO3ey7LTQT2w/QC1EusKwbJLeUyUq1ISJLArfCVO
+JzbETSXRZB6a4C0WeJefkfSlfdIm/zfjBhodjCAEFY6g3rjhqrY6VOq4YzdlHfCdwNpTIQg/gnw
suDXHbebP1IwQEssro+lSxpwjlhWdA+izkKjbPO4GniQXMOFDqMbWhXgdHv+CCmlr8o11t2KKWG7
UKeFGwE/hwZt6FuDvPUy6nCp0stDBY3T7kPvnKp3xg14MyUv3USgLEctCwQ44NaW3hgzvBTaz+1S
ayvkdSyoNbG7GTztwN3jeNsVndXuWqe12jeWAOjCGx4DJXwigGoDl0njtKVaGDS+i1rL+Jpk03gJ
H4T7bJcQib7RGsAXyqGMxW8Lm9dMxlgXrsKEjR/NGOCUQTcqNcd8HDZDXcF0o4G9h9/4OWBsszMd
wUu20h/SnVSa2YH5zFi6N4CUDKB0pNXRNkHFI6nIq0SZMcUtqDqRRzb9h2D9Fu4MtggNiaV0rD0z
JVMXhHjQjcCfMcISKBUk/PbKZ/Kr2E0HcKVPruwqx8Tl34O3kI2iWnSkP6O8WtdpkIqOjJK0SSHL
CVEJbZ+v3p58q9iy13IxJp2Zo14ZQj+3KRQJManojhIg5WZFO8goWdI9UZnW7tJd9heU+0R/Hllc
lMDR7ogsxeUmFesRmGIxblHSB0U1hJFXijna43YQQEyKV7zy3kE/BATLp/HI8N2l+9C5aeq1UY5G
mkPUosWtRPkSnbxAFioh0uMHdOcZJ0i9ewFQZL6TM4PhwgGO6EskPJD8QgKB2jaCGA7iKMD0tMGV
wd8JbgOiBZx0R5TflY28Sk+xd3u4P4BlypFhE51TkKsFboPG5BnCmAh9BJvtIykCF+hZLnHzCyBy
ifunQ1pIRidzUQXZqHv84C40h610ZLd5kM1560MoP6sSQLCGFB+iHFLrOdmmoZmpltjaOvRqgNRc
fUCvtjK5x/xJWocs5rGFiHUxDdSqF2OdGENBpsGFMC+IDl6b0epXsW3cC/etE5oaUs7W7bm/xs3r
gCcCXAC0A4jSQed96eWRXiaQ0Erhapv8bofztj/GRwhpPMLHQf1lgo3f7b45+xTjufcXtgXsMYgY
gZheV6jjaFBzXoynrLWqGlLuyQptBL8jCENmd/UqX+W6dRQfdJJtBQvearq/bf2n5E8vNqmS/Fzk
0GdLRepMm4JgClu8r3IztPiNulGx1dUJArqEUDpZK7vB3cebtyNU4sBD/AABcjvdKl7l5uBaBLM4
kyRoAZgLfMKfb6JDeskPdS2pDQpXh1fOCTYSuEOLU/qC1jrwNcQvYK91TglvKsdqG9iA26Pj7fa0
LN1NfvgWiXwbGunpzZjUZS5lBrTLwAElbySQI4eEba1HngVMQUfJFHH3u21zKaNxYZPad1Pq97Wq
w+ZnAErgu/GFP05H/rWy30CDAhgkIq4dbuQtZn3FZBJdOFwujFM7YDCk2DDyniQ0SJ9L4fiTlXgc
BJsGyKoIZgQOX52ZUVrceITX8p95pnZ7ABYLv0xgllvN0E5TzGKTJKj4Nl931aN8gFKare40ZOBF
ZrV5MeCe26aCfDvhxjtJmG/pILgzKum4+H7eq0B8qraw4Y/8wbAkTwZTRPLyAJFW8y/oOhB3zj+B
2vt93taD6uMTxJ0kwMVa5342R5ezfrZe7mavpadtJNBG3Pa15XmHOBWEL1XIdNMv/rGXpyboMe+g
b4NrNYirndm/SuBG0ZDXKbcxRArw8gehqG/93REDYSyUIGCaIAYv462Qp0Mc8eNPdkWwq9WE0PeJ
Wd9+5c+l+QsViMfJBNG8lT7rzNrl0vkGTTA0HUCwyQBA6dK42td1Us0wLhFuIcNE2faQfUAvwFJO
ON1r8Br1VvFWQ72biKavGVO/dMCdm6dcfqiiKFNHMnZQkHyNr8kuRtdwaQVQSYBwUfJBROqzw/dt
s4tBVYMgBOEFIWBGKiehRdIAAn8UQmpwrJ96ZCq1Qw5a0XKdrAbQ/EgokSsJIhy6qNFUEzvgCAmf
ZCZJyXWgAbMBmGShmiCBQJOu4XZNIQJZiVKqiIj26vIPI4SrCnicahsJIN7Da2B1n6BBuz3+n4Ps
8qC7tEtFV6GJEn1Ssbqa+ahv0rv52DjzoXdP4JLCv3WQxejwzxpI8M1HxcGd46XxOEAdFad22lX8
LFhA2uMMLO4K7NPhhUm6Qb7g1hdSfqkXRd2VEvnCQ+iFj+Djg1yfDr4rfMG2BCQQXAgb3RTvIWYS
gpiuZ516P1Uo+guQ0sFFH0ImhKTvcmfIydSVgwjgo3Y4qG8A3nu1DYoNswYaymq3pWKixL4urC9c
Qs3f0JHj3cTm3BTxiQUfXPBXGYW7P99C+WsaBABFCvgW1J+R1geE49e7AWkC/xthErEJt1/8qZo1
Id5U1hw7QbEA6774BLrdu1D7Kk4VfAIKwxk6gUSIsqvrz9rOPhVT+p5AiVK++BzpHEIdHnwogLUM
b9L9F/qw3WKdWoOd2KyG458NcmORDMqR5RkbK+HxVeIuukdn8zvIyZKNb3/lZuSJhwJFzJcB9erJ
xZOXtY0WLimXc0I5aRY2hdGTZdG9zw4+uAofUEOeT0BOvc3oLI1PSNlod9rB32tkkViszNfBG8gA
CUR7qNdrSG1QLjoLRtJVQwiqMO5ObidbmpJX9AM9xVz6LviY+BTtKS2zHHCdYIVZvMwIpQYJXdQ1
WUk6vipVIGfLeuVLZiJ4PSRvQeolWuoMwAmiKZA/t0PW9UEBm6REz6NYi1BJlSDkbuJykSCDDele
Ee06mxClGafRog3CnoE0Ln7x1HKOWTUbRYlxpWqwrURP7MtVWf66PZAFfBRGcmaFOvLiVq/TdoCV
iBCrTuhDKJL7yh8Pjaxbgl/3SMzXtkzkIWvlEX15LNDDdSrh8gPINJyhaPwSKeYig9e2yfSqoqFn
nKMvTipXfFeZdVswVm7pjDsfL+WkSib0Q+9jvHnotf1zNL600XPPzCtep77IqIj0lIH+RdQFqVFl
YSYUXYJ3Upd8z7z+nYmTA8pmU2qCu17+6vGijDpglDop2sgiwN4ZSNPzqoEegRrG4L37LnVhF6E7
Tm5zhiIp4+N0Ki+Xa2obBT6mfJjNKtrOugdaNENB7ZqHAjYL7Ljsx0CrIiJoEJ+k/Fg02sYPyFTk
+mSWOXpJuWIt5zkDyrAYfXBr/ccM5cijLAyASsFM3L+05aGbcXmWXT3VrQmtjLOlxY1ze++wBkZ5
7tQKfhX2sMhns9Xq0LnSJ8Eq2rFi+CzLEOWzQaiWstCQGdSeEmUPQLtZxix41+L8oWqEZ51AsomU
x8paUkZCA5S8D0btJnkZ4n0wxXbjf8yRp6CC3agsEunFvYguHh2yBeC1okmJ0rLrVJ/g5CPF1Svd
GxqozO+mTnD/YqF0lG3QBgZeY41aqKSdxLlIYEdpJmuW1+EsOB2XOLetLAayMyvUKmW6XGsx+jhA
iV7e5c2UukHLvWkt8Hii2J2KIGblp1gWqVOokHyxH8sckIPOd4vurVKAgedx4emCjRgn69vjW4wa
Z+Ojbn3omY7VroK1vlpzwlNcb5QhPM31YBdQeZX0yLttjzU6yiHzbO7jqIa9tBndTJOOpdqYsp46
URvvx0JMGbts2Rv/9RI6KuqtmGpaBC/pBSA4x8e6+V1p3yN3f3tYyyfun3mkiUuAoYziMoed1hDf
mwSkKXWcc1uogd+JWYamjXFUnRzsqxZfZoBUiP1vri1ZpAas0YqXB1QTIVYJZLQ154q6XQI926WQ
EdBY+YzFZUSzHPYdkMHgaLo0ZIhqJhoTljEsd1nljslJKJG3rV9Cf3V7Zhcd9MwSdQIMnGbk8whL
hvjc8phHN0cWIa/NLtFN0FT8jb+QnlLCcYJ2TiqqyNyQtlFP1rGCpUiwMwgbtrO4U9OBUXleXKwz
U1Roieuk5EuQAljALjzo4vAWK5OVD+q6VgzGqBbPmjNTVExpYi6HUBgmUQ5QxzFUNM13n7LOVCO7
LkPignRmh4omsQx53Z/moRwUUbOd46UihqWdwzeq9LGFXE57nHVLae3bTsKaSiqqJFo4dkWNqawk
2WxFozDTGlS40GsZcoUVUhZwxGSUaD4mbdbkr5fOX2VFCWFOWFPi8VeKmhEvBgd9DNZtFr36eYZe
8qb7HUMvKTHQQ6VDRyRu7LjybYjyvshIxdwePbFHP1DPvocmh+k5LS+HDi1bOVJIAnDVugwqrlB1
lMLlVDs1HLBX/cWMg3BQAR0gYL6yRHkUV6SKNOY1bPLocYZwtiMXkz2XoNIWZUaifgH/IvPnxii3
SnuuAHYJHS5ZtZX6La9acnQ3ZHahPYGeJkWBP2LdYhYStpc2qUXGO62FxD1pEBM2eXTIWkxkabfx
QyKZamfLxS7gV0nsoHblt7tJXwnDJmzvtcip1W0UsPIASzv4bAroEg3HTVIopficRgneh6T5VsXE
K0efUQ0k0ZR2JaSAwOcBjUYwtFDhTyiDQooKmIm1zhvV/E3Q59Ntb106Os5NUGHPCCQk4IEXtuS4
MRt52+Dwn7mjkDz7/Mf/ZopyUtVoda0VsDHqRjDD7NRwlVtqW4XLraZgzNzyAv2ZOcpH2yb0sxQC
3xYCkcWDg4ADQlNmPIeWjRCJHogvo6WAGlAyGnrUcNh1SYNuyTi0ssDfllLOWKKlM1cFRdA/Zqix
1FFa+NVM6oH5bqwfVa55bfJ9kbauCsHlEOQ+jPNp8fp0bpHabbMk53zcwmKXj1ZYrIxfGJy0n0pz
E3HWPFldn7t/4RzoyAAC8/81Z19G8Rb30LYjvY98AIAbenY5bXDSdm8Ij63EIsNf3FdnxsjPz/Ih
ZRrkARKbeBSVkjMOEbyRs8D/b/ml2weCKfSOLDwXxqmqkSJ57sBhz3ovLc/x2TdQezvI53Q0agxY
VU3Dfx/l+zDBgezIHE6w0vGH2tTlQ6O93Z5npl1qw5eaFmpDA7v1nJhQEuT7UwEKOdEtofLFpZlZ
qij0yraAm8Ft04vb5WzE1HbJs56L8wmWy85JeWgAqKPXs140y0tLdJNwcYIuObkTnS0tN8x8wQWk
pDjzdtNCzUdqu9fbA1kAC+I0glzEP0aoi/1g1K1mjEANCMYBMsGt+GIYXs3dZfK+jyBt82KIXtPu
9eKrZdFyLAaDM9PUVZ+rEpnrke6xJMA1OoU35+iRCwFjq3lLhRQgpymMaLB0n0HqADhwwCO1K4iE
UuYxH8wEIlE+Tv2uNUwtcv0SgAwJwsTtSi8cxvQuZZvPLNKna6+LaTPlsNhrXis6anGcktn0e+j9
ha0p4bXRlCafsnDgi/4Jhl+A20nrLv3YkAQD9XgFZg3+OY9qJ+KBfAn6FWN0ix56ZobagGNrJINa
oPasc19tZ1baHUK4qfuVxYF/G/zetfYAqjs+dsTwPahGUyk0xulITFzdK84+gdqJoxSmaRyS8neV
2XyouIl8P8njse4YR9fylBrQaJVB7H6V8IprHRJqI2p6BXfXjKfE3+XB+vZ8Lk/nvyZoWuqgy6ui
62CiylEz10p7SP8mNwg1k39GQbfJZ4IPuWAyCgUdinVS2MG0DZmMFoteD4UDsMyAHF2XqZ3NB0Ia
cTqspEn4hr97Qq2vaq10Yn/e5YrkDeoph4gO3hIF40BcDCpnpqnzEKKy2Rz1eAmlwnM5hqaR9uYQ
devOf5OG96aaGXtgMaSc2SNucxakq1BQ4qEnE2rMnjSPnjjwTlmIZmb0h6BSPVKXiFLBvu0qrGFS
Oy8b+1HiiVnR4J45/7NPq9BspcktpHehz5xBLBlJhcXHKeRQQEuLGhOqytSidqGcGe2MmY1E6AKL
45Mwl7tIKD1dB5RLeIqEaTUG+AxtAsGDD01l0+Be0JBr6g3UqdXBvT0Fi7sFCgs80AdQyKE7qOQx
mrpY0dFCXo1eKnb3Y8iqqZHgcRVc/jUBhtrLxe1LvPHnECaALxmUPd6DceLpsiuNfxPFzgzRR32n
aJkxAoTrq74V+VAxakOzTOZVHrLyzotx7MwUdeCLelpEPFnGvl316kkfXlqBdc4uv6vPjFC+kqvt
zE8txqNlARKkkjkAeZSgHcBvrTh3Ws0RSUahYZXrmIap7Z/7YPUPBdKTzEMD0A/MGV3u8qoH/qke
zUldSdW+0v7maDgbLRUD9L5I9JiD0Vy0NU42/cDTmp5xd1lctx+5RyRFAZOnjEh5mo06Wbc80Vdj
BFqGSXU0QbJu76pFlz8zQwWWSlQnPVZhBtIQZld+1gVo9whFQ+z6/sgwtnh4nxmjDm+IvWtFPcFY
NeXmlO5LMMBNwUdTzIxwyTJEwulZlFYDocazE4ai/BgPHlj1TA2VvohRKWWtETkszswoJQ6AJIYj
8Oj6yYLsIeQnN6uah9trtGwGlJ2gB0eBlIa0gj85zNAVDXpLCbIF0oTSwMMoCn/lcH+sUIEiT8o6
QF0CFICtshKM8HGqIi/ODUbmYfEkA7XhP4OhQkUXaWnQ6QZiLFIpc+jJfu4o0arFC70K7JmVEGDN
HRUg9Nof5K6AuaDYhyKo+HpI7rKgLawxUXsV+a/QUEdMXYZkr10D+gEo3px9RKkOskE+QX6qygbJ
kdK5e7ztG8uPYhxV6OqDICEoRS59UO64sB0GH2wfraNAFa9z2hAYp2JfFhujtSE/3QFMEIysMZOJ
uzor/9j9gRud+X4ezNXUJxjzLKCbGVAFf2TdQBavlWcmqFNy6rk2TQWYgKCxzWEUpbZSEWjF2ErG
xJoA94W0esBSsGKNjNoIWg4xp7SHyyicth7L7nmuU+/2qi165dnIqE2gqFHX8A0WzSh2dZYDXfOo
wTtvG1m8qp4ZoVwfdBY6N00YB7L6psytG0TBWpTMBgumjpBB38zc6rZJ1tRRGyEd+CzvRJjMfR9J
9XQD3Zf32yYWQ/vZqKgDS5V8lGF1xNwKMN+83uV+4XXqLoJux98YkkAzLkqKhO7Ky40Vq+HgyxIH
khdtOApZHFhijubGEToRuvxy29biKQwemX9sUUtVV03aqgb8IVO2SBuMQm1LrS2hrQN8OrdNLXvF
H1PUEjUpYDB5CVOC1N1JwWTF8v2YgYCB74LPvk7X6GZ3htIXGdO57PJ/7FLrJvMJdGETTKeIGN+B
oE8NnoJxYFR4FiPx2URSNwwJHUi+REany3ab3pdyBNQaRB0Vt6wNJwjd25O57Ix/BkU+5ywIzl3f
GUKGQaWB06NC1pee1LzLKgs6yrJDBXkhHXq94jEsEUibkbz9qghVueShK2JW1CVR9Tqw/zMmMIBe
jinXucyPdNgywqdoWIOMU0rAWdhZ8wDlvORhNn6P/GMht4zYsUAYgdTkv2uHdttLwyOnpuqcwXDU
gHsz/t34RuDqI2+2uJBUCedl5UPfT6bRQ5UFT86y912xh6KiBE2FXrsf5eo4ZTyr5H3bpcCme/lZ
eavJTZ9ijdv4qe23in5qi3ATp8+q+p7UKmObLG9P8IYJEJqD+iwVdSRhKiHmizOvTnkQJ1p9gfZ1
qYFC1HrMPyaAr4yQEREWnUtDB5smIIODp8blAMfEF8WoRtBG5tLUQqdp3xrpV6Uy3rzLqeczO+Q7
zjYL101x3PgYmlaty3ydRaCs+krrVdafJsETRJy133X3VKWnSfbt2xt1cRHPbFNxQdYrsVXJmS5V
q1QFFh0yOyjqd7rbBTbfDf/jlFJxASJPQiy0MBdkv6poL5dWBS1ohTGoxdP2bFBUVGiMWE1LCVb6
ZF4rSvctdCLjtn7bN1DJvVyzlI+NMo9gIqrQwoa4xiHJyx3Tyr29PounA7gLwFnNQ9NDpHxQN3qx
jbMAtY+x2HGytFMz/lmttfvbZpZvy2d2KB9swzLpfAkxRhpeUB0UJCeG2pYAIsLA4Wubg7ySb4Yd
z9jVy75/ZpfyP3HimqabYbcGSq3uq40/SyYej7afQ4kwAUus8dHk4VcZg4qpQttE19xpGvDWt8e/
uJxnn0H5peTPuTS0JJal3aaUy20DnFw2opGHmxmmFq80Z6Yo58wMpRzw+oJWQfatwHHqGI+70m2G
F9A1rv6nYdGM60mT+LlE3pRB7QZhZMGWMVm8zLh6LgYRaGSpkCxG+59OLaIsj2qsDXDSavLk5hfA
T2WR2RFvK+1TzTeM3b14EpxZo9bK6LSk1UasFT+8i/WT2m9F43nwQ8B8t3npTm3H2IMsg9SKJY3P
yUVBhpfHZgBtKG4n1KJZF/tMchTVkVjpoMX49WeEdJeOEoYAG4tok0BJwZyQaZjj9vG2Zyyjb85s
UJcKvwGCKh8xKD7lT0Y0oGkwLXqzyERQP6TjvhriA982X7U0AAQuz0+NP685UtKqo0NUC6FV12ns
FKnkW3mPahdUujMzNnyOcWQsR8B/nYtuDvLB2KqEFT405ucNhypGWsr7oIKk0u0ZYdmhLhhgdYnL
WINbIae4kvzCqbTGhCAEw8zyXtFIlhTlV9AnUgeHKhfArWE4mvrUq7PZZHbXgvMCVGvjiVeZKuaL
t1YwAIDzAUwA4Iy8tBcM2ugnMnwpTaxUm8yiu8tQ5B3DxxFEcvnKAAiZQ7tIzmq9W3TiM8Pk52e3
miAyuLQgrWaTVnncOHgDqwVmMWifWaDOxjTMFBzsmMoRZHX57JaqbyfaqpBZnDOLIfunyRQTqOPR
ezkULY6NsRjgGnl4r1ROBEQFjzuS7EQ96yBa9MIzU9Ss+aPY83lOTFUntGaYasObWRAzIhrLCjVz
WRCCI4C8ObnozkDlPwKcM2c1ey2GTaCXwVQKFvgroG84AAyGth0gKgSkzqO7KbYK0DZLzcFInTgB
T6rEOIcWaIlkUJGin41InIBtl9pcZdonWaLBZJubyU65n47qY7MXj74LwttXsOfgirEOfuOKcTt2
LG3qM7v0OSvWSR4LPymRea2DMBrI2PgoBttOsKf4dNvWYrfkuTEqcoPIK+lxLSM9nIYJCfsAckBg
LzTVY7bJvHJrzCaEetOnyg3sBPrFPohVbn/C0n44/wLxcj+gpClFqgz3mUe3i7fThBzJo17bqvBx
29BiGevcErXzQNSYi0MAS2K8RUjups6W+K2iADoirWrVrUDjUrGSF9cKrTgXz61Sm1DX+0DsOcxw
Yxa7GZfOBz42x/8j7ct2I9eVZb9IgESJovSqoQbPbrs99IvQtrs1zyP19Tdk3LOtonWK2H2wHhpY
BThEMplMJjMjQgep+Oi5+xn8uOyWjvbY+x34oeytVZcZk7A5yZzG6gCWK6glRrvg0bxLnluP+TEo
Kvk+xILeJ57lGW5zpD9qT/mFluHjHuygsO7KbQ84xMEYDj7Vg/7a7NR75TKWRe1brp2hgxPUPlBH
N0TK3czkc5rkaAZk000QTy6XHltbDopBZWvpf6AalJdOLawp8i5TOQ6PInAoRxFbvg+knQibl481
irDODTqh0XsMFDS6qiBZZ9k1tF6N6EPv8bKfKTtb82v156zuR3tHuepLrHvZJ2JGaY0vrHQWKJ2a
M+BnOmpA23CvogCMZmV1IImKUuz0Ihq6vVGlboVbppKMR1Qa/cvz1vojllN2dU4beOlEfSQ+Qivv
RwVEzqhSzAvZw+PmBXMNI94RulzR8xRWjSt5Y+3a9moen0zFRHvzS5v8VMsDrY/1/OP8FG+FCGtU
4a6gVBPKypcuWaNWLtKZXY7ZX0XLnluufJxHklmscPQ0g1oWhYXxMX5HtZ98eOiCv/8nCPFakPRZ
X7AQgyHp7JKYuIE+7+as8M7DyJZK5GucLTui/bhMmrFTcCNHuNNbx4bcDtQftY9Euyw1TzXz43lc
yQyKgX4YTYOmRoAN6UuDd7NBu6fk+TzGtm/9j18Ro2FqJW2VV1ileETN6lAj3aG8WNZ42VDyllgP
rRUfziNu+8ovRMHHcDttMiMAYlNfByoCbRCFyCKtTQwUN4KPERTo3yqSitZq0cW7GEYf3ZT2iPSI
bZT9+/mRbM6d9qkmhDovKs6digqgMVuoNEhtelxxuHodZNwjiu7V5m2I17r/G54wc3k48zRZWuzT
+kdj3AbpLuVXifWaB/eT2UgiuE3jWw1OcMVMjZNUXdgQ+DCj/v7YpK0TpZKavE1vtAIRXG0aDiOe
vAESjLWPrm9XjW3cv61bFHpIzE62WIK7NcMiIakKqBJV/jZKVvxufuPTg04ulU7ytrQ5d2TheWOg
WPmWmmddy6ssQLgEQXvKxwsN7CG1jJ98O+xdoQjmUBikUlBGiRrb6+i2OcwHvF4d8+sKNB2Jg4db
aJR5+rFwlet8p+YOZEZ9Ilm/DSEgBIarbxCspOsNxWhSbIHh/VZH3P2Emr6Pl0dCQWpTe4NL9wzS
9PwZcvSufjFTMP4Zkm/YLD9cf4NgRMiNTnkbYh568Fl5+ejSH9Nluwef4Fv9Ht3rflqB+qrW/PO7
cTsoXo1dsKisINxsa+CCMtNSIOM9XXYH8hF8gDMFb0vqjjj1G15Jb0FqrjP/H1iET+d+sfhVnBIY
RpraMfDpw7WdIxAPrkbUUydA5o71o78MfpCbYHbCt/MD39y0q3ELB3tithU1F+nEBHRpyNJA2kTx
W9kjkATl8yK0Gh1L0faAGm4cTM1bElzSzE2TwZlryQ15+dhvEefXYD6P/hUMoW0AVrxlEsPczSL2
R8dNxtYiR9X/zpGKy5WKvK2sZHbTGa1Qlzh4hQoVwyYaOFD76kMJDC9LDwH0Rrn1aCJvGLe78yu2
SbS02iKfcf8KL6xyW+mX/Cl3a5cx3I7ZC/5Bnyy7oS10E1/Vt85VfyhXxb77aSRudq9c8f35r5B4
xU8+xtVHdKDJg8eC3dQa9sqo7UrDhRTTv5xbq6kVPFIJ4ushWuymbgonMGuXQq4jlYWEsgUUfE7W
FEuZAlDU5L3V/Lb36uidpj5PayeRCpBvpSzXyyd4GqpMTc4WL6sMrcMZmpnvVObFQ+/1rRch8Uar
Heue0AIq8XGyJRNcDOlrFdoQGGbX75FwmLI/KKWWLJhsKgV3gtL0EjK4wLCJM84vY37M572FWj8I
UO5mU5Kpkex3sRiN8ibuh2XhcstXej+G8lOBLZgcZzK43L6cFInVy47pz99XZl9ZsPm4weJlR5Rv
kwtI3FZX3aXtZ0583e4Sp9XdH3z3M9sPF6NDIdt8ftttxsJfG+LTN6zw0X0Q4C0TI1bSzg8ZQypQ
4l4W8/vuQymxQd4P4kGRmGfoFaobBKGVVT710ZHZl139FGU+0yVDkQEJEQ+dlLrMF86liu/qCHRI
F2jdzEav/6cyGhAy/GdIghcxhzGPJnQLu2r5jmZzRKYZ3lpLWQfv9tpYDC+E4CVG49npOcATXdUy
c+EaQolrbqUoRjqeX/3t3fWFIOxgrkZktkxY36wlDo9rnC6lGzDjaigVJwup145McqR+Zv+/28MX
prCjreW5rl7Y6+Kifk4JwxUvK6DzaWf5gbWVgQM2zAkF12rKX+PeyNFbjDZ7M2MKSMZjRX8j/dy+
9xMaqhrDmq7Ucap+GV2U/UB3pQEyK9APOagEiA/53KJytUIrWd131l+UFQZPPVf5G7QrIbdVT6B2
TXXFdnmHeoTUDMND2LFgl3dUR9RW2ek1G8LhmnEeHtELB1LMrrtuu5guYjfG5NW2Hr8PFofKVGrT
w8xa40+k1gm0N9IcuSGF+ok+PagVy/dpTR/0SbEPRknA56jEd6UdK5IF3U5GwGD+v82I9DI8mBlK
AzC7ILxQUOw/zU6e9DjmXmpIIypXc/kTb2f2ICPQ3j4LvnCFLHvBI42giGzJQM7gRFGcIDPd9N+O
7y8UITJSWFaAYgk7ogbNGe3dYNhFwZ/ze2J7CnWwt6mQS1gYdE63XVjbRlpwgPTJQzjv1fHnTPcp
gj70Z+TxTmnfmqWi7V8OuhWqEDMYi5JzMwE1aH/H9VOsJaDDu1SGo54+pFSWAtlcrhWa4FoyFlNw
XgNNUV5j/d1At9XM/P/jRIreZSqTMLABklT3QX9L7JtJLZ2+vOCR1yIzX5TuiDeXSvYEvnkQ6PbC
aQg6ENCMnS5gFdlZNnegyGJNsJ+nyc3j6KYfw5uG8d+szf/lgFvBCSsHikbW9ARcNqH2atQOV2KH
6Y6RXk3SGd2qZEf78X9GJiyb2Yy2pSgYmZ2Qo6kkTmQdKvtVQUyuscs0Qk+w4WPjnV/IragICaxF
ABV00eqnKNwqRqhBIKgUC+cdn3KnabMdL1J3LHvwAhX7KEwOPG/RaK4+n4fdWkZr0eRGQSFIncQS
xgJ6RpC6g3x80OKAZfcDTVI45RYXPvtaxSPpebitLbGGE8KHIGJUUSfAper9mLV+a/1MOpmb3Dpw
1yCCabLGsudyAEhY/oGcRZx6QwaKBbArlJckMCURkbb4Q/GsRasPHndNbVEWEODibB6ryQbfiJlG
Thb8Hi0H9cueHoCK6LHHmddCXQxNwzbvnEB7+4cJBbn2gg6eADEBmilGlVglmskZ+YCfdeP5uZNd
0Dfnc4UhLFqdU71JF86MNCJoldmPIVrpEkTtr6T/MGR0UpsmYoFeEjUNhokS11PHYulpGdIRO73Q
kcSJQDH0NtFScgfZivqQmP4fEPEET0fQ7yoLjWBdtk9RQXcFKs7/ZWW+IITD2qxmpegVjKOtYj9C
dqrmnWsOH+dRNvevrRINinIgRRSNz9Y7O44TrM2gPXWpS8wEJoC3WJBIsyGTmPqmIazABCeMvMxM
yhRg9vAQmHeahS54+oamVY+yY9T9Q8MevLCNKnNIhkAg59QQgr6oWKAtwgGk2oescZKJ+kUq2UDL
N4u7d42y7O6V3wVNKi1piw1U2jcBShNMtk/JXZJJYLbc+xpGeDzux2nmxsJuEc7FIeuMfTugzFK3
dlVKnB4czsV0q2oyhrStvbRGFXaunQahPfYLKnm1+7+kuyD243kDlM2f6P2g8tISDRB9NyF9ZuOd
p7LI61SA40n7cR5rczhLe61hLfwFqnAyFyzLu8EAn8QIS1A162I06GsDXt3zMJtDwlPHp/sBz6EA
U3VlwrUeMBRXNxRy2Xd9ZfzVw3KP6tv9eayN/QseU7LYOGJB6ESfml+TxEaNkmL0r1mHWwLFpXG4
0WMZed2yzoKRn6AIG7fgRgkuhBatL82hmjunkR0RG+YNAMifqSAMJ1DYOR0GN3nM0wAANG29HH2M
s2aAxvRxbqDLGCjvUZs7rRVIHnk2/BE4bomNwjAQOqkiMZYdRKYeNh3ayxg8uBo4k2ncsypykuKq
u6qorMxpwzBO8JbvWfkKHqIsBPURKFEbdmAdSNrykOXHuU0l4/rMw35br9XAhDOwiEwzayMAaei+
MI6UuJ25T1s/tZ/YuCN1gd6ew5Ts6dw7XW8hIJVVhG9stfVQRboTBGl0rAi+gPPrDMVUxDqkxeG8
7W9VUp2ACB4+X3qL52X9UoX7wYQyl8R24qm9am0kJFiC2qrIibTxoUT4Jdnk/ws4enxBqUYoit9P
FxOFFzMfSY/uAlymKdotFWuXxc+F8dAqpROwI7SkHMhPnh/z5kZBweb/oAq+RakyMqpsQF9Nv9NC
ryAuAtWdWu/D0qlyPCfLOPW3F/ILULBZdNgVuTJjmE17jb4We3LrSRJMbU4laq5AjGlC1/Zb7RU3
WFCF1QhzVePuZrKjyVNrDnF7TYeamo2OVvDu92iGwssYNWYTvF+ljBtha5zaIkFPQYppIhw6Xc7c
7LiSjjPaChBqByFB6+JNVP4+v3pb3noNItiMkqE8bB74UgkbulP6kpG9CsEu5o6N5FzYarDT1lCC
oXQqSNuCDOMxJx/1/VN1H9PnqHqYur2N/vCx8rP0OsredHU/94cxc1FAGscekRG5bfm89XcI9tPF
lmpBDxE+D2whlf5UqNxDzgFV9ZNka2yuIFQ1Fi1o1MuKV5kUz0YoqicYsU5B9L7jRHGrcnd+BbfK
cVGV8oUihESRXUWZkQElobmntd7E3yz1YlAvo3of0MuBQYqJXMXptcbcqX+l6d9gfmtl5ZzLrIkO
fv0VgrXySlXHrke/sB77DLWEY+n2NXW6iIFOGXnLTpJd2Jxb6PuCdQBqL2ivOd0dpsWCTGHAm2e7
8rKW4n2Hkd+0o7Lsob4Va0Brli5as4vKrQCVJXWUVhEmmEJIsvYnjzp4MXNTSEKnDh55oC4+Qsu+
T5zsb3Pgu/gqef4DbfVbchN72h6H2XMG1Xv1ICN33Z6D/3yYWBCNvE7dTyM+rLYe0iBy9PmY6pI7
y5aDQC8oFJRVttzGhHWd9ZFnWaGjN7x5qlX4iARkGRd09jUi6w3Zmuc1lOCLYg4py1nHcLrWV/Fu
kYIt4PxekSEILiivu2xMZyCU0ERptdpJZa9JmyfHehCCd0mmKY+NARBxcgQhRmT4Y/47Ug8JRKeV
i6C90mRsTltWAH2CT9Fn00LW5nQnQG4+54m2WIGxUy2/RrOBDOLzBVPc3QREBItAAUJisUEyMCLc
HBJYAYRcL9pdu7dtr32P98/c63dQAvYCNwAFh5MzB7XRvqwUfstlr+EFy1DKnGZ8GWIMqlEVfhqR
MTMu4lly7m/iINaH7INm6bD306m0zBHFXDGGyafb2PSM5M0sbyl5OG+Fmwu2QhEctkqUceFyhcMG
K56pHMwQFeWydrqtsmuEZKCOYFAfohDNOx3LSLKeDSVyhraV3yjqvkGfpfUUhE/97Oi0vEztuxz4
hrVDo4gt22lb8ATSMhbyeLhCgZn2FD7jZhhpJUcd46LWM3oTu2fRM53eSfGo1E40e6jusbAp9Fsi
4+Xa2OZL+shCVTty+RoVdkTLcP+EOieqQVXlw6pqL2ypjCBrC2MhTYcyHu66uLCdjq9Ph7bjtol8
WzVUjsbpDgI69+cNZeNMJWTJ6CF0QCbUFsahjpqZNgOEm2lkga7Un8Fd0Vh/+9hvIVIdW7vzcBvW
fwInuC4zAn1BvOhEKyPotxTrWlcmtPIgpqfT4TzU59EkOBQIWCK4NHVoJSP1cTp9Eajdm8BGIf54
UaIBY3RB2OJQyH55/UW5HxJ02pT+G+r9HPpjcMHyB3nB0HvPvfRKd1WHoeni/BdtzfXqg8SzVLEz
Y5wNfNDco+r7D2eRB5cdgeVlCK+rhv/DhRgTYKAcAO2l0AUTtucQUnTQFcDTFglwqPYaHkb93r5E
Bzt1XsfcKZmTcvf8KD81Kr/P+xes4HtIMyA9CboX9yn3wW0Rgoh2D3klJzgad/HVfLB3w2XmTI7t
27/wdJk7v+3j7/YAajvdCXft2w3I0roddwP//IdtRbGYDwbqCVxddeiGnxpE2MUgzg7wYcFPZVdd
hV73DipLywuuQl8D99LSVebmx39gWzqBJaewQZgp2rwwAocthCz1wbGezw9sq5r1BEFYaF0d6VAz
IEzvg6cf0M54U94kL+3P2A0eKHLATvhgvFQIJ1GO4F1Efur8/T9+grDoeZXSMAuhFA3BVgcMXW/a
leGVP+/y6/fX6prux+fAxUornuVQj1/K6Ku3qpVOpkCIIW0ShnjnwRQoh+vpNv9ruehDMQ/W8f2l
3KPpKygc5ZfxYD3Ye3bPnY/zw9+6eJ7AL35vleSaGtQRGTGGT29vLdfcD2+aN6G0NryH4GIFZWbd
BVujjMhm45SH3Bd6q1AVgtNI9HA2FKuqfE7BNR34bbWjJEZ2PHMn08MjjdpdK+EFSirUxLVQJPkr
jvxJ9hCweQbrzMA7GoHuBB5iTwfOK1aZDEIw7tzhcq13TqoaDpwy+nT2un4s7VurdUKQtOfFzWzd
VLL779aBgopaA+OnOlrZhD2tTFC2Mnrgj/TSSrwwORZ2iHzw0/kFlsEIe3g00ZTdqljfAI22c11e
oSP8XWmiH1on05XYUjolumVYJhhyGKrwhSFF4NHW6GJL4C93Oy/aB/eWnx2nR+tR2+uH4XL6oVwX
fx/oB6KOHY6SXQsd6Mltn2W7attjrj5FGHaTtGCDUDC7KfSAvQF3YFxNk13u1mijdCd0czrDXt3N
F+x4fr637jhLzKOhkAwkQUhenNrVxNFBpBkJJqGDZBmb9gqx3Q6CquOUo68j5rdIsP5G/6pPWhm3
zVbchdS4AbvCTfzbUwaYkPS65thWJESnz58h+HF+cFvb1oQ4IpinTBWXKTHm4tQGxwZmlUScT05Y
lSzcTVqYQb0sD2v/PNry18TjeI0mhFxJWLe8noCWdd2xQKtt1+o+twY3jcFJEb2eR9ucOwwNVYEq
GETE16aWQcarH8sOLidGCVt7NamZ5Aa1leiHRjQoY1EB9ZlBPbWNMCk51EKrzi1L7kCBypkhe2o3
lp8G5eVQFBfBCIkKIz6wxnDmtndLDXq3je4SSi/OD5dsOQbUQIJ6Hy4IhIPC0UuGPNSHvunAJWL5
1dS5hh1c5jzbT8F00DKyK4psx8YHrTTdXNX3Wc+PIAp3aguqADS5gmSfG0EPsgdDUx/8SorfKR61
aF+BFTe75rE1gtQhwwMrk4RpmzsM7BWIj3Vq4AQRdlhqkEgJVXy5Vr+w8UqzHdK9VpDCjO5o5UzF
palKBbYXfyHa4hpzmc3VMWkGtFHVFphhmzoxXqcLXXHD0c91ZaeWt5N9rWWZY/eoqNn1/5A+JGtw
YdtFWUCmhAO8H5WfXZtcmNZjq3V+grbIKagdg7+dN47NqGCNKG69wqLt1C3DhaqXhVxQVLymSFya
hmeGpjPWng4NE9B76uDPajsnU/eQcCmyPyO/ZPYfydcspnhu8oX7EN5PslCd8DVQAvXs6eqzspR6
ZPLnIPVZcFcXL6qSg6zpuc7+KNaDBH+jRIwwJPlMOHQDj7bCVqGp1tQR6TH/5LFBNGRET7ilE3Kk
UMpmOztFfYzsDXfryrXGFMJSI9a0ajKGzm2zh2jYWfEFVyDpou+gG+mUocQzbbha22K4SuOBTsPr
mrClKFOjgqkoR8vbzOkU+6FuLGh7Qhc1/jVUsgfPZb2E9TxBEzZTE2iNGcZLyV0Rwmiuc5CtB8wr
zR/p2Dppe23oklN5GxE5bgiZLVWowvhQqmUUaYvYksUZ1LyQkjOeE7Tc97n+MPZ/0ToIojZZ/cKW
u7dxZcM1HnUtKPMT7CYxkqEzKWqCIEvZ0hsC4nVCCsdofHU8ksxX5sw1FNRt/qZ9CQmIY60fzpvu
xqF28gWCFUV81JXQxkzrrHwp2qo62h1pJEfJpvGshilMrhGPSlguJVzxEB7DMHZNet+YsYuXpF1n
/ENRL4aEZz+0GePgMkRnkHQsn2YspR2rPiOza8XPWhw/dqW14wmsVqskxrN8/zdz/UKkAtEewjYt
Gfqlegy1hRXJDkEbuqlUD2R7rVC/g/5mXI0+ffLqiFFMwxrLBIWFCq5kTqXMv1SZVtqGU8HcfUEI
bj0gejWSpQ5OTYoDEqPgGt4tZQdF6E3gZiPKy3nz27QMm0DhxwbNFFzn6ampTzEKyBalOaVwBkXf
tcFtE++tzNUL7p2H2t5sKyzB1IfChgjUCCw2l+od76prOzbv+9neVwMqNXWiPBAjBp8WMsrO1Gb8
DhLpul/T6KLP8uS2s/L8p+SblvF9s5zVNwk7wx6qcbBjfFOQJ09QAf2Vq9VNlqXvwfiU4wEwBRXz
qAR7mibObIDaLQjfiQk56vPfsRHq2dbqMwR/W5a0T6ylZBUCb4NNLzQIywXTE5Npp2/jUJTmQJmH
WWJb0twWJd6pgBOHrqXuWZgeS/RdSavDt8ITDOgLSFhrgw5TrPeY18F6V6N+b/IOKdGA/Qyj4qBn
r6YNqUawqei88/L2uSXDXU/tZ2hOOVqR3iQcLaa2jDxic3OtPkpY7BIP+JMa4aNU6hB2ZSBObK19
ztB3gE6ViUsWddMrreCERVUUpVcagsnuOXLfnTcNXol6mn+xHKzmog0GCVAh8hxVyH9OCcr96sqF
CtIOnOEORfFVqknOkO3J+wISPFOZmMHAE2jnpcWHQec7Ft+DAJYWXs/f9WCUePRtQ/1CE86QZoza
GKWm2BC6jpuro9rtXtGaG1uVeKXlD313AP8BEo+OMgcFH81RQhvFry2y5pnq5V0OzuvnOvKYlV6C
lO78im015+NoRLxqIfSA4JiwZGmAysXPQuQ5nw4ThL40lDMU4GTOjPImBVGkYlY7i370/V9a/CFo
n8VNEOKutmf2ueRjtmx0/S3Cqs6U1GmR47xpx6RwGtQPeGOtR54RR+nh/Li3lnQNJSxpRcvMSgxA
pWN4zAYNdG/9EaLuIAiTkfdLRiV2tPK+msiE1iKXasp1WSPjr5ODySTvW5sH2mpEYhsrrCYrWQCY
QMn2fWw8KyUqvmnnKyGovzriphoq2UZzv4gV8SHxWYx3Q8Nw4lGmYbe1O+HVodUHhg2kSoXEnqWO
vVJTmHEbjm4GYUezY25r06uxe4u16WGE7KTE8yxmKu4cECuissJCJu2bsMqIKKWJFqlVnes/7QYS
Am2ZZAAtaq/WCffCUCbktb2uX5DkNFoJqgC9VYv8LrNq5obKbPlNPEILdaCyB65lwr6NTjPxvsWw
UVXxpMy1UYmZjgkFN9R1HH7Y4Pwlar9XoTGVpH8ZTRAFQhKR9MdSHSTebzkdv4Ej7WuaKHpeks+n
47S0RNfHGuAVT3ZxQn+kwyxJ8G9O5QpC2PgkmRK1nOFgezPdoaz/oGaZV0aybvmtVBD4RL+GIux6
vcAqZYsjT7IrPfo5RhGKgu9b4qX1hRmBVUF9UdAV9w+uRkfOnkCDbbmGnM5fUdu53bY4FM0ed508
2BVJv2fQmVOsSFJgtOnVVlCCSfbURJusAajIMv0JMUTCR7w627eQ7L47P6rNPY43GR3nPErUxRbN
FLqxeHfFVCqZi2gVPesFuA8QUzX5G7XCf5rDLzQhemnCtDWyJbAItGvTwhNmcrSj2Ellac5NN7Ia
lWDrkERUWcYxKh7m+ykCf0r111bbiyl6HiCJe34Kt1fra1CC1ZdRWZNs6c5SOjC02tcpe+uC8baV
mf1WVGGvBiVYPSniLiWQqXEHHtteHQYpHqO7+46NLyEZb3o+xm6I/pPLzEwM2cptgqO2A09ntrF0
g55a/4BSJFXLAU5B5aBU3jS9K+3RzmOnbB+y6q+UKXZzVr8AReX7KtTRcFcDsNT2Y/277zw7fc5V
Wa/iFh21ba9whG2NV9g6UFuQsnUetkDox4fA61GK6xgO3f9WrrnX3s5+7oUPypXpn7ecTX+5whb2
+WAPCWflgg3Fd5olO0bsY67LDtXt4HCFI1zIZwpByqIHTvrb8M0L4huWT39UPt8VP2pQi+Kw24Pc
VBIFb73GnUytcF8LR1zmrGqBfSr9LPKUQ+Ab1+OT8SffFweeQS/Kbf5CiotKnNrmvH4qZRooA/5W
aIVms7gMAgBb5NrW0JBZe5w1suEtq/PtQF2hCKunkC7WtcVykmZP21sK5Z4cReJz60G3oApLP+T7
GnczHEj28HjecjZ3xwpbWNEiZ0NcKcAOO+OSZwBR6ysQoOyb2Dych9r0pSsoYRVBKQF+8hBQhTLu
FXDGEJ5APA0FC2aGikP68zycbO2W31f5sKkKqj4rAKfZr5V2Xy510zJnJpu95fcVBs2QNEKSFLPX
xDga7vPuELIL6x/aa1Cghoc/VUc9F568TmHaTu8iK1VxChWXmeI11XskJWXbeKRAownFexgKGvGf
gFF3Q5VbBFEd7Z41q78Yx6rxxvl1VtprNKL7w1y9FNpjWpQP59dpM3BYAQunXtwW+JtL4BAjwWfX
bjnDkXSBM6IuykwgNGzSf3itWA9VOIJyasXctJZQRUXj60TYDpyMUzDca/VSK6ZK+O4Wu/62vb8G
KB5AUaFG0bDEKkmHFoU+/D1wNGKdn0QZhnD4FFAysEFnDMJTrBpuBoGjclWWMtq09tVABD/Fs44a
fQuQvq9AZqVSNyCWPzMN4VcpC4a2CmxgkEvXNar4UOwq7N+6rTVOOKatTg7lvI/LuyR4RY23ET52
OhKQ/JnQY5/cVdGxlT3mbxGOnIALG3scu7KIl1ZYI/NTemmQ69B8pqBVmJwMD2r1lUYda5CcNpuh
EfioNYOoBJGlMOK5rlhbxgAtlPx5itDdkMTeSIhfUcNpWxMiiYmr5sruvO1sD3aFKwx2aiNrMpe4
c0aJD4/xTGuGTmBxfyqfwM3havypgEhYaT3RVJbhkoILfqdvM52BEwihSzqgduG6LG4YfYeelBez
i57t68ALm0MgS49s2vJqzILXUcI5tEFNDR9A/Dax7uvedGhQ7zT2dH52N4+hFZDgbFSqjk0XAShi
0ZHjMmkpxW4hdzkPIxnP5013dRIlHU2mii4wkx049Tg9R/rsKHjd1/peck+Rrdnn7yuwKDXwrl8D
LCF/tcqfdDcIjwGe8+uFuGncqf1uasF+LFMe2Q4E0dFN0TdsgqhVcHNlnoMMKkQs3zWjE4IxKZ1C
dBIoe0vPHb0pDyTj+P/N0VAT38BEKzN7yNAAl9lPXP9T5f3x/LT/L1Px9UWCT6watEvyBt3fQ3UP
9olxuB0y9PtFFxRU+0zfK3grMTvfDiXB1FaRN6Q8voCFwK2FhgwtLEzFXL82ob7vTOJMk3lrcgMd
OMyvlNDRkvsu5xeDNeHFTj3SKD/q6oOeRRc2DR5r8220XouWuGpPYCbRxcDwkDSSaN+V2p82a/ww
TJ261FRnaPH2sTCGjLVMuGszLFwNRAgLiWmnlFMMJBvuhu4YJu81yoQM1QsnLlmtbQf7NWeCg22C
arCD5e5ZE2hxPrTBtFere627NXCnUBieXR7Pm8f25v8CFDxr2KiZaYywjsoIQD9kH1pVQ4vm5J+H
kVqh6EQLdMgOw7Iv8luod9QWyGxyJ1RR/HVMUzfvew+k0KMmfS1YrOw0tqHQJ6Yg5UIbG3K7woxW
Nqr5iIoAuIqv2iDeB8aFCYvH9aVP3lKktabEHYqrKfeafnDwbCkZ+PcJBr62tCqiXFJl4gOTYg56
i0dpBOA1aHNa5Ld2qXppxMQLasvLKXdZedeokFws3Ln9QcH0nUW3Kv/vGRVPv0M4Tgja/PuoxndE
3VztkFwZwT8CNlqjaG6DMokdMFLx3fnBb44dYtvI1akUQYPgAcaZpGFKdYRj9k1mHML6MZVRVi+f
/W15UQZrUQM3bFWURRvmFs+gHI04gVnhjQDyDhQSJpaBppyIeHZw1aKvRXKSbQ0L5af6oiKO9L1Y
S6QQBoMyMKyJ35ighM35Lpz+nJ+67+EyTpAVhrAvJ9MOUTdv4EIVuZYCs5HWX8lGIezImNdZMC2L
k0fugBw9v6mzl/ODWD5SXJz1IASb65EZsBUFEKy4VVgPMinfDK+69r/OIZ/OlRDAjFgPbdlm7lRf
69NHiYaG/N7SJU8a2yuCIgNkWUANYAooOTfHkGdYkZ6MThfu0k6y5Nuz9R8AkaIiiLnF1RQAFX9o
muVdPQoeyBBIrPf7EYPZglw7CNIssHuJNVshg6yQvcxWMIQgrES5OxzvXAX0w0z64jmkSvoBscTu
cQ4SiLm3WRpIbhGbA/3sftJUHV1XwkwWiTGqpYGBkjBCm/gxV52WpU4uIyrdtHAKAIhjIWXAhFhs
YnXOW9BrooHulzWguScAoY95f97GvwcHmM4ViBBemRFT6m4BMbK9Fd/N40M2POHQcfq+lazcpgWu
oAR3WoaBls0GoKzgykTbZtHn7vnBbNrGCmH5glXYjCpcs1IGIIzGSx4fJqgQ8hut+tmaByN5KUfJ
I9qW89bQUQz/jR31jSGhm9oGQn02AqvysdDBWIKW7yb6iKp3g/2Ki+P5wW1O3wpNHBwaDkeE/3jV
4oc6e1MqSdJmc/LQzbewqAJGzE+lehqO4aDA3IbnLrzS1Zu0QmhtvzLjJQFL+vh+fjyb5r3INCPj
Bro88TJeDCrPrTns3GQwIKSoOW2VoFxbFjjIYISTqGG5nY8VYDJ6NGx0AupwCrIjlWwuzmowwmk0
Jyax+DKYZlfegLniGP6iodNSNP352RN1C9e8uZw/9AfmjS8W2gETt7kCY+z5Kd0oScButg1rYQFF
yCj2Ieq1PqN6LkavQOaRi8mLf5mvaHE/BE5+lULA0bcflUoCuj30L0zBg1jKYES1jcZbRKjm8Ej+
+2qO0zEJbqPplERLAvz9SL9qqoNp/7RldPLbNvI1BGFr5bE9KoYFCNO6UegxtFJHyqO4eWrYFg5z
U19ywMKpMVjxDPEYYOT1QorzGxmnhbel/e/7oCka5uCWQP9lLufkqQ9U037Cwbd07g3m/2Puy5Yj
N5Jsf6VN79AAEVgCY6Mxu9hyz+S+vcBYLBL7DgSWr78HlFpKgpjEtPplrF+6xCo6YvPwcPdzDlz6
EPHb2GU+MCCsIT+6yM/+dcD6V4uTDTAU1BO8BICqtH3k+VbU7y/v6rmZOx/RZAMMkZQnnOD3S9U6
5x8thY57v+LJUop37iokeObAFnhZvnVH9pIUAlUFByh2ltT6hkLWXNywtkLgt748pLkNd25qsuEE
P4XgUwF3kVOkcYbIov5jwQLr37MyfsXZdShwtfbCGlbAqJNI3ERZVgWX1t8xAm4VdSTxQb/MVyND
Q3S11sehQOgFUhoyyNH8JaDz7BYAVO+fRiaReOmhGcfzYSQAYmmggaUCkBpFEuTG7y4PZ9aSBrgV
cF6iCr7Tr8MhObJ6oYTjo8mjLuYp7NauaPMl4aqZxhiErohfR6JfCJ9+JufP1qaL+oAEyMuaXJPN
QtEeQkjSynQoDSDcDSi2mX0CbLPrOWq11PU97q7pu+bc9mT3sb6mWYtSuknSwWyU8mrQpYXXxlww
AeYHhisRuURtSnDk+YOfYr+MbR0e7tsm5ZZcgac2bHR0TmXgJ61LN7IIK8Hw1jYLBaG544UrEBsG
pC8yHO7XReQacbUhQKikQSCHeaDcztneZfXfeAhQvKRGfB44EKbUuE0s6DJCTkRkrk2ALvN4ZtVg
5dIL5/KmnB3PX4am9LhFn7V+rsIQFSsI/kqlW9+mSd6KeMxBBXPhRM/vzTNzkysEqcisTzKE0WrQ
GVAaNeJQXLMOEW6sQcwlSM1aR3dsd2ryYemRMBdTI+EC+AgSLiDfniwdTSVX6gKG5x3yTbJ+k+c+
uB2LvR8RS5Z+1qDpuTy3c14fvQdAAIl4zolT7JimN51cp6PXV9rSEGvfg7hgkK5JAdpZjipR8fTv
GZyePqZGtC5hUI8zJIU/PFU0wgxBosYNRe4eL1ubO+tAYEKJFbproJOZhB1ozita2uCxKnfgS2Uq
6gZL+uGzMwgeEPSkaYg9p2ddG8SQJuPulEhnpardK5FRApYPiv369vJoPqOkqesCBhilO8Tp4BWc
bE0Rb4Q4rmoEgxt9XT+RAwX7ndE9tcfIBIcYeWOb1hmOqnGfHtRTf9WfntF7u9bXGihAAOu1L3/P
3Oyef84k9CnaQRz8HJ8zLmLnZigKP1y2MEM/oaD99K8RTw5EkCWUQE25NqmjHN0DKCeuaktba8dk
2zwLFt/mB9WAUg5GmexTu14KVeYuxHP7k+1ak6pAQxnsy+DkjOM9C45uJlgZShWXRzpD3D6OlEHz
BeXocX2/eu0wRitn1QJRiWP6JOAGjPrUUjswZanuKk7whm9qyPgBVQYQKXpCLDFrllpHZ32fhqZ8
sOaCmQ8Fl68fEbvSUMgVXlBh1GxdJdgkKjPCsnEaAiaE2DN4fxX6oCr0f14e/pyPPzc8CXFQjC/w
noPhzkuNJlinQLDW3eaykbnF1OBcJRXpX5QVJlMs5noZqSpCaUFbDS7YS1ZM/aEMCx5uprNgvPNB
NYEMHSSgp9QdUdPKcgNGHFPyrlQI0QJVbwZRvOZSteFRvQ6U/lbNnwHbNQcvBUxc2pLUX0CszI5V
R1SKbllweE0TnoJAiIDmY/B31LGJ7tww84yktCE9eHlO524s7S8707xnl4oVQ4cNdkwa3tAgtAsp
fxlc0eLEM/LiZx8stevNBVcMh0CUASNBg/PEp8tDAvxEB5YCN6BQTKFDsi4zJAfDzr2iNDt0LfdN
kgmuSSSyJNA05+3RED+KYoyJw+kFDTmMKix70DBQ5UfYXvHkfWjNrnK6fx1HOkILKCS0NHQB02ma
FbAFwYsIHI/KHvNqE4bPVfAW5c+N+LZEmzFT3oMtGVw3CpqD8USZONmwTZse1z9mFCnlhjs9alqt
I/knSXGY5DAC5STySJbylbP5mnO7E+faRVBiEsHFZoqy87Mzr4V1VTrs5UZ4YKUdVHb5sOBlZldP
Ab/FiPfE/ybuTR1iVGNGpDyLAcxV9rJoUOlVDO/9JdbFuePHzixN/FmstBkLRkt4/xgQssvF1zYy
5SXO8Vlfc25nchi8TqMdG+2kNTplpTU3YiPd0usa6TeruCpcU7m7fOAXRvZ5hZw93dw2/GMOgxGL
D8Rs9phFEJpKbi7bmUFRYlciFQE1H3DMkWk2b6i0DMzMHa7elWpKa+nOyUxIhbGT9OLdDma4Kq5A
5tEaw/Nlw3NX0bndSVRTj6LzGWuxK6sfHt+AQs7TncsmyPg7poHcuY3JieNiTLNIgA3uxMQgD9AQ
t7oN21SWe5vdSa2VmhRUeYrlvcbmDvgD8++ke86/YHL24lATqBBjdgdCrqJBdEB4Zapo6BjYFS/K
zcKAlyZ1cvX2ilb3aocBa7fqKrOlNwFy1ZAd9Y6AVfStJVmxFayQb2qMoTfkJ281bAGeffMfmLOU
GPofZn8M2EGxCaT+ZPbrQPPUwYcTF1eKk63c1SYxVcnQHOlYmBVI3WzZqvb0XdoA65yuwpV6r/6N
NzqIqP78hMn0d4ML4UkF12YTbtH9StQNWyLtnj2o0FGCWxdlyDBOnF1SyVIhZuMo859N+aHLHHI5
tyr/uLy0sz71zMzE00VdkaOnG2bQ3F3xH6COcLNDRjqony+Gp/O2wAqqA78NVqDJLoqGqBt8F7Y8
yA3EDSqdKhptXmtPMdUWTQNqayJRgXdl9F6rgaX1/KArlTWU8kEImSPEV50XLfjD2ZgZO+nPjxrX
4cwhylXiulwscKlA1LmBLoKQmHq/6SG2rT4NxZqJR7qUpxu3xzf/ASooil5OTMa0eVUs9T6jBDdn
wsTrKFFvcZ7/RmAHiO6fJibDon4kdH2BoICk1C5Ds5VWYgREjbfpha2fLvmjWQdxZm6yW6tGrwV/
ZDCiyLi0HHjuGIlAiKv9jd16ZmayW1s1l7rGxcSpkbT2KicLRQvZEVPorHwJyDg7JCRx4GUQaeqf
fJ5nG8NDHBryHBtDqkCFWqiGXNt/RyAOKgfIzIMUTCaIiycTp6ZlXCMqRe1N+vCpVSETR2UncE0B
vLlJaPoqWF3Wl2dxbvvp0ljOAR5P+tYnqQ2dWjAFi5Un4GAs6TFuywUHOee9zk1MbmGhALluEWBY
QoCUqX+KQyMFtRPN7y8PZc6lnNuZ3AVBAb4uKMwhgEITA6tOaWUPXWr4mV0vKXUumZr4/IJkUlTJ
MBWR1AIrcF4SwHjNst7HwdvlUc1WZM+HNfGUZRqpYATG80FYN71RE4Md6o1s6yY55TvII1qxEZmS
Pay27OTf3IfmvWctPdTGszR1UuffMPEgSdm0jViPO7NJ7SS12yFz2kY3FGkneGiI/Hl5zHPH7dzc
5CAUIN3oMwZzYFu/E0bmHTCHghmiXXJVs1sTxKDIC0k4BNMkidQWAxUaxNxy4Qx0n8sH5r0OS7tl
dvbOrEw8la4HcUIa5IOCZNUyvhYECOS6u65K7JxdeYuc4+NL4dtqndmbvCTSAvAAl2NU4P5jHxqy
BU/UEq/pI5RIPW7knik89Ja4JsfCqR334N3+jeVD2ksb24rAMTTZsZxC1dzvMV4BVYsINE2BbKpL
cn6zjuvMyGRLer3qC5+T6maBJZLHADzFl4cxm8eDwI2qAX06tq5NHMoQQZ+kc8cXmXAqsqvUQ/s0
+lTfAvlnyU8q2PHygyesIvHusuHZ7X9md+JdXCINkT+e+GrwICWCAq6GiGjpVTa7S86sTFZJKHnC
ByRkzSI9ytm73O9JkxjQQ/LyFNRosZ2pL5fHNXvazixOlqzL8kJP83FfVFs9fA74wauelaW7esYK
WEPRl4BWVzDeT+sgXMzFoSawkruCGWrUidvMiNiJS8HCU2gG5AoTZ6YmC+VFEF3SUjyFOrCH30rc
GNbBYVgJB/mqLI1k45n9Tn+WFqp1M+5kFFwBzg+1/ZGb7GuUmldCQ70WSUkwTzGUkaCQPTS+IUuj
Iq8Nhd7LqzazG7+Ymwyypm2stRHM5WSfCDdSuJaEm8smpKUhTfYiut1aVox51lK5aYG0Ka2EH5rY
AlMpcoO2xD9q2SnZTmTXJd8p6VUVnCrPauDY/IXZnXtSYryAk6EcCnDjNLUsVaIiDC0K57nlHekJ
8lK32ats3gR7vq/X/k3jJBDIXkf7FNWZrX9fLSlrzQQXXz5gckxSF2JeSoQP6FzH7Zzct3z9mevH
3F+qVCyOdXLRloUYxIECU9SzAJ4Dn5RnyD995z3av4VO+JhJVrDxriDdvm+M4C5fvS4lR5cGO7kb
GcvQHqpj5ZvEamVL9iqjTOzAe6Hhw+VNtmRpcivGWtbXqYqxyr3J3V0Rb/v4pupv3WDp4hhPxOT+
PV/AKYwTjQRUDktYKglE7l/qaCGgnsvySlBzlvFUUBhi98lQKjknrjyqJEAgRXFPQDN0sVNQZ0h3
fWdhcOgxMQdZWbgQ5ZljCg51HAow+Upo550ULX2vqvIYVWYwTlOrhH+DPDdKL2ENYtzWjplrhJHp
6eo6yXcePwj+DqxQvbJT6bFVntT2OkgDg/RgqPZWkWuFGbdRd2/FXTQ4bWZpA14+1OjlTcjcXeOC
uZh1NkfzIeraZtU9cPC61PUracYqmqlBPSiPdn150mrR6XzUodG6ACXhJQ84s3MIuNMlMNshFCDT
GwUJmSwTBgVxADygB/UdEG5Epo7ynbKE8J+b4XNTE2ebtdByjcloKthD+qbyTdqGRgBNAM9S8wXP
PmsM6FFVAoaUACL29SLxhhZ8hBTGYq4bIJ90RBC/1tKT0O6z5hjmtXP5BM7czKOhP+1NHFtT9WmA
NyheTcKDqIHZl9x5leoMjX3ZztK4Jl4NWpo0r9RxXAr6RUEKyMhbpqzo4K9yjW3YIoXUjEEqAXYP
iiU8W76xTwrEZy7ouBtTAuGql2+C4aWHtEBanALJXlIhn5lFdKcxhqKVAqbO6fWfpFox6J4OUnvF
Nfv8vncHZAacNl3YHTP3/hc7k62YS9SXK1FrzFQ/ddEhlu6CJcmAGUf5xcRkA9KB6gEtMG+1K5uE
tqb6N6AHFDEg6KeQOUWxeLIVyEBVL/UxWbLfPNbpYPHcv0nDhZhhdhxnVsb9cZYe4hIT1ECElQj+
jdYQjVmCV80uxpmFiccPBV8n+QALRfKeFzYFr6SENOnlc7NgZCq+IysZ9XBAGrND40utbFomw/Mu
dOcvzNVUkYolBdfkDCMRG+Xkc2JBA8C6PI65etP5qlPydT3KEpBjVPQasGAMh0DdK31ktiCUrHtq
5UG6H1vNUr/FY1w0gBlBoTs1gaK3fA7SyVZcue1tHS3VCcYlmkQFXz5qEranPExrXcDsJs09y26L
/uh5u7jaoSolRTZvri9Pwqyb+GvHfMopnu3J0BV5GpJxTwbtigcQNwoeISvqRgugr6X1nJzhhuus
yvXxDEfhVVMWuyS9uzySJQuTayMrPJ11IiwADOOmK1JLC/t+Lu//ZWkmXkIN4gFaZZirWBHvWBiG
BhtaZjR6f9VxwdYj5nRBZtTVjQ6Y8+XRLRqfOA/fGySFtS4OhHiXuCU6gc2iOSXDFZTZulA3W2GX
CmTB6uxmRNYLVz9qDt+qDlXJVE8WfG4m8Fhuagcy4Nxoeu4ADnxVb8S/gamj0O0E8TsaTMk3dUTW
yVUO/V4OBCr/SMrsrkMurJFSS0Qz5sKEkpmDdm5rMqFtzUhSRAE3pX0FNLFnRPv8VTu4t/fkpnzL
FrBTM0wDaPE6G9rENTMX9HJSCnP8TTwGD9ptdOzfC93Id1pvUttSNg/Ktbfk4sTLg1TGn58d71wj
MfRRYBWvU7v94ImhHOSNHxs+KFYWjM25krMRfiPllPJMTDvYQqHTSsPCHNDSFt4weXV55ebun3M7
48KejclXwjiqQ9hJqL5RY3nng16u7ZcSREtmJo64kfySJvVoRhFN1m5DZNeWsvZz3Rznu0IZndrZ
WAAh1fpmNCKsUYxYlU/hXbqXrHSXPcm3oWoEC2549s47n7yJHwaSSuTRuEhV+uC9Qu73pbYqQ7AD
dFTWiiG85ztyx9GVfx0//HvLNvHP8JtxGZSwTOlbyx4IrYxCvL9sY3F4ExfN+0gSxHFvqAeK7qYX
yah3wXakbW4xpOxp2HZXkQVVFrJiS8/tBYeiTBwKbm3V7wrYRl28SAzpJKMQb6ijOob9LKKtQFuI
kWbaqca+NEjwAVAIAdQpst3tgeTKawnNznmAt/0pibdRCO0wiySVFYS3fXFI3XXTrIreEopjGC2c
xJkMw/gBoF0E6gCF6WlfxdCB9CZO0W2to5c84rGV5NDORo8VJJddKKZuel+FJoqdLDFOSto4m1/j
pK+mJycnYx7arTTgoiN152moSSagyV1H7Qba2YJ+SrJ9WTxldFVqD7picOBnhMym4rskvap4oyiG
2EXXaA81dE+0Kfgx2wMr3PXAI1PL75AlgfhAkpWWjgbKKudGXb6Af8Gs65M3QDIjX1Pio0C54XLl
QIKlr/bVEKFQ88IGwRZqGWwDjkTW4WDnyUYptpmQ2kW7SYWVG27UdDDqZDMwMMWvSn4bdQeXgqcv
NbzQs5L0pxfsPDBYqogqkszSh6s4PKUEMCAH6u95vu7SUwh9xd4Ra8Sr6QNI70R3HWprpj9k+TXo
3SBpsIv7a9DXaFJksXKtFbesdpKIGjnfK+o29K7VbC/we1971FHwH/ZRucsgeldEGy27SaJVWr26
7R3qJql+q/F1phpav4JmdYrzI3KQqQVvlQyCilM7OMCg2AEoSZInsXrOtAA01y4kFuxIPfiQsJPu
0/BWyF5pD8EcF1wWkCBTPUxXj5qavK0ESw/eSKaYsvcs9kfIHwh5YDYopBAerhPmYPuZYXbvFmvw
2w71R12Yob4X3RPSWLy6Z9GPFgw+4NHixTghO2hep3pnRtzxZLsSq40AUEUN3kOFnGLaGmLGVix6
QreQkwQ2+HOX7vvvodMISR2lXWQRZaEp3DdRPLdU/GZsxjGljbYpndpq7MCI95VRi4Z4RQ+gsrWx
w25FDwDZBUc4Y15FLkrWdQmyulBC/3qxFLGSNeXYJhjuAY01WzMy01MpGq7xeKtCsDPdvqFw9FjZ
xcLAZyQ0UXU4szw5mGrWq1qJS+2zPQhAoW1hDI+QLk0Qupo3mq0dcrva92t/o1m5Fa4gWwtqHmvp
JpjxD18+Y3LR+bzKaq/FZxATTGMw7VrqCs64dbKne3C/G7ql7SPjSf95eea/R0Ffhz+55iBOBFoI
DfUyEEn5yUsONrA8Nxq6NL7x+yf+78v4JjedGCVgTlJQv0qM5CibdOc7EcZZWHxV2+6uWjfmUkpp
ppD1dWyTGy7xKdFrhjlNHqDAtUmdAhLHNvKP1mt9OMYrxVyiHFga5SRqjil4dj77dzV9S5WV2x2p
sL68YHO36NlM6uIkRvb7HBClcjwqqvdDVNaDmG5ycL9W7SsqTpYed691Swwt8kFrzACvASStDfj1
iMe8/CkzGnjnE/yNyVvXY5LrY0keweC1DpEYJ92EVnR0rR/RqrOGG9xqBsosRuUwg5utg25/a6uE
xu3lD/m2iXWK7nA041KgCdD8Pjk8reD3sUhchFF96RBWmAWca6UdSH9z2dC39YUhAEPRWqGC0g4A
uK9uSo+HOFch2ITEG+jK1RQyQzYlzmUj31d4YmVyJgmnQ9xVsAJSVXB7D4jPjCwE0y96bzfUTKEv
i+JVsuAJl8Y2OaFp3iaaV4Qt8J/XdXiXK067xGk5/oovTmAysMmBRMZSqMQGAxNCUdzEUZE8EoGq
IYgW++ygNWH8ITRht5DHnNsdgC5pgNuDbptNH3pRiDYZPsQtyoErsQIIjDy05Y7Qp4VlW7IzBtxn
j6NBJqAS7jGBOuI6S+ocdeVtyTMoAb09u01v8p1yiDaKWS11Qn5/lo3zSqCRhiqOMlKefLXsaYPe
6kEEbYkNTt1GE43H0uA2XQGXYY94JXNhqON1/G0hzwxOFrLxiiYoGxhUD/U+QGZ4pZvKtfbSOt3K
37LjYjriW2JgMsKJYxWUPm01HwYLxemszOQGkSBXb8pOClGNBb/2vXD/1dpncutsJZs0zjjIkgCc
saQTW/G3LDaq3ibm+D4bVuqpQmDkm/UrdlO/Xrq3Zg8i3gKgfEXj5DcUWC9lWUqGpEVjFVpa+bod
s1iKujTI2e1KoQIqj9BQeVpEUGum5TqmFcFW8wHpDFO1hX2xzX+4V5pdIh1yTK48p17S2J3frFBE
QuliDPWm8g8NGxpPZbCLwtKbfI3Gese14h/kbjAVszg1Pxb26njsvu3VM3vjz88WUxFIXPt+1poa
QSdLDbFNg5rBCvhEqxWNBq+/hZn93n8wbp8zi5NgVmvcWE0EjJC9eL1RIE/tgImTG6GjWlJvVKfe
0lbCBgCR9Udnai/5VtiHCwj/MWz9NmpwZUsgnMFMT3sAyzivWEZHZxTvZemDNe+Xp3V+kGcGJi4A
nWUtyEjhy+tORZd3ZhRyaIYiu0kbtKc2uY5+F5TyS+DeehkpaB+SaShyt/7ay0MT5AMGUV1DH4pT
m7ebiFFDastbpnCk+oRg6YHxPcwf1+TscycOhEcsKkQy3m7qRn1pX6F3pjr+bb6+yY1qzd4SZ2it
cEu3nSmpVmf21u2/3AHz9RP0SeBGBbkrYwUzlgybQnwRmmsWmDp7TIGwubw4s4uPBAtEJXGuv2kx
h1wpgrCC/xpQ60qH/Nh14uqyie8J4nE0YI4AzRuAuAqbbPIu1fA8HT0yuLwVwMmPzdFRdqCh7Z9r
w7tTtjUo9M3AKZ3Lhmfd1pndyXstdMuIQr8DGzsgGzkf9qhSg+2zt33/7bKl+Vn8a4STYA+SEspQ
e7DE9McgeJAD+/LvH0/I9IiiywUtL2geQNA66TvRqtwHpVeBLekpqwpJD/dK727adCWl8TFZaveY
G825tYkbTNR88KsY1nr9sfGcrF7qeVoyMNkQqhYonTQaUNntSAXB15enay54HJmzUN1R0KgzpfOQ
SA+2P162oGT5USlWVq+qwAGaRffMy4Zm4+8zS2xyULMOsFotgqWAitxMfR8Z5yg8JN5PSMU4HqFo
Lo1rK+X6YxukwMGl9YPIgWZQWHZ042phx3/v2MVRA8mpDHVh9Jl+40uBglFBeYrviT4kQ9KtGk1F
lZHtj2hSQkKkFhdeAnNHTGdoAIIylI4Omkk4KQcUbFtF1Zqe20DvY5/TBOgaO6usz4n+j7fuP733
7Or3vV7993/hz29ZjjKKB57vr3/871P+nv7jKn59e6/+a/yHf/7Fyd9bvWfH1+T7X/ryb/DL/zCO
F/zrlz/YaR3U/XXzXvY371UT15+/H585/s3/7Q//8f75W+76/P23X96yJq3H3+YFWfrLHz/a/Pzt
l5Ga7z/Of/0fPxu//7dfzNf8/R8P7+VPXLi//7p//pv316r+7Rfg3n9FWISeG+wyCamw8TXbvv/+
I+VXFDxGOBV2AVqOYCjNwJ7+2y+S9qsEzDCg2AC74IWqw5lU4FcYfyT/CtQNOtwA9Af/E/qHf/nn
x31Zor+W7B+gdrzKgrSufvvlsxvuL68FJWuQLhAdIlcgDgALoTzxI16iklYBWZDRieBii+QE/9et
dPVZyTN5y6OBvuQQ3SJmXFIw9/uAFwV6RJEa8Fjymknh1ncbtbAFIcM9G8YVMZJYjE9qXsuvMsvI
rmFikkM5uwXPmzuQYjBI2rMnV5eEU4hHR2BFfZY8Ii/b7IUOuNQs1oyCE4muS0kXHpsiYxmyr/3K
b2Sg4EVZeJWTnrpGLrW2LILxQFEHaADGvMdbibVWBL6q+7NF/WPezudpEh9hnqAfiQsYJxcHCeTE
o7s8CzuzPowh3kg/0ItL7qmYRlAiLyBXqTSli7RxnJRGKiWIhpS0CAxfbd6UXtdbyExqUmYIntfd
AlkkgXxGI/xBVCP0BZa8K010zRyyOMtjOwQ4Ha0eZem5BljuAzuN5GGhaDM7Dg3eAGqxaD7X1dFZ
nI2D8srTABb/AIrSvwGS8N2nUb+K8xA1dVVQTN3LfpZ5J4OFFyzsHvfVGz3perPuK8HoNcR6bu1J
P9zY5SDsqGUAscU9D1uyYZ5f7qKUy1c09cONJ2XBQrPXV0f2uQZguEKD41gnxAU7iVFLChhzpXsf
aeKCfAUUA3vmeQhKa072UkSz3/3ZF3d2vuaTpofRnj7eToDUjauKnoCvczW0MfR7ifbe0PhJiJR7
Px4kW8nDeg05jXjntuODAwcPhFcZ9n6XLNwUn21GXw4nPgDCAOjKk6FCD/7orx8ABZSurLvsPRhi
UTKEUElao6nC4mfmpuRjiN0CieWKb1ShVgK7AMfnj0Qmfg7lC6V/baXC53ZSJmwfd+SkQNJeMJoh
Ll64y2N7iHpIsMpineMhlQjBjjOipnYmacJDFgg2V8VIcTwUcxAAlvRmADtzs07i0ntM09S7EVyG
PpMmZvnCfUW+RlKYd6AiRk1zRUWjIgjNJsOWaZt5vl+/UV7ywsiI2m97AWpuZVeAKHAQg8zJANv8
8MWOcNDGdWCjzyW3OsYsVm991R91Dxtw0xtRm/XHpk5DZpR93oCQT6yPvioPg9Mp7BqqOcpD53ft
Ef+pNH0fGWW4oWyT5n55kJQsuOsYu8Zdrm0u+5NvW1mXwA2N3A5uZEmVP2OEs2OIw5FB10H5kRca
9NTceLDjSPANyZOQhAxdeeEFQefswSQ4wnGfYDtPgtMiBEiN9sWPpta7J8X1FLuPIN+OuCcJN02i
k1ca6dqaC8MOYkV5b0ZudUN4mpcG4fBHRPP4PstLIbE0PVXXFYSjPauUZQFdzrq2EURWUBN11Lox
m0hHAa4n1XXAClCUaqCGMQqUQ+5Ao2LVmlrvJFfUdmIGZR+Dp9BuLQXKqaHo5VanQfMxdnWfFLB0
I7NY6kupku/bS2JokUZhDBRHaE6dxEOJHMgdGonfWt3lVgRRAwRFimZ0YenvctTCKtwuC/OPO/7s
bTDuaJgE2SUYJkAUiozz14PsB4FWK3n3JsYl2+hRPVgk1oCAjFx9yWmNK/nFZ+DMwElimRHrjWyA
X03hqk4E6F699Tp/Ukv0pRl5XcXPUoqK+KBDM1f12mEdoXwI9UemxS9BGUaHXlbbbuFTJqDQcdSf
G05UCDIWgAFNPiXSE435RP+RyZ34HPVDUqNbTS6vSFiCR6NDsYpD36XX7kO3FSnUcjzhyU+r9omE
KgqGIGA+dbTJYksSmwG7tEvfFeYqzMCzm9eGxt1mzYu8rAytLNMdAUEPdJ2pD30C4roqTCZaubCS
n8WHr/MLerDPOFofpQo+L9izkysGAytiQX2NIwKKIzXu1J9iVQIUgKN+4n1dg/iXpYhyYpVJdo7T
896VDFwFARJ3luaREOUMCYI5OTK8xwGEI7YU+AGzlFRKX9vA6z96Fd2nBhGGDpHEQG7lKq6OkdfL
T0NH+UORueQEX8yJEUrryC2C68ivMwH1cYYWqyCDzhKo9TyQPJdQKF+Tvumf41wgMlRUhNs4GrSt
MBDIQOVZs5diLUG7CA873dCVUM0MT5LDawANaxTLE64sEdhNONbGbUFB+6OBJA/JSqQzJqEU5TXE
AT3yWhJffJabUgUnlS+D+FX0kwE8Mmlfapakd8lOzdRuo/mdYEZDGG/DpPRCC+wtYmG0sWvGSfyo
kVq5KYKyuqki5AXRnUCr2ug8tdnpndd4hlBX2fWn8/6XHjqH4K3MquyjvvjMGZ9Dt3X5/l4fXvPp
3/w/+NbBUvzPT53/F3vvZfB6/s7B3//9mSNJv+JhOfJH4ZwrOBU463+8ctjn+wcIW7gDUCJ+EoP8
8cyh2q+I0oBFABpBhsruKC/wz2cO+1Uf9wccJwK9MaHyrzxzFDZuqr+OrUZAwYRoArEc0DF4cLHJ
OwdvWbdMomCbtUIBTo5ShDT4gYtoIoc4eteTtgsslrtSmRgiddMiXHk66D9MbxyugNMK0uqaHone
i89J3yIsagwkYZrK0nhFveQp8+pO12xdDnpsT5A0ekn5GvqNJCJ+8ETJRwtCH7TkRen0gqfPPiTu
UNLtBNJBVHvwFV++14K41axYCprullapArRZ0ijc6oZW4TYbdK0zcjiXXe2TsY1FirkP9ixxuO2j
KqIW1X3vCPQYmlckOUqIkVFZHUyecf+nR1lcrLIwFP2NHPogtJcAB1BNLhNwVA9VqAgocg1CsNZY
6kL7Spd4fehTQYgFU5ZTpQif5brLAWFCoD+oa400avggZ6QQKzvmWivdCnnfMeS+ZOodiiZp72Id
kjprWagj/aoIWqCR/DrtEgOrropOWzdqivaaXET/N68jh6QdviX2JaXBIzGHMyjqJE6sJqMg8JZR
K193uY6CKYsTtEHlWVlIK6mXgTvKNZryFXRWVBXkGrWgAlADGTiwi9VlVJXguy+QRWjsBJeVN2wL
IeBuboR1LotbXCcgQ8LrJzZKIpU/UFoHg3eRQCzOLoLEb0QdlAbB4BcOjVXoeli9IElltfWIHMYl
nn9y2t32uah5V0mJnzmuh+ywoelRlxJDGdB5azGeFslR1APcGnVekhYITb2nhtxEUQ61L6kRBXQX
cfR5pgA9MzMhY0W6FRjL14lEi8QEx3UROZHaaYOtZyF6xYKq0Lk19FXRbr1BrY6FwiphJYJlNVpx
/J5u3db/n70v6ZEcR7P8K4W5MyFK1HYcmWz1fQ33uBAemxYuEklJpPTr51lXome6gB6gD3MYoE+F
RGWke5hM5Pe9FVf9E1Xltu6llHSpebMY5A5h3IdiwqiU7sp41W9ZhrqLJh36z1FAZwG7ThG/ZRtm
bKQz5uPjRmQBHU0zTLeEW3u3tkgkrPKOJzmqihjKT+d0zOZ6g7K6rKgU+n0qlpado3Zs/uRt1uvj
SvOAUZw3LLrlfSxQ5tCHMNQRsMzslBUrPtuWq7Ks3ZCRB+Rnm7Tyve8o6Ie+1Jd0lO1H6Ecf76dO
2WifJ1dLk2VDR6sU9aj8EKngfootbehuWwgGnqZV5JGO6aR3qMmZ+wrNrSUi9HpCkZ5Nx+w7LdGi
VZmsKaNdmXkNIRxJYMcoCm4AA/YpnlnedCCXCoX1Yjf0DXyLHm0eoPPh6Ply+JkfS1Dkjyj6CbEh
PW1g+If+Gaow5T0KlKfJ28q6gjQH0yC7sByuNVai6Ibkdgih/ZTW4MYuzQaOLgpd1+yTcS6/SMjh
QhO6TcyBWJyY1cAHFOtGmg/7fJkRZTuInMLV43S3w9u63ejMma++MPE1Toqi6WrED8YX1++jdmPL
RXSbifZCMwph1IpQI3PI4oDW9m0uoZuLoOosvlrMEuWFuE0tshqigeJ/GN41v/dWuux1XpBl88BR
ViWfijVNJ6Qo5FyruiyXSQ17W8iZf/nFLwGAPp/ILKoOls/2VzA4JfBibQaeMDfqtKnLjJRb+lC0
nQisTqWNkhMu71h8c7It9KkkMVYzIiZnXwJZbbpv+cK7m3ybB/G9FX2RwGaJkEbzItokl7Vdenk9
ctliVHPG+4nTG+dFsa3FPpTxoOrg6Lr6i8IPkQBgrevmdpc7nN97rhnJL2OZ8fGd90vGjsVE2/K+
o3pSCJqcUgHXZzsO64fyaaKf0BVTLhWdSoHwD+zFbDyHmE75t7yLp/h0PXoVR9EUEKCm6pe8aH4p
glcLapptJX21qgWmRtLGITm0Vo+wOhRM5Lt+hEO3TrxiWRV5M4znSeviC/Lz+HPxCNx8WZZ0CzhO
Z/bEeDb7RyRG0q92I6KoNz+Kbj8vYaH7RNC4/aCKRu6wwscBTV7s5Va1JJph3Z5TL++Lkaz+OGcI
MH6FV8YWezZkWag8881LFs/0FSgEGkP7YnXFLswBQn78BJR4IjonQIEbJ+BH2ynntyiL8uDUe6LQ
Z4hCAVwnY+yXKoJ40+CFHEbU/jIjnkbAFeqY2M2/LUPa2kMZmOnOopdtWW1+wQs2I5cHQr65Da5m
sUCp387aPEcoLAoukzOXQ8nwRbLRVSbLR/rJodoqTv1CUnJsDN6eneyksUe3NpGswiQQ3ilnzbcK
1sUNPXKj4sNh5gS5iagKQN0x+GX53MquT+uUdfYQMR+ao5e4OsAV2KY56ZYZc87FQF8hRqSsRtdu
kt1Rx2aGYXoskmOSyO2PKmYEMaXc0u/4HncOkT9dDP2jQr7+w7xQv1VdrjhC2bwZ7zyV6xtS8gZx
kPgc4dFYiijdc/BnAGGirqUOvBh4xyqCJ768bMoWh8aYAYajDjmhOAEl0J/QIM2ZvWgRpwLftzay
DzqbGCQBiiH+TkbLAnV/D5WgNyCT56KXWBuI9AhgYRmUEXoGAogc3iaH8ncp+mpUZSoOJjTL6wqE
OEERXKdflt5m31uDgPTKpFCf76Z+DQIrC7KN4NIBJLNvGPo5rtNN1u4FZsDnUcNzXskY1Zf7pLDh
xxZzDYEt4ckT4IE5ucyjLpDYh6kq2y+xy90N5qpgH0q14SKv422h7GJKE7ovWRrnxH4qKL/auvtM
+bfQe9sfBR34z20gKbSXnUPFLi1XCqX21ul7VEOb+Scs/f4P4xSPdGnjTO7kFYGp5ZyB+ZmZmaAy
xiBT7vrUpKfOYn8/OmWnrB77RAMsahSVT5ytAuaJFAv+oVgGTH6bzrLhgTaJWg5O+gCTg9PmkE7E
IG2xU3GNd9iKXeJ1AHzYrV1eqUGOCEhSfkZfNExPX1Qt0VDD7mXtqbEDQYB/ycTnGG/r9EDlmI/P
sVon+0Ja4uyRJgMC96TbzJ5prL5V5+c1ughfdBJBi7HOd21nfbYH95GtoAyd7C9d0a/lV6dDqaop
gUzlcesTAR01ITb9QMOSk48IAOvnl7TH9Nx1lVd2ESv05WrEKNAe28KOQ5iP2YC/BqJUS5LMHQJG
pggreCp2y9Yk7pbbtv/TkBT9zQ1gqPYYr7SXuJttjEZXJPndjzYCfm9kg4h20uc54G/U9NlqKgf8
K17iSry0iY0TTOh9J0/WZewON2y77TD5SF6RLWu/bVKIJ0xXHMhAk8y04g0vonOCb1ZWGbeu427J
YvZZiAIyypAOMfpWo2zEDF5iet65eSy+Rt4m6LQdJjYgTnkgPYYrBa0HLjh/ly+LfZi1Y6BIOF2+
MLWs4dC1rUyBdzHzPQdr9grnswAsO5vmSUiPkPYh4xDcZ1Rtrrb9sH3iRETc/lK2kdr3uUWAxkKu
EuUEn+sh6dr8o/MymnEwMWiFSucRxTQnUf8nCWwZj+MCuzgUhMy+B9QEQOvbDaGtWqlEfChQ3f6n
LTEpHGaT4FbKkChVnAAKjk29YRv/AcW2Bx+D5AKzs41eXwY1CI3Dek5+5TLOsQA1HrLxPBvB+Muh
MdjM8w73e2PloICSZtupUQsyBjLNFoloIUI73CHCfqxDrPUuige0ahCrtdyhRpJ9TV2Ifvecy6Ua
uny2+172GFMZWWbQDkO2ILMWi0b7T6zmv/f0/5ED3/3PF/WD/a1/tv84zt2X/g/r+vWP/U1LpvQv
0FjQFsI+g0QACG7/fWFP2V//xjnkyIXPECOYgvf4e2FP/0K6ICo6r1UtKBSPrgWlfy/s8V8Ukl0k
DaHrpIR2F5Tlf4GXjNN/QayvofAUuxhIcmRvIozkXxZ2M9FYGO3TyjR8EecZiBWoHoYTYFc6sbBq
jbHE72KZBrnznfGfiW3ZfPSTGKC9WBA4MIQV7OK0mSHawR2oQtUkTXNMi5WyQwJNwKHDJaj2U7r5
0zBhxNw7uwKr60RG/LXbPvtqV4otfbK4rq0jQ3dABSLe1WbEQIu+eGSRYnXbNlrPKyLZBm/dH3iN
1fsyKphxez5OkHTnnIXdYtVg9krNPDoysGnj0fbzhnOHtzy8zIFmF+8WF3b48O0n6G+0V9G+yJ4M
FAxPWSMWdVLr0P8SZDXPIirFZ0mb5Voc3ZqPJp7yuXJh6ck90p6w90WJsbj8zfpbxUMU17hV85/z
gDFwmrfiOU2kWmsUj2zxLa5BAhHdpje+G1zK3gzmWcRHC6SYVgA+1C8a80y9R82UFe8ONJipOWG4
0wu6JK+LViHdNXmOGTva0llXHEsDhccmdHM1rySzVZHGWfcYqWsFsyhx1WHoxaBZre0SELLcz8Tc
CdcCisS+vtnjrC3s4MAzzAXEmPkFi0vU7aI16c3BAujE7dDLBBlg3Mbrfiy34V7N3iKLtXduviRR
EoA2j3JTl45yD6R2mw2qOBXW/CPHNPOAkC8oTqANV2NtlO4RRtPq6VdbhtjezqIh/ByrBGdaRIov
HXv2KwM4jfCxPFvfUdLdfJOR7/G3KbQy+3hk2Yzh0mDiSlQ552im8Uii2Y3I5rpjuWG/G220ehDG
MXpoO4IC4AoLev82ucSxego6lTuiEszz8YzPttIZzGT0ujdXHWRHCcaJcc6e83y0mE1IFp3B6Dew
awbUEtdZm42IWcxN076iKLFAql1HV0BLZsR7tlvSefywOlKITrNN+BEPEFpV6xK661Sy2g9lAq0D
AlgDso2y4mlou4EcEiitFSqlxwaDeAnw7Mwk83/sxMvuIl3ftl8QVUwFXgLgADfKRbAyq5VOvIZl
ENnG6FbK+EErhYIF6wD5Qy4XNEbiCRcOUIIWsTxLrjkS3nCVj7DsNk1/3Jqh+4h01v42OscwqbN8
pFAYoq+3sgkWIjyrZDgFeNaQIG1ZADBjRnybBL7vdZcjoKaGfoEV+zHoIoEb0S/oxF5K9oeIBo4Y
2gMiqsu+iB1q9Fr9lSM0tcWqk9gX4RNGquvAMe4YQI9tp0FbmLsZEc5hHyughDVpAFZXyxDPF2+R
GVcplTVw3I0RijCJVsfQp6OtW8zaT9tg+AfEYRbZm3Iq7lXkuK1x8k2v0iq0W5RxIl6bphSiWuKQ
f2tUVD6PiNh5jFZi73pEkOwkEO2hxq/TzjWkRYNBtJHy2c608wCHkTPZd5yQ3bdycuGLp2uBCJly
bq5dDCXsoEno7LrjgusHjw7Bdp95tDpXACKwMkrEqFSKzsg3UavALBBZZL/uNpKWcNEpX9C6iMUc
dl2v8xNwJqy/7UpcuEg+h6Uu/MzxrV+KSe5hsc3/Zs/+X9zjy287zfb3PwC3u38cZv0Ls8Wg/z9A
3q/igv/8Rq8GcCL/cplf/8Q/L/O4/AviIlQB4YsSQa1whdH/Cb7TErA82PQSdzwIZyQN/vtVTqAx
ypFqDSkamNBr6Tlu4L/vchJnf6GtIMJ3MEZZKJyE5X/lMqfJdS74P+B3RNsg9jyHehV1sVdi8l/l
M76YmshO0AGlSKtcaptYJ36QVuQIZZcU1VosEw2wdJ4mxQNZoyG7slGumB89Rv6uTg1ZaT3Qppd1
gw8huuvUFVEqIbnkhwXBR4CEVCznW8BGorwgB1YWVRHQ9vCWB0itzih7a5C/SYM7Zdii+F3pG/kV
+Q3Aql5aWlaY84uvJFFAK2BteeShYF95n2Bx5U58dPmQHjKPc9nAivXJFg1fd8rVD6h8rn5TMHhg
U/t70pTdBw+cwvk6RcCyyuQbwdH+Hf0Fes+AQj9aCc0IWuomqJeCwidwlVUntm8fixWoFvazMkJK
fUbIDk9N4LDPVyg3ZsJe4zCaB6sIx1FvhuZpDk1xo8ouPW7ZFnDzD/DWbz2iY/rZ5XvaLsk99ZNb
doBowFQa91nGQEZziBwhdbD00TUeCea5BwQysE3vV94Dg2ezCcdtEgq+fMPpJUpnLABjNhQPLufd
D6qhruC5fE1HDSteG5rXEueqxEJXNKck88V+XbvirVsi/DmLFpM9qNs/thg/lUUu2TpvsLFBdXRx
kEfs/BqWKmnL9EwyKo+qGcVblvgDQeBaO1y5wWRr6GEAF1G3mUaKPvarG/AcwI4SReotce5NTIY+
tJzedYN465JrPBDmhLKOQ9e8b6vlN1C4M5AifFHIRm27mli5nWiiwLMSAI13mSfIFolBm6PLLkdM
BX43tYtoNj44t4SLy/G0gtw2gLBj2Z5nbkkFGw95KXGJYC69AkGshxFbZ/DQtO12wPlsdljG0wuX
8QTsbFkP1y1bIu0GP8/dZ03YsN0BlwkCpBPuubNL1hx8QXKn7UbqTJTrbWmy+9To5CYC8Fn1ciWA
Tm18xCXR3PHYj6+6zxW6oqYeKfVbNsESPquzRLjDMSQrME3Uxr5nWkbPmzbjzpRF+9M5ZWq3JfCi
6SEFLhH19yaj+AKS+MbiY3vsksKdnYqBH5DNXDREIwfcO7ebUONJN9RUrJj7qGr82FbA8wGPiXjE
Q1C5qSAnQhV9us77zK6IuC5b98rSgj4b4uNj3zcGqNX6FnfoCYYBI6uyfmjXWhb6MoOVuNlIO9Y6
pt9xH/fnSSXNM+9LDxiBYeEexkzUXo7hodCh3SctynkisqQw/kbHbYvUw0RSfVhMn9xhvC0Rxam3
e/Q8oXEuSd3N1qFM7ApssV9DwxLkBjh/dkCVbgw28APN3Qe1tNkPRqBBOF/1FXFAn0SSvTdQaoUb
XNgSIYGIhUTwDh79pYnItSzVrOMZGt9Xzc3V39/a/MDnJnxM28CrrVv3ajV45G3H5fcixHLHe/yx
yWqL7w4KMoYNbGEVYJvn0RUSB13WiRYVHTZudrzRrsBqbfszt5mpM97Ibz4DbGY8ZTciEMRsgwq8
DADfotz+ihfxo6Nj/mjWuQXllHY7N67XtmQ9uPeg+m095q2JOJzq4KuiCo/2RLxu4DObUBky/3BU
tMsROu4mYOhowk3uNSagptT3JRK3LRa0lJ6mJQxfgiE2UU6s3JmeZXd8WWRU9zJKgE50hj4DXgcX
Aaous2IPJJfegqbB6YM0DuaqRuFBPgXXgCKiDcq/Ek8Bgi3ARIb5LiztyQ3ReIrteAZW90C2WcIR
O/enuFlBA6qkFt36PjbLxYDYyfAzbqNu2Zc8/8HYeOlZexhzduinKN4Ztp4i2d5DLcPBj8qXKcHg
G65LozR1ZGSF//foaHRQnuOfh5MEEl7k60/WvUQAkEmRfpqNAmuNDtQux2GJ74rYHnSPIHCp9gny
EzCF31ytvIrJm0UlNxylgIPCL439BmTiee3HY+v0fWHh70XlwbiUe9VAWsu3hzUBDOvnXVmi9X5d
4h1hEgwDHGqgOcZd5NyFpKmpaILwDUH4c9IHHA7xSeAiArh968FqELY+ToDQwxSxVxxwJUSEdOEV
bjHAu5gAwXhogd0tn7P1KVE+qfg8Jphx2ycDGmy/FPrBJCComv5FKHGw0h4tNFlYmKL4lEaS3Ut4
gX5BW7Jtl054+kQtLtuWCIeFk2dvIKFsuRdUvAGFaE/SehyCUErrastW9NHgMD1Y36lDWkqynwQW
BMDO6T6dyj8xGFM0D4OU2zS91az5ea3lrLIBqPnSYlpd1m0+l8H/4KGf7ngLPCDMNjkL0/KHLAy6
NnlidzoZLqEoNeLTwAADikgPZc8uOBbbKvMGYZyj83Vkx5oOVz9T+TDkmJbnCdSIIMVQo3N53A88
N3tfXN/kafnFt+GOgjbOCzH/2DSSRgfEfiRbfOK+tHiZhpc04i8pUah4NwScTYbF6KpnTCXETWWW
7HCGHlppDh4rOw3RdidzhDH10j8tuBfLFFaEoHGYyNB865elqcOSX+YVtDN3T1GT3Bof45Bc5KmY
oYYubKS+eYXADEwR/oRNVN8ZveZfHsbnC6ByfeQTd4geKAP2XiMBME4z/WyBMY4ZDnGXdM28z8G+
VgoMxh9HEaacKaX28B+JD9Dg5NPn2x1uEtmBltFlxcG9/Ab2e8l0FJ8ng+B9nIF+p1MKxjRj3/kS
F/smmqGb9RHI0DmX+ujb4pMGlKiQnL94Cdql73H6wb/ABFbSZawHCxm6Z4N6BO8Ei+88HWD7hf9o
3L5xNMzvSisfBLibcUnJ92lzOAOhJcSzv1381mMztefFk0/adYciMvOuLdwB8Thy17vkKd1UjJCP
5FbNHatUTMmR9BtOipj8caNndwgdfd4i8TynJSIbRorv73gzyexAsIOFthR/oEKHOHHDDsmTSVRN
tx37pRxOYlnyusWYWpXLCh7YYr2dTLS+uc4g4FtiEBtXAhyCJp8FVX9SsOAHo/ritI7jDbZcRKkp
8y0Dfr5DwS2I2z4HHcGVPQCpRhXzwiKDv1Nrx7uRB3mBtZwik9a/xjFGKBA8X7ygoeqM284C+hbI
U8yOLPS5dcVD36cwu3BD11vb5u7R5bk9QDaFYoZ1krXhJDvCWTf8auLNyh2N2vWNRlMJExA4+6/U
aeg1C5mAtGqUSypN1it3PT0N+MSqsmPQI5MQvcccYjIIDJO63+INBS4L/nlGjwE5Qfmmrnp4Jk7c
QXIyzUM+7js8UxTfGth0LzIz684o1SKXpDXQo/V6SJ60S+R3Rhr8wHgrHngv7N2UsrEyPvD7Jgvb
4wS0JzkpaO+A3clM37k1Nt+j4CEHxsx7Fnk04zYKy9m0Eb5oMU8rTAbFLSF5CuXHhu92TkSC4tbR
HDB455eQ9x+9mhYICulGj25h9MbRhn24FWgBylGRkTWl5oCgOLcHe/24tVD7pyH8CH6GNg/iBv0I
6j8aa5CbxfJOQ0H64zjxHIc2yfxls9YF2IL74R6xJevNTCmBOZiGFRk3Ozfo3B37MGz0V0g3dyJl
14Y7OtEoA3ZXPHPWKX9Cd8OqajYH+9YWEV4YaB3o11Ka9l0mfEO+lwzp7Zi3xKP2epn8EdkAjf2V
EPRTVl4QPPwVBLHc65X1ySWaVZfdDTAu6xuc1ZYccYwj35d0GuSd7QbsF2vB0PS4LVM0QW24RhwG
wYz10SHOHUQbQ5eZ8psOpnDPEnohD6WnDeQ5oM9wPDEE1AoEQmuAEHjZMxhIQuNAum9zN8YfAtwh
O41Z0QEySXme1jOgt+8hjAW0nkp1thYLSKkzgJ4tflwA9+BwhQwGNUFsxX5WmS3r5/2W0WLEC9sg
OomLNP3BIq5eTYxagTPkLqBBzaJ4fI9FE9d0bjLhb/UK5qYq81WYBdesXb70PGhwE3xm3VOrSjVe
khbE4nmzIDBPSycpOsSWLlzEIsb5xnOM24lV+HslUGtsdr3iL80EuTSKjyENGbrfq16aczJR8UO2
uqwh8lyeUAOXnotVZ48tWpZ2w7x1Bzyfaz0A6Ha+gGBFiBSkMUUg7SOU7/K1awogfi00XPRcIBC+
Fu2WVT1SGWqRkzctycOVhowFzc48cfnJiLxOejc84NoYwblgm1UtYt8g4t9nszF7iFJwTJXzIXfU
PM9dN6EEbyjvhV8gcRuKL+5ccWLZ8q5DYnaK5Lae2UAfY27aFx5lL1Lh97SjekPc/7BXAPagUL2U
qgGTCn3C1LHajyMFYEduqAB13JPk1cV01zPIoKiT7z4bx8PaBbHfSkN30cCe0D71aSFHwZbA4d+M
o4qMwzEW0+9pyK5xE+/el/d+7b/xeWWsMjPQX6hZ3/GoPyfTPrZDinWPmC8Jo9uE2AY9/eyj4aSy
9XbbVHpaeveZ9XgAodwp6LNZm4Mu9BRIvzn3ZsQx1JL3WEfPxkWHdqEPcwlV2aT0hZf+NzQzGTpL
yuE+Ju6FIaoTNDsM98w/i83cURMHKK4IGljH5S5wd8Pz+HFC5yakNdMfxOZWqREXwcN6myTgNVFF
eCOGADI2xmBsriCi/FjL4ju2c39KBD9nJlmvHF2t8Rpm0Xi8XoK6Oynzp+dAqTP+KAtcZUmyh+7t
gMMXiS1R9l1OkPjPErgwlGN8c+xAOABXrBuNLH5MKz6PdD3DCfW5IgJGL777XFuwEtx353Xjn7Lo
fzIkGtzQSH8H/nFeLegQHJK1WpttD2nNe2jiaD+z5ThH+RfhrazJFrWVzTp/WCIPmBbYrcUtODbT
fT6yBeRIvH1NDF/HDrnHEtKjHUpC2XkOiDkzUCnOcHjVg8OvHOO/FDv9iVoXpDVgca2KQv6yHYEH
9t/IGFLsYtrfBBndFjmp+5H2IIghmwTEidiwKHn2ef+mRfrk+uVo0tQ+dUuMjb/Ap1xk57zszjGm
WwQboKxw2ImR5RAAyZeRuNMECceY62PTxy8RRvcoNAi2C+9wpvA3Oau97Hidx9t9UgrYxJYaUqpL
u0RnKF6O3YYcNCgnrTVQKDnQBbncN97pYxT7mwVl0pavl2vCUevEG9Qm8N7KPWXNWZf6JUZtFCAb
eaEIuKQL626R4HOZRoRKdOycOPLGYXEEa9X9RpAp2wuzJceITRe+6n0Tl8/Jyt2pXfGC4543Vd4y
ZAqLtMKLv5OrfSw2ggKSzDwARzkDsvnoXfeLYzDccEXXBXQz97CSzreRh2QWt/inbdfkphxjfUJz
bm1bnBj9omndt2hY7C0pH73XY4VMYZgQIpftsUeBsqbJjqFcDCKFAHETn9STbBs0RsXjTQc3+NFO
iI0T8BBKFb1AyrYvelL1mbsrOv6awpO0+bJ8npsWuAUR4OahHw3UAOcojwqekRwoz2Ub2YWChEkX
sWdiIicAPFE1SHQfsvRl2vC9ZeMOdxs6JYi52UzBDmIFngTY44knaKPOca4HIJQnaGKxGSKksl9O
qVb6aKL8EHvFq2lIf2ys/XCkvOQCsf9rgRelyymoM32f9AlcAeXZNDiuhIOLKssvOaw+hSox1Izn
vij3TSFPsEeQO2Lv4da4Ra6WqPyKnW4Ck8RoUYuy3GnGf2lUQEQjmJYxwCzQTnXP1+XdNsiIMs03
NyT4xrqjw5U9YGdEnMAjzutKG1v7tK/zCXO8yhNyB1HQM+flAcTMfp2eISY5W1O8RTFyxzf1HOMD
Z6U9zzG2NY0ZnWIkjcUhy+cZ7F4ErHBIwNnwlGE33/wBK/iAGcJ8Fe22b9bm1Xqs4p3sswNtCNIE
iBh3LjInsCW/tSKnjW5/iqu0YBYdREYZEuIiGLGzfJirKSyvXY7OHYpfHaRGlcjsuYWsAhRhsXc6
BSYYTQaiKfMLWXsXL/x30bd30vPDREOdye2bHWF3KcUuBfmKmygDMKOH3Uz8Y9Eke51ON6s2dx4z
R44uIdBE76jHnCpBu2+9EqjggaJ3djfasPuuJ/ldqnB2pBwgBuq8dZXzZp+t6edq2YNI7b1eUT6J
BOMcJz7aLuxEzxgk3iE2PEA1GeAQ/ASedg6ZOvK5g8yHN1CtcX8LEWq0MxmgXih9BTbX+K3hQz2p
RmGZm2iVIZix3+a8gnLsBS5aSFdYWUNLcYCBYq1oF6mdSBDNAOsIuCf4NXujviRVTZUurprDPBdn
ilJAsHPskwUMlGZs/EEyQNwQo1ksW6O9jIrhY2l1uwO892PGI6i70udHn7kT5sFP4UgEhwai1qTh
EOZqCGlc+aR6+ab5XPqPEmsURtmOreU2HTYpIdnBf7UbOCzBDowkLU6FaoiMXhQoXkn3pBjDOpNd
3oHN280g4MRhK1Q81vEoLHo2COXPri3W5NAVQzfcsB5tU0fJe/a2KRDkeB7Q5e+Zz+grVDOt2nVM
khYhkGn+Z6P5gqsTJ6zDyuX5ryHnfjmgrSb9A5t0/jxsi382UQHCDVIZ9CIFTE955YoRZ0Qj2QyE
cySb22eNHT990lCxGyHsHrBJFRo3nfLivoPF+S0vl/gNk3OJaoCuQBNGvLbrR4AQCItjw4k85Gpu
sdVDeNvidyy6tzjwTFSOO5iV0FuUZ2gXBfF+EsbgMZah1/hGjCy15qjbLUfmUzlktMJjT8K173MG
oK8LcgzroL7HPZuefGG3BxoE+lQ0xcy7+2+7y7Rebfr/V87tf+pmkP9BPvO/CTcG30qegXL7X+yd
x3LkyLJt/+XN0QYgEBDTBFInRZFFVRNYkUVCiwAQUF9/V/ZR3W3v3Gtn8AbP7A7bukimABDuvvde
Lq+5Fue67f7vghu2GsImbiAdl7Afxsx/CW7Ob1fECnoc8TGIF6ju/xLcLP83U/imadK4QWCB/vWf
CG7un/OGPss5r7KfLXiNbK6HFYAc94eQWsNiNhw/3s7L7cHco3IEjB0rSgNd7n1RmvcEDeTj0l8d
rvm8DsfZCKQR2ipYfiUGj3owGcT7FYwOj8RxMb92azrdLXJk2pKRGIkg/0wvDCeUE/ZDPt06g5v6
51JfSbhOgGeaXXCd8THCb2fiZOQBD8Kqrgm/0WwHjDVQncOy0MFjLpnZbTyshnPoO80yMnUMpGC/
gZ8EL2Zm1N5mxeD8vZGF2e2cIo2/ksJMKrKbJNO3VqmngE6tzJ6XJVcNNXPGX/CyNv/uEQnwwoBJ
aRM1pB9MDnKt82jsTCwThH8A6mA9alRIyw8cJKut4dkhhDef2qmoq23fe1nBhLuRAbbCeZqSG6Po
yj362djM0bT47VoR0rBzMK6tyOuvP8i8938LKP0xg/7n2BJfpGQcyVsnIeUCgwuu//8PXySd0mov
rnvMzNq7K0xveomZrbR/u8P/bdL9r5dL4AcowYTNHXhzqKdctH/8K0CUB9KE1t00FkJERuOo6tA1
uk8PY7Jm2f8E8HP+gn+z8OrY1100/EESWcQB//z3apy8cZzp96vTibGTKMrXOvCqn1kQ9M1hzYwm
PQX0GJzQvWvXBF/SQJHSWrtpm85Ze26SGe/POqTTW975Dg52vjTVf9Lp+FbzmiRLUO/b0kru5wJ/
xGZIBt+kiF9i/4zVFViO2+PdvDKruPaSOejERihB3Zl183wS3Vwjb1ZlyjmJGHkTWKkx3NOwNy++
s2QYlkYe3dGKdW27roljhaWh5iBC1byurySv4n+PJ9FSE3SOqLaMlgQ2ch9LiKOzft0QVWAMAlNj
Wk5e5jLyNNpKWDuZN/qXWWEBXbi2qGE6P183nMJX9YO41kEzT2gPKpOGv5eylJ+Dn8rTJNspjaZC
Fyvbrcg2BcNW9fM6L5GtEAxGLCL2ktecQ5a8wz9FSdut9kwzU6zVO60CkmaiBth//ewaY+RQZXr7
wKzk/VzXfXDK3AxusVj5COiEi+J9SMak3mHdzHzaJK8wI09asQolU1u1iUGY/LTSZIELB+rCCl2j
Y9bapyjXu3IpavsB0xxCkV+mHllgkqi3vah6eXGHauxDc5ziU09QPcDXSqAcObL0saQEjn5JRYAM
S0i0rXFL8zpPTivWPJTc/Zd1wgd7pPnQ3690LvKfCQItRUkhXlbs5P4m7rSxhDbOugHLQO/R4TlV
en1XfoFUQpRqOA2Gz0cBfnJ+bJPYznB7t4h0zKHNa/da+/N+thww3tOYx32ofDWh0nVL4p1EXXgX
BmQVO3eFmI1jys6RNErWNmupz1z8+V6d4mXLJ2XWW23lJukI4kvPBbmszylZis8UVRWJwwAIw924
ulRTCZvMOtvQMiz8vnUjHn3Q70zpXfwgwwS4dmaJ8i9v7RwL7qkl1W3tfJEXp1XNWP/7ZZUvwl/n
JxJl7akypwFv1DB9zuT4XjI+RRtfUZe3wFScrImSCZV6g31OV2ErHYeInz12965fLH5IcgRxaKqX
3IZUQsgrGsDE3w3W6ny4fMYvpQEE6+y3bJUNbdLOfrgsy2jg6+pSg1GHHiR9UsK3UVI2eRFIBzxt
nV1Pj+iwld61gqTVxqEj02GW1DVaKO6+sPSXrNgNk+cfB3dVXyUPmHqTN/VkRWqQ3dPqU85ta2F3
3/Ftzp9ST+QPJuH2R3BWRrLHPtMBiec8/ORbZBwWL3TgmwDvf7tFOGmcSC1u/K0pEZThp7djSq+7
Gj17aktk28TNho4MUOO/+7Yub4xlma2zZr7wNWOnvZtYrfWZrqAStoYSWETMriwN7q0OsYnCuF5D
sLfFU7rq7sZr1/kL+gKq3mxUmMQq5OoNlwcaXmK1PKZWa7IfA6dvH5Z24Z9xE4kEf2CQLdGStd5d
YhbkScpkQmYuB8+od/7SJh914rQv7FRf0s3g4eOAsGCXQbT6gnSZHGOuP+rt7NAL4hQ74l3BQ+zj
DtzUXmbygY0zyzrLBbEhqmNTPcUcjwVdrBN/uqt08417Xe27aYLShKFejv5lsEXj6496ZkQcGkrl
FWMGzSi7mXoIJKntNt/MfkatTBU2w0NAd6/FJklWp9mLhrDKeo7t9Ro81MM1kWpKAyVXQ+HYlMS/
jEjapHuZuI0eQ2ygE+eixHO7WZ2u/WYv7VSz22HNsaMxVb5bPTm1odsYyc2cZ4mHRVS6P4rErPyD
sZT1Z+ZiA9i5CRJHp4yYkbtv1DZCUZcdhrrv641wi7yOkD5tv4NGL9rbYBm1F5HnyAgSdQuqc4mb
kFmVath7lwpqgShOiyaJpjgjvaqZxj9P/WB9drHyf8lK8qkOS5LeCQngH7Mu4y0nNrKvPFlQVWI6
LAyFBWkbomho1BvG5xW3kK8lK5maVH/VNpDAKDEy3ez8yiFC5iykBzdlbM9qWzqKsZKfZWDo2Zu7
srdwVnOOz9LF+DLGLusKxyDg6Z8ta/2dYKbxQa7SeaNxG+5IUXgvTdeZH3UcxwrvQk8H7YnVX7hP
aUKjssdMFFqdOcqoTUzF6mY+9z4kxJC/5J5hsEM5SBi1OuM4NSGZhdjcMBKUiuU9jnhP3comEGsv
EyUc6sxG0c3fxTx+yWaWAzWWk+aOeZZVI58TlIXHgeu9C+NFFt+6wua5T4sW381DUE5RgJE5ZWXU
bLAVi0bvDe0fDy1W8bSJSLmt4G2qtjqhxxi01EHqJBGHYHE/5T0bOeYlAPmPt2K4Z5cx9WSA9+ij
ElfoiUWZ9KVGXb8W4E9++YyjEJ7zxH/1R82Xb9UGCgw+l2SAjdK4v8pU9lSRc7s4GxEMNQ6fYna/
I6O5Pwc8aW/VwE3HTOM61jGLXg07aZLFRplaSU4RuoGAkYEPS6OR4O5rVcfuK9baFa06Bc1iAJQo
1Fyei2lq2RVMPpRoqyQm9FVZCxOnwunt25m77EeDweJDetNwDbIZ2IU8d02TKK+EKqKqLLzx0mJV
6zjTp7S77/0gJ7u6ssoBJAXrDqyVFK4zKU3A7dqZh7MaoeB5sS7KLWumxhXPeuHVZDB9RjuxvErJ
dput1kWKefX23lAawzlY+7Z9WRKBUD8bmTE+zGgdY5gwFEQXF+guEx5SxSR4Hbgia8eeO7qNZv3d
LS+dwUIsdTtpvWOlScZ8Y2L0kDU7LSUBow0yYS31vlC5vaiNhgCAGmi3pLtfioyS8qRkWy0xJzqc
IibZycTwSGMn4auvGDJk75kkTHdYklLMYdPEsbzghIWHRs1neyQ1KXHi6t5wlwkgjkEZYYeilDJl
tk/WCPhoRdWKcd4tM9u4x4uwFhdfB0achLPZr+kvu5OlsatqJ/fui44Q3C8QdLwfP66zzNmWC0/G
o+mPZlBvrHQuTCbOUx3YIcQ2ogZtbONJaNTMu5CZv9DKkJNfvH3vaZU99QG5ujLKFe55/G1qbZ7I
sFb2ruwLM/6u80oKEEhizUCjAkEnShYAj2IiR2zQ/palglWEG8uTnfuQrTQfSYi4SO1N4trjFDVq
Xm00F0xeWlKtbtM/LbhvA7LjqWvyfEwM1tIRoHN6tqg2aX1h2DhON0x8PCgoreEXHlZK5hb+MXY6
Zd5p5RALqywppm9tO8b2o92Dv7+B61HaIZaX8TlAKuD2K2Iir1d+y8X3p7UKLSY/4mVK5wVbQtdj
yiu68Zo+V3aJEU1Mr7gVdLyVczCelYv1cNMX8UR5IjpOw5pU/HeD2nre1Lm5usyJqpwBmxzs5JK7
Xm/yoFxWVLegQBy1bKZSrT/ZryhzLa6nXjvWQaXoOlu/WWV7DGQa2CdrQknGgp11RLEBF6VcX9fh
Tjt4PU2rs6wZaK250XdqgEuzHUgTF1sEk3aO8K9eTUmiSrJtHpCQbwgEEEDFVpFvmrrvHkxZZeth
6WVlb50Yzt1mscrhfvYFr6w552OVOBzdHlZTSvaMNoHFrDTYccr8lQBo+TABUviw80D8Yh+KTl4N
vAOvZdsl35KmjrEtNCN6riv6bkbJnadftjna+X3cODywpZ1i4uMS1wtvvQGd4Fqc3qQW+8+OSwJa
lTFnB2ZPK9Hvzpc0E+bC9iHiPN18HFNPP82OGJ4lpyAZ51WxxQ3bo+shDvfTN79pyAc4M1kkXFCi
9EODbpeUISHhOyv3SDCbQZJ8Nzu3elsplwiJcUIYkNZawSbh1EDAQDlY31cv91EYyCOrTdPHzBEw
PqCJ2DL3P1TsJd9iN4MsmLcwz9hEXlT0ZYEwOZTyirRhIaz572tk/1941v8/Y8Rch13/3qm+Vfrn
0ICJKa/5s/rzTwO064/+kxfjcIZK5g4EED0W3fxjgibJpfk2aC7bFNBfbIvhwD9wMb/9/q/5XyAr
AWpdWeP/cKxbv4ETMvkx6/cImgVU7j+In4k/T0R4PQLsHFBOcY25Mc37y0QkmzlMABFxSdYFOXiS
iy6DsxWRN62y+tXQRv6DuSyDo3YxuZxmrep5XzE+6m7KNvGmqHIJwGxsOa0MnTyZelsk/OK1JtCc
hZih5nLDUaE/ssY0fkqFl+7sEChtN6swQbPCZzL0tjMc/7tZL7HLqTc5uKCytLuLnQLPlKQqRIyo
2UxslFab7rD4zkdaYZs96BxLCo3c6fTxD9/m/2Ug9Wd4Gh+M4/K1Ce4O1nNw4v0Fpps46yxbEFwe
vM4TbZt+tSyMxpii0wt5f2ufB/kVDl41yct//5f/PAr7218OTHAeLmEGxqfXwOAfRmEpI0DB+9os
SXLVg9vhls6r/R846/5fv3jihlx011Gb7cMdkn95f8uklk6jxvQau28oPDWBSVsRi03DWgpxlHlf
j2dobsALjNEcv+UG7ZoFSEHrYttPq4s6O+u2aEBnd9dKrafpvThGT5ytyEnPb4yScDjgRHtsd9Xi
DJzBtaedTTr1bC3n0es9WcF4nVp1A0bU1ZjBcTqzZMGZHqZB7oZEEAIaF+exQL36tbREAUCoMGi7
ug288kFP1vwGTiS9LdLU/uqa2c2u9fqynhzuu5/C9CgeU3sZO4xNSxyBWAV6siyqfadsKz/bemxX
dn0GQp3wXTt5ZCyzkW+ZJJv5zeyKAIdEU1Hi991YJ1tFo/hGReSo7dr73afvjpg7KR18e1us1+X1
Td5jqPeSEkNIs2jXPDiq7BekVrO5D5ISjaS0mzHfOq1tvdr9GMch/SMMjwwf3Gel7XU+jJOaH9ea
Icy+agObQiTDlRHJ3MqCKDHbuDgX10d9OK3lCNTD7+Dzt06Duryy5mqmVH13ZFIy/qG36bf//QVq
Eab5Q8jFB+cCWJUL02aCTXjmr2xVY20yHH6/Gj9tTlJ1xrdxhhrAkY4wOZF9XlVLocobfpuYTWxK
X9xWOPIjJF+4dUzLDr+/oP89g/7PFRn678+gzSf0CU6a3+nOV53n+s//du6I30DfMlcMAuEHsB//
FXs2SUO5DJyZSpOhIocQ8EN/P3gs+zcyz/wEHSDJNxKe/zx43N9swcycL57jh1qZTYH/ybnzl10l
XEHgyaCCSomudJVx/jLwt5ciHrEI4jpN5cxaTAbADs2BYPvzDqamu+tnjJQgK1ZE5o01Ob6/HeOp
+ZyMFcNCMfXzh1NZpCR4nBAjES2D/FDOMXa73sedwqQ6r8toqhUuAbUqW2473y8smh5rNiK79q3v
wyzdWwKQCKrFlKwldkpoQudu7nDoTDzo6puCWvMKS6XZDM2JX3lY03hpONnK6whLllNzbgCozhsI
f4k+curZ6X2uDDT/dsiLCncVKk7oGamPPcAz0xc7TQod9gHp01M/TVhGWwpvvAX0TMxx23HH8x69
YEb/ZMI8O8sZ0yDEQwixObEHcmJfysvyB03oxOVZPLEaUiubmWlizXm6U8JR353awtSrnC5+itM+
Y+pIz2BBn5AOD8O+6x9R71ojXJJhgXjU9gbNV9tMPzPVdfaGMFQntrNp8rxkas62y8zprS/8LJ1G
uNKwUSSsQrVPjcpptkCmEkY8Ws/+XcV2bSeEWuOjDccy17u+9dR7UNhg3eqityFCF3CmKTp0+zwo
UTX7WVugGEpnZI+gXMfmli4598OE/kNi74fXSj/NwCv0yiVmpU3X9/be9q85HRZUWB56cuz9oOmb
brLc1p+jWdvlWXa5Gu5wJOcY5u2u1HwNslyOgOm84aDHCr+1WKfrIt3YpHanmVgwaevUWyLmvcLd
1/AjvpbYmO39zCf6ipl2kPio0upHAyqDB36A7cenI1AeI+e5L1i5g+8/2w/2kCcAij14b0XWx3lY
jUj1m8EZq3s5U9Bs0ybI37jYe0YXBeNo5mjjJDdeP4gfzdJ6P3NbWnI/r0Ld8zwGmm0PLkVHHrAR
+5pgwEChsDFXUZWN7sUfZVtGZj8yqymhPXWkRpwVVVIVjRf2xu9RE+2J+E5qOZCKSkqWIsbmY80H
5PG7x/RJ5pN+1KNogh2yTEILUxWYR8p59n/lY++85BOpBGbdhOM28HPTd9PSxi1jixikGPGfgnzs
CEotGK36dVxt8crgAmNyqQzfvDHaWRwGK4u/CCWmZ6gaya9aLfbDAMnw5zAKmjXyGPH7YMAgz2jh
3mw9qlOfdc4TqNP6zWS3pTqIfEwsbhuEl10jlc2JDS7vZLq9QTJHuhJpxjGTxY+G0Su5MLkhWYtE
2vqNIdZi7HBuI/BkoDlxfDEsbTbNONI1G1MVFBvPzF0GPj10po1vANNiHK40O6wtNmVhKCTPwgmP
BkQF6UW5tMr7rKvFGE2k9NKI4Ur6Tu58fBV+Njzh3UkeU0bZVaTSjmFg7C/60/39ux4s1d8m1WTf
8/XWXDvWcKzStnvvcgmDy56d7t3IFW+qI9tN1rIXI6ryZLCey+89+ck8dUCB6Rru8JSt3jhBxsz6
MYhmOA94nAomhg7+m9RPYo8XnHjBrrBkwS5nT+vvmTkQDHKNXsSXeu5SxgkYKIPIAjLUhTyzGLmC
NRyWO3+YRQVOmudCiZoDWhGgEKpxdl+z94JgQVPc9aZL2Nqj3iHtQW7v/brhB+CXbAn+Gw1e9t2a
JNUNC9Uc90IACquR03bkIt3ayh8yFTRIgwtcKVg7VJpHoVYej1VDcHubL8pWeajLppi3DtWpijDG
+7uOVr7YxonlPlVW2zDdGXPLVU8+iVczckHzHo3s6iZXPSiafZv5frqv4qWzXmDFWgsEYd9+E6oz
261d8ng7BI5DrdaAcAJ6gHIWNoNBYqpAobtLW4aMmwKPa8upwMyMcICtrkzncfiZJKZdb1epEG3j
KbYT3EdoYHgfi/YpI9T8I4nz+NkuMa1yqXOzxDbhiMlb0lvO3AyfOdkX62Kno/zb3uT/rZFYFEGV
8u+LpMsnK0jT5o9l0u8/8c9IuSOlSwXCXgjraln5R39uw2y1rro9HfI1GC7+VSYZtv+b9KiQWHPm
w/omwvzPOskQJs4Yn1UWEia1T4v1n9RJ/PNru/cvoCu9Gb4MdEfIMMJ1BYsw/twO9t7iK5PjYoN1
YYxUXsjwygxBfMcyKbR521bdg+V0W2cZywv7JIft0OiTKdQPVY3H2B0PwMNwypmp3kOB3YGTSSkl
Eh1yZKUw45Dzg+BbNmANDF5i9bOJW6xaHC1JfqLngiHnvoxDx9jcGW5HM/u+QEm6M3q18wYBpcb7
5SvxMVa41buJrWjVcN9l5XEc8h+JQwNVxHi7MZvNz/VAlsoXskPB6p7jCWXB6+h8YlwzOLDvRJ2e
FY4ebA7NpS6zPQ+me/Ip5HJShuQkXo61x4sfbSdqMchEMYs5NqnuP6VYfwD52EJITEFQTztljF8k
wTEB4r+pGJ7lBcs6Ct6W0ZblCe5ZJL38B4WyJpDV7by0/jLWvGFArl+7rrrXS3UdwWNFlsGHzC70
U8csfZ4NNf7ITalCbwATqimCNu103Ruy8DLH4VrXJElrkFMGSjmStRzAsUyW9+AXbha2DKbDdsVa
KNX66rKOZyhnZ296dVRydkRiTs+it4hP6P6uzqZvzmjfsdcG6wGLhK3mBokk54FYv62dVW6Cdj4F
HNPhYNY3km0JaFZdtmW4jchb2CbB8qvp3au+pXmLUlPuR1h0m2SFoljeEN64NQJx6ruUp7bRPnY6
f0iWLg2NxGh2LnLqBCHyg20l94bnkhLy+4hAEMobK2M3YljU3sBkGY0gxLGpVL1x5l7ZaAYOxB6b
Q1+Vt4BPQ8Kb+r7uxCN2A+Ox6AhC1zFuYWvCvmLr9Rkk+tkpmkfVrdiClXrPytmkmhfWlxGzt0Ev
7nQY2ewSkhmPnzPfgi0oUvZBZZk4IrOddM4O8HJO47AqFcnurpcQ7UjyFomzJ01533Xxl7LEjavb
l7oghteRt99gjbpDRbQvgtSsjeK6C5Z+ISog5zBXwQ1eh8NCaiuSg3dKq04ia2JMlFDgDCD3QJcs
5z7wp59ONhCCL5nbWFBTd41KX4uGz8j2E0zekPjBXspLobtXeMhPplHeUJcsu1SZqP2ZPd86NTF2
oELRovM3QlXEojs1bk3RPmN34W60m1sUMY+AbFxtkzJ7F7m+sRoP8qHHLlKWPh2C/IYSmgIjc6Yj
5acRVggo5HIny2YC3ZwpJaqw71mH7qSUjRlA2I0307KnfvkxWXhBamb8m5JIeTTk+owF/wmhc4yG
CSgTQ5qOkBlwd5cfy+ePoC4u44D7NI2luaOFoDCsTt7MSM6YVWhl9ns9Uqf3WREChKipU5kIpb4k
yTWTbdIL2lO5Tcu7zC7VtuUGSYdvdWzsguBHbinCGyr/SKbLqEUQiay7Tx0WL5T5dR2G0zH/GxdA
Pzr3kkfBmInAiKUuruGSRQ3aim3rU78DZpniDi6PHTntH6XbTrvFiq1X4quPUi+XJVnYbMNgc+PU
ibxtB0TpZZb1R6MT4p+1dqFTi/zoGDMcvvqK0ZuAVFdBHdVecwfH6KZYk5OC5XdwKLhOVL5bLoT2
fgqM89KO574Mfq3e+D3Pp+eykiEwnCaqZgNtniR0VplE2JP4LqHmdFb75IzLuWfEgmyzaPLdOYMk
X/CHGuOArGoC6ZumPUb4ik3BxAAMwMBZkqGbQ/cyxvvU17dUYzwLzKQ86AlDRpJMZy1pNwvDjtrr
Yos1MC+6Ml6VO9gbW41w69BbNj6MzLC1/fwd61J1wlAO73WeI3/t5otZ1vVeX6XgHvRWlPezJF/r
7ZYRodMr34ruoVnEAQatTVKGjrZ0yu0wJtg7sDB8j8vj2nQ8v7U1Ds8LBpobI7FP9bRuV12fCFMg
T3mQGCgYcaCwrgkdM7Ml50PlhZO1th9mweNzKdzipnBTltfPFHvlALdPp+m2LYd5B5v6bqp+2kUN
k6TRMFuL5RaDh/tz1O2vLBn6fWelJDPglXWBdUiBP03wS4ANk7LtSaym8MmSNfSs7Ja68XmVmbtN
x+pUGMUxYwl0JRErR6Pn+4lpD5bhc/H8OVJJeXbBcx5ZLoOHL0GhYrgYFmO9rclj0j/cZIP/1Lmc
Bjo+E8H7ZVqsKyUvVkjs9LGf3jC6/IRg/GR58bptnE5CyeViamRZ7YjFYY5Oax1B9C52kF12QY1O
1feInzhN9CFNA7rhjj5l0NODM5pvc7buGmw2YdB0P8EXDvimeQBgeWK+YpTFDauwB9IQ01vmxW1L
d2FZe9VnUHgHnwvdj7vd0iHN54Ympt8zzbRrY32d1/XFd8ESiIlAIvIz5xV8923NGBBYFWyWtJ5J
Jzdp/g4KeNw5q0E2Rno0894MQ0nFRQN4G2ukmYrquC5TcUDmwqDl2MuzXBayBEFdfWMzzxYzCqEb
eSeTHXRKcuXBDEHAfKTvf6kYJ3zPMdGFq/dSt3I4NrFydilNNgVSiW8O0gbpQm/YypIwZz/FP4Le
Y6zfQtFKzIk0qUp3fUBw3iTyUWNM611xiS3Wa8GFYs/7In/meQBk3JPHyjLMR5UML3hVOcu8h9jT
+2EaxYtDa4mJ0bgRiQ1V275GNixA3MyzyEb1nJZl0Q5HrNE7UFcgUNIwbpI7Nvac0sC85r/otC3M
i1YB3FYdBp7xiJQRKzPCwmsuVQ4GH5cfRJBnxOALvfCGCUdYKcLpU0+3Hlv9DtVRhLj7D0tBXCBw
GrzIbBJSWHQIUU93g0CCZEENhzMkeeScAjamqdxtnnucmc3F1AYBVez1LjdDEEPl0I+JLX4sDUmo
ZeZs7Y5TZu4wuTz15Uyu6Boey40oAIvu5kvDOARrQ1AiWFq3VqE55/FhQbO5tpPsbPq0+3Lf2Jfa
9AlfLJtFwx0vkoMj75M6+2Ax+3ntQc+62PFgtoUtUbvGYxkPlrYq1oc4a0+Nsvel38OdS3badU+0
p/7eCjq+cnJSuwx3YhQ760NRu7eiGcl5Ejbag595aiwXToc7yVCkWh+YFj37jLkjZ+FAGxYX6Cnv
W5rvieeS++M8w074hcXn5jpD2qFxbeK6P+C3PYrMJlzKstwxa8IVexYx4N1ESLOsnMPYxzeZponv
HwxzegSZFxV9HLXisWnKt7Fls1RjkY72dyMJJIDzF1IjR0+ZcO0hdl/BE01e2hEbExgOmtkOtybk
sm75agr/VSL/Xp8NhaveADh8EvY9S4DcOm4ufVbuJ1vvjczZpxgbJWbMQk6/xqnaYoM5jc74tqpD
YCZ7VuZQzXc7UQUXUdwG6/RjXGy68ovpPCTu+q2Zg7OGQIMpkiB+vunS7gKZn5t3JE9i8SBr5u7M
bqQZrUrfkHL66VLr0tZWYRf41Ext/W4r+8BUJmqLm2Ft49BMlIwC/7oXpubXLKb7VRdc2FTTzmVx
PSqq4AbS810jum+grUFXJjcuTAl0csZmWIy7BzKA8wbM5QgV847dZQM0JvvGxCo4XOG5k8FhokwC
vTxwjsHyNo/mDsvZS5aVNw6FquytM+GG58xJn9rawbuQQKHHLh2WDIXKTN83lvmWJZhOxkagT6X6
sGhxBxVlFGnk5+D+5n4B/GFsujk46jp4HlyKFzXo09KZu9kWkB0FwoiwnlT76s3uZXaDD66kLKqG
4sHGl7Ah6cw+r7JMtmQM3snABFu/ZTlE6Tg38DDEvm6rwzrbt+yyuJ/cdVv12By7nv3DsZ6KTeV9
upnE4KyX54x5EB1FGmLb4DbgshyDt5laKecoM2vjUsJGxhQrPHffGtiEZJD1oeuMD3U2RnhR78Ai
homtzwVnYGqApnFGjgA9y2O8Aip23bdxvAvK9nZJuhth+I+BjqOiE68OmTKLxx5nRteF2m6f9Ppe
uD9ZtPG5inNmyHvT3bpkC66PvW/LIg/9qm8apcU3AI6/5ia7aUz5jF1GhtJZtgXq4MSrS2PjlhHr
tvCHk+2MW3ygX4HVfIPOvW1alid5LPXrD1Ven5PMnG8TSyIGxHetgrbWj+LEoU23xh7GIQNwgjm5
mONdZumjBYs6W3Epqas82DdHoxGQ4ksP/MzUI2yTYbUJ+amUDGv3o/ANwnZuyNB6xs02FFu/wytt
cDSU1XQ0puRWdpSkhM0bGrcRImU/EfRO8QPH9bQ1zC4JSZb7G5m2X0YOod+OseMTsga74m89i6c5
acCB9OIkjhY5J/4TW2GJu75N39qqoNgaYb5Z9m2r1PMVVhmSDJhInxEUxzX47IAFwII+rpEQ+fvQ
Oo+NIZp9PRQ/U5taUvgNG72t+mnEWMXaKHU0qoXsnNG9jrF6qwqGjxTwoBjSuQq9Kf+oaFrDbp3N
U9w03m7VyPCZ774nU/NAJFheJ+T3XZ4rfhu63tL0d7apb9bEvS0cbFM5Uzjs2oo7Cr/2Nr7iqfP+
OqBUyRvBXOb6vVOxhSWd9rkjXWLP87o3/aXcZWODo7NliAulFAgKaFBQJ2bOR57FL5aVfE+VV9Or
gP3kt+m7gidxwgFmHOwu3fHlwGIzJCsebJaf+EBONwR6z9D6V/ZrJN/KHNF2sh9qFIrUDbZxhh+h
lBPbRtSn8Kz7kmwewH0rXLy4ZAKSFC30nri+YdEBzQSsLURXrLoz8u8udf+LvfPYsRzLsuyvBGrc
jCZ5L9WgJ+/xaWFauE0IM3c3anWpOarf6N/rL+lFj6gMUZmRyEENCigUkEClp7mb2aM4d5+91y49
HLix8xD3MtrwK6XnZjxMZs4ZMmRaGcvxtg1YCIV2H5zjMoeuKtAeT7Irim2Vsy1NPGy98QJFMyGD
4hyvs7fAHXMqD0liO+PXUOPe1pPtxPYmTp3XEp4HKvDWa8wjcvcneJ6VmPK3KNDdfTmVKc/pZMCw
YfZveTzQ71AcEF05uofiODe82sgYkOQUZ7PnModQcWI0zaC+jrav8OKm1AxUmjzbrI0OjlE+dkal
e5spw6csBi068GoBi8DJwwh4+eFYdieioE5hxO8GsJbNmMLM9jhb78IWDWaMOtgYfRUFhzihi2uj
z322Vu4MS5e7j6dHcErC4DI1QqwUXAuMsgtHwDGfuyD66LyU2h7jBEP1SmqAfoEIudW+Fo72SCCR
Iq0KERhbf6aKbUR3AZUTwHgikrHBYo5seS0neSmJpaaKyGy3KSRuzi7c28ZwChUNWsqbthVeL2p4
YrUureJkGILUe0RFTXEE3vRdein+3v7oxWLf5+wv6g+k3Cecl7f90K/BQm471zw6qltRWIK3AuRQ
3DdvQGSpUc0/FE1oNXuPbPoSOkRVCmBUMrwZp/RVK6pzldZ7YiWAn6w1rMOj5eq4x5K1oFe+YUnp
F9pwlmVyK3Jymk13G/YvuJ7vk4oeewghoAerV1QFST1sj58jKRtesZpEIrBFuM3C1thmyRSftYjx
NKivXUCL7ZxNl2DsbzLTu+O2hDsIvi4E/TVr3yFe4NPpMCRip8ya8hQX8X06mt61HxP7ue5opsHI
ClyP5piYJaGAQ5H1kFUDjLxmaZw1UPj4vZcIie2dkiZ5opkVOQuczbGJlgh6FW0sHRRJWtRUFpgx
SYv5Yc4c4thduob09tIWxk3Ifm9tlhg5u1kW60LVrzirJzICxr3mNdjDVfZMwG3VIvuTPq8Y3ztW
HZTHpSHYV8zon02qykOgD96l8GDDrdpEdNskdfcqTm9tE0FxhYVhZF9Zus8ynJ9MjydnT67nFMzO
gVKXC8KQB7w4WuAGgkoFh23sztQZcswqSbuNFYaHaGap1EvnIaQtCY7/aw+r+H+yqvRcLx6GRWf/
x2o+aCtgt/Hv1fzlC341Pei4HnAoLKYUvHOOwFTwS1wVcqyOVg/N3aIGyCZq+DfPg4bngf+OPzZw
eTm6WDpK/8NtJ3HbEdtjAaRL/s+i7u1fcD247h+dMxb92Hxj4GFBt/CvsV74o5ifqC7G/149T5bU
75ra2uQeeBCCbPqRhwjQikweI7vFFsEgWoN6d3d52a6FOW47xg7beujFA5xL+Jqpz97eI4098STn
C0Dnudp9Oz/QTbbVkeHKHC09OJdd363sMTReRHgU5r2hvWetvTfbAHiP3fpd19ODa3yreoPZ+8SV
XDhibTUfWq3I++TpoVAy8x1D0dmR6O0WWynTf7txXDqSbfjXtvs9YDtQGAOvWkx/qSvKxO+CBKiR
x+kzvIFg7rGy6w4ZD0QPBcxOrqOr7q35PhaxtqpsFqSAGKG8H+teO9LjjoLIRNvXOJtTKh/ztvXr
DhSXTvaKVK0OaLHfoZDutbbbKZMTIgfLyNJPNcJM0L/1Tq8IdzW88L2FpRp+K3MXhkxygXsGJp4n
yEGg3yhWdphkIVzynDs2oNJ5bG+SyFobRehHPEWrZKGCohItwMEmW+tw2If2E/+47+afXSQ2coZ3
qJ5c71vEjEOMjSX27N330riy3wU4R75t12AI4wlxYdH/NI+2vRcGdIJRd8MtAB8YRdaKDh7Gx+h7
xAhO25afW1Rp4S1/JkK3rZkDyBXvXaK4K2OizkMznZpTD4tfzkhHLT+b8h3I4att44HxTO0LiUfy
yD5oh8Er4cSlYiPAbWM7Nz+Cbi52mR53J+yPzbWbeasX1jPSHE9r6rE5EEcWzEuLIozQ0h9rljVO
GDwbeGqM2DI3kfViQ4MrmwEgPR6XlXSa42TNt147R7vYPXHEZUb2DlmIcy0jJjfK0YgxoIiL6OUG
dt9WDhKXy7jB5HMqDTDdSfe9DrCtoRMeR0qadaqgBBcpe/NPAwY9p8qd9HJaR+KtQZiQlRQUC+TC
ZafBABS4F5vKlwH7c10BqAlSma1TuF4ar9tcUuG0nHyNHsPrxPqY+iSno6tvGKgnr0hYDz7wLhZK
mj+4VKKkdx0uHYbQaTViznfdaadVLmSV+CZwko3DNi3vjTsTRp7uPsh4gCg+mOsQGK8GxkWKg85Y
h2UcdGdds2I5MiGuGR4zLd4WzdemfAReHOnPASwpUzIzBhm6X+DdGl5THPBjwb1AdJ60U+WyV0kg
pHRvS7bMLu5ooTuYS3dCoW8mWFIgsCh1LKJpP+rDPQe3nTGXN7Iy1hZJA0G/00orOviJ+v1QvgSx
djQI2iWZBQOq93EnNFsOUUkLgoROFrabpyYZN5QHafNLrL+auA+yKqjvBk4jVclgRVJxa2rYBg6t
dZ82vOPyXHbbtrszQN7rer412+Moh4euTg5zc1f+mIZU6zPOn2kR38fRBFv5hupYtImAoyPcjpmF
3kTqloVnNNj9Ohh5xcfVRsFmDRL7gM+LLK92W6ZfbCyfAbp3JpGU+8cxgEfNULpy54Kr6qNgH+fQ
zlVRmK5aNIqRYxEM7CDd5BF3GnWcRBrY75lP+dAyLTt0GBirqcYoMn8PNHSJctWjf1TWfW+DIE7u
koSwbn/trdg7zcJ4ZWPPpV2seyP8wDW7jEhPpU0Gv3b0DTyYc261KzCNhFUIF0X5Sk3R0ZUDy6iU
XCj5nBbjLNOYA6Uo2fdSkhkeSPYJfdxGAQ9Ajt7dCOB5QZqkVAC8eO47burVgN6jR8UWoWLDdQdf
R4fxRGMu37w0JMHENFg7ef/pqPlIWPQ8jw8UYkYtnYnSvZOiemxaymxC9WXBPkUh5U4GEaoyL+xD
BguYdDfFoGfXUNI3ZXRVVtxeKRDhSFbH2UdjRbeaSSbV8epbUJpvPXctzJE7HYwTiUL9S8O7RgFd
fWNw5uBWeMY5TJtN3ZNNFUyLBPUY1sroJs+tO5PQQ2Fx+OcHi08UNV9VkE9vXqIjTxqHIG8uOI79
ylL2toL1fC1LjidGOSTH1Oy2FCfp+1oa3YaW+hQ5p7mv84jTm4JZ2epOdqgHNvZAMXvrzMA5vuBe
bnaAjdWTKAwGbF6yOsvm7/3gmS8of+lejSBYe7sBnFCaKZUSoJ1J2R3ZdI1+WAR+G2Ry0zdNsGuG
HKHTM7ay7LH7ul/zyghPFFaFB8yUFQloLw6wlXVH6kO7J5qdW584CbOly5OojGk+jduWC753CX3T
ghFxcAu9+Bn8zdoyePl7znAHYZ07Mrog1DwFWrDxLB38ZhlyEHaNZ2/id6fkPeJ9uCP1ddvP7sBC
0fRBeL5gQgnw8ZljtR1biM7Vp9SReJxSLz6MunKOIXGSeYWmb5B582D7cmHNq7Qk5btyI+PJtAKw
f91pkpwVvfkFqQeo2vg1bomv8BPIrRmP68my6eqoDkbrxn4D12DldJieingjeSmthcUGwm6zeBvS
7tDW0YteDK+lZb5UZrUJU1wNZdEfory+zSsWrGXzopxhFykV+RQ30olm6PTAIY8jnXOi88Eg7Bpn
Xl4vyKSo3LZVDxFlFto+h0AUJWT94lhr94srup+7Uzva7mfueuqUVUXj62VbPFeB5m6nKWCFYzVi
g52tAUeceRPv1TYW7U7aTXvXaqLyc9nIG+i1wYylLyL+yaG1eyxkGW0k6vybzTLB4imrlLGuIokc
3thwx0qmhgpsEQrLxEO7iolNWNXkrO2uMm+LQDIQxUlzKYbU2Sk5yTtXpexiSfp0z0Fly+hArV11
R2lAyUlQJLz8p17E+7SJwQ4OxQ72Hpl+MwudjEeoS2FhEXPiJ5lcQuzSMKLySQweUYwmZZNVcx8B
RNScE3d1c5OSXPkiJw0zY5O3Z2y1Y8cjrLHeCj0qKep1CRGSH4HNWmvda8nFsOk7aJ9+hE0UEd5j
H7NSvF+P8CKys+wknqkkbQ88E62N7HHppRSZoLFDWMeEO+1yLZ1PLS1Fd+bAi6M1puKitaSiUvlV
eY9YPk4W48VzV6TToZUDoMQU1G4ZsZwRYzA8aOhUX1i6A5aPeCENSSCoOaGY2GW9fVfSf3nxmrG8
41tZBIfx3smC3s8TgrBFop7TyfAOiUd3gpV3MLn5BuavHaToXWY4hypA+vVyN7jlZQyFCpkRfIwI
mAf1U1oJ7doZZfFBPLp4jpyyPFtDa3PrgQnoJlaAcTFPIXpWxRaDOBxY9+gJq9xwjqt65xmVTypr
k2ps9RKBY0BYbs2qFU+CZqVPYaZeJkMLdl4Q2tySaHKJ2jSY/+ldm8sjEcJ4owpretTmtHzPSYuj
ZDfBpizTYd/oTMp47Gm76aZga06u/eQUXrRUDJh7qj6NdV0PWsrHxWw1uVq0xUBy5yWIpzNm1wsB
xu5Uij65l5lNaic4qqJ9GfoYQtXdXDdfovCxLmc6VlkDXMjHHYYkLhnhDGcfWMOBNrrohtoccHQD
jDN32fZhb+Ye9aKzHOUj6xrWdXrNWXrgABS4lDgj1RV9HH+vYUSvC5qlVwK6hEkKgkzHWi4DCbPh
nh1AcKjIRZ7jkIE9i7+GMXzPKrFfjc55Tnqd5ToRtz6xbgPaFI52L89J+pnxWfpTFsPVb9pbPeFN
HCRx4UNTTDco5C+WZr4UFGzhewyTUxvR3YlozHnEu8/ccM1j8ATzizysGO7gIb0UfXvbCtjkbdNx
OsAYERqFufNqoqO9/FIu5xaTQ0ropEfDpJ8qpsjAtof00ttQ7cAccmDyJIv1yOFCsb0jEhZw9tRl
KFYGW1vU2VU+dtYWoMFziFvikrMbPbRt5CW3jtegb3DdfieDVPsiCoKD0jRnM4D5Bbs5FSBVrbI+
8JJdFgSQO7fc9M0lzbrumsZxssP8nJSrHAGcOyNfaGt14YfK6RoAQktusA7Bq2FS7dcANI1N3sZ0
NABLMs/T3JYmv5NGsVYa8dVmVan7Ode3TzFV9NG0Nb9tER0hQDfNue2haM9QzTsQCWpfaSqAe5Hq
VnyymxHdam8BFCCzOacbXFs7ezK+J3A+VVc7gF5L1HLD/sKheMFbju/ArAB8Qjv5JfD1PwbJf3N+
RNj+0iR5ec/ep/efTh3GvP/37/+3SZf/b6em92/vP/3vn/bvHyVQop8OTfZefGt+L7787e/+RYHB
WfmzXGBOgmDHUtCDMfJXYJi0fnZteMeE2hBmyAT+TYGR4mfuGbQVz5KGTi3jbwIMf8SsyN8Itslb
oiryX9FfljDjb1ZKxzOJtUjCLQ6JRwQY/U9WysmDaAXZVj3ZQb2zav2Us5itWDeXGDT44i2k+l1S
Tje/U6j+TpQQVfjv/MMkNgFcSYmRdInp/D7SR4egWbetaJ+qaNosDpiW/XnMI1KjWgxJI9+wdloq
qvtLHdasj3pmBU7WapUL9q+etRuK1G9kcyRGvDUJH1BnsYliuknM/j5BhKVkbAmGHYYa21H5YeTW
bvEv2qF1Bwnhsaw+FjK8Xefox/Omye3HZOovnk2GxbPmTTqWB7uwEYDGnUjsL1A0WRFK71Fnel4J
TGq4DJKPSFY7AGTsiqPVJON3EVrdoVfuY5gDeAUhSNb1idwPvm1eQnH8LSpIHUfhna1GzlD0GGGJ
YQxX7pVl2yPmuvvlr2zahWLPt9Jow4GE9c3gUd5AwWu0JaTkawEqAeoXbFH2/RapQ+2Y4ABtTVtu
bFgEhR58xWelDsVQ7Ast+RZFXQIGcZA7Z6hevSDYAE56G6fWWshMEedcEgCA8E1bPOl4vYl2MKqS
A1rD5r12dQ8agUJqI0h9SiKx3dSIH1lzrAASFTI/g1DZ2FSESlpOMqrg//p68f6UzVyu00WJtC3y
Jlyr3nI5fX2/j4uw+T//ZvyvuqnzbjQ09aTjt9RH6wRzY0vfygYc1t0U0OxO8dANKLZHdJdThNsC
L9w6zZxrjEW4jaqHqnW2tI8vPSzNa5iNz5SV+G1JDYeGFhHAVJ2DTYQ1xYrl3snNu7mtdthwDxNp
HOyl2bWw69syGJ/zhnNJxMee2GeMu69G0Pli4FQajqeaDlRtSCK2KzCsuYpLdD/VexmY2o5Y/3KB
u2IDvZtAfNTTPGzt0shGb8jeWPvBrLTOdcPipNfyN8DbuBUt0NhO53dT9SWz1HHu06tjWvtOMKLY
+S28ijNk+5tQjKx56wcvDHywQ6c6lU/0+O2FZz71ioI6WNETTAuH22SM5DWlscSR46UPv0pH+pQ9
3IYV32tUUKOT+jUlMpVBFgikllt0Ry7QczQHx7/+XCEz/+fngEmGjocfOSkB6O6PH2yfKpUX4Eaf
wOU+VraHdSnbuBnHj8UXquMKJtB6E4/Whon90g6MNqq8D2hdYeWBJfWGDMRO1ckZgAraWLiteIeb
lXmprIzcTHVrB9qjnLCIZc65mutDJ2xfz2a0QmM8KZq8LWQhCXc2H4vDZOEUc4ZNU7UvYCj8JkDr
E3LHgcRPnOkUpwuXpNwFIFQoHvGFSj6AXJ+HhXoImYSD3fAMt82vOsF3NHL4zjc2o17atthooR2F
PKyw6E26ue2xpdVtTm3C8quvboG/7Ceru1SQUsbK5h5ONw5PIU5k67Zq4Hn31IzQY0A4KnfGk6nm
jRY128QYLrln4o2AHt4a+bomrMYt4Zeld6X6Sdr9TTBU+zL9xqlmNSNRaKOz0t2vyuRHMLUjH8Kx
a6p9Y5W3SYS/sS3tQyV48gfa7V9/4uKP5v0fbxwTyodh8LrxHNz9f/zAMebmNpIUU6HVX1DwfSO0
dsBd1o0s9nU93XiDtWdEvsuc4LZyvI1GtIjGVV/jBAaLZ1MV5ReZ5BtPImxFWbmvZns741fHdrMP
aBRrILS6eecD33hp3OIA0eOpDuKvy11CuGkX8thXi442eQdaza6K1pO//iH/3s9IkBpjpi5NxP4/
7TRkZtaOnc7tUwQlk+NOtRiQ/EnhUBmD5J88G42/92wUP9IQDuFVR/z5FtKU0KqBV6ks2yP4pC3S
mS9aYHPhqa2tp4CT44TKo+g2G/Ec6l2OUNSj9C+Ju3/yk//5fhYkm/iBXcMzLIpQFgjq7x/UVK+F
jhj64WmgvmNO8FTAK6DXA9BdYZ97115XFVNGJnfKwRVWVXti7eiJ1pY+VF9PsYWWNpKruLYkzXhe
H6MOqF5UvwIjvAUnfsJ25pt9cSi97mL25S1ssNvYUi9yDk99bXFWQr0EObTQBFdUOrzkXXIV2vis
MnFWtb0Nk/BbnmP9CC36crqLjt4r0vh7w1vbtMebJuEfYQSC/fyQTnjoagIA9IDVzdoNpmeD/w2G
r+pLmIs7MHVoyJQ+lab2SNbrPIroVGGB+Scf8nLF/H5Ogx9nSjROYZLAIWizXHG/e/9VBm0fEfG4
J1sTe8VbXGTBLx/df8G0f4m/qrIpP9v/BuWaknH7H+9O19H7t9/P7sv/+tcUlFjqMylItxjbdZad
XOi/ju3i52UE4YNgScoSlC/5NStu8icknPgyyZ/atv7b1O78LBnkbY//ziOzxPHjX5na+dI/Xg/m
8m1RysZfSkTLoHv7j9dDOdudrKmN7rS0JnbnGgGuK/wQXnVwA2Reki65Rq2O2+bpo/DK6C4OFiIR
JDQ2A0GNxwtEg/dIjbQl94RBKnsb52JKT/jOR/1UFkl9bzoz5S12mHjeNpE1igSVXVo7ATHL42rb
qMKkdcbovHYNlQ5RFnUgiYUfVqGFBkFr0pROKHpxebISRSXywRpSwOW02iqMQraONByHAX2zWZ22
iHuQXIlClMUtczzcPSiBGOSkvmtiIaIdHvoCZhr7xE4WE+WIlKsYOULEdVRaoV95NlL3vOK70s+F
raWvhKa9fJ9mrWG/ukWGO6atZt4jLQY4vS7MxeDQYKZWeMGvlWPNvsqCp459UeWu8sAhMMP52jK0
F8FfsfSqTOJ+6PJZXdkGlBqhKDugzSv0wvskp51PrflGq5HS4rars7OOTdfC1cyD4qZQkRvd69rU
wf1LAqOovo1Y57/XYPBQ4Nw+laNP3lWGD2HksT2yNCULsHaqnLYTSuG6ElCaUHsNQX5MlR/4vaZP
+hJkDR+uY8DaQL+3b+SU6fsmqJhBbRHk8bZpmCncvJiTGwLVcF+1xjRvsLQH8PhtZn8/CQtjenJL
ffie4Lau7rLAjigwDFtomxsTbfyxjj1ULw2qgI58ttdlH98VMxb1gWjqympBYRLybkCvB2YkHqYh
b3TM847Mx20cOxiZ2ZR5Nqx02NC5d6GfyAsg7JItJuGA1aoBOhhlY44jPYwcXaK3eQMDEluJsFxP
rVlPBjk5V7Hk8ObKYzuoa6Kl7JkG6Yrfb5gz8HWWzJzNKEvTPWHqjgyfc/c4HbC7OM2GKL+tnbrY
zrMdJHb3lrHf7o7zmCTR0Q6qOuC5TqbQb+BQKtoNnC7bO4ou+kNTDtazPdAgGaO4MFmNza5vPR3N
mF0BmaTKrs4TzVVXLWdrSAqX1x81MfmVOZ01CfWCGi11dOZs+0xMD5OaUDBLa1J7Utf9XUjRwQ00
Mss3U3ArV7epu7uhLPAbjo3JSTcnqv5saFqxNyPi3auo4JbYNFOu7WTf4dyXgcoeTF6K3EKodYeq
NuXdaDrVe1iE9peAS0utaUUhhNFkQ0WBij7PVGYWoTZR1V2K6mCJAt3YBYuIAEt8Df9Sk6baOenS
9sUOrOhxnGhGcFN+00SM66BBzjYjqkSfiFck8fgtMsckYLYOWhk5ubaqCa0TYoHhNtRt/5WnghTd
Jpjq2vFWYyJQkRfX/dhxfUL/Sr0MxVAVo2vsYHS1I5tgg+TJm2mYzWCeokbq7QMku56GecRTW8cN
ryX4UoNRzWV+SNkRd+VnpQbUWsh1acAS0W8oe6NzYSwSVGxaH9xekUDx2qGh3QO/n5efArerjRZp
uR6xWHLkaOVWFWoxYY1ikNsKM+JyiHP45a9YraWPhPX4Ni9iaIgePedBRGMBsqxi5CX+Qfv3Li4a
zWRpWMmwXtu9GYglJNRHTyW8S/rdChMI47v0wqZ4hmdZ2F/mTJbpo2tmA+YWoyvVxUvbWF3soJnj
jZcSfUEEGQhg3aoIGAgVGgmJujYltFEogxVZoCz7vcOisJAma2ePZ07uWCqQpSh1rJB8uEtaRIN5
x84dhmB1FH2mPVA+NQJ+z3L26HlCI8fIc2Fim5muTP6iCwFudSSu6d5HRQ1Kswekp2JBefHoup22
8zq92ANJb75Q0W6uc2V6zEVi7vx+QNOPu95zV1hkjd2Ye9lzNFnwa9upwB5QYqE0S3qrRBs6rGAc
eaDXSLuB8zSsB2XSFocOs5uqEGBiBaB9xTHewpiPzEwGL/LzbpjhxTWAy6O+PHs8zrXVWM/TY6os
AJteZrUb1hzCD/qcIkLTBF1hQuNaAKqmt5Wc4jA3s9Kz0vx+1oFnlmHeHatO/7SlZjw6lXAE/iKW
6uyxxMGLquI5mxI7P9EYZu0C4XxQ6FWrtyjkSUzwsu/rb0EmmvJSxSXGzzRx+MDRAeldNfsoWUOo
ENOXGN4JpY00GRUh4lIug8uoMhl+g46RvFu2DSnWHvHqnlkbF+42SBIt8LlBTAQHLplVE5pOv/bC
eHBRXpribnQmVAuA0NOq7Oziyilk1H1ZSANPsusUEzmVACswOTj3ksVzU/h0vDLP5lO7S8yG+j1F
/cgYemwdai+fbllwy3kjik73aPRIE85MNeV3qBsk8LZaDuxKM/AGzV5f7zJRuW9WN+t+PUArWenc
nXd5UztnWvvs+1bB5l03qRcu7oti/Mg0wQZIpNU7qjkMxo7l6TbQhqkCGTCl+LrcpQEqiNr33tb5
7PdFxGtmlbApnr82ERTPa5CGA4G7HIl9F8TxdBKZbZ5zjhTOKglJ+k2OFn1OswynXTMXips+arsu
/+Vg+18wPt/8N6P+SUbffzxC33+vug/WSj+Vnz+10fefsOiGf0ALLF/+qxTu/mxzOkRl1nX+E9Dx
32Zq42dD0lOPEixMAQiJ881v5D+mZd3jRCkxCFJX85sX0foZIXyREVzxQw3/l6rqnR/cgN8OWa5O
14KjO6aLDZEh3RZ/kiao4jHsRFVb+gFHX4TlFF484qTizMOkLs690gBh07QEC3dA7x2PIxv4VzJ6
S27kR5UEFA9qJcjuTQkc6KVuIpwtqidojLBLv0umiWijV+YPU86xAwzxUlqRNlP8bP6ossh+1FqU
NGyQe1/aLgorJY80GXRgAEoqsfpGTncBZRIQsdLFLPbdj8YM50d7hhxbB1iPM4e4trxwfK5jx8sP
Xd8Y04vrqHo6GhOtwGQ1y9D265iqRdMocfr1Fpy4dQXFjwf+rII3yXKr8gfq4sJVAk8BOOGsSrqR
4zLsyYjnLAyjwoovHpmPYmWbHS6kmZWxhs9bSz9y0kRvOm89CrqEhXEAAdF7nuMkfq3xs07bcPTa
a+oWFfYrLzM+S+weWI0cVZJukOhPw7gkKWkAyqjwM9wSox7o9bWoQpa9s9TKCYiI0eqruIyDEV+Q
Wz2y1VaKHymeUDQFfJ2VbNP5YYhjRoWisAIKxKyy3AyKH8Y3jEyzN2KMO3enV53ijS3atybus3zl
2YWDdmhT8tTZZuxTqgpIeuyURywChalbS72S2irGXPeuPEXO1w4XU3rc2uVaZUM/0c3qiDMMnLnb
4ewP5bozYh7dBmlkcoIFJYJbpTsUHZtUrxNOcO0kuR9Vz+J8zush3sdQBpvD1GkYSKASEuInL5hG
m9DDEO5PRYbVKffoZ0XxpH1t3VT4uRmZNUuRdsLassMxQHzICtsZw58F2uacZl7XnmM70XJiGjY4
WsNWRA+p/SugCqW8cpbMfvLhTrwPNhHfR+13mlclK9Owa2NTGymNFGEi6oTEtsS5XtQEsTdZywS1
zoXQu/OUwMgF0SfIYkKu5nFeV2pUew1u4LR1+gToWF/1dGUwTNWh9lgymlvbkMQCKjU70uRIMEB7
iXOGwG0UI3ytFAzuGLuAABwRd8DOn6zMJME0Vu00fMnhuVbrKOvb+JE2qCG5pEXQHMfB6fNTHLdm
fw3HzBtuqOVtB8xPmIu3UCegsvddKoLX1vRS+cn3rZU7D4iw4TdcQNa2gfUe+05pltWdNfTo+6E+
mTGYgmkEKzEN8AmqKGzjg5G41Fiy7uWzoVyyzohA5Y57kxVwcrlZRk0cxRyWOCFxTBk7PJTWJzU1
7eDLFJPWBuovTQ4EuvHcqDjPym1NII7pwWLM2Y+i1ROMYllUrl3QwuoSBhwY1xnUq/yKqMyTC+RP
a34rk2KsVmTou/bWw5nKe5Uy2mjLfi8JIRFPAIhqPQO8HjWZTkBYo8EHXXX5U1D+abwXkh6YC3No
k+wHXTV0Wxo8eZazShYdmmbIaDBpi9iiTIP2giODV+/uirlaMl6NRTOQ0xmKMFxs5FhdRcRJrGzk
SOa3zGL5IDlSLMxx0JZ+M07uMzESvh0+fb6I3lsXdX2hGSEGJF+ApKnPegqszykFA+cXzVS+4CLl
X89JetOfEvUKO6pO8wi3WA48yZUBXtc61vlTjIo8biImCz4JWXubOnCzbCvRAW5Mq+X4ynnSuUb9
rH+rJBaBfT6ltLWACYkU07YTf2dX6VzTid/rKqOU+oV4k/psacQL9o2U6pMTm/XJ0RmUS4o8aWH8
biQ3K+r0i2s0tJdY6GnfgpJ+jnVm0XPGw0jnKN4FlWJ1RaCec8k8ffEGvYA8UdpUK3D/jlS1j2GS
+bE1Q9nSRee6B7PT6dHMkDzjA/g+WHJzwVZq0GVUn408Th8rPITpbrBgYh16FY/lmheGVlG4KMUr
a+dUaPvQLC3hUCphaGDYODSduynF990WYzevaQJuAWTpeQ9AyhXf40HS8gIYZrrvaSdg9Tnq4bAO
g05/jCLLOtiBSRdyWGqBt5cGWd+ebc831VF7AbraJgqtjJZiBTDYFNMEsqPmoRRZezYxh4Jl8FjN
bqPGLa/d0JnGyrIm8cg5ia7AXpg0aRemRCeCCKIY7QICxp3Ipzu1rJd3bex1sKdJ0PMsmkb4Y8Yo
RHGqA/j5gNp087Hmn4dOkBdWRGxvMk9BOC4rTdvD3d6FKX4MXcvnx8qImzs3G+2XRONIsBKewgkY
xHm7CkQPwKQA3LKp1Ri+mTzL+bwZ2BfcDeDxNcbPmeoY0WaPkMzTJRnsJltNJRTRCjfEcj6AckS5
Ta/1VBcvVZsPLzT1mjg9RkK4KGFAduy6CcnOeQavm7oLHBiPYV9vzFjlT0ZbJ9QVGangHePmTgNJ
iNwZkcOyRgiYNF2DF9uzQ6OaoIbY2FfmFG4op7AMP7UT017XpnC+mUFRksnFTXxHeqx5rBKrgKCv
2cQCqalJck47g3vDENCqvd5EJCnwGPJ6q1yQ8GTkDNh2htk5124sORbl/5+9M1mOW8m27L/U3NMc
vWMaLXuxESmSE5hIUegBR+cO4OvfAjPLMmtQVfbm7w400L3SDUYgAD/77L32nPePo5u0HyWMQOBr
WHp4MHseQiNzAT4VXbfw/qDh40sfndz55dum/6ya7aP0ez+/D30kO3JxLYR3AzzyEcuE/AD7nz/D
Y8qZklTeoYLNuQY1EoPRO7OHbu/ayuOdHTrsXdotwS4kWPneVS7jj3UKqp/kioNrCPveC40lU3nw
56r9E0RuLXd1lWeErtsZYLLLX9ydwrhidqz6wP9F6UnRUSiSbh9y6DgXbS/ZhhNmG4DQbQ+OfeGY
4TNnqKP7b24JtLGuBNtU0S/kXwAgZT09hn5FbaYc5ycBu29rEajpKRF+Ye47F3fzkesp/QqCKV2u
qsVkb5QVQBcUgEJZNXKS4iC4LHhHgzFkcpmkyj4BX+LzzyBE3492llz6ZKcpYcfhTJeiNytaP4xP
oBPYyVCQOlyJMqw8jK6oohWIUVav6uDItjzidE3YmlU4qFo9urChOr6ye7k9TnfQ2DV0+LABhhFU
4fVUuB76Kh0iMynYpVDn3nZUqYqoJQVc1obtupek4E+CHtriwQO+CM+kacuT47f2kaA5rbdLWSb3
NeoN0mtDgdZOteHQcQrJMcPzrIVVL1LvL0iuuT5IiSueC7Pg5cypoFraF/ZHw7HAQPkfl1tSa70P
qMDDHIrCgs5Ic7zHDtSsTXUaNK2QcLuXlERNb5vfeTV19aU/eRaORTUoC7pQRe+gIPyXoi1IObDF
Jfdb8I6yQURwPMZZ01ab/lZa+u4GdIyeivavAsnrrsbBDFY1zJdHiCTDp1fFzUjudzavUTvw+MD7
gtF9iXPy1xyaOafm2HaBoeipgFI8sMDvB5F/Kr8O3hxVzHY3cGbwyWXL7ZydSiBVwIsx5XP5++51
y1nzIa1rKgFs3SGhTtsScl95XfiQDln0BtkZHGInw+yPzFghwEcz67ODa/V5HVLSJUhEaMPwxmVA
JrHXiA3onEcOUTyEgE+D65yrVCF4EPDHeIM39R1WftUgzePr5dlGMuEYUIf7mE481mCGSEO/VyTL
uzn2KAjqZNYRIwqzCv/0AoMHCTz1PzUYFEyLsFBexw664m4pHP1px57gNxxk8jL96GLF6XnAkbEU
ExGEoQNNCHtI49xJ+oU7mgqk+NX6Y4K7NBiyjz6uzfuy2vSejrdyfQjCYdv7rdaSUqEWWRxQLiaO
68HYPCzxSM1qlTdEQDLZxwC1pJ/cUGvfeCRfQ3k1BEjx5wTwo+CtXfvpgLUrfcCSFZDXxGlX7B1L
FJzaLPkFRptumDieYYdUazrfsKfmvjKUNErsksWzt6MK3eoUeuXwVFBN8UnLIEMJmRb7Eup++jU7
RffhmllQc8zT+aWdetjWkr3409BWEBZjWKAddiNT/irAXwPDLbh09hMH1QefvpC7hS00WfVwHvZY
PWCjuqMybxGrHFBebVelpD5ToKym4+DSAY8s9+hZ2UfcMjPQoDMFLDCWLW9l6F35XQ95/iEowPoY
hngkUIopf1cJh0K6KQqKG1qTmQj57eaxpgLmnfEG82Gj7PQj6P3hNS6gdEjsnHw1XicDXYjHAOMb
zLi6RxL06/K5nOPwGY6S+JCx8TTUzjx4XcGCiX2Vulz2y6zW4pT62fTY4+CleYLjzi1Lhfrvauf5
10w34Uc0D+xAmeiHrynD5H7iwiLm2jQzyZXKgBRQRQJKLx22kBMgJfNadXH7LkEwR/uIkx9JZCeb
1Ek5NYACClsqTs0zj9vjCijlmVqr3t7FOBbIK+gqVlcTlk9wbxB8/1oxZ+lR5sL5kxM9A1O5sdIf
MhoMt1CuCbYbWG3IXa+cB+s85Dcaai0ZPd3KuaMPZ4EpEI/tLz+YOK2z4Y3T4yC99HMojdOf/SEr
f3Aodt27iVwFdoUpl94xKcd2ffIt09QuToHEc/cZe64Qdxncg8ttm3QVlS6cIkOd0MvRRg7mZext
x2Szwe9oj9oqvTsOisfaXdvkFhcvKUI2cL56ZNU4bP/RnIFKAtfLWQrvv4A0SGK9WtFjVUtKkuJD
91cOpRrjikIm5s1jgXfzrSP9j6L2v3w0rP+7onb4qtvP/veIpvb/F9f4m/4prnkOod0gjGKPZYhi
8/Rvcc39BxhP1tIc6MOAxO+/N9bBPxDOqLjAVxeFTuQobJj/O+jrbNvsmO1HqJTzT7XuvxH0ddzv
KtH/kNfwRSiP7LCz/eMy4PLS/9PDQH2ygYFH/DVfZouMnS5EqoYpX3T7F+s0k/jAF6lhLoBXuFs4
LCcH2bvumyaGBPA8tGnKmS3mmx1Ir0x4koUZTM24GXY1rX7Eb+p1zc8s4aN7n3ve73CaSNGWFGwd
MXhsZvCE6QYpqso2Czgb/h33H3kZBAj0e0geHdKyw/hF2hI+6iENLZTLtBi5fcaTSXfTMru/hA+3
kTm/qkgwpG16bD2koH2YpGzYPOq0BECrtc8uJ2sgiG69TKC6wzX8zLKEhAZ9suq6hdjGloKjxZ+k
j0oM+nC5bie5Ea3GMsT7Eq9Rf9V6xQqnfAkhsfcK8eTYLNzJdrbvkmeCws0nlqB1ujCByjk95YwN
rFkYQFhYJoLbLdoW9z7RvE/+umyd3I57lqPLjmNedHMiGsAaJA5G4iMlDWa7cYyp/iEo2P3qGH40
ALOCvK7DaYFfR4/GB3Q6u+zjDibZua1XJAt35DxDODu2r7ZxOer4ZTEbpNK8eleURTgHAx6bpt/K
+H8X6ox+1NDuEQBKP32cK7H6F8xw+i/cPsGxnKar+bLTsKQuBM1pK865Lm3QOydFSxwk4nlHJjNw
TznENt4Rt5ie2O6xcCawJhlmyuAddgx3cwI36iUw2WDOblvweE2G4bP0VUhUM8LmQEdb8UVNlHkx
rIkVV8ZWnKewLT9kre//iSbT4XXNU9IW9MJwbuoD45AQ195SHPEXML27VK2HHLgdJ3zIxqTbwAuN
L5LL2ipGfXq7bD7eligtDmk5YNOHuu3khu6HfBbWEqqRqQPxjtK13OEpjdbk7GhK2S/CXkPKpDYD
NcxLY4A4Ri5yvOVBmZOjmlby4X7FiLgreGr2O0O2k40ch5dBPSRD1M2QquF6ypuunsfvNrc6SO44
ZXWklaTPrwoPbf7ScKj0QKUFpb1E7IRVAxwNdep9cX1+zpj8RX5sSy7G6xUziLmRGXaSy4RNG4xL
lwQUr7ijBIU64TYiTVO67ZVWgjbXwlCusB9LwawaJlUJ8LxZAvfVa3ysDisHdupAMbOwFgJ8YsnI
szp9NmyY1r1p3Cx5B8KR1y9TRzvbncyWUF9PpSiC16bN4+q6sYw37k5PnWbgSwtdPFbbkvU0x9yB
HmXNaXufWVK6ZzlT4nyn9RSZaw3LsTvQEByRAEtiIbgTTMp6R5oTrHzyO441aFsQVGkNS/ofBR8i
/xuMuAWQ99EL3iph1/Q41Z0zoEjl4UdNFDI7oMmzyIVFmiHEF7Z6wbUSWkLf/Ux4ZhNm175eFFwv
Eu1FNCLO1bYCce7QD/jlQ9ZQtxZAI8n/GhWOpHY7ix+xwPdBs66mB6hPMm/6vWT++kRiJxr33HcL
imeqWOe3sAz95Biarh4eZQNRcV+1yn+IbKvKE5YL8xDOrovDNs64KRFasAU/TsASLgktzYzuOgKC
N3yb86pgpsw9PlLKtywn94RI0BPLn6J+CihceMzL3p33JTMcLhCpmn7fm9RQ28LKMDmxtwkeWG0M
n2uupldIIppZuZDTyQaz/ShTxWy3G21f4xSi22h+Q5kYRhqZh7qAWgoL80CVR293U5jzSjh/ROJI
crYaHmKQrBoOKbV5WF+aMdmPS86bJZgcUKESBzMR/nW8pBIh7pxPPuvVsvPr28xF2z2IMFujPaM9
jOEYevqPEdp1WXo73cXLX1cTnzsXaG1Ma2kyq71RVc0w2eZKn42R1VWpC2o2eT/95K4EKPXMKb/p
j3PoctONExneV2UYMStVswcDLQaRvU+zPGfwMd5bFS0u/y509JsfFmFwtEujWXWE1dA9Mjzpm2Al
E7p3nDqc+QDdZtsprVl8qPg6vzgdOtzRMQgAu8nNLZJBET2h4fbDgYO7s9w6Oi3vcl0nf1uO1tGu
UemKmjYO9tw5XHgXoWfqrQshgzgcOFONmyHaMJrzxLGy55kTs4lx5mjvO0Yjk3kG63KH0QvG7fZS
6bqpANMWY76coEBHXBxNzKUUBC6d3VmiK3MsE6+qjqZWy0NWg/fpSL8Wx6wstiDh2KIk5L6Q6ZWC
ORGSvRs0ETNvDqCcYfl8xkg56b27RAYCBE6fbM+V6120Yoh5PM/cz1DkJhh+WbGM/CpaiTIoRwpi
i7iBCuDmQ7gfWWaFF8xjVPnlWhp4u6sVDhrZEGrIBlV0ngOyNqB9Ne7PFjltN9mFjBtOE/xuRV58
VDyZG3qFCm5ndbK294PrUFHE9Oo905UEIra0FZFRXUjqNoJhOChNx+pu4N344EQTAMqIxvmtwu30
QbdZlPFEdi1vMeuR7TL2xE+cLdnrWnbxH4QTi07K8SBkmZLyIoJuIYvNIk/y2MzUJdxIXk9J4Wtw
I/uOjxCvSElhhgyJqEBeXrnu5xpDlhvD3q+ReIMnxXfGHmTjZCu92NREoLt3Q33DXJ/CJqwd8VWm
Q9ie9GgL/5SOQl+uqbIYR3wnDffKOvGriYv2B+F7CBiKoC13d5xzP1ykEbUveFznR/w/030SJd14
nqEM5HtqkIKS2TZtcHnkFP/uqVsdHvsRKunRo1vQg/Xi1KyYTCMJRWscxMCaV8VQCau2JGiiOaeU
MxzrE2WeeO0xbeqLYRMaDxblZaVaek2aOyav5c30Xm3OgTHrX6+PELj9YbPhMx4m9c0wq3Derr31
Juw9/Yf5RfwCxZ7+TJdUEywdbfyBvbz08YhUy1dNweJ0oMu0e0tmEdcnuwrvhqweBvxxQbXc8Zv5
hZmH9bfXT4rOt0pA6usTT3CNwiZrONJK/TI5cDF2iztEdxVmLdjEMzcT6Hosj9Dx+uLam7vRJczS
JVcSxIuHxGzAPnOc/WNTsvNbaqV+Gvqqe4/hTP1Jx5mQhjTwDHYzuef3zgJ3Zc7sm+eJ2fKr1Yu+
L2wOYkWtRCv6KC6vOmun3xxfSTUox/afPJX7h1aHM+vC1okM5x9dvORB7vx16Z99gv22Xlg8Hrzi
TrjvBo38kWmQFggWQaAJlgxngD+MJBL9IY0/mLvTX0tUBb+jibT+fp6G5kOvfU81b7nEN6MXcr5K
MpqSUSt6hAuulNuZZZG/h4yLkl7Az4VIMVa0tCDcUy/LdgauW7TUK8SqAnw59h5LC2gd6Y+Q4G4P
/Zja293YT/pnKmZ7UWczgIgmnYHxsTUADeGSnNxwYPETS9Mg30fDulw63PJZbqsSER7MME3dc8Ue
qeHGne7F6kXU33qDaY8FiNn+iEAsfrmlYTzuwrwim1H3YU6zUk+5bL/o8Uu7Q//ui2IgZWaRu4FY
sg3a+e4ofiVzbT+xtsufBXcMNpXjVnybc8h/XigBQelawUOfYrrNL9Y18TgsVFtxh5fSQrRPxjlk
jRuMoGRLjTt2lySyJ/qAOSfeuZZivH3u9CW2NlGO8cVY9B4HZpYF2W6NOE/vAUiE3OtbX4MoWnxV
w/EAyZ/A4MGe991H2nsJhoFCsDvgnCXQvhvi+jS4p94RpWHxb+cqaXBZxSsR/k5UcHTJloS/iBgO
DpFtA4VFfReMm7EGUc92n4f7lqr9mmezQQUt590Dndo+R9Yl5skiQq/4DS69wf3rzTx89GjkOwla
JkCT6YEmWFFjw1UJNFRgJPxPj7mdvVc+Z33vlHnw1ivhpftpQqsBkFS9JqM7ubtojUd1RNLIXrI6
7aDwrSJbcZViWDowgfnrvqEl9otSO7I9Lg7rYq+HbkxPfF2A6mKkBNDIBhRzJDI4maJU0tkA4Uy3
BzX7DJCYCZcG/q+jWAt2VUg0b7b1cgAeyWA5uDV7HDHC771QsqZBoA1GSeVqCZ+PWijuNachqDZW
ZJ7OfDQAR7JDFTgELodl7p2dAzPiVBSUfO+CcJyZOtDpMKD4oF3ZQ1KLeieCccB1hfftNpoL456o
qXbafTeLhCRzwK3sME4LHVOVATRERS3+9X1knGo4lmGCwRPHcB4+VR6i3cETKSNpZFdsVq3X8pjC
JDtSWNWGpjjXa5lgl2zbbaXq1WFzORLTYhsOjqA4Fga1cycxu3AWXxMaJKCfo6kGHrGNM4eZ4SfL
pba8SkKpgGRXmvZZv3RID1Zac5cljBEQoqw9ouCpFY9zzdH2PFC/gFOVmGR8Oy3tQm9CqvjRShvH
f4qeYrB9F23zsCNdnZD9MmG1p2x5WK7KxOnyi8ofzXNXlVgUdUiwitp63M9Xbibj9FnG3SiPNF/b
bhcuVcUBNsOovlsqtoCsyyTboXWgbARCd++zyUp5DCFJ53F77iourS1GBKurMqrg2OlVXL/+9657
qLCWHBgJu+RgggR1oJ8MplVDXw78Mgflks54/Gv7gSwqu/QuKrJLN8rS6CLlwdzeJbbqi4tV0TF/
69b42i54/oPkbb539bS2LOOl/t7hD9/7/LHb/u34vedX3zt/NxAk+zlmk5kj/Nu5f/Apan3SoWzq
OwT5tdlLGrA6xEiPJ6VT1WtxLr69Bvrbd8ALLNtT2afUnq3f3oRxCsYewxL+8kO62RcKCVPyHG2P
d8KUW3MGxg/OPuPaBurHxKxe3Qm6UdbDvHa4IzCKs7aOg8UnnPvtoBDr5qYAjMBq3Lhc/Q8DpqH8
UFZlEpy0KiLnIGKZtGegzsDFDzEmHTQkEAKwor1psJd2biP7Y6GO1dzhrJ3qa4d7RPUQt7rPfyZR
B2tzzBNj30yQcj0i+65r9IgvJ8luMFRgLoG2Pswns3CL32Kz37wssP/WxUZ48mDVJD+nf/pVqD+j
PnqdOkwFHSNuz5iOcnLkgsLsQtccxpd6ydbpphy/DTH/NMd8G2WY4YlYdnU4Zhdu4WuHdqURY01M
hWqH6zx3hmMY0gL9QbuneFURMaUr3Q7bts5V7XxYeIvrk4IqNN703rCMPFHhKJxHutaX4wq9m5oo
r2bKpOasQI36tgW5ThTj5fZzKY+WoNjK/hLnzJFtls73WJ5DfZmX9TRc8oCfuNKCvg8fO/o/KNSD
Xoq6jP+gPkel11FGZXPsS+afVqZvWxNoDCxOXjx7N0LN03JgbYwJCoQdG2ODiv5YbC4pS5cEa7hB
UzpHupOjb/9tqsKoisEq1NVwpzbXlZzZb+0W2trf1YgSDlgac4n7bdbC5o1xq+EVt8d283OlGLLl
3jb+8pQ7MmHPsBazj3W56vhkNk9YKNt4RgJwsIohPzbLsUAQhBdCj73a59/WMj9fq3vkAfYrAcv/
S6Q3tlYYPkKimkNRv6l5bhOq0PCs5RjNAegz6L7mPZ622ECmBnG3Wd0SxPV3J/fLj+XbCtcVCn92
8m2Rg0RvrhzfATpWurzP3C03Q135ba4Da8Naxe+xSh3cmqqPSuAoxlBHVpI5cLPoiYI16a5nr/iH
Lz8mvjjaDH3m29zXfxv9ls3zh7XVYOULe3wwnOBnjqKlsRP+4yItp+KWL9OG2lhoKLV3lZ7yqTrn
bU+0HoAFkzMemibDHRgKgEF0tOiQue2cTA7+rZGrxFJEKIr0J8tMjhb3vRO23t0g6K0V6WGqfbjA
ZVzr8STDKUCrFUE66Ce8/Wu1CxCUwmOAGdh+Tmp1N8s9lpu0p65NAroI6ItljGymWTY/nbami1x5
M3FyGi/9/MBWsiF41C69TLDa+VNHT+OQudoXJz9MkDozk4FlwfQiJp4AcRVeVLT7AS3v2lBfMQua
9ejTt4hK4RGcJ/nbOIHqz8UYrc5viF2xeawov1MXPgUuPh92mEaPTSmX+WswfsIJta8mpspriymt
PSMMSEaYuksDnjwMyBm3i1JbNX1mMXm9W6l7Jrvei6RxgEvRQYwpI6ppEIDr5UI23rGQXrqPpOiX
5H10w3L6WdIXhXiZy4QpYTe14dZt2LTDWCw7wDWBT/CoyoafQboCnFxdV2V/3FxYQEsYxebwKdIx
h+8YlwBdVf4Y5y4aJraQHymXRvvIAykhQlL3hdYHHpMjuMaqo5A+XZ77jL7Ms4FXCSBJYfCQmMlR
wiJMOb6ATMLoT/S/c8UU7Png6ktaQsKOIBpER4L2M9kqSx37l1yS7ku3ufPCog2lJ7edbI4edcE5
wwQmE26u1Lnj+Ngw5LHTrOJys8GBoBFjdBPpsXeuyAzNtIBqlQzkwH0W1LPXqPmsPKyr4Ng052SH
OZy7mNDL00CZUr3DDGJHnHYTWEd24xln2K5UnIq6xqkPwDBKl7HMGdy9jlGTkIdk9wqCKPsjQP/F
aEmleNJZG4MCdHTtHhcUJjaxJV/sy2Zus3vj8jft6bobb5GJUupL4AfxazvmRwTNObhv4PLC16KG
ga126iVAuTNb0Q/czC/DGltBHl2RMjOCHAf3lUGvfLWT/K+DCsqPEGXwiGr6SREBXBJAB7YXKUwm
siufnTf6hCBcD+aVSkbHoQfQ9q+ssLHgqsq4j4UdZ4oyxsX5ZExLT3lUlXQ/zBmBCpUJPJdbGWCL
qWI/rUEEIIFeRGYHd9utOMYW6iA1FE47jKSEuZqZxime6jCD6DV6b2dLt3GUuv2XiaaNRSlN+bDg
ckmPao24zIxc9UXJ9f+YNDRkHRck9ke4lGV7YMjLvkaOiI/IIbw7Zuzt0xhT8bTjpkbZJT0ywb3I
U93w4uaEu27BN3nP6aHIT7pXNCSFTb4Zu0Rrf9WUuTNjaH+9jaOcRGA/rxwwhU44ia6mYGqkcbnz
AZXl5OlpaUbuKDEj/xZ5bGduebr+uwVyvoyX5gfKNCR9XtwobjBp4mfFdZUwoyNE8yjLlwbuKnvv
N5/T8EJ3dorab8Vif+JjimlWqATWa1J3EI1cmOh2T1mYvZ1jQRxsLPziizkqD3h3W3VT05otjtSs
BoeCYLS77xst5ks391UHg6HK/wYN7ZF7kG2sawIdbNA4r+CcXFhQdIdCy4h7SlXS0Z37YecfqQvH
LkrdmciuwHe3HJE3iF5LrooBU5YY2jrujTSRdcRa0rSCUdYWuIJP0KCgWsTclvydFhje4JcPWFJR
aFgHhapn5NS9QPhg6A2fEuvJFwXSaj3Vq5c9eCSluIqKFacXFpj8T8nNHTnEKmLoFCYxjiNj+PKq
17r7jOdufnb4Jvk7Q0fLHUwwTA9R2IoHXBR5ji5OTziL+5Gt11S5yc/eB7KBYOs5yx4mCcN8F7ME
ueNIqB40QX9wKBhLN2l+iDtAgdKJLlZIA/IwVfSOxR3moX1tPFqeoGDpk6LReYBb23VIOeECPHw0
xUTtjpzcJya36ArLCsW7g18E80EmWzNMP7OX27mmcNZ9ETbg2L2O6NAbpO/xb9GZutzJujJ/Ih9E
8GM4DmN8cOUmACPDsAhSqp0eSaBSgRVGDQH3mM7bXeePxSuJRPkAwakEraf9Pr8ZeH03uAfjaEc1
0vris3aiKzmjMBO9pwFWqFt6ZqR1MdwPtCnMOyD92aOph/Y3yQZKThfZDS8YHlKSkrpqP/9nOf9P
2rbj/z/zLk9Va37T2/KfsfHvP/Kv3Lj7jyAkaEzChXRrLF3+sn/lxsN/KM9zpfRJbjukttl//yvj
4sf/CB1vYyZ8B1z8jYLyrzW8H/0j8hwaNV3lsTv35X8rOM4f3Lbs/97CR7ygEGYUW2F28SrgNf6f
W/hhWEA+VQzOSY+a/JbwBe8hdUojj5xpVyj6bu8MfIXCPN/3XlD9wUaTMvA4h8hM7YXNQR7gaOOL
uxeVq86IVQVFk3lzmVi3e2stubS8Ri1OOSG+1MXg7Xu5/uT+tUkSkFgG3Fw/V9GDcDKczBeEtq9t
DLo2LIleMeyvj+Qa8Xua9KZWq7iQHfW2UW+aT9aR+cE2s3nRZlOFukA8JHoUNxCpGXFURANnEFHM
58oF21gX9lf+2Hz08gVXD9T79yqLqM/xP23R3Mcl3XkvOklq4Ig4bAOkYzRvsjyT9f/o1KufUI/n
H1ZyRqYb0R3vIu0EH+nCI3aK2vWBoT18bVhoN4dQueQ4mIkpX7HhQ1GlcD9NOF4VkpUsWKPxSrMI
jYKYo9yMR0hOhUJm8ul2RIQ59SmNMPGE+9zaIHmN8U/fJX6HZKDJr872bED+neoFgp501XqHreh5
ijQaoqBmzRwRK+Ybr9P2unYtsDxTohex9rqZAnCsVP3swyH4dErSCiPx1nu6u2D/eHVzk5Sus098
ZL8WG67ytHMYPWC7UifFgy3jFzdPkIJ6qa6neuBHqGg5C9NhuGqTfj5oB6ZgXWusGv4fofixc3bk
JGmbnyIQwS1hyZ4z7DifoyBsbmZXU/TpFekvi0FzR+qj33fhED4XSHmdTHn0jyxXREd0piUVvUX6
5p1VqIU71bDMW5ruk1IL4sJL7V2UwSpQc2o8Sb3X/p7qF1AGW9910T+EYnJvGXdp/onHvxpdAqlG
T86PeoFi1YQtyjOv6yigqB+4n2MHmAOOr5gLq0eVNtN+NoY2ljJtzgy46EJLyueBEvdC1Na+zMgV
e1Mu8pc3rM+BrMy15GR/bZqBqb2Z6JUNhD2g48I8YW1cd0yICsfsDmjvuOAZdu1VAoMSf2Dmv2s8
qechW2JmIS1vUQTmo0cK62xo9zrSx5X8KFrVgQdSnNIwgtfNQRTzW+POywV929OPton8ameWGb/F
uPyS/BE2ZXAhL2uPjejgSay+yxhdVLlD5Ksjg9vjXSQeQCbtpcEgwroZwbNR9XJEIsgOKQHyq4nT
y17oFeJ0nifPNUwCDLLDcu0atzuVrLY/R7/hfKOd9dD1qfPsp15/mSQ5jocoUBSFVLS4OBKPQVqU
byzDSMTR84Z22sFpSwk9xQE5DNK98R+unt+ET6krWufpKrNte/AGxWpiaXhgW78l5QSnPfOJNQwb
8Glew3eMbcV0lIugjYX1Hl+RIoND3nXXdQQW0ZKi2wVRh4t/XcPysPoRd6BSMC9lK6WyVvdPdc54
LiMQZllbFuyqjLkOHJ9ouEtVOpHw+GcIdP7aS1m7QvnbtqpicWk8dAVOH1fQ7aFpCrCT/xvTH3Kv
R3NaTCxnXzmDPgVZ1V0ryFQYwV2XtlL/BvfdLX6t/I0N/uMAvptimwlKQeneRb7QN1mWZpeixCax
AO3SYfgja6ihIciH4MxXmvPV7OHmNtOhAmLLohCKcr/gvxEUMPF64PGnrS1vElcqzOB+9AGvZqGc
ZeYMCJv2qRkGjMQ9LM8kSYJjMQH373gQ3cBoIEGH35RZhNTNEba0vFxCeZ869Be6F74vONVH7klM
/juk7JDV4yFs3XCjlJ7Ytn6wePHbU53ZmyWbyous47hLMXguHl0ieT88taAsa++yFPYYRLE+xoaO
GEaIkdSQ0cesd5ITy+f+Ei85JtvB/hJlUByBqO8BZ+wh3OHIrVa179PiPuTcGjiRAGdVmuvUcZtL
xntQJ2MD4nUdnnyV/yCIkqPCG/c4eCVkhlKYezvl6S+ZjPo4ueJ96NYR03Wg7qe68JB3myPVkq9N
EF12rh0vevLiV9aPL0Jfsahzx6cIo6qTldNZ2OgyGrvTmAp5jbGzOyXUqKILpiHCxdK1J2Ttq9mL
/3pFcR+4ZXnsO4EJek5/ox3qo3Csc1ew7rzyQyJ3Uc1usGca/BwNSTvFbpZTpx53bsYBNwzKG1FK
hFCXbgKYiMO2JtZ/icu/ZRp6vC9q9yfY5fQkK5D542y/cp+jIEiu7GITMi5WVwRveZirm0Fn0VGE
0bLzO/+aLj51bBMDwXXiXjXnJrhqeZRfFipC5WZJfaP0dDuDsLiK6pgzgvPAl+zkhJktKd8gHxKt
dxiGix9TRT9B2I0OeCTjXeLShidARo3yPCwV59n4ExYonWGxohjzL4hD8xwQiEC2p841Wj1519rq
vR0Ie6QyjS7xLniXsEn+IqRXNPDF2EDmuFVPJTEGXMhIgcjz6bVQgzgPYzRAZYtSeoMZ5h67FUEn
jSd9r/wQmvjYLOdFZfVjMJbybOsYnM46Jre1UuGp6yYW4EvVXmdOslyKnDIt8AYj808hnqXJtkyX
pTd3KXjagWmesJTl/vpMGJ+VBSvq4ctXC+ZpzGvuoe+wzEU8Jz5QteFzidG/ihtKsioE/Zdinab7
AtoveO3F/mnYnKP9bQ3QJHnSW4AM6hgCCk+tuYncyjv5dXgRTFJS5S27Szku+hRBGMOg9sSuyv8D
55E3lkf2JXiL+sZ4ozlO5O+OYEAc2B2qAmdbheFReiL5MRcU0GHaAr1Lz/uFge/7Pgg2v7m6xGp6
PbsLEwsSBjJb2MmT9CKUZfq+SwkCPZ8uu6JhK1hcE45xgW1z87bCy04sdG8DIA55unhXLTM66755
OHiUIuXlVN20qvZPjJnncpqv1jjRD4sJo4cpCesT61LqttPlU0hxmeiZRQwVSvNyv4zXOTKt0+Zn
DzE9KtK3uSQwGcwtzR/NnaLVcj+I5XoMSLa1XMjnCTqYU663RJ12uBHBj8t+QPLfvFjjHrHtd1wu
9NyVRpxdisiclmlUVhe18C+rheoEOmwOXRx/ZkTRD+RDyh3fkVNOQ9xB9FN8zvB1T6X96MT7iHMv
5zvqzLfqv9g7k+W4lSzb/kpZzXENDsDhwDOrGkRLRjBIipTYaAITSQl93+Pra4HSzSRDTPKpcvTM
Xg5u3kaSE4073M/Ze20+ZSssBNQk3PFqHOXVHB5rD9xJZJjo7SJIzG38pfOraWkn+WcnQNLgKHZd
fr4n9A2SQ3bhjgGF2Uluax8X3ZinFQ5LQMzNqAP98LunShg9OAgO2jqJWbTW0M7SRfMVe/AFRJdT
zfAe8869kfZuNNpDytYbRY+ICOFLryoPmmjV7XHzUorhPntJQ6QM5bdFoPg+EuxJZxYxG9mnxG5Y
4dbyxWeEAycikhCXOU9cgGd4CvphPwRNt4pHpObUr24aC6C33n41s/w6b5InIJQ/vLhc93p0EmSE
sdFn2VYhOxYoUcRkSZKvvJ7s1CJNzzSqOhuzY/NLVs/ZOHKUFnq6s3xjE7SwFklcD9d1z/464eHT
VJXOtcvz5kQwExrNeON3BAcU9Btowt3AHt90QXjuS58PJkGFKodEhwHxS5ZTMxqL8sZXxi4CwTSw
po4ybchUjCiO+qdNa+U7ajnDhYav/taYl04N6EbxoDXmZ2xG2hz+E57BleeIn+3Is2dRb0+qqvxc
yNBY08bNUGbI5UDt6zyTWbVDQiFPxgDHAAmKhntXlEgq6lQzfiTYBb4mGKmGXFsGY7pjx89DzZt1
6eO1MSkTJUNxHvMqcr4YAiDiBHfMBXsAIiXRp51JUcYHP7XMS950gwANs1TTetSjjg1cpp33FHNW
jS0euLpdommHFMf5Stl1d0Edz/mCZwVzVTro56qSHhujyYFCTVhtzB+7qpxKLuZm0a2IauJEXKCU
ohWbAIbQtmtKbY/IkSbz5KYHijT2Fwfk14LNS4EEV+XrprgazWFmn7PYOStJWE0dUZ8GbYuq91sH
AAqrxYpA5s2k2+OZQ/uSRhfBnMZ57oW7gtxZh6DIcFc74XbsonsiLfKLqJFIleJuF2fz6jR28Sbu
aYj2znkoXIJbrK7cBFUpDuxL7IXse8EkGDbMu8Oo2q+x3tn076dDjagP5YllnnZR0pzUUx+dtqVz
yWfAgAbm7Zu+weyel8OthRCabXT/PWujgRMPSix8SbsOazKfibkg7OMrSXGLbvPAPARhfYVhI9pw
krSZzoXFPAnvCMDg+4FYYJHalXfR6Y19h2zS54Dusr5pIMoCrQHBEaLCMn2uKzHVxrX9DTD/z1aS
3gAKZTl37R+dcEFAxVd8EVcZFX/EE+rUsXH/VYatf6G5VC7o0DCPk3Gkfp3y4bVckLg9P2eBBnjR
N9OntIdTqbLkm0HGI0sZUpA4AnNG6GiI42UyHiXHfsiK9PnmHmkmt3rm7ciGSVY4RdK17xT+2pdF
eisQfSjTEtiq5ErGLe0GjeKmitSNIeacGlfuYqAOZeKeBVAvFq1rDuDs0VuoiYV1CrSrDtcX7Wd5
SBy1ZgHzVrWGYJDUxRApurr3ePv43tjJocoRyXSh8YgC5IbN0UWLBx7g7fQJ5PteZta9EVEJTjJ2
QKk0Vo4DBjk3Iqz4Qr+1YkKwEytjb+4YHgIscopQ32IbnRB/B4F+MG3E+Wx6ky3bzuI7vYZxV5vl
LGSkKA1wFkcPTs4nGsSUoJmmBPXUBCqcUjaO7nLHaQ5S1e2WhjROhm5CTh6RefEtSydjW9lWN6tJ
4mRnRKl3p01kaE9jPSL+CLV9iJgYCakkYx7XHR4Jf9qOQeqeVtVUfDFa5hiRMCYpkPaAqklXbDJH
epR8rkZ0WG4qb1PEM9amdcM7hJsUBiZWaUSDBrlWSh/Hc7s0x02uJ/bnIm0fW3S4p36Up7syNyTZ
l46x6uDcs4fvaC/j01oaBD2cEatMV6Rt1Eo1ufpk0KkHPZXryEOy8HMm7QhPqa6h7Rj58qqGcrL0
rPq8MY2MDpOufevxNH1qsXGAmm7kDw0c2C6eRnEgvGL4jBs6O8HISjVZSvIGSiYpVrWovA27QT/B
hR+fMhm7CyaUYSEYTZ2FXYgUI6WVetfkKKDtpoeer+0iK6968nW/trWtc/qq5IkM6G1OQa1d5Zi3
99jYwqVBe3BZFZlcmylBznbskbACXGDrRKQ2N3mYbJRQEUHFxRR8cg1QX31FlosLHWGfaPWwrM3a
fqgKU+1FW7s77iJ5P4FS2dKqOwadkBTiPDGTdVtOfMYHCNrhGicViDDNAckR+STc9KifN7T0nX0c
Y6emfE32TY2aApgEkrllI2NBHHlRrjvlYCCEd9HtMcqRDDCm+qHym2Y5dqhtVRmXu9gn9A2dZ31q
ZJSdsX95GwdG0xfb8r+V1O9mdtQ3SYDGMreUti3doDqVnk8yl4u+qg9YriDhWfMjtNYYh9j95Svb
pzdrpoeUHcqKxOE1QTCnOSiHrpmWRsoR3yYYJoWqDD0OED393jhYFUMrnmSrnB0bfXAYoBdPQq10
TmRRAOSGNXU6u5nus5K05szDj5xh7MYVzM6Sepp2mdVB4y6tIQ12ml6HJ5VmuY850WgnbltpD0U7
hhsSGdotUlnCNBuAnV8cWOfXmZq+Rxosw0x1A+Fxvgnwi2JSR4Vm2Q+VfwlanVZhNGgrkTrVSamG
7nIQffnJMgp1y+qS3LqkXX32A4/mqD4E29yozSuv9VkDEqFRvDRc63QKRXKTlfa5YaHrQpiTASlL
e2JaEO6yo3OEpblsr4whW0pce+cCveytKQNxGDDnIXDxLU5gqAj1U6Ts4mIwrV6tgVjFZ3HeVmoZ
0YXfKjXml74+5FcWVRvKAjJp7/vc0uJlGEr/DgQihU+LJeE6sCMZLyUOG0GZCSTc2rT9Zo/2y/6J
P/4j4967kKvH4f88IkAF3Rg0//3/FE0WnPG/Nu4tv6XfK17ul60Bi9/xi35l/yUcB48doQ5K2aat
/u4MOH8R0WkDh4WJYTh0Aij//+oMYMLT564BoFldWRbk+390BgQREcQ/6Dq9BAuilvFHQRBHEOmZ
LGxIZF6CmevqljhiX+VxLTyzQCihtxiP4A3uS7PvkMpM4+bFPXkj++EIjv1rJAbibhh0NLgNL22A
jaC97BGZmGSOERAUI7H2IwqIN6nSH2w6KvHP15GXyP+evzHgHCXxouPxPKBtmbatgHuRwHEUNYHK
qw8stlJBEIdbYu/o6kZ4rX6MDs7ipJ4tU4h3LEhCoA1u3r/Yt26rLWeiGV4Vbu/RbfV6ERLQBLxC
D/VkVdPbG7eWqJuMoK3YTz64tW+N5tjYFk2w4xLC+utbi0S+yWgMrgokqfgUiSCl9NTPOoO+IMLh
A5T7W/eVPimXZti2tGZC8ssHie2Z6mxCkqCKiKCkEblqYoXRJ5JoQhQS8yIyL2ODv7x/T+cX5Oh5
ko2mLAkAUdjKPGIfd9S+CvQcgH2oYk9lucR7bFMbMx9BoNZLvJf+n79BIJ91A5kkng1bHt1XI3Mw
p1XpSiA+mVAPKvckhgB+iNVUI9mNxRn9eFR1ft8e3r9W25qv5tXVWqZFtxosHn+Fjnf0BikTzfYQ
kxbQaFRAEAZPAIMsA7F/OyN2emV4h+CZu6OeGTyiCezTYAbzaM+Mnp6e2BxaalOC0NirrDIB0Ec0
E6W2Z8pPEVYduQHP9J9kBgGZde1jWxRt9tBXynYXoAKsS821OccMRi3SL1YCgIZ2TF/j2a0HP18T
1wXGxx68Tq1G8G4XVh91VwHGgIFtdkQ0J68FRpUqISgtIe1gpxk5qOg4SqC+6aFCPZxYMB/XQ1V7
BjmjqqUiE+ZFzQlL5NRDfJCP0WaocPtsDFwlAVSulMKNWOZjFHXbsbBsyDNmqiNWQQzNVgGmKraY
rk+fiHgd7hAMh/Y2FGFMzK5V2586t5Cb3qrIeSoCFGaEmU0zjDpzSZAy55A+zJUUn4MxROdZINac
MTRZcuOAWoHsk6jpa5fLMFgqi2V90UeFSdJVHeVEVWpsWZ0qj7/6pFxhN7Z4wVYuGqQvfSGsbOvW
tY11SLPhlEROguejNtCnYnP1m3OJ0RiqR+1YpzpesO84WJtx3Thu9ARNASIE8N1oWhuWsHe2jDrv
JMqtzroxyQxGUjb4cXYKWrlA/o+4aLxnB4qWv2c7KO5cM2CHi5aoVuk5vH6OGBVNkxGjw1BnwU2M
hoBwQL4XnrcamsIvPiFo0LX9WKKPQkrZoogkxIZ2bXlHewL6JrI3SJwdEHwP6m7WlqS6w2GwyosY
3CmZPRZJp5ugoQoCfcOB9Cnywe5ZC5+5oqPeOPEV8VdhsEv1HqcBrPscBxX5AvBFQ8k5lpqPHqU+
hKtCanegFaDHUhDUmtmIlz5zVJ1RyPHe8MOEsoGqDLxCpYnnrYk6eKxk48Kym7nnuk/Pw246ciWd
iudyLmCi+o96q+WCRsHgmRuH4zb+lqJkb7oCdjj0d5MOq4pTMparlQHrwrtnfoG0iFvdgIirGojZ
KUegH21iGSW1jDh2l6OYeqaj67T+Em8a8SF4yrvPqSqR9Oi+iaLThJERLGLbGu+Czu0/j8NAe6PG
vUd1hROGswi9TLvGi9XfoXcrr1qLL/VSTDV188rtCgzLaKUPiarse+wiHlJ9wU4PeDotllGLEIsN
tHPO9aJu8UvmQ4AnZUJlR8Eht4MzNKI5sy8aBXtEMX1JzYSyqxjEN7eKk3sT0tdjabjo1Ep+pmZN
5HVy6ZOf+VDVjvsUjx74VsOj8KYnVdts2L9S0kjI2qPNl9raJ7sMONjkSpqPvlLUacBPWdcQlDgF
obHnfqIb6m+8YV53HJRoWHIBT/8wjUAWZNk62IkwBPlL9MN5jXdPH9OvZWjCCOPAjaMgO+2sLLoX
gID5E9E8PEEB8wt8OtEUrGPKRis3sGIfsyqYnckt82BZtjHy/lQScUKTVC9uCl2iLrIb/m8R1IGX
rXoslDexnxMz3aM+hhhUGpgfg8zOqED5E7nAmuVNyIrNwuNkY9CfQnVpoOLmJJfvemBAs5tchLTC
M0TcnoUuHDxHJ+8KJxb6wiXrzl5VtCd42UtXXTV4QTBQOiVFqNKy0q91F9UE26A9TDdWlJMYZ6MN
bBArTEgdU4wz+d4jAyc9OO7k0a3TAgKNK+GPB6+GQkgrVPlXuOXo86Vc1qmDByC4CGk79uu0dml2
rvh9czUOTN54CZQGgb4pwHnuhrQ1psVkDarfzS5+ilbYFu3NwGzzVhT0caOQxUfrzSiT8GA2MTJ5
t3e1aWPpFKZY3XGOUkC0wKtxFqpIxNRGpGhpX5s+3Yq+InW6tIdkTXSo1az7hMbNrFSzAv+7SxvL
/eIXyvfPAh2czWYKJjfhyJNLYkujBDCCUQxJ8IT9qKuI9oA1tFChY2HtKrGDrwZz7MvLuGgKa8+a
q0ImYl6gzPPJsD6BbF4Xj2Sa0kljXdPWHvvBHhiCpusZqa5Fah24rmm6q1sHg07jeyg/FuxLwuYq
jrzWuOgU2ua1E9ao1NmpUEa3a5Qnu0CfomRTam7Y1jRtzNJ/QERNZCALgVVTz2xH2ZPv1ZHDDJw1
DVcF/vLr3NEBuhYsfUC6O+OLD1j2B+fX4IoI4HAPqYF85DbXtCfo8PWJcIDVQMzCOLeNBlhPSzHa
88yDBI0MoPIVGgOboTaxRIiAM9Sv9rkjIRQJchMsOuyQJZfYlYDZw0XKqxUKV/XYOWVRLkFA11sR
NppcD2Q238N8tG5CO0MLokGBeaxH0szhB9blQx/wKV/DXi/NBd0BPz3xdQeAej9k3o2djF5XQ9QG
sb4hk3S4M20TRI8A97Y3kc/Oz7ufEtws+L0uxikhnTlWIYdyz/acYQWStz1DGVNPB1Q7QlybQ+Dc
1P5MEnEK5ZDdFqAxXYJ8orOL7QFBai/DPr/ugDs5p5Nl0LUhLxILZhkLle46ZXXpAbg+EiL43U16
G1b+ZN+xeJPHFms5DH1ReE5FRcBVT75w5B2NYfcbDDbt3Afix5NsbHEOxAC/GegqBBh6WIDkxXZn
rzEg5SaNYKRQi8EeoIdM2PqrVeZpaKpyPkzT0tSaIF3EupDFicUqT+wB06eHxD/OtxUfRbes7dKI
ln7e+V8tqcYD3jw09F3H5gdHRqB9NQrbOOA1Qg9SShQRfNMhBsFgs6cnRIj1WR4DHzmUGfz7ZQyS
n/6dbAYip1LfqW57NNvaBh+vaT8MKGyyLQkXtDfwr9l4Slr8knTsMMVRao+HeDdoDgsnG4zS2wQx
JeoNbUy6XTiQSrkvK1rUn0MJ3fYMR0wX7HVksDgkUeYX5jptcYotooCtxNIn+bJe4hfiaLQwevyP
K8xa1p3FWuWBYGpIdTdjq04QMYInBMqQEHzXYzHdQTRT5rJBVfSgxERgMH2bkQ2pOx6msXOqdeXx
KWKnk8a0pPtxhA/fxCzD0RDikITga1LPLggptp96OxQlZrLcqowlaU6+9yMyc7pSJPwwJ/UwCKPb
1EVnja2a2+c8unBzE5IF7eYGEWD+oMHN4nKMEfqGgXhkdrUa+rfc18dpB9BBhasoIJO9G5LwfNZd
3dcl3LQpkK7ZX4XYdfOVgaXHXdZZyPmJ3oLcgGodt5Mi5vZERXVwnoVx9NW2zewWhQOFn5AMBXvV
hh1fbTRyIeK7gWqsZyUBmnjdLM5h8js/KPtjgdJEEW9waVfgFcYIl23c43S1rYbMPkxA40VQdWwA
WX9B5I1jTLM8Lgame21hQTBEB8QwBA3abLsqB7TD1hjqcUJL/hsw5+k2QfhG5N2owicH0hw8w6w0
eIa67A9BWdakHsel860NXKLprBLJDY+esq3II3pBEM4uwxSVMx/8Sj+ZdOASmGL9viFzW2gPQS/L
067IkAkOvU4PQuN8jyVnjJNvbd26l1aPxspawgLtAGDyLQ9OzTomI5AcExiZ+jMvE8sN4ED87+Xa
Zceo1jaHC7xoSJx9WNNANz195m9GXm3e5U3a3xYzntOaQZ3syGB2shH1D14VVff0itxog/0gPpMz
6BNjHXp9YfVyXAKfxh9ioDTja4qa9yvLFbRQ1wQc2nsiRbsx40TDZ7JojXCDFlpbf6r7afrcPDNI
FRp6jBv+AJt0nDGl8plYWlQzvTSIAvMzXBak7wXe/2wfBYOlVvYz97R+ZqCWzzxUjw/5p+SZkmpZ
fBlTmoDGsv3JUfVnpqo141WbfiatwhktzvVn/qp4ZrFmz1hW20HRVT/TWp9PtH9UHPyXJb9XhcF3
S4jzeP+oIdb//ZxERTlo9a359uof4BOhmfjUfq/Gq+91mzR/M6zmX/l/+x//4/vzn/J5LL7/138+
5m3WzH+aDxXwZamPINUXh/v5z//1+86pC/7Xf56FD+ORaphf/0s1LOHfc0KkHEYRfD4s/l0bdP/i
X86ZUvRh+E+G5Pf8TcY3/yJkyqFc5xgIzubKwC/RsHCpKL4Or/r7sn/Vy7hj/7J+dlSwM6hJCpMC
mqmji6FueawYHs0UlCWpLkOXkofe1EO7dlByXSrhV9ecOoYPCjxHZSxakcLQJSVRLmHOkzsqecga
6r3dzYvZkJBISaV8VRvaQ5dV3gcFM0MeXRxxAjphsaauTC7ONdVRNZINArjWBj3FVIyGL9ZJYXuB
fl24MEcg9Jnl7EsNlGFgs/HdQedAsXJSHQ212GCFmOYk5zBoAF0vPZKyT0Yb1O9Sib5+MhHcLPOU
ctSJDW5XnSU2a7PSPGNJxAVmkzqX8XXbOABCEge890prbTLq3CFMytMAWDleZlG07proa5E/DoJk
HCiHvfK3UKKIeeWbA+LxJAtr6W+yCFvxKoWuStAs0qMWbzECm3M8s2l9mds2UgSoHmN8iAp/eGyL
sN5DCizUtzTCinFwJl9d+jL0DvQkw8dkwLC4zPCj9wtpIKodVp5yJws3YeTXxMZObgw5J4l075BD
lTRZ81RcO4RrNNzLlQ1nlODUnrqCcyZTVbF412bSg78Hv8NGZ7BLbgyv96MPNSi5z7SgQSoObiIq
98OIb2M1sOQb+dL1xlTsHQSxAMrQ+ThERuEdn1BA+oZdy3E1m/gnTMrUPa1hm+RoDaEKgS4Nsdu2
5D7dlQHizQMfuSz77PT5CB00y6UElRrhXtJvFBwp0k8KwwQruVShZ7ru2ullDxDJ1WWOZoZMnAxQ
w0hDMTChAZU06FC41NVk7aJUCwp10TSlndafQi0tVbLCO6zP537YI86st7SARIC5kGq6RCkoSHUK
Z8JiejG1qtWvvDor01vS1qKJA2QRUFWAgdbX39CI5SVluMZhXecCqKqviqhuqbjFqVVXVECxq+Gq
hR0kCbOEvDSW8JPbmnjYULMuIDxp9aYWYUevkaP/LYmGvEQlX/4US5WRayueI9UzM2xduYhCeO4r
GBcmZ8PGjtKTLq5GZzkIjN6wbNLqcYqKekLLQdTNlgaa6d+0VZqjDOFP0xETjF3T+hdUIEOExoZH
Z0rjXrPZyaIME5JyIDG3+Yyagy7c5FgLfcfdeq4MT8y+ngD/lj68vSx1zAuqJpyZGhPdFartsKXo
KWRf7Po6lfm5sBPHPINvUCb7EIAy5MsCITACe4uIjmtKnHXNjracfyk0Jr7PzArjnNMHuHv6+ijQ
11QYqDmC3In1kwj/d073TdnFdx33XHwCtXb097WtIJ5TOKse6haw9CKW4XAacrbUd8jwOwpfiTQo
Le2qks9Qu66ruK7ILMMkhRTcGxoNWVuOORAqUdzNlBrTIekeh11BQ67WKWc1bZFh5CF/7gScJzIn
aGdxiilNjpQdqIa0i7bQ+DDrsqxpmHQt1ucKdveJI+gLbJA0QkvmLOkCPNRQdV/GbuHWJxis+s+x
oGd/8JjIDknfRiuu/QGqe03idmJFNyjlBvvEhOQ3BEvCeWQZ3Q+ZpiUaNknRNQd2BOCGdfCG4Qme
aAlY10JiDHMvJKPHjAIUy1kU6UiWDcqZsKG94CnDhTItA+gBKKWTmAQLww388xEJuYllS59wbSfQ
2qRdcEItnazck1jkoPifetmtu7SV3YqKkKSYIPCdX/NW9pSYqTdaX0CrDf2wINmY2jBNTpfF+t5Q
TgG+qyrA9U33o0uJ9IpERKovGYeqMf8aZN0IVFJome/OqWMRs5kUsrQIM3JzLUgSub3Om8lp+yef
PGcQxEsEs15ePyCZ90Ka4ciLNKt/Goxgzj77//ujn8aq+dv7TvO0fXi1O5p/9c/NEbXdv4T5aqvz
9+6INJ2/sAZQijZoRM0EU/qjv7ZHpHEaao61x1XFv1cGn/Z/7o8ctlPEiNMTpHVl/lEY56sGDUv4
vDGTiJh+JhrLox1EXjZNXDdNxxx2xg1qaH8VAtdbvbgZvzZl/5GROpUDbyDT/PWe6Oco7hyRzV90
Cg5sEF822wotV0VvJ91WKzokjCVHTUzsGD81013/e0MddbuiiBQKBRJ5ayOqAJPsrjwHdbVfxfoH
8d88nBe9reeLkqZElU1zm/2eeTSS41BTSgxkGnkOO0DkUjubRS7lIiaxfdu5brElR5Kgd1PU9z36
NN6gf7xhb9zU1164X+Ozd+OuKpqmx49OGBWIAK1HJtIaNgEQbkQkMjW590d549HN3VEKgDTr2M/M
d+FFdi9NGHrrcTkzMjUNgGYZ7vwUvwgeIHv5/lBvXRBFEvKr6FMqXR61RgWOamLUsnZbDyAzIB+o
tRe45gft0DdG4RzAy8hhwJUsoK8vKDNb5M/Ka7aIvdwLEDvqmtTb7M+vxVa2MkDkzz7K42Z2C8yU
xASr2RbUEvdjPnjg2xFXvX/HXjexn18BnguyPNYHXTKRX19L3hjsBnuj2fpGVp2Wwmpo+sy6eXCT
O59sALDngBfTkLLD+yO/dRcdDiT2rLcw7GPFhR5pKsXZ3Wzblr26Bplr3YcIGN8f5feXT81HRweO
Mz8sR6vX16coqeCKNwoi7AFD5UOpnYkBJanA437x50MBebYsntmsRzkais3bqNcFoVOlSNVuMlp1
muYEaJVkHJ3++VBK5+3jSGpJXvbXV9UAeKW+GRa84roCv1qly1wz6Mhiavnjx0RF8cVQ8wHyxew1
y2G0mhQtvmpq8JNWLPfwaT66oN9fhtejHH1Euk5rC/z1+Tblc0VNxhIHgtbik//FbRNQwg3lGgbC
jdfXEqbRmJZQM7DW+JSsUdzS7ZDUKHXKne8P9eYF/XOo45WIdPnGq30uCDqVc6p8OW05gH5/f5C3
Xm6s1n9fz/FH0W4xvOYTNC4Sa5wtoge1COhkr2q65R+sea/rBPM6wQOaUek6anHLnUs9L18DVFge
/Uwn30a1rICWpPIk1FEihE76yGqYfPCk3rx9rsnMFVReLGm+Hg4W3BQ1jsq3iQo1yuwz8FNT8R8/
JORjlulAZZWUAOeq08uLKjtNZWmqMOAEzU07dPGaXXO/+cOHZCL14nuhbDSNJDweDQJHBgNxoydb
cinIcxaYRcxgtscVFcrj98f67bY9j0VWJLt8R7fU0W3ja0XGlsNYAMyGbx4BaSQ4SWDZ7w8j5un4
T1EObwPjGKjk0JMZtukea9hytG1pAKRyqyNnPddsNzyDy96v+1hSVq+y9gI33HAg3bQ8gz5nXMSu
I2/bFtc2sEWHyqoZTAfVagiwvQHj1NjW15k5Fvv3f9Df3tr55+SmU4Q3ERYeS7Q8ow3pVobJFnWq
+7VqPMl5OS+3Gl5QiibdH+8/TMaih8lNoU0ujxcYC9dsVvsqgdal3Yx6j3gYzvqfvrUM4lAJZyRg
75YwXr+1MXFn+HnLZBt7SbVRadmtER+0H9y658/V0TOeP5lUAKm/GmxgXg+TlK0JpYtMKvIvgm9F
EpgUtTQzMxaZ5UBDqSMgCvhTCZYkje+OOG53i8xKBxQH+zKgZHbtcOQ+68dSnaGp0GF9aB3WirSj
dCJsI98Qwy04QA9d8en95/77PDAMA7oDRWWdrefxrsYwx4kkACvexglU+7RtciTSo/PBzP5t74Rm
1OSANctS9bkI/foOab4LkR8dxZYUIe9+LCKkWKBIN7j4wn3VVdWZ14/f1RQ01+9f3vPe6PWzYWTJ
VppnQ9X2eG9oForDvN2gfw4CrDfIvcxrOY3yG8Q/7A59q4DZOvSZP2GfAjpU0tCBbFHH/nRWOC7T
bgbFfEVWX371A+Jel7GsdSDh7/+cv08/zhbs72aFJAfQOV3j5fraylT0A7WJLaVKYMVJ9FWS277I
mnRcjhNmjfeHe+t5SNY9Nns6p405ZeTlcIlLtiSojQg/pWcS6kfstZyPHohaQm9rx4X1tY1je1uM
dvbl/aHfeuF4EdiKsVe3WeVfDx0YVTTWQRttQYbS16M7vqTpFG/fH+V5ah89d44dSrGTRQvJ+vt6
mCzMkdLRZNuWUTWb4HUBDKpLhytUiNZOhZW5I64z+DKRtIFp0rdO+7KD79plDWAlgXH7/R/ojctG
kcmZDrEtK/jxty3MJ9h8hR1ua1oCvPxaj7qHIJM/H4XuC5kpNooFJt3rq66mcQBmJsNtG2jD2jfS
Yk3jMPo3Rzl6hCL0RnoCjNKPKl3HfM8XRhZrH6wZb01dZi6dLIiVLgv40dYd4kkJwssKsO6lF06m
m9dBCEYO/q3E7xAolC3LAtgwUjvNJss118nuIn012DiRrZ+Grp1n/K1rPBlMqh/FgOJn9ef3W8LI
metGbL6co/uNw0cTyFWCbdT28FwmZ7q0sEms3x/lt80rkl57dgQYFmd1bsfrpxqXk/CjkLwa0Jv9
TrplCU68Ddbs3LsPHu3v2xWDNXJO8SFHm8XhaCjIc7WBey/YUl35MUTqog7J2ksa9aWAmhs5xsP7
lybmPd3reWoiqsFLMF+j5RxDhgJHdFOFjmGLPDPepmT8wB/1QDuUHOEvBKLIrYYCcz9E+pxM6Geb
IjeDSx6lvH3/R/n9LjNzmDgGrSI03M7RV1wYuQ40OQzYESbTZ5IyBKGyyI/M0E4/WAx+X+1fD3W0
OOUTXNqoYyiDbfUGXj+tA9GO2wFBw5kNS+HfHG/+HLw4mc6qN730GI/WQbyx88J8CnGKLWFI4Vpz
DfODqftbtQ4DA/oBxP4O0ntzxmS9HC9ir9O4eh5szcATJ2WMxI+WHx4fgOKdINelipe9KrKV5zXO
fRJ54sf7z/Kt14pbbOEbYZOJ5+D4PTZjrawRuG/90ig/VUBNbxSd+2Xreea+5ymvS5XizhyteAeO
11u3ICJQS3R/Wn7gTtANN2mqzPUp++gcHQw5tKmkCrZDL6jjMe2WbQcgyLfR179/zW+9v9S/5iMH
hVIKbq9vujd0aDkBIW0rItZIAaHRAcLFWYIVHz9YJd56f01JWRyrgY2Z8ujuNoR4Om0y9wX1INiZ
aJ7XKQZw6JIwriH9Rx+8T79/PCm5cogCa8bSxBfh9aXFXaW5qHj9bTwF+T6rOvEDtVf2QVXq97WP
UdgzUGU2uDRxNEtKGKNNDVhqq4OCuC0SzVi0cAQ3huqgWnEuWxHB/FHJ981L4w1lcyBNuhBHS4FP
rZGtZuZvE3jx11Pe9p8CYfYfLABvbIdMgifBbVB0Yzf7PF9erAAaDa0hgcW7nRIr/RRP8fjosyzA
DDC9c6Mv1a4eVbDG01xQH4twZWZquEQKgU42h070/qsq5gXgaNWHP0AhgflJKfV4/xmUEwsIGv0t
xcj8Aju1eZMF8NvSqS6XbhSbV6QEyWqB+Kj8noNtXevpaJ3EXhQdCgNMlZnBDP3gp3rrURAxxVFd
gJb/KQB5cY9SXfRAh0p/7gia35H2dnhSO+wzH1z8fNj57eJt2H84U+fiwNFEHXuTjm0T+NuW9+GB
cE13nVRVsXfTSe6L1s5PR5dMONevtXWRFngqhpF8rv/NTzGzAl2OY+xejootvAsulhVN25BPNt1l
PQzoaE6ybQKcUSVaE0rABIc0CO4JTIGHkgKzv3v/h3jjjlNyQDJEYcThPHB0JzrFklVYjrYhPyX+
pDm6XDtuXH3w8r+xWtHAY2nFUcnFqqN5PU+7AO2ABpGoudGaoT6EQbrJSjmwfrnX71/SW4MxvWxW
xvkT6B7NZzMszCnGgbUZorgFbO2qNfsJeSkxMe5Z9eOr98d76xay6luYRS2JNunoUxu4kSPbpOXi
oHmsekGOl4a65gNz2Zuj0DmV8ChJjDSPbmGb9Wyc8EtvVAuIvLAj9oLe8FG55o0FGAkXx1+b/xFQ
eVQloMkRTFXJKB3Bw5f+6KRrF/zNWtdBLbaoaPYVKVUfXNr8ox/NxleDHs0DPxlxokB420TNZB2a
om/2ZTO6267OrQfMZt5JDdR4Cwhbbf740Um+ney0JU7fnymYL9abOCPLndhbbeP6gbXVO1b9iZSo
7fujvLEt4GVES8xV8gSPJXJhbIteVgMS5xS0I6ZAkIe5CwElFNHy/aHeeEv4jlHBVRy657X99We6
8ypB0kvlbvBkOV/gF077ipCoD7ZUc6P++ImxrZTs1eezEH/7ehijyfWKOEZ3QzTTgMUkD9K18EBp
ZeGgP5qizzZTpIdPNl65aTnIzn/MrVacG5Meb5Udd2jFY/+ybokxWQgA/mJRsBAu624qDkEmHXyJ
bf8zovZfSiPFGwuDY3NQhFD3fJI7ujk6hxrSrkJ3I+OkOLeSHvvVJMzKIQknbdP0JNLaAGo7gI2r
MJmsbuGSnUjwEpQW7ELeZQBPBJgT/tFqkfDI/4e089qRG1nS8AstAZqkuyWryHZqtUZuNDeEpBnR
e8+n3y/7ZlXsQhOtvTgDnBFGWWkYGRnxm8azBMqB/jrHY/z0+k5eOTQydZbVKMr99DIul7jN3dFS
NAyPlQkGA8ggzNJnpTjbHdS1/9dQ+7ajOqP8A9Uab2WpoMo1gewEYJ137bJFB3twMKt9E2OdZmxB
aqxyEnDfn6ocHLlN7+QBiaj5T2Zl0ExVTfAK8KwvF3CEsp25dIeDUe1wBkd/LBn93OjcvyIH1avX
l/DKd+eQtLJThGfyqt3RUqj4TIjsOcFgoqWhJBBd3Nk+Stquj2KThcs7m8L65ZTwPsHhE++ygMo9
XltVj2IWKpMHMUS7kh0xmf8bZnf0csfc1KXAhsmY2vZLi9tZOEaKeNAa9Vc2xNp3IzLRUOxQyVJH
q4TlZgFw+4MFJQfE1VLG5X1eMtuFFgm15/h3JRKepiE92mfzYKpXFxR9Z4seEawcidf+/ZUMZwag
Gmo5uIqnWsj/gztSlfHNH8yF3ADNCAfgsr6735w1g1VVVk5AkfxXsrRxAO9iOmiBXP2yeGjLDggP
tWdq+m9X2UgRh/cmxz1tR/GYJErxZVYclOjgRp1en8/RULv51B38qNjiI27xEb/H9cQNBzGjs740
5R8MBSRMXp48nfi2LjdIB1kuQT9OMKlxfbMOWX+3rAgluPNg/8EnTHeCPMAmUzX2qU9P043aJp9w
rQKRhM3enck69IOodCXBcujB2LB/QIxS57qcUATPKK+mjG2akerEXyBFVkfTbiThAFan091PVdJ8
fX3Drg5Khg+sSYWKZMuL8bezMY3gJyc8ToNsmjGJpgN2Rjhtvq9Bf7+nbDzQajDSg1B/7bZ1UXxg
rjzoGPdy0KZz7clZOfVYPFuP6JQZge4ozRnRG/udnRhHehpXvmWX9jipHNV9BETkn/8+SdSlG3Xg
Wx7qroJxNdQn4Pft2/ePOrhG94CSKWCd3YEUhoar88QomppP5xnuJLqOVnHSUAX0O1ykPmP4enRB
X6sd0K+h8ozCMBWY/dlE2KvpJlY6IGGAdIW9Y/8B6nyF6uZYOd/GghiJG2f1FPeNFTSp7KjNOP3d
V3ms3yrkLQfLcCUEACZTTYrG9OmdfeA01FGsqy6l7SRfu8QhylfVqA1guvzJvpomfB0D1J9Lxety
XwUgzS7XHTto8i79MM0IBYt4cg5S2munB2F3EnTMmUmh5Sf02+mxsCdRewJQMNicUazdyxN84OTt
9w16QpSZSOgoSe6bsPG49VmUMUpjU/HN7PH7hlJ++PrXfm0qlmoJnjR09Z9JSL9PJbcnLCRKDe18
qTphrIXjdaZ4M9RKboYOcAwkinxD7xYMAjsOscC7A6xBO9/V0XnErmY82JZr5ww0iuFQFIRWtZcD
MjSl6Kykt4Mea78baHraHbTB8oPhqt3p9WW7NhRvQMBBsnv3QlQJf/bCmFcsBzq7wlArttKzwisk
QDtBHOzQtaEczB1U2kNg1J3dJYAe6GRvS2wHIBaQZS2G8gbGe3mKpVfq67O6VoanjUQ2R9cTnM2+
UKwh/FmPwDwCrTMxjkOUDQbJmSL137aCNK8S258rFC/8tlKJGb3+zzy0P17/DVenC8qEgyLAT+6T
/ghHlTynF0j0GitYFRgUlbmokNR254NNlKnprpQgcyCN0gUhGm7e5WdsLg6uZ+pqBX2jK/dxjXBk
E6NcVUea9g591woF9qo9d0MyfXBglL49a2V4nhv0CLkenjPr36JI7A65wqdnQRErEN8T1eBPxMqD
4PtyT9EQo1gtLwJbqKbUGfv9C8dXsELkprUCZGyFh4JphHcx3YB/Fa2Fhrpp4tT0kXVGPrH+jD/G
FKTV2D/BsdCXg9/yItjwUwiaQGVAL9G8k3/+24y3VtOXfBmtYHDU8h4x9OLOmtSvrx8g/cUJorqm
w6jUEMqi3LBvDM7NohgTuHaM4+D3SO9EfA7nrgR+qU7jEjiVtuKYmZNNIV+pLVQT5uRxdSHMebaR
4C02i1RbTsNcl0s4Dao7hRPUxV/w83IT4X9UsbwuajCFgMqGIvaq5dPHBXrUZxSZovQ8aej0eRDs
JshRoFQOwpwMlr8fW0FXRVZgWUcX3OI+zcUqdm4QYplC22nrdz2vBb+qHDRhl3lTb5qJtELNdOW/
15d1v6rPo1IkcsGfALTbwyQbM87RP4EMYXVtf85w2zohtIMOTNf359eHksneboJEIS4jqvrP18bl
MYFxEZkOdx1YkNINJqEnTxvGDghX6MoTapVqkMfC+Q6RJz+gLeyXlqooOZNNCkq45VaUf/7bAXUT
JTH1apvAB4j1F3XZf6HANaeyi9ub3HLim2Xrl++vz3a/sM9jUnkmRZQD27vvM7FX2EkT2ymKDnms
eIGKlaCcC7xuPYjv+yybCpyAcUy3XAPsahu7oUwnQ2mzslpcY8jGCo2pjbXK9w/iET2Iyj1YTvn3
/b6RcjxK+RxVOMYGBf3L5dTTei2naWzDpTL6sF707XaKs3bxxhTnCS3BEJIWunWLO7d1T4s9EQcT
3gec5x/AQxABRHqElMguf0DrZoWDnUYbrkOPeYbJBYeAARIQB4Ht5bnh9qAx4ZB9yA727vnijBov
DR1Si+ukceU3SML8XKxJUg7qKr11tNE4leBIw7ceHYal7i7ZUFzbe5aNiNAjtWjJhPlU/FOgxuZ3
Tftp0+wjjtKVdaRcBOGKEhnVsf1GGo0zKy183xD5AvO2bPG8W2NlPSh9vPwSbOleRdmV65+ny66f
gAa7aiEdj/empc5fZyNSbsm9EVTE+vzoTfJyRtDKEG5kPtAoQLddnoxNyzvIxxl2M7iQe8LuMcG0
9OL0+ga9/ODA7OmU18muqbDvm3ZqvaopRYQybOMxwwpzQNDCMsJZoG+I+3v35uPOcLKbxVZx5vfH
fcm6Jq946YUKrgA+oKE4KHKMJt88KR6uKJ1CqpcEvf02aXm2lQkWqaOVf7VwCfSzXNz0Q5mhUaVP
B0t4ZaPYZKEJnGxkBmxcbhQaELixmnoddou6fTCGeg1mV30rrFY+sCCsAm2Skp7gnC9HEREkZg01
whDLLvGAN8LyxajV9mDlXh5wRqEigLArhDFi8OUoxVqtXTEIqAabiqe5QJxg1SYRLtLl5fVNurZs
NBkBoPESQp10N6EMHjEyWCrC/Y003wH/R59+3N6Ywspl43QDYNEBslj7VAQhRFSoF+wBmnnWfL3Z
BggHylHj7cpXhIYD95asoriAlC6XDaNYokCDiNGM4Mzfydpr53F1LXSpptzv7DY6SLCurd0zL41b
g/r8HotajFqZtzpWVGNG18qxlcQvE+UPPlYOAtgOzjRlxOc09rdcYxmbWa/mogprsEXnqi/A7Vu1
/fYjR0MIwgREAS5jd3fkUCCNOy016jCZpeOZqMrzxrIBOEVm+/Uj96IVwGng4WhTdgH9SDVhF1Mb
RDRLJeOWoEKLaF7mAFJG6T5XfnRJ8QsDzftkrD7Wq3uPMulBW/jKnsmrA8Qug0tC5uUZmbuomCku
1KE7xuj1aFMD4rQ6muKVD5i/HnQy6E6IhdYun9AJiz0q4oxS45DRDQTYrC8+pE53FPZepk4U/03J
LiXBB3a9G8ndWgtno7wOgaEnQdSOSI72xhhGRZ89Glus+zX4jhtgn/FfbSH6g6v42nLS06fbAUkT
ivYufEDptZt2TOvQrt3VRwrQDGiGDgcn5sqHTQeCKxgsLlLX+/uKRAM1Kbx7wmQw+6dsUwB5p5to
ecnkKIxgzj0djPgyUXNoScIiQpKVML+vqOdaickBcTgs+rW9533I6y9GIqXTkH/B6n3UPQAGbXcQ
ja9+Gi7Bi7CPjhW42cvjaS5xXylRQghbNppTY6p8jrsqv3M6XfxEowUz8DExngaUCu50MsUvIyif
gx9xZe4mKDmuA5JF+o9yN34LOKkoZ21U3TLUBlfBEQcPJ6FS8+7NAf5opk/vQAS8FWNATACjJ28H
lbIf7OXLQSG84wLdkAF1IMduVqnMaSvx8PbjapLjS3ISnwr30eUoKdEa9UN8OtV2jT9sSYPiDpWF
8+sBTt4zl88ZhzIKyQFnVe7j7vkkbR7GqpjLMGqH9H29Nfp7+KrVaekxSI8aOJdZmyhe3Y7x6fWR
r8Qdk2ebhF6jAG3usaIDcp2Z0bVlWDYI0Ko8lLzcWOtg09X54M32Ausnd4yCs83XD9+EZOhyLfm3
gIfmpgwVy/qpNdWDqQzvhtTF37t70ofpxsJQjYzCuW3X9pQr2bk14puuqb++PucrIYiyNDkzhUiw
Dfvyt161cTVwaYXj2BEBywpdtzzfDk7OlZWFA8xrX76kgD/v4izuUlWjxVuBy5/V3UQoEd5U8/RV
Ucr1YA+vBDsWlFeHxDlTBN+t67AWSoVKLeZ4lYayoj06J1As3pouQVm9uSXOLkoiHYdV6ofx9r7c
RXzptXFo7DxMO3zPEb7uvolp3h5f36MrIUU+oiCucOkiYba7JrDgnFNDy/PQdPPln2TRkTfaUEys
l8y9K9pJu8umWDvigj7fPrsPUeboOKejh0BiuItkiMWiNQRvIwSSilSiMuZFiE+JdmMX1hBmWTyf
o3LVP2xaqZ3gJNByVroimHs0rhTTKfy42YzQjFr7IAt50Xtj2bnN6PnKl7dsdVwu+6oUXNoJ+VWN
3KSXKZHt5UkVA/1xHxyRPWKdmgZoCb23k/Ihq+bHsnV0Dyfyf1/fmCsfD5gP6oQkmCTOe8xV1lVi
Mlv4aYo1aHcj1un4GY7TQUC8OgrAW1p7nAGu08vZUmpckKrCrES0cw8iGlNmBKl+vj6VK18ohEa5
1aChpVjM5SBoRjsNHrlZGIG2O2HXtPluD0dqdMeDka58obR0OMh0Kfl49qBrYwF+u2VrFloLXjlx
Sojr7ZjdI/nfvm5xfvQefFGb57hAl9KAYEhEIbPcz23O0WKD9eZsaXxnGgsKUGWspB/nITbDxl3w
3VrS7tQXjustSJ7ed2ud+ZuVlgcn99pWopoj+cSm7GnJP/8tOZDJ0qJFZRZq6tSdN8TtfAVw5QFk
/9peUplHs4q2hwtW53IUx07iIqnVDOYt/r4jPr4nF0TNaRWVehCaXk7ouYBL5QCdT0qQuwCIS7iY
7agsQzhYyq2Ilh/9LNTbg7Mpn0+XkYhREDaXFzPN7f2EqhY1ubFKyrCpUPjw5xUTuw+CXG49wzOL
0C6e6yE658nixN48NX3rcaXq7yWiHoxsNG8/KP8WKAKDHNepCdEQO6H3231Q+7zHmDOpmx9mbcf/
5gmUYrD+ZTTcbxY60yeXdNXyS+D2/y6DkX6ay265xUYSpzRV797n2dxhOqUhVhjQ1KjKcLZXDDSM
tJjqG1yfjS/q0M912JvYvjOwe1ojzfinNQCcoEhglOfGatXvaTQX/ymrUFd8wLAl9p3OVX8krbJq
yLyO0Y1QzK09601dYt+V26A3cUZC+K3q7PQg4FzJo1lvnl6EAgnF3RdaV7XNskE3YIhnzfZ16lzr
W4tgGaZLSvehKfFY0kqBqZfV6Xc2RsIn3Grf2pAlk+U3UDcEukcyvX9D8AQtENw1uXKsDZNqHWPx
pTF7bxD20XPl2iGWB4uGFgPqe9WDccaCoHdRPdBbrPJq6W7OG/ztjz2XQj19c8QNIIHpxuVX6TaG
WbVuV4RJHhk3ZjlPjwXUuoNv/9pcyCfhlUtFJpr0l6OIOGdJtxkSV1N/wmY3DqOoVA6y15cBBuGY
3wbZTSXR1xT9agZBH5I2Z+bkYZNaiU/v/IjkdHUoHpJ0jKjuvuAfVvE21nY3FeEUqz0EMaSzIwCr
3risw8GsXl5MzAq0znNNlybFLmxuoHVW1SrYIMzr7vpm0OHT1qXqF2OHEUhRLUekl5eJHSNyp1PQ
kU+qffqYRV3qdhkjmm1vvMNoxfTNFXm+zqml3nDbBBP6lv5BNL0STKFaM5pso6ACcXlC8jyjlukm
RWhN6Xw31UZKPzZtuITXo4bNlcMIwYQDz3uODvG+MO9grb5VlZuHa1rO74pSt77nra28vQpLF1o2
wWibUrjcGxrZfQk+sDMYxtTnR72v+29DFZcHt9CVzeKLIovgbQF1cg9H6suS/B8qSZjVRezjvaHd
tqmqLTgnqdq7eUqt09TZzgFk7+qo0qeMRxPA/n3uDytytNZ2zUOMw9egFUbra8OSPVpRrgY1Brhf
rM01w9ePyLV9Y440gAQiR1AML48ItlG6LEzl4dBo003qDhGSo+lbBcqI8BptKIqmwEK41HdRhKUU
Wl8PeYjrSPywNFFRerU51QcRUX62u+ThYhg52d9yrhU/J7Egvheag5PdonYKAGEZyp/oyqDsnvZW
WGQuRIe1TJw7Y8A45PXFvLKDBjcpOjkkfmB+ZL3jt/H7Sl+jpI2wyazE8Dgh8uUvIsYgYhpxBO1F
d6uUZfzl9UGvPJHoIlI7pSKEmhgJ/eWoKcq0WdO2aFmYU9qeuWjcx7TpbIyVeuPX7Djdz6lT7XvS
qgkZ5Gy5SRRFDy1Yju/UMo8OTtSVME4TEHCM5Qiy8T3yvyR26ovSZFh94/kL57I4V6uGK3hiJAff
6ZXDa9g8k0A2UW0gMFzOvHSiVS8WHmVkFQOGCW1+rjLcrl9f4GsTsmV9CmM8GIt7YzqRqp0awbwM
ozyB0b1tTVCpmfPOMOejTuDVCcmGLfkvj5f908yu1UhDOJW1a13MsLDIls4KBy+Ta6cUYASEYu5A
sFq7j3FcEkgvDmauhhOlwMbb5dxUa/wgsC/2cce2boF8Hr3Mrs2MKjEZF2V4OtG7ZCWLynp0WTbE
BbDu0Bx9/muZ6vbz61t15V6nHcgl+1wkRbD28kAgbRbhUcCD08bV5H0ex91TlUXom4yVO/hDZJgH
EefatFyYrHTT4E2DJtwNuLbNgCk9hROtRisYB+pAWdUjZcJrWTovScTNWDrQuPvqQ4H9PBZiUxa6
xTTfqTjI3+JInT4YzZg/xTGUbRKZ4hZEefq97zcziJNyq9+eTbC0aKyhkEUZZC+01iOjjadfTJxx
NvEFC/nUa1WEK7poOqJTXFlWPjaThg2TFhzVy2Ud53FenHJNQ8Tgq+9uKjidvVudXj8t10YhG6N5
ZsB5d5zd3ZfpMxjuFafLUdH+aUuAmUaLUsHrg1yJHqB1mIPF2UemTv6I3+4EKsvUOaokDTGWVXzK
epNfaZhNlToq9n8wFPmehW0qnZH99VNuc2V1jZ2E6MZ/a+MlOqWz/qQoWfQHJ4GSNu90Fk1WWi7n
xO3XTKuNME1tWzGegj0a2kuaeFr0Zl4ImQPUnefSG/3wF3osAsUVhBV0NHBES/2vA8IqBdDPr6/c
lcQB8SnKrTZ9dwlfvZxQ1plTiXVlGtIHRDYC9kSUBnaTW/2ZPV3O82rhEBUBgNkwIobkwWNcMQ84
RC+CF28fKh+ysyM5sfu3qYSQDnHP94WIZv0+xc3MnwDvemSK9qksq+igUv/i+MvxANvL0qrkYO1C
sjtoHZJXVRZOtl0GrjrjiC6G+OD8XxmFfgBD0SejhO7uzj+ORgmPkCINNRdvPGWcTqrWRQeJ1zPD
7yLzI02l5se7gDqjNMS43EB16Sghp20aKtQSsPJLezAhCnJ3RdIbfzmpmz9aOGqddNEpoZ1p2FaV
nV6+s3VkBuO+z0vf1aYx2Pq494oW1dfOmJfzApgwwPAMO3Bsf3DgHTfFt412fVLW1DpI5F5ECjkH
V5ZhyOIQQN6tVImyZKcPrJRIEOI/tTiIkyU7FrYZCwnt6fUjr8sluVwyqMp8ULTEbZrGe1aLSLGf
jZUZZRZdWqTGWFaenYgS6Z1K7SS6620JusUMFGpBtLT/dtsaP7r1XKNcs9YKav2acwdpu/o3sQwl
rFcdQf0+Nut3KY7hj0ku4vM4RimWF7MNqnXEOhzxQL8yNnE7DJkTVpPa3ZSzMG7bSPkOqvqIT//y
7DFFpB2gU0K9IspfnopUUysNZARiTnVhPq55n3m5aNKD7+iZdbRfSXSxwYLYEDLgTF4OY2VGrBXZ
mISRnrreuOmB2uh/JS0OFpH7pR/1e2FHTyjxFZ4oRcCr+NYVxeRFVecn1fq0VNOnaKKzMaszvn8z
VvbFaHgrcj21sRyUPl6uiaxISW4KCSbAw92XAvvbVQTNxkAg7j/h7CFwqoFpoRycr5fRjHHkAwAA
CezOfcoS50hmIGDgBGW0GR9TO6t+1JT9S3r1BbZeVHEPBrw2MUnroLkJGoz/Xe5C3ttLN3I1BJE7
KbduxrsL+7virQkfuDmJdpDcOtk93h0p001hJdLsgOLQzbdixOZWKu39yVzAipCgy2rAnhNuGZgq
NBjPocmwJu9itZ09nBrSg+fTy4BDkgWeWD4bybj3xMTE0esply6VQ9u0J6xHvcmp/6sAqBxM58pZ
kNkcAD1EzihX7j6QwYiHOukdK6jieL2fW4wyVsPm7TGZ8+d2tY6+++vjcddI/CEI8N3NlgqMCnEP
toISds8/84jQplUiAjUgvHmea808iNxXjp4k4gFI5d6Gg777pra8GjR0vazA0Qf9PkrM7EzNaAle
j9hXt4tUCJwo5DWkwy8POOR9F/kyOSsD9FACJuWmN9YFjSDriFB/bQG5iwicEukGXOlyKGN1kB40
NiguVH/vtq013k8L/Y7tweyy5uAYvlw9KR+IDBCddYLoHpk1pGZdG5iFBJ2+Wl7SdWzUrBgHKd7L
1ZNtOFqqFEO57J6vw9/y8Dozt4Vh9MBp3R+blWu+SZ026KCcHNTxrs0HAIQgO+ZRCEr+cvGGdiqI
CLoedK5SAJQ3x1MZF9GbAxHzAfxKT5pt4nq7HGU1YnWOY0OnDZ1lXpqP2mel18ZPbz1zwIBoz4Ba
oxgKD/RyFBcJyqSOZj1oVuQP0aJJg6wx1Y89jtcHQ11ZNu5OSbIFf6Bpe27vJhBDrp1FJ+9ub/tJ
mPdjaR8JAV4dhM0B5K+RE+zP2tJGWFcDqwisolqp9tvOHfaDR12mlyU5mXVwokk9JKxiX1WtJiyi
qSJrweZU3acuwXbHI9gPyQdFkNg/adHc91iaNjk8tahqVK+BWx3f1lu/ITSFoQ40K8ucjgLjy+mT
BT3DAwF0Sv7B5XaqcTnMKdyKQMRW/l8B6JL+v9oedIpfRg/K5iqVbEl/pe2/K4q45Vr2hVmpLDL9
NQev8VMfFw9T0ja+WRbdwZd9dTjonHSmpZb5XkkbahZMlzJWAz6Y7bZqhB6kFtpM8VQm3qKWR7qs
LxZRcnBIAMhtuD/B618u4hSlohOVMAMxWa4HpL86q5s4UjN8MStGASbKrczTDLbhLoo06oYA3eiY
Qb+m/4ppsP2uXwXyAcNPRTHLg7fntTlRpOApYGEjiEzP5ZyWJs36tlNxVG1E4aNC32DhZxQHkf7a
nMCdkXQCnaZAIX/FbzG4hamYNooQgZtYcbi4dAHEtM23fWMDGxVYxb0evV6Izz8Tbx2iFygU3lT7
rls60rbB0w6ydxvRSWy2aYjwD+mLzt9aARxACCy+KU3r6Lv3W6GbXtvF8xfMOMwMn6umbnxj0vXR
d5J5wPKw1hSDi6OtB2+cB0DZxdysR00uGbov3hO0Dni4gGWHEEJzfveVjhmZVKa1IujiYvlaAbo4
r5VinYwGKhu6Sc4DXl7GwRP6Zcx6HhWVYSogkky6u1DGxdlUO+Z9EmOx/Fivk3vvIvZx7xTOdIM/
bYP9r1XPJzPGV401sJyAQmD9KOos+jEZ1njz+uZdOZIUNsCjQZyWYs67zyxG52ESGUR9t0rE44qK
kKcWa//Wa5RZS48CIK4yPd1HRMplA/YyA+oYg1gfxNxYVLFs/e2fFxAL7gNNKnFTxb08+J2hp4h/
5CJYMeHwzQkF7FFwwl5fsWvnBhUFQIoa+SFayZej6JWa28bsGAHGDnXkl06xnDQXopTXWWt3w5NI
3FLRe3PrV5a+IZhBirGhSe0J5ktur1phkL8pNBI9wAgQdge3O1jCK5NzdHrYRHiiIYH3cnJzJUa1
HVU9EFLZ29UY54zYmnaKZu5zLyUoYudnDV9eX1MZZnffIuoHnBBQSWTUe+E/ay0EepsrCYO2xN64
LsWnbF7ss9asDiWtaDzXTqR+iJz11+sDy816ObBslsD+kKqcl/NtNRvdcmIPWfHYnwfs/R5ztOlv
19HSDr605wLFfiy0AeQLhpiDesXlWHk3ps04rlpQpSo86y5pCh8Ftp5ZL42SnyJKbj8TkZknENvO
mSb1eLYyG49ssdXDGUm57o4rw/azgaJPnwntvqOUflfECd4v9oDcr0LXDGf69L7lK/GSVS/9MdWa
/qAyfSVo0HgFpUvgoIO/p525KHSp7I8WuGZn3ShLnmH2jeDd63tzdRRkRHRGkGSS3Xr1pVCpogxa
oFjd+66P7KchyrSDkyf/kt2mcEXK8M8I3AW7BKDuKWgu6qgFqbIRddPph9tgDdkk0+3a81b/gymR
E9p0BakG7MHhVWokY9Q3WjBghOKpg2Hf5hsGVa+P8mwTt58UJXZuZGIh9fzdpCq8gbpiadRArczK
9GFId98wFqMsSDXE+aHkZfKlTvQs9RcDLTfqicvcB8VEodKLs1GFGulo/a/WWDAR7ZD9/M+w++37
HHUTpsuY2IozlAhsu5VOmIXfgbNOQ8T8uLwKMW4Ngtuu9d0sG9c9CWNF14x/QL6tDW1KScIjo/LS
TFT/lHPk/OvS2ftP4w38aRLO/Blf0lQA2zHEN6wb8sWD5W1+FXEPhQAazKB5Kqw9aT/qAGErRKwu
fonU7V9OPqmOj6UJ7RH4nfXHIp3zb3HXLhhkilKf/Emtt87XGmepJGmmwP/cSlfz/D9ObduJ01da
MEVFZnlWDEjYU2un+nGwNS+OG9hZAixFJy5b2NWXMcB1imYD/KQGPM3ss75gab8oaYNB1HKk4vSS
EcFLklopqH2pNoz9xuVYqjli+Lq1W5DwGGp93n3bLc/2iru3LNPudumySUEtMMnGUzHG1hfMR5of
ej2X92NaRaO/FjNVUpFX9c83r4IUeaIBg9QRB3V3PpelbbIa6hJ4zVb3XUiRJxqImqc37VEB/mWA
566WRiBgbAjye8UsYl/sdmayBV2kzWfUckWgqM4MZnA6WvCXdydDyQc8N5kEJO8eZKM6KINTmyvS
mxHvTq2Nmg/aJlYwpSJWnqbcxIYnxrxceXNUoTKBchzNQnQnAGxdbrQ5mEUSiWUN1tnd7vI6+uWa
s3qQGXBqXp5dLi2Zs0pqBozjy2GaDRf6RXP7IKrn3L1p3WFVzqXQtvxsROvyjzBb8MNqHRu1Zw2u
9WVKnUxlHWYL9G3bR9EpqZdCO01mmekewreK8NLBaFNP02YtOS9uY+pnLv9FnBNzaT8t7lYn/hyl
SwZGGV2GG6wDqVm1pbu0QVz08NFNdIjPVRGtxs02J03uLz3lVo+AjyIKngFZ7OOdHaWPTVlihLJu
hZ35panHf7fr5OAl7EyJc3KrxnkAhhaLGytuQZPaXe16TT7rn9RxbGNvmkuFLCTKYkyAra7Mz1Fc
ph8sUMQlHZfYGfxnYfdTNKqxnHQ3576UX5V9Ti0qToa2Wo2nR3r5d7oO0Uew+sWHyYmtf9toVD6C
SlNzRM8a7aPdatrX0RgdxVs6BxftClw7HtW4s1sAg/X5nSg0HcSwubjvq7GrI8/N7cz017W2l6BP
2gIxY1vZ6ocSpSD6qlsNmWVKlTGm6+bwIGsbx00feX+VarBN2vBE7bqH87El6ud2corUzxtjypG9
2MrS21KzjLzUQGojbK0mKWFx6VF2oh+o/SXmLjXOc6H3zU2ZdOMXw0yM7zRDBwQ6JOo77awJd2sl
KTwn5qv5HKVNf58mm76dW+HOiSSG1UY41A3O9o6aW6fMWUrHE2YsfrldZJkI4Jgr2DKRxAYuYav2
fpoJsV6ezuoXvFhEF5CDxO6Zo9J9KGoFw+wx1rBP0jZ9oC5iJe7g2Wum3PQtHUgPUUclIspv67e8
z1sWzVH4TpNRWXHTanreY5Pb8A2nKe0kNzLGn05kih/KaA2IY5R2erfxX/+Y4nZlZzqHpG3e8v6B
CslmBE0/GZ+myS1GcjA1Gfjq49n1LX3RLYy2xuRXZdTiQTfn9IneIUoOSuGkTwXp6F9O3Bbkha5d
Taehdajaq5nW/Oy2GR+j0S5mpqb0Ue0T7GakxUdjuquT3PyRAwuguUXxj5mV7ibOcRavv5ouNz/q
82TZSKvrGl2owVrn02yT6fuYplJ1xAInIUjVzrjdgLPpSz8aYvVpwpLcxxJPr7g75jg911Dab0vH
WUC+ZGnzS6/N6B/UftpvlQPD0Ot5FX3oKXgbvu7ylATQr3Xveuu9PcUPbdpEn+amVX7xYOpzv53G
vvIRXrX/myEOfMuyUdfCzi3EGuiTUZb3hSVY7DnNup+wk/CW19CcTQJ9TPLU65wpe6xA2Ga+LVbn
e9O2038pFZYPLE4EXYAztPgq2qf/1W4y2j4kcwVzbdwzv6M9P35a11ltwhrBZP6t7U7DySg1o/ZH
lJwjb2vy7BPlw7TwVfpbmldBrP/Ru9Q6zis+leZpXCMOSF6Y0d/8Zym4rnG2vDyes8RPzdY+A/yz
SMlNxf5rUFZU48wsdzxD64enwmgQ6MJZ0+ZU9okUb09dtqCv7KTxDOCo9+6sR+1thBz5FPBFue+t
WDi4hC0rvXGh1V3s9ZZOUzFF/M72KI3Nn0iFts5jB+eM/Ekz7p3aWv8yygxT9syAmDurq7hrN1fj
zGqJM9/1+tzAbOUJNPgIq8alxwRnzOJsq79XTCv9EFnDUp3yqjAxVJlU8TFKovKDlbS9xRbWGl5e
1qBhSW9ET7VrwfyxaZSQXiFd0557gdeA4g4VALgxfdgQQf3UCl3bAstuzPauwm6uBamjwAvpZkKp
n0558iDtWzgbYraWoOZrm4JtGeoqnMasqShmVU51kzfdBGwkLcF8LnX/d0EVv/cTuoqhE8WCgNtU
6LmX/Ww+OGMHJbvQW+1RBeVk+XOZje+0tkfTq8T4MMTKkiha4aiX3uGJHA8YjSSzFprWRMxsYYp8
6vKs+JnoyhyHZuoscTBMWZWGBeJVvIPIa40wNWeXHLVJCE1ZnDb/MMBC2TIhPYF+6mofccDI6Uh3
CplARyZWgVxV1txHj13/upX4hYbdONnqDQaveuKZ7GLOxqRwbBa3XEzPGCOn9uA2Dn+XTqoiVZCp
kGMqW2x/Y1GNy9lWDvoHR8+LW2Ok4e+lc1svnmHAwD9ndpz2NxHBWD3p8WgrKKrV9scYBXDLc7mz
3nV8dPadbTeKika4KApPz6rivyIdO4S6UAn6Rse7u6/Rb43AWmkdZczGJg9ft2Z9itxNmbCDqUpi
eBeZi2dnGdTpTBFV6/doUt8WS2R6Na+BcGxt1d/i4QHaUf80sfvcReRymadj+NUHZtNMLAGKD/h+
xdKjkqbw+CTSJc480F7xt95UytE3uwkAPC2p7E4dzebfmhIbDzhzNDMvEyoZNnmw0pyKrCILjta1
1by4ser09L/UnVlv3Ei2579KoZ6bdbkvwO0GhmQqU6sly7JsvxAqW+YS3Lcg+envj7ZrypnKUY4L
mIcpoBtluKRg7CfO+S/z7ChXQ4G8J0kVK/lomL19vcyNTLcclMYU1orOfZZomeI7XoZJ4lCYDedl
k0231pB1H4sqyqvAqJx05iy1BGQpqdVRuIDTEH4lpTWGbJjc28TF2D8tlB+2SErP7oVMUrFrWq6O
MHMIUp+EJexlkwoZa+dJqSSfHHU067CWozYEFKbSXWVnw6af0uqsS2u4V6YhGi0o57q4Yiwz3mFp
1VVBuihxHeho1d0sOXTTP815IsE6iN5+V7eW8Zx4NgxXu8ulusl7F034ks4OfqZxXfuq23I89JXd
vRFt2zz3DRfdFjFBEFtGF8087jh2u+dYDi63kkpetozU+VEzpuJ5XDSd6KBpZ/OdGBX5uW+/JPmZ
lhXLF4yY3Y9TvpREdDXZ3ynqQWfowAhcXxkduwmZN4vyJ8aQd83g9p/7IR8fKzStc7+Bs/s+nZzx
C+8Twrva1mrpz3pHeGeiEpjfr+HJXTLMSrId8wQJSA/3q9EH0Q8fo7X6QQaIYExJsEwLHBvVS8d3
bas7j7Vr9R+Em3bDDRT/8jPMX2EHbqc5rV9ESnvjTF361epL/YNumHUbxGYUfeVg42rudJO0Cy6q
Rezze8q3g1lqD0ItnPuxmVWAMIWCIjuV/7wJp5QQLGQ35t45UZQ9bUSlTef2wnICRbuuHgFNALWR
BMaoG/fOHe5ZIvenpE5gTyKSdadWuRGHUunLj3UkrGcBH48gOhu9B8XSEwMWv1U8d5GnvCnbubzO
pDZt0lET86bU2mI1L0iHp6Koms9z00PJKqKoXt5JGGksiXRK7ivpEbQ7sdAcDAshCvpjhKAgfRAz
hOCyEg8MmBgvRpRR3ieVkuYQGiqlvlmaVlPCUSVBGTqc97VP3ooLKROp5WxrTSNvia5CbIV53Osp
D5WuyN6o0p6rhy7l0Ai61jCXUEwqUEdOgv4OIfG2DkrPmXu/YKnelG2r3kFJt3GWUCXHG5FXOfs1
mdDC1xI8Un13yLzZFx7Cfz5FOCve6R62bti9TW3qU9Cth43o3fg9hrHel4oaE6g5Z0oWvwf7di8a
Gxec3laVTwUOJAuRdJ68lTq3qJ+mZKKm1owWX09AyfhTFVeVr0RMJ9uxjMsLq9emBJ+I0bgpEMjV
t509pF+nvhx4WesiCr1sKhwoXtP69sgMrQ9wiaiHoEVTU7mQ+E+liDK4ybvMyUeT829Wpvc4+M7j
znOXft4UvAKxQ1TthoI0HqNcM56uWGQw7aE+s6MlLXcNeP4rve37ORRGRrp4yT1xFqV61SEkZ1hf
V5dlQlFZutZ5NVTTF4CWTn1RmEbc+p3iRKRm9LgIBDSDD4ZRsZNE73CRVO0wdW90PHuLXdwOuRe0
0kpFqE3L9L40+uEpAoIYB2IYky7QZV8/pV7axgEIRedzmS3Yng5ludi+mzN/QYqNteWbSt8+9irF
MaBShfuUVwNye3BJyTcVhRVfIbveKBu1t7VsY3R1grEbN7PhT8DC4zC3MzUOlSUeGZ4lXfX5YrEU
21EvYCzozpil+JIg5bG1nRw5CmkPZF3jrDLkDboRpbwdO8d+UBykYwJN9pzaqpo6u7E3hs5XI5es
FdqxCNbBD5nBi5IHC6x4bNRd0+WG/jHHLGS4UbqudgNkisrrZI6b6twTc3JTECfY/iBKs/R5h/Yf
kd3pb1sNC3J/WiorCzyFYDRgZ0NXWyx9iIKSZ0ZFwEIh2XebOSNqz3Jxj+JSbvjDWHqYYnZDJ30b
oeWSGoTXyW3PdLvb1MPpInDjZEwu9dLw5ksiI5wUnFpzz/OmVkGjlWiqBnnmtPe5JoavpeBEDKWY
m7eSCtFdMQhi/izmeXiZRV3O2QGrAIuuuuqTK6VW2sl357Ye8YcsBKrY6cSOmxJZtT7qO+YTVPAu
CYVt1bfThMfITiEM2ApBBXFTjWr0aRaMdNgS2onA7Rv1rh4agkZDqlW2GYdRadehcYY78s+VF/Zi
6DvfXbzG8LPSYOB6Q49r4km1GohhJhYSOR7K4IDfLO1SpBw8F8nY9hURSFw/Oorap+cC4s5HV0Vl
IFyWuF3Cwisx5M7ljM4hEVS/7QeynwgHR5hr9rMzPRdoFVx0o8XjdVzwzPLhhiG+o9ZNEXFcucXo
Q22Przs4m7duUtt3uuJyZGtNXKib2W0i3R9tomfSqJlwSJSkiUdbg6gDL3E9MgKLVD+7Y4u8ml5P
/Zcmo+60gyEWnVXT4kWhXXbl56EzWjX8l5GMVY19mDwT64O4EjrBY6NMqhX8q7Z5sjcFhXjS8w4h
ey+Nd05N5im2EFULUJLFXgs5BS/xSULHJvNm5Pd8s3dKv/Jl0g3BTjChSP+jqgUJZj9TZOMnPbp6
TkIqpojLycFdYFduB0jMOqVt9bJKQG0RrjGpPShKL4p+A0gTqWX1fJZWI3fzYHpvEpnkX17PWB5p
ZU15kUuFvI0K3kGKTUvHuTLmcjprR/MaPU2b+KIjY/zLmTzHAVCH3rENK58U6f7AZfOgjLWmyjMV
TikIYKhPpTqfktp/WfPAsBhjRTh01EvZQvutcIt0SYwYPI5QQ3ZdZElx2xZefqFFlnHWVK5xggp1
pOi9Iv4BxK4CCoisHWRGl7QxFsuK5Zk0cfqzOJmKduS+Nqb3CgIovls2ZtAg5OxbC8+RIrvLbN4F
7a+6IFqQh4yVv2es1Ssgfvsdb/uRGCXWewSIMrmTNb5NJUoHvzyJtIJiDlhleqwdiisIHWJNbMj+
DKImvOrW6Qh4cJB5fUW+2GMoZlK0AouvriiGQ/Aqmb48reIRrfFIjtdZjo0M+WVrywMhD15v6sXi
x9kaRCm1oVWek7z9/rD1U1/Hy5gXZ03vdEGblOltN6XyxBZbk/77RSsYNYClUMIjx4xIwn4rfLxZ
dMwLk5NT1xkJXu3s8xSNZBCVjzDOwHefApW/GES0vVR3ZcvBGiIlfLDf8gG/x161mKoyE4FWZEro
gIcL0On/ZWoeXAPWBcEVW4AQ7WAQ9aWzlsjq5zMTtxo/5fG1XZDoPrEqXkzVt1agekDQoKB96NGU
Z0UpB7OhBlEry4YXweIvWvXLul5rK/xvNVfn7D3EMcWFIx2tL2dKKZPtW+TlztIej8elU35oP//X
nqNZ95//5s+fq3puceftD/74n+v0M4571df+v9cf+9//2f4P/efN+Nz2Q/v82/VT3f12NpRfnvq0
Kg9/Zu9X0NKPLwmf+qe9P2zw6e3nu+G5nd8+wwrqvzUXP1frf/l/+5e/PX/7Le/m+vnfv3+G/9iv
vy3ms37/8VfnX/79O/KwP23I9ff/+Mubp4KfeyjT/vnLb/+rffrztw2Fuaf+uXvx489PXf/v3y37
D1II8OwAIHI0YA/w+2/y+dvfaH9Y321nURCk7LHya8uKZzvN23+gkrLaLqLnue5xvqarhm9/pf+x
ahdR4V+ZbnigeL//NQy33/fu97liWH78+bdyKG6rtOy7f/++vzidFbnCUQUJCuoX5c9DALftFUWT
65ke8i3jmTC98pzsq31iC6y4rb/Pke+tIMxIlhlyFwSFA0iHa6DthXisHuqqhUBMJY1PyjBUu6RX
0yvuBMVvKOCES58Y73OZVbc/zc2RTu4fKd+aB1HIPytlehUN2T/G8iUlKWTPZihRN9gohVoFtZYY
odHW7ome7p+YfzUFsopmQGYeYnmNPE90XZlMdNK8M7PgGW/nVlBkVeMvTpf6o0Lcz0v74+s9PDKN
jC+oMSaRfzn0Am2xSbYw46GHSRaRIvGUszqKxhMghv0g5XvnVnAroDGKjiCe9sdRgLBdqLlYoaok
6RVFwfIT4CMi67Qwr1QhTqloHYhafWuQ/QJ2HTSI6aC6vt+gVzeVNkjHCL1+nAINcsO5kllUGJdI
r9qwzxVK4rYocDTRdfurXIpPqVphFA/76eH1ET4o3f/1LQBgIQCjZXK4iMiGcHElsRmiQ88TwXbC
eUrfRKRVYyhMAez4GdZTd23xzecECijTV/anOJO8gtXh1NV1ZEkzMn9/jb4/Mm7RIQduKkZoKXoR
Llb3pEaxeqECnvk1gMyPjqN9tRI8IAwf4rF6U/QyJsPC7um886kR93ndncIJHu0Po2ICFIT2c8hD
zUHSkYLQmWl26gVXthFgjpHsxBKdhOIwNAeHEUIDfzd1sKhMjOcn3uhULZ0kCWJn1REd6msYqGLz
+po5sivRoIHHjSw86LJDfLahxkDJOJHCeuraTeWozaWkhnwiFHw5dIhasjs41wD8QsnfXwoiG3uz
dlxsxyJDPS+LZT4fRV5QqBpOgcyONQWoH17EGq0D6dxvKmGaotJ0sLGQRf++gEW5W9xCfx930a+p
MK+rDrgjK46bibiGqHq/qX6osgZ1sDpEK6jeJlU7+jaUzBMztI8PWVthaqDB8zDmauBu2G9ltr1J
NSqN1C6wume7M7KrbrG9QLU7dSuRqvwTMdtT9OOXo7jfqLHf6DA5pM4jWYc2RNL3LmTdgGQZdUct
9+wTR/bLJbhOFZxHliFl5kNdiKppJhNAYMeMRXnQT15z0Zj9KXvVlxcDsi/gb1l9KB4CpNrvEWDB
vIhGqwspG2o7koHObuUQkDwqGEZNsU7wLI5MG8ypFdDjrLzxw8WBUDxGfq02hEvX6CTQl0oGkTPV
lxNc2osmsweMBhGOe307H5k3mxOXQVxFRPRDIpVTAXXwimQIhWesCL62uMgJ50I309oTHTwyoGQb
YIRBuUQy5PB1niTNOMXTSAfVYXxTWe1wry6pG1Y1IBszQWHxRN+OXLXcsquIFXELWLhDCYUuRiNQ
bxCIFGpm+HrXox+p243VkIszHD9CGDkjYdRaT7VjQhon7u/vPE02d6nX4Kz1+lC/DKMIbhljjjQS
O+iy7i+otC+FU+R9G1q5EblIGeVwTbS+FzPQw7h522UzGft5sjXsPzMt+zU9o2/nAucyixkiAgNy
qOU7lp2uSVjp4UDW78wo11ql7PoQeNMTtYzkvIEEcaLPL5YX4DtCiJX3ypTjXrrfZ+lKben7bgh1
rcw23ZiWvqioSMxV+fz66L6cbJpaLWGJ/mHBIyi231QNL9W1u2IIJRWoPCwcPdq6auSdt3ZvqKFs
pLmdAVZtlrnDLUmnTnDuSnO4AHTSpOHrX3Ok38b64F+1POn9IdNOlvnSD7rShX3RWkh6O81bK9eS
d41VZSeyXi+21WoXxoOHh9O6zA/56kvpzthzFH1Yq1WyadPMCWolnh6oB09n8Ty4H17v2ovTdxWX
4FZBXxihR/Su98fZVkYS+hEnRosUxGcxLcAS+lY5f72VbyO0F9HQDMYZiP8gsm9BHNlvJhvRAl4s
SbdqEV1qnQcYpxJVHgLb1bWL2QT3g1la52eTkZzNTZxtHDGlF7J2+9tCETEy+UNsXi1uf0pC6tgI
oLNAEslB+JUU5/6n4YMzAlEz2MgQDS5GA9v2pcqTE0DItYMHA8DBvIZAK2WGAuJ+Kyk20XFuLV2I
pg1lv2RcxFW6iDgKIWboW0NRs+uOIzXUq0jZWdRjTpH+Xz4PbMyPV/EKHkgc24f8yrjRhFZFYxfG
idA3YH+jsIlKJCMqHT5n3lAsRZEj9mN3ch5Yo95tJ4di44J1C/Wl1Xa1amUn+LhHhwXqKqOyxu6H
J0pMddMROPCFfVSl9caswbURT6lQ6rjMxM6oumkXRV17ppe9t5lrTTklmPPipmZYUNLzeJdSdYCa
sz8zbe5ayuSsSzPTmjc1o+HbYhbnA2Ser4vi4o2nLNqJbX7AfuP4hstnwcPkMUFGlhN8v1V7UCcl
rnIZRo7xaLY3ZdVfu5ESlqBbkewIAOmfGwj4TMl8CeR5LMW54XwZOy/swD5acR+AGTzBt3o5Eiv/
lByLSyporY/sf1PiUYRWoSOFVmsMV0J2+g2sg+Z2MQkhlGxp3zizU//5+tHw8sBjSa4iNyszSoXH
s9/o3JB6dO1KDcvOyS7nr6LbmLhlb7jaTkmpH+kfVyZMU+5NiDvfCBA/URxRMykHdxFLaGUAPkG4
DRujLMt7kbfWLspT92ohpX1C0+PlCufaQG0Wlbr1/nhRAzKTqASQOYdrATdM9DK7iJeu2+VzbUEn
RthoF4H5N/zcG+abHluh89cH+OXlRbvfSZY8XNHy3R9gQEtW1lPbDNWWGnHCS/kyctDmlG2un2jq
5VFqEBGSQGYqGeHDJFqd1Ws8tszhBMDxC6pI6ftyMD7+an+QnCe7w/Yji4yM7n5/asokcezSiFSH
9r7RrHqjVInxGdzRqbzCy7VJU7wCoN2QdiPK228Kz1ug60k2h9rQ5ud2Z9YaGtMpZzb1+yBJZ++U
2NXLEVxvSJx2kYGB5HDIvpD0q4ISMIcRwoo7o22Ua12O1ok47ngr355bJjYNh/ovEpukwahzNroi
oCFmVhMsWSHOXp+oo60QHwMCIiVFFW9/9JYBYdsJBcww14hdii6zL4csnk6suSNzhGwpdq8w2knK
HAqloBk9kl1zCRTBSZ9XVWOfF0rUvDXNJAk1LK9OjN3L7YTTGPloMoxUBUG47/dqEkNWpBbtgaRU
LoxMUTy/NfMSoPQ0nboej3UOhQKoXyo8W5hz+411OYIVdqcMoRLhupIl6hbIyldVzW5ZPeWJB9aR
+eJdxUtiPanWu2m/MS12W7uZ3T4EYOjxZsK/r0dVa/f6qjgyfuteovaom9QaDmnf1TCSolTQ3cjM
+LmAr0+wY3zsOZK2/6ShlaHMk5Gz4iDiUoa2NbTaGMJxaMq3jSzjgIW/XEXL8Osn0kpSRkaHe9wm
b7c/cAp4jhSi6RCitFvfGpVlbBS80u+n+iQT/BsdaD+OXHPbf7el77e1mIkeuw7P7qZ24qsRZck2
MJwlnYK01CIsA7sRdLKiaQjUee0CCJ8Heb9tkP3qQmPugPA4kQF3oLeqcQlmqfc9UOrRHf2pbKfy
nVTK+rm1INb7syhm1O2WSjjh63PzLd1y2A0kqNg+OmEQOhT73VBa/E9HjBtDC7DHJkmM7nqY+v7D
TC1sA1LN2zhRpOBfai7Kld6l0Q5Nw/ofLMV1MNe6O9kz5yDeGWYetLOOm1llas021olza9UetisH
/0RTRzbyGucR6aAfS2h1cGrMfQ0Nh5M8bDBRvi6xZ4wCTEXrK4TuwKUmRnNKrvZoi5QUkLnXUN46
zBtapWObo+jH0CRtcp4aaAC0Hgh3Px4i7doQdXL7+pweOT5MAhXqOwRJ1OsOj48FESlThySSeFUV
uh7MmFi3T/Hoj3RrFZBlyr4FAYe19z43gflLU4ZNhtVPJvPhohFZu1vUtH2jdMvwD1YqBz7i6aRX
wekdxjRwzjJbr3okS2Y5rkp8CBHGeokkfFa9m5HLeioMCQKA1K28S1vP+9MdCIJOnM3H9j0xHMlL
bgLSTofyHDGwOjC8qPCpECc2rRDluUJOfeWoJsPVZObJG6N0x8tZT3DLsyvb77MJBoeymCRth/oW
WKBKBnI2/cWtirNEdkkwj3EV5hFb0cfcYwgWVx9OXM9Hjvu1HgUJnUhKw8Vif6PPvF9UUSkyrN05
xUDbVqadhzfbLRAa+fnXVyArni2NlisIjYOzEQCpoqpFwRglbbTBTKTxm8n6NSf79eXGQ/4bfx20
DqZdB+tcKgBq9bqcyCTX0Q6Hwuqi9sbk1Lp7+VihGYAtBIHU0LHtPRi4MoGsprPQtQK2n8ybbgiK
JfE2wIFt71wtYm8IdBK7DzN2YWXAaavejJ2an3uG/VWVToG5xTSdzY6Iby1zxKFpJsuxmzR1fP/6
uB/9VMJ9YhRG5oVh25RaJraojDtJjuUcV5jiKoedHcRLFG1Xjh+I6tr88/VGjy4sdNBcFEWRJThU
/ga9jEa9V00hbMXHdnD1QFWR4ou9pdi83tKxg21V//yrpfVI+unZ2JHhzNSKlrC/a8MSTO11suTy
RCbkeH/Q+Vl1lVFCO7gRh96OI1JxU1i5uOe0MSAjaK4LO1P3slNYvqNdApJI6oNKMT5Q+13KRDQ0
iuRQE1JoZ3OlQtjv1PpEl461suZNyXWs6frD6LVxJi4Mq5tCU8pho8Fm80V90uf92MD93MrBfhSa
2jUa8jshyg/q/YB1QdhP1fzerCM5nziGj6SlSaGtKVoWHfyrw6qH1Ez4GXEvWQaDDCHXjZmvlB0G
HnHhPkKI0C4mw20/IKOQP+jCUq6ifkgvzWJ27VMnxLoiDmKoFZK4KuqS2APKuj+Jo00Yj6i5DGdd
yznpp3RTqMnjBAVlm9jl1xFOQDlgtZX23eLbUxqfzW564jl0dI5JFqFPQqANDnX/I7IhSlRA/DJs
vabe4SvdQybpTpl+HGBBvx+61LUweOPmJyt+sGCd2kRsoWLIuzZ2LiHOiDucb/Qb7trODXX4hhdp
FzubbBbln4rbQ0bVHPeDTkrvaR5JCZ1YCMcW3c/fc7BbzVo48E+lDN3IXUBrMgDUM+pNpYPx/fXj
B0GuFUbMk0k7zHeAf+fNYTPN2gwtQUbmjPiViE8ccusuOVxMQL3WnOQqNHLoAtIO0h0tmcgwI2Yf
/HQpkL+Ta+3pzlRFUYbwkusreFtkqowoq8Q/WEfUeWB489bldXiwi6nZxs4SWxIsvldcNGPWBrUo
2revj+WROgQ7BZgVsRT/IKq2v1z1JoEU4JL0aI05eUJTLE5DZxmUd0hqWZdaNUFjnrKxuwGMl3y2
hAerJx4Bx5wvvaY8Sr1bDXsjhcJuWiTFKczssZuUMV0RBQ5J8UMJlkY06oQeCURrXTV26ObNyJb0
zu3iusXOrqxVFKKw3r0+KMdC6jWuRAcf8TIkbffHJI6HVBdwRsK5ytNNCq1yUPDdG2zro9YrJ2KF
Y+cFWm/AwCi5Uw46OLT0arAndWa7UDDWL4zGhTuYWcM/uHnAK+LXznIG5bZu35+ubJhrllOkjKMx
2Zu4L4vbpR/b+9fH7diWwRV7rZ1RbkeQdb+R1JxzQmzqA7ljdO+j3tNuCnfpLkql7T9FiultssiA
Y6pK7UT3js2YA4oBoWMUoYjs9lumQDdmFRih0IgVPJBQ0b5oagUtjALt1ASuViEeXu/r0WlDlBP3
L8B72iF2t6l0CMZAUUIpUeexDGGGypj+msvY91OeHoGkg6eH5NvBKZ8mre7KVJtQAiq0G6ObvAtK
Mf252ovpxHlzbPIAqIODB5yxAkz3hzBvTRvOj5hhTELnEtiVPEROX+6mNkaehGk/h44kP5R6ZPyD
oSTlipo84Diw0Ac7oFadjgqpQryCL8P7tKqNAAMB80Qt59iEkdMgH8VLCF02Y79/C3pE6ZjDRm67
pIKyJAvDl3rl/ZNzG1HYtYK3Yg4PLQRqLuHSrnmXLt6kbTzpzVt7hsr5+vI7di5StCSQBMHDoB2M
WROzIlsT3VDLjOT1kEZ5spGDRuZV9Vo7bOdCQQgtlycwLsfSVCDjkD5e719K/werpC77uFc1Ykvg
8ar0cQ50bqN+7h44HO1dNE7jeQcEdLtU2fhGekl5my/Np9f7fjTm9AhRyKuQySHBsj+V5oI9lzax
K6A+6me55o3b0Vbrp6yL0u2MndUXVV+Mj7wTumDKuz5Fjau3buP8pKn6sUX185ccnHgwEu1aJAsB
vV0Pl1qZ6GeZ1zYnSuVHWgEzzt1AzoDU/mEoYNUI1aE7TXi9IOvgj7GxwGbOa+3E7B5ph5iV6Jl8
PlHBYeG3LjS9LjqEXqykK66mrBq3LdWdE+HbkaVLkReJihXeRmns4Coq1bKBPo8WoukqLYemPX8u
ClFuW/A5FAFjK/F18A7b1xeNx5o4COdYrlDCHPhTCP0ezpSeNGWcoJok0U+9G4STnHk6JnlQNLE0
jOb2YsFcKlCjZA4WUSNy/Hr7a69etE8dAUIBcC0cDfbXbJu0iUjiWAs9bVBvCx5CGwdq+b0jla//
oCWSYoSMVIBYMPstYXK2xDnyqCHaq/NlYyK1sohGuVcRRDlxZxxZMCBlXK4mLkEX1OJ+UzCEa6SC
XA0HX1jik2PLQK+SKHy9Q0duJswo4Zmh2rkCPw+mzsVSp23RywjjxgHJ5Nld8hhn7rBKKChCkJXv
kxu0ZHC6jUtM1k908liIvNf+urR+ip1s0SV276V6GKEz8VUthuHNaOr9Zkm9aAyqwiy3xiCLjak4
HZQBnJS3XmSb7/VUuXSjflOlboPaQdx9fn1cjo4+FKUV17gehQffJctxySqStMiBra4Y0/xNNEY/
0f3vMJj9pUvcDRKFd8iqS3wISVGdQXpKFw9AMRZH7rARbj4shu4jWfYRMmcgcnd1MRxd6mPl1CTv
KhjOIuy0xAMFPETlTaxQUAn6KjKUXbtovfVugIyGDbrjltfTsMSSF+No2v7YxK56gS4ZYk+zO7n2
eWzoWX2Wtq0Th3aMGgxsXezmIiSK0JVoowoSszJblyJKpnm3LKt9Apo5enxVJMkM9NDjLvZlOSur
iQ4iMdsiAlGFvE4MrSVtJwAkKtIhZqjpcQfGpdPsVS+s8zaazNPF10ozdzfeHMVXs1UvD7JaMrJq
5UL7KP15me+Opow3rmyj/kLgAY0GEBSLkiKGUCJ+S9Uj/yJh/YfqgC4J/iURajuNJ6qPbbsM+q60
jLQ86zTSavh3ZpazaUfANn6nd7W7zTVEIqnIVCsLJZFIvowyc7aZo8A1dduhm3cCwGUD8pBy1WVn
dHkcgt+J42A0a/sesQ5dD82plwoGPV4KRZ5MuAiqLrXEgxGnk/Ug3G650y05t+TGp8VAe0RVmrNk
SMkYERaieJ2mevqok2yADARB+rpCZO2DZXVGjDJAe1HPwP59qaU1hHuZGPd4PxgCfPvcKBfKSLwE
0xdhrNqMrFXWZ4bqThncdRAAMLLxMteH2PHTsevedlZq9ii0CdLVcU9BeZsPNtqoaGw4V5nttJ6P
dIQ+bTskRx+RV8jwYLCEcZPGc5L5XsJZf07iJzMCp9c7PUCJIm+uGihF+lkBrL8IUSJrLj0jAl8n
knxJQm/AzjBAb8JpdqOLtsUb3SmV91E9jh9aaPYicCRVg0sEuuw/Z1bsE36H8k2rlfWlWywF5WcV
wSdeOqp9hvedfKeaKOKgnNPKC6dyYXiAsUGlQovxvfPYrcWUssRj9wYbbk/ZydSLp4+D6/aWn826
gcpU348K/58XWZiPqvF1Kk0l8RXVwARLaZWvVUrKBdogfJUz2ZSsWLXM57cclgjlLIipPFpFmSt+
GZMsCUgIJp+yrHbPjTQtnquuTW+lNo3Zmyh2zEeRNhkC4eCSdF8mSaKGsDCjlhVTgNQtPPQFAxl3
eXdeIFvT+rk1p4+rJ5IAKSGj6nbSF8R38QJo8mBBquKL5SSIeoi8LGs/curxU58mst416I+IDXIC
1mOi5HLc4l8T6QFlJOMNRumeRaFzSs4S8DTKps+9pfMTc2ZTjohtDBtTeLW6cVoHr1tdWTwUX/JV
+SbiQ9BHsZDmY9JyJBVm7UvLU+em9Izxz7hVsVLV0dhIfQtT8McUNH/su069SJZAhvTGBAal3YCV
QuDBU0SvhqnnEtCVnoLwIkaF6a3OXo6DJgaSEowRVIPAjaZS8bUsL3FJSk00ZOrSoBzVDjU5a1vv
8WeeGvipegy3+G5QdArIU5IOZtiooqxD6Vpjdm0jiGUhOYR+jO8qyP/x/SPaZNgvJy2SS3b5QZd4
gSNageP7dvZadqeuJtDA9W6MxK6V9oBqhJ4OeUhSHhYJ0qM9wC7PKO+mybXulUSiudTkS1tQ5Lal
5i8IwMmwGLqm9CMwuDMHDhkKH5S+cqdZlZDbyW5Rq6EUZi8XxdiVGjrzjUQJ1B+szimEr0xKpHV/
ApMrJ+VOVeRirwIwRqrkD9UkXDul/5FOae1fZQPPDq6+GY5dWt6Q+/LuLY6id5beKqTTGq/b2Kmd
X2RNnvmxJlMOFqUJWlRYHmbUo/hrr2sfVgsKVhTyhOWJGPEFINQF60FlCbYACXoANMb+TR8DbhzL
yTPDzI4RGUODSUFXxRetmofVGBGYlm0TGpH4wq2EAEumIO4DINf3TA6beui+v4z/X7B26+fyvm+f
n3tou/8fcHXXev9//cWBfUHVJWiqoCr/zM5df+A7Odc0oeA6ICMB3DJbRPV/kXNN4w9QvB6lKQB3
EKxW2tsPci74jj84MVZQJZ6FoNdWyeAf7FxF0/8gUPZ4TwPi/07q/evTbr8HQq/Sc/fj1RXRCPAF
1SMQR3wfKPL9VdQ2na6mwjb8Oh5a21cVa971mru8HZZUfWug3IRV/GBpG0AW42cVIXw/EnVxr5ed
1W+yVl3Oq7L8mGPsjuUEwjwJ62tIwhH/0ipIFptLTnIO3IICLpLAsxLnGqgLWpYLYk+TbxGrvZOW
Fb3P2US8F40+/1S3ZXFVlW1FGGcqvjIUCLdw8E/XKzt9CbM6qq9zoS4f5sQx74dcmI4fd9Wa1X1o
YrV6VKRRIVKT1xbeBo1mb9UoQxK6ku5GuDJ65IVafp7IPiinItB1wP4OQNcBBUf0DaPKo2Yld+wP
KPlvbc4L9I1SSAbvlmpoL6gN5FnQCOne4eipfemFzDf2Yi5dIHtJnb+JuuatpxXicRae/Lpw8O2W
qAevWMD/RP1wSe+BmpB3rUpzvMiS3DJ2Qi7xiY/fz0x++3ZeuWBrwf1hGHX42s1RU8qbuURysJzq
jfSsaIvx9rSxldTdNFl6yonlAEf9ssGDzJARqUniSJRyCptrMVPfFIjOkjBB89C845121joWkmIT
dogDLghJeYWq1U2e6xdtND/q0bjp3DaYhNz9tIN/bJP/M2v9+3eRxucCgVAOAPjgbNXbbpIseKKb
CXOTBYvlC7CW0QkY+f6b6EcrPLApGTPspLr3l0qtdE2H7CJLRbH6q7bV2k1jDKeoTt8etgcrEmgl
VlNwJKg3HlbfDEMsqZlxWTuZq1CWRoN59P+HvTNpbhtJ0/Bfmeg7KhI7cJjDAKRIarVlW5J9Qci2
DCCxJ3b8+nmgrp6xKI0YnnNH1KEruuxkJnL5lnep9Si+MKhJ3SE9RxiVGs18Lxwl7pTtIJraO0I+
KnNpfiXCjrYpI5ihGVd+HMhujUEpgzzpRt6a7M5I3y795CTbPtGajUBZdtgLP0ea17zqEZz5sAoF
yq3M4/rTkLflQ4MU3vlsF6oN7SjfxoiUERCU/dgGi9GWLZi2/DCJwYD7LaflYJam8zc8+N/v1T+e
5Wf+7wfr4qmcH39/rp7/+7/fK/0v8Bg0hOFtkaUDzf3Xe2Wa/D8cBcyyQa6gHcGZ+Pu9sv/iJVob
2VTEgfJScf3f58r6iz0HM5mukb7y7OAo/8Fz9SroQfgAigNOzIDUgf0dt1OjREvnotS/21MZ6cbD
xO4gajOTrhsffKqM9q0fkTseNGRjn/x5hllY+kR7l1GlReOmt7xF83fCtUm9wyzSu/nr+zfHcels
/YHPYF/AzAj0HPuTGTGIzSjrf06Jo1dbU4usYnXmKodQn/raPREEHt8gNI8dIFMr2xzFLoCQL2+Q
YZmUQlcMUUCUrzcWPkt39ZTVH9+f01ujgNFYqSVgs8BBvhyF0gSGAVAfVvwcq1bI9gBiejhR0D2O
RNa5QJonoAVystqMvBzFE9wtroHAYY0mz9lQj+Ka/m2/Lx07vsgSjYwxqZ+sNp5PTO/lJ6O8uw68
qmLRoaetfOxs0pDxtCNeS8E8xrgK6vN4UK2WnemzOqWqcPzAPg9Fe4wnljYc3YCXc1x4Vu1mUZJE
WJZh3y1dkCzNIzi/XwIp6j8q4zIxuI6cbUrXEIMgdRztDr9Ic10KWoqoeN53ViO2ntU+zSun9f0N
sv7s318YBvIYwoItQIGPtXw5LYk0h8LOMA0iHTVQPEaKbWmN1hZ9PxRYEVu8QNJ9/qMe2fPsMF5A
oAZSuMV9cPRGRxYdTPSw0iAblVtsl7Huf+m9TP4MwfH3OAQDKHKsqhzHbc2ByrvvSMYBvV09oIEA
Mjat5ff3l/DZ2eZoDbGjWcNxAASMehSI25JCSmcg923JDgn5mqdP+oO1S+Psc62sq3wFe0pr16oo
bBq1Z7vsM2c4LKK6mv0eZTVVXaOf8uH93/Xq7K/4ewhIcPuxFKFT/vLTDqldgumglCMXuzzoNuWr
bIhObaBXR5BR6PPTiWTmVM+PvqWAv0JhkjUuRjV6gQDKQbGobdf6nElF68TBeHUM1+FWwsnf+gxH
w1l+lGmeJEXWUJhYBeq+AaG/aD37HJPtU82ctwfDEXNtVNPQOFpBu3JJvhoGG62i3BeL6D7qxGDo
xmumsY2Mpjm1lV4fR/T9Vh4yD6W+9jxefjM0uKXCWwMxIH9srmXiPVCuPcdgfMT5hRxv2WndQ7rK
d7bGBv2TZWNmc+gOTRPmHbraVsyvnUt5l2iEZX+6n4BcrAoswJXQjTjuOIOFot/kmchRxj16vuMo
QsMs5sP7o7zeTyuwg1Ug9aZX/2xr8lsXREdxk0aQuxpoCGe+mOoknjaDzKNxF0ep9E9M6qjJu94R
jEfGzuflNmDhX664OUaiKUEjBbVQbXE+DI6To6ScZL8sVVm0ns04fpB2LCX2SW1MMmV62j1VX8vb
qGis/jCxWH/Os+rWisaC+HaUVnV9GXuFYvoFBk3tfkTGdNpPGNsaJyb++nZ4OdDRe1ZhzQ7sjIHK
Rub7ijBhq+vq1O2w7teXVyOjgE62cAoBsWOtv+K3r2l0IzWwgdUty4FWrCpNMQVdZDp34yT7dI/c
1TgfrE6iURs1FUDVP99NyOyYq2zFejkdfd1KR5YGrTveUQxWwFkl/lkRu93Grwdt//5QKHgdT3Z9
BfhmK0EN0ZNjBzTRmlop8WeiEj62zT7Xh6gPLOW3BZdjGYtNn3r+Z8OaCieIqtYdQmOascZaQIf5
P3UUX76kBb1GbCdouuGclWCMSFcJgxSv+k5835Q/VIIRwLWv6j6iwgx/ZwqIt1CQz9Bqjr529dzr
51oOcIENnY2o3o7GlH1EdDXHXE7ls7hNJoSwrsqxoaxD42OJyp1QtW3hduSNmQbc0V66TVSJ5Tqp
J4Rne8lvCrVlUB3N7L7ptsPkQHAZ1WTuEDOm4l33Mv0JJsrvoBNrsXOBDvASbzy96BJ+QpdlO/Aa
wCi7ooQiYWAwNiBoW0UodYmpK3bK91Rzzjm3vxEQmcVlpnJl7ArHTfvAbBDDnQPLHMacrlnuItKe
DAUpBb5iZKBjdKUQlonzj4k2zMq/wNXIUvIr9hM63Z4xxz7KD4akGHxrP8O21hACUMqbvY2nxao/
YCfRPVqN2X2oizz96Hq121GKL+BJUScTftikVo04d64vnzI/AzUgYMG4YV+X2behK4qfCpOIITAB
jeIONruyCFdr8g/Z4kZf00LqvP59hdFJz2lLzw1kfL2Dnisv23ronDublGZhCl4bQsO5E5npV7QR
hLpYSoIo+CLdbCrabI1QD2K0GuQaaEd8bU0a8O4GLHTu4Bjk2xoLnFjNOT2Hlc/uAob7EPtp6dLr
VDF9l5Iwa9Njmbq69kT5bpnzqkakGRP4wNTN+LHJinYOIisqcnQiVmibH+cpKvdDDbLbLrwePwWr
GDaoOFv7GFWYKMBBqjBJ96ux4Yhnhb46N9f6FKz8cnpTST/dJqpMi1DTZ+9G0s38WPguvjQLhcAM
bK0VT+1GjUadowA91ul0Jd1Ks/1gWVCvLgmnvBgjqyYvc3acO6r7GBBSEZZdV3/UKoQkwtl01GXb
Wn66WUVs3M+luUziFusQhYi62Sf+rqaTnPuB36HDejdNyKnUOjCjTxmiX2rrGaVGR33KHTc+tyzK
/t5FuZJA04PkqUoPZDSlsy80hXfDmPR5sZukJz4gVi2/o2ncJVfVlPoQFYY8zQkRcu860bFtYEZU
54K4KrGygsBF46qNF7pV9rxK4qdzmzzZcx7hxJCAvNvmJTlWME12C88KIHUe2La1+EHlD2YUcD+g
H5ENNU6BvtGJ/ixpFheYeVnS6XNitAyCFBjuGMhKsnR9o3cRB26yMMgYiynbO15nWBuj9ZZLqU1U
7BpMMCn7Av9Sm3rx2xtyucrf1m5DmVJWKtODxtXZEK3AsdopSjqwXRljdxHVeU0HvjRHEC5Fqs9h
lJTz2glNscMqoFE86v5i3+ezbmHnlgz5IaXTjgdMWUtU6DEf+JqMQBu/ZjjftfdWJPNk0xlR9qPJ
PZ1TsNDc2mGmU/oXlPJtk060W+M06rqFOlNOSwKNFL/5bcCeQj9r6oW3xsRuDFgaZbAfaHbnw66Y
E7E3yDrKbS0VfiT4umBTxSpNftAq2TRnRAGuEyYUVii2caBnXC96zKI82Ra0XJy0uW71ynpALED+
qjon8kIk3Zc+jJvGNYOk0IuHzBdLEYyFgc5IYZbcEmZitpTWxgG2QhZFdMO1riq63eoAdRtjwuSE
Oe1rFKOWWlrgB9C4D4cZANFFCQV5/tQ5embQ/iu6xtoZRkJLir8iUfpZS7dIbXtM1StcTJAbBDSB
+mHMOVuyuxFYt5ftCfoJYrcNfjA1X1G5Zt91T66MbPW1SGq7awJ9wEBkZi8qTlhPLN9/QKXfOEDp
q76NsYTPigdMKTfuKkt+nlS2VXLj5BMy8yl+TDWeU76rTaEyi9GxaecCCbB2vgH9rPlnbPjvut8/
KJ78Fm28alRdPf58jB/bH4/qRfFv/UN/K8mKv0jhUZZci3UU+F40q1ahLEQAiW9XcT5CoN+aVfy3
q1jsKrVAKZvw7V/NKsP+i8yZygPgGEJ7G0GkP6j+HUebJhLM0G/5hZBISKiO8hqvjnreMXwghiSf
DhAhAdQDD9/8tihv1P6Ps6c18vKBDqzlIEJ56yimpXYj9KmlPDPYzUUimi94E9z39oQVGr5Cymr/
ljt+oXb8XrOBoVYpNov11lFIO9ZAmEh/sBgEz4d/orhJZlyWfG77E0Hs8eKRDRlAowCcw+UEbkeN
9vcgWmZxMc5yVmEjEnSMRGvsrNa0TpQLjkN1RqETjeC1B7odAOhRZi21zMt1RQEfD0IrXBTWZEWM
7G96mXrt50nKH/2ER+P7X+w4w6Z1SbOKnUsTE27xcX4wLzGcrlZrQ8tpYtQ+nO7MrfGpRLp0vqwE
cpLvj3ecXa4EUuhjACRXyXL6Ny+X0p1n7EGcpgNb5D64UeVuGK4KrTjrToz0+qOZdGyoTEJipix0
LCgC0rMypJzg+NvJdD4vVhYaNaiJ9+fz1iiGvVLpHaowJLMv54N1JnBzr+/CpEma7FzOeIixGRu4
f+8P9OporZk/Z5gOA6LyoNtfDiQtH3NJbBnDHO/ZsB8J6P2hsgGm4HFea5Xxq+26Yv/+oG98LUry
iDmC2l+pOUdfS7jgQaoeS00ClnLrWKuhg2VpZ2WDDd77Qx0vJGhnDhjMTDTSUGQ73v3IWDj92CAt
iyiv3FW4KhyikZDs/VGOVpHNxw3FXidlgEZPp/blKio7SypskLMwm6Nb2+6sXRQPl/WYbqdS4D/j
n5J+Pzpf64DPrSC8C5CYoiP6ckB7EWU9TTiXi36+MBPf5qv57nleG9WhAZJ24oO9NRz1IcoWfLaV
r/1yuIZivNf0kCKpuNjtVnhlSSkLh9OLgRhdD3srx9Tk/TU9+nJMEQAU2wN9QPJu97higi2fbPG4
XpFzjnaoLR9PKLv944nRq2HrU4437VV2/eXEEj1uWruFfOdivX2IRWEd0KCX2yRq9O00ImL355Na
rydasyCEeKBfjmd566VfgNPk0KdnvVvn29xHUvf9UV5/Lt7jdRA4MeDNjhG3pZmnCLt5kjZ8la+Z
BfAjZaBV3RVtCPdH374/3hufineMrcj3WnFXR7NyLa1fONJA+aJChlyd2TbX6z9Di6/1Mz4RQQb/
rNGAdzQK+hf5YM8OTjs1iXU3tAiX9m119v5cju6mdRQX0ji27TaAi1f82w6MWIpoVB56lGQCg/+5
JauTWB2Zp4Ty3hoKSCF9EvQ42etHE+oMihjL6ObhtJAwJL01fWpx7QqIseXjn8+KlVvRTiwk7OaX
+65fhh7Lcz8PIyf+TI1puhhSow9gG/V/vBcQdIBb4/GmsPeOY7VI6F3axwk5vB27Ga5LvRZiluj+
PybE3W7zioDmegZx/R47JWaFwmBL7cuRWnu1aGLRrw2cNuNrUfr1Ccm51/ubOHd97HnuodMes6VG
ieCcclHAFXkrAk7XcEUlyjtRIX9jFIQsHUqMXLQoCZAE/D6lQhOjPXNEw1HVaovP5VcIke6J7f3m
IBwkomh2OgXIl4PgQSgTeuyUbMhSt2mprJu4a8YT1e43dra3NnD/NYrxchSjjrO0LECKptGY7L0a
u7Sla/ptDo7905/ubMR/HESTcQVkxx3Lh9nQ9OdmMDGCG40lA69vZ5vMsOV97vWnVFdfTwuu80qq
XuXk4DIcfSE/yzJjhL0dera0LjLXLS9R/0sfySVOeXe9/k4W2h+8TQALCV2ea9K/FdghpmkVMhLA
7LlXt7aaNVwpydnfX7zXD8Xq8sO9bYI0pPx6tBtKCdLLK3F/S+I6Hq6Mvqoe8jjzugss0U2KzwbV
rhM78PWYJCHogxJOrJ3iY+zTSHIFDjrOw5qOGchFAYkrw2Aibw0CdsDDJ+KIZx7Lb70KbnSEZmkI
we1FUAGk5svNWK1CmUlFdS7u/agNXbP2452Dr3gcdP7s3WkUVbKdw32ognno2nk7UwT+CnmifQB3
OThhJPvYCGu4q23gYGN9Y/V+AWzbwZdxZ9Vpq531luZcLPg2niArvt5yQEEJlp+REMiuHf14JVtI
X3hLhxhdYLqcL0NbkxQs0Xctj7AZeX8/vDXas9okqr1EXsedjlbl9aRq4jwYIngkQTMzvgAj6FSo
PGqJJ0Z7YyfoCFzBgF6F5J+BTb9feAZtvxSbp5yvnrXBZCWO3FJkzRBpnTDapAFSqY/vT3B9Uo/2
AlLB4Ga4LMBTHSuUidhZMKWlE9j64iztnad5EdhrimSTNnUWWNZ44np6a46cXojDBCyCXO7l5uuF
1bZaw3OIdKNGh9W896f0qsnTCN6TfYob+cb3YzGpFOGwBr7r2KzBzAfT1RT4JpC5Ig20rq0/a3OT
HaSVmifAHm+NtT6H9opjAe6x3mC/3VBebatxHvMytL122iZOpV0UQyzP8wKH5j/+ajjXrZnw6o70
XFP7fagS/XfHi/CpX/y63jRN5n4xPMxpK0wPt6SQcpvPc3ziDXv95VZGItI06wHkFj66GyvPAG+d
Cs6C07ZXLbbgW3Az+sFPpR7AR7LO/nSSK1yHoH1NjFFaODrpmqHFzVrWJgmfxp03VKnET0b1lznC
VecyyqYPmtHYm/dHff0VQewJA4L8sxTaMZCstWYLg09GVeNC26jhIUM0owB1kJ/anN6rs8f9Za6Y
V4D39OSPFtSUPla6ZV2E0ij7IVhmq/jQ+EpgOFou5V2+ZPmnrG2WhNYJTlEnLpvXJ59yA/sVlbvn
KtFRsJ2nRENpDbvTVaq7qvLCDhsUTTGQXEZ5jaWR/BzZhX0qxn/1jiPIiMgDWB0uOmpwR181G5p5
Lis6SzUajIfJo9Him4l34o17a5RVLmCFgq6E9qNbZhkWyvJNSn5e2PXGRbk3pE/Qn9ihr/YKhS8O
wrqCkNZ5S1+e+K6b1KBjyBTqak62a0AW6DMMJXhZy/9nqLXfTm0XUsXxQ5QvveoKuy+Y0OjsDWgJ
G0vMxVbQ2dq9fwLeWDsCLCjd3GVcL8dCgIWeem5qTMjU1Bqas5AkSpi6efWHNWVKeaweSMp1+1Pz
Og5DULpB6BZWXYi6FeQumOL5N8fT+vnEiX610Z/HAfiCNRfSWsfJSqxNqrVjuwh96Fx10HrRoIVe
7StcpHXtMFWa0Z51xlyfOGBvriP3HlZZCP/jovFyd2BwbcMzm7EJsXGcUYiNPkKqNP5MH4tJrdNb
8f8kfbjLrTyc398C/IKlgihehCQgvU2ZNx2qUKMcdmJbHAOIngcCV81hQu1jxb++HChzs6rqF76X
pQBQzFsniT/niaqCws4PFWpCdUrxpoS16TVev3P90jhxCN5a0d9+gXt0d/j51Lq9o5MQ9pozhEhz
lfc9jve3f34Afh/m6F52oMGiQsWHG8xpuip874sJQOJESertuazXB1Iva/T/cjWNYVg0IFnEWnOc
qTNPAG3RCs0XJz7bW7uf4gMykquJDHWVl+OUKh2yvjFAeMvGCUZr0m9bmuZUpYj4rKBym+hST8pT
Scab08Mij0uRaI+K88th596ufFExLLygEhDLIpf7PO7Nj+9/qrduYJBIJEaU6nUgti+HcYZZo2JJ
fBeB/Q/qarbOZrejzGKNJkTD9wd7PScOs85BXivoHLujRwUuqDWMNnPS6rELliqp09BMVfXnJ5px
CCJJ4leE4KsMHkhJb1VcWObi0fZvByve2YBnTsRzr9eOzN3BWok7EeHX40wK/rxVG1Y8sBPmHuws
OupD4vqBp1fFiatw3cwvsgxAfjz4a5USdwS+08vPlM8TKB9SyTAZi+hMVlqzq5HUuVkJCPusLNoT
9akjWR0uRZfsHcVCHXmutcR3dFdJu7ZnQ+snjJGMTN7UeW5XiLGZgIuIGVT3MbFrcV+6nV9ts9rN
jTsXk2v3QMyArPb72+bVOrtYn1KO0YHmEW0d31qqNCT4NrwbM7fRzlJXFDtBMeNjYrqnIkq2ydFK
I92L9Bk9YdT8VinDo3MXNSU05Sh1w7wC5QMzuUQrAFcNy2ofSrMWMt9ALmx6BzCehtRRiIjhstyo
IfG6ncXTIcOcMuznJpuy9FHCTC9hLMZVGwCTsK/RBnJvbTqL9nk2iakNVA3nfTsDuHiwZNY5FxNi
EyBtlOlMoaGmJv6i8T49d0dS4HHY1RPumVujs4YuhjZXQVSEWlcKPo0/Gf2IMB7lvtvIn0BLhh3w
q+iuELm/b4vEmjKkh7I0+m75aBgUW14pb6yBC7spsHSjmk0J0UR3a/N7ZGCPNYezQ5DxcUY6wm3C
Ktb0vA10TxVU4HzltsVFlcVsgr7THalA0MWmedWmMtKqYEEYpQcGO2vuZTFkUZxvfV+tOgPStksg
Q55cevlzsrVoOkfdKY9CWZrz9MP04iKlwpc0I/S8chpSHeon2JVNCXBG3ptg4FaVv3SOnFsXkVlM
pyJV2h/Qn/Tds2Z2zPbQ8YGNsJsrX986NaqgTN0qUdoYK182O2vuHf86W/IZQ/Z2mOrLKGua+WZc
VK590eLCaC+iAR23zx4W8fZGT3W8h+IE5qQ2LUv51BjR/CSrXjMuTdRWytBLUgf8nGvmy5VjIXl9
MBTWKQeUoSO1TSWF4Ac/agDxcA06XujGUfzTIqjy4B3EmSUC2VhlfAFGKk7jDcXAJL3XcCcBb8ml
XAWDZan5Rzmb9PQB4UWJ/MZpy6JN1Nhl9CmKcs851+3acwH94LXwtZj0VK4OKsp5nFQi8pISCPxZ
aDCd0cTbrGwh7Gd4aIhb/Jv7KLCALjs3ZWY047ZYGsF8xtL/hW6B8aSqvB0D4TpFvDd7keQEhLWL
zFfmRijdVEK7aUlIs6Bux3T6bPYq0sO8BQu4MVD4VE9NGomvppm0bgAMcYLwb9QdD0GTls2ZysoR
9UoHDj/lPLHcK21ousBVaS+JbUdwlnpB8BLoKksfDGXk0CFaQEZBa6OVu+kpMvaY8cRVvM2tUrC3
lwzX10RM5g99QMAtsP1FK0Of9hhgZh9MHvuwkjdtJ/UfAm35FE79vJg7sK3TZz8qPXWwBXzFbQLD
ewoTq62sMGtL29kUed3YZ2UtjKdYmp1EpM5wh91CIm4HrY7cKpTqrPsKvtO0ruLZY+B5cRzwXuxZ
D+CvNleIhFf653q0klXgvvIR5qhtci6Umers3Itmgas4eOAfY0WasjUKwyxhTTrdN3eRdvclJRju
Q+TwRjLezCEKogDcfGrLSsxXiEobXdiMyZRQe1063w7UAJztuq5E1J6VdmYjeFJ4CGsMGhDZq6SO
PDOMo85rUTzAyiuMU2l+XjJtSe6X1Cn5GBIGC2g9EIRnstOtL1z8yX3tT9Etd7eRbcvWceQX/AlK
rhuvEct+5M78pYTVfbWHQk0XFA3kV8hYaXExi7GHad42Dtp0kvh+gxxN8SSMSP+SDDSqAzpYHcD6
2Bi0HUV0iGnjFGGIi1R2Kj5OVaG390UNUlkorbvRF53iEerf1nLBPVTeDIvd5wetqP1qj2RTtoTU
gppPdYe1KYx/zfs1zJFfHeZu6pudL3sjvawTXXzVEmHHuxodaW0HMih+Mkddr0Gptv54KPwGb4yu
lLUWJESM3pmOVIm8jMsRbWFrFPa9k4jWgdJuGQ9SkLB7xPuwZjnsk5ee46fgXejzXCyXdZ+U5aZF
2kJDrwd4bOhEyTiEfjQnzhiMVWt+KCINQHyGZO8QiGyxvG3hjWP/Hflcv7kCeux2UKmTwdxyl7gj
0ibFPIUtblAf84WS2jclWvHNc6I4+wLkKdMv8lZzgDdbCVd+E9tmG/q93hmh3mdatuMuGZCl8dra
QBooWhx0rmBk2mELwTd+yPUp+14PjXHv5JUXnVm6Bu5RmlD7A5HyBqjt1I9DQz3GjJvbCIh58TnP
TOXfx1mdxjs357gGE7D2Pigq07g1jUVYoSEjS17okW/iFpmoAma/GCPQhI2tkg345z7aoBYgy5u4
HOr83gHha+wyH2DzpRsDG/uSYOGA4k9d80pmIEiLTUab0GMjStWFfqLGJOgGqYmdmtnlX7W8T5xQ
dkN/bmHgNx6shY+39b1UtFtgOVkU+H41Z/uymJbql6LbP5MzDcUjdAj3qcFaVP2Al64DgBqAEmxT
rQI7WS9aQ5BQF459x7WRmyroo1z4H7mtcJUCAR1P5zVn1AzTuZMRRbkJaDuCLLmK7o3GadJPmtcL
nc3+7EolJk/t1j7/cJvpVp18Kuqosw46lrNsaYDWFhZwg1sWnz2xVH4StInXs0sWmVZXCtRsdt7W
ys/3cWyhLjksnjVHSBfIRt2XWof1VOh3S4EmTLaYOrI4Pl39Rxsv4/g2HRDg+2FO3sQRSqPEvm6K
2HuycKnjsRd+Z5+nwDagbUh9RlneGbR0G1VcyzsUnzNEkiZQxEMflkCemzsio4ZtXGvl4O4nJ9et
z1Y2C/1GAfMW906ftfGniZXud/PQjPmNspZGP6O9mAw7NJrMJPTMPr8f0Qqcb+cBU034voVsvtNt
RQnHz2arP9gQ3cVBaN6CtFTZoxWlz655bmO/3T7UyUJNztBloQL86pcLKZbR2wO5png+6X7ZhLId
dFDyWS6GvZoHDKV1L9Xrm3ZWI1dQPfLNwxYHXN6RRPSl9g2ivDbu9KSJxzNNMMKlBV/FPSOvzPWr
TE/LKZy6lc7RDEIaZ8BQJNZiMaJRH2J4qMYdWuHadaP6yr0caOd2P2pfDOO1hbQP1RY3s/T2U2KA
HwmKFkeYs05za/2DW0rp7URn+Y9aJ0R7h4jQWIKRq324hVOv9faW54mKqKZJNAGgQzuzqIJuTDzx
WGOYoT00VZzylM7F/OU5bv83CPcfq1PR/829D5+wwHnM/+O/fqn0x2P5H7dPdf89T3/8jshd/4Z/
AnIN9y/yLMoYmLGtPeCVLTc+td1/AvX9C/lr+i7oxoDYo2/wP4BcxGNgMRvPjlrUoIER/A8e10By
hmgMJD4lePwvPOdP4LgGILAXGRF2f9g+U2S0UamhEmc7RwWQvpUu/bp8l1ZFEQ9sHSTWtH1Xl+1W
W98RS4lvTmvWO1H7/TdrEe2mGZ3upvb86l53h+lGxbUkzNTc8iyOdP8OqOh3s6lUtFlqPI+cIXV2
LpiqTRGNaYkGnrCfXFPO53ahO5vnv3Fq0mmj9fn3mab1Zm5BtgcKv/L7ZCq69DBbZX0Q0FXuYsRJ
Lxvkj2+tUdmXDlp1COLhsIQ9IiippVHypqoXB7vWZL5DbcwlRWp/IujF39jaRnJobenuiRHMq9FJ
uKPBHW3Qwy5xg87Lq7xsN22UdzdJWmQ3qd3/lLJzr90ccw38X4wDnV5s4fL2ZxFH2j2ghe4GCIYb
St1FsmaCk5XYcblDRWM4FHPqXvdd3f5KtfT7UGjJYf2TGoLi1yIz7c9aP/5soFVfDLWfXxJEzHfj
yODTpNm/Gi1192mauXtvkd/dmAVcXDO7USSk6IOt00jwGNrXCev0/Cu9ecxuhNG416gC/hxT/lSG
4Wlcm/ombfH4rCZEc0taVzz5nf3LwlXj3u8t2H7cPd1Nrxdib7dJdmP7UXIw9ATrTZe/YXLtX3zV
CZaAYhJIm7VdgOmDvstRePliImgYyiIRZ043jGdpwbTj9Yd3Br93jvCC6Zs5uxktp4Qwyo67XhyD
mWj8fNutxUXft0AXZifPCGOTXOxXePi2pA5UBjpRDxpYifGzQEZ1PyI+aAaOrUlEV9aP18ydCFTl
Zrt1caHKOvtlKjTkkObI/iXd/HtT5oxojj8LJb+jC2CE9MWqw7qspdm5e99iyuXMAkMw+77EAuC4
xqBuHTu/PG9Wv2wEcQ8mAngIxibuXprtT3OKnGvLzubrmQ7qN6MyWEVvuM46e/xQEvyGSBJAAEeZ
XETig55H1RAO6HgfXHzrIICNTf5JNR2WCcno3mhpk13A0El37jDyyHu97t2JTAezFilxY3ezt61b
07ss6LdsY8fHTsY3x+oMMLq20Ti2PN2i34p6ii6QizKvstIvNi4gha9pNo2hY03pwTezJASsPGwS
t6NYoLVu/HPBU5kHspyijY357d7tPfOnKSqLeGquaiNQfVdti0jZG7Na2qsuhnziVV73JEc7D93B
h0kTT/5C5VvLA6rj7c3IhscwgkwUVeo6KBbT3uEJ7nxsxGje17033krLJUWKEU8MIIgnj/HAQVgW
R114ua3vkd4fb+fYldfs+v5eJZq+LSerGcKsb0ioGhFft45enwOJE2d6kY6BQwRmouTmNNhA4E1B
Jzu69SsXusHc+R96VLJwrVpZNqIxrrLZX65j8AtYOhADWBn1N5UKEVKNk0moFH2CuPOHfUKk2oCK
jL1dai74IoO1vu4c9ANFGY2fRBUlZ1T0RbjYMMZymINYkkAluyL/Mb8XDHs248d56IvqR+867a3O
VTkCHZlsmt82IWnpXzupifdsHCEK2bSfdUQERzLvUm1NEZlbM0LR2+Jfz8yBI2GCAdoYqWEdNCOJ
wr4s8D/RrLuq8asPSa/r19Kp0i+ZiNQ5bDbrOzR8KwYQJLoAOmGCKFXTZedFazg1vD4wznqtf4Fn
nd77uWvf97Vzbi7k3guRxGc3Lauto3UeGw5toEUv5n26wERA5jTpzq2yje7QU0/CNOvmfdRV3Yfe
QfVDFR5CC1Fhoy1pZh0YkTq76HSpXTnKJaXMFh/9Y3KNUIkerQA0ApugldpyVq+d9LD20vxnXUdP
qoMmkuBbhYqzu5kdpLT6NvX3vUZyCO5yTZEyTUZnMEjbwEiUc08mZBx0fAcAx0F1U1PibtteqGvW
vw96q839EKFLqBooodKPab7EY7N6tOg21CYRf4jjSQsT8oiNwlzp60Qx8iJZIptT3fvbNotFYE+N
CKbMyCkgNM+KsllATV+hY+bGjwitMieVoNZkNN1GLNoDiqVInU6q0jgqU5WdL95SXC02+qkUPIxD
X05IqaddEaiy/G/2zqTJcSNN0/+l7yjDvhzmAgLcGYw9I/ICi8jIxOZw7I7l189DdVebpFGXrGyu
bdJJMgZJEHD37137MpwMFcRthRXQGbM9Pjse72RQP5Q9XrrCxxA88H19zTmJebajoBfqgFc+2DeJ
wHDgU1dxElVlxd24dJeyrfk5jDydsWUqyzgRftmdqCurdJZ1kxvKcNrHTG+yPcT4tKl0moKWICFK
RVfut06BuWgU9v3QltTnDNA890rmh65uqpe+CdZXuHz/tMypfnskrDsvS00WYXsxj4MhWwdPoks0
ujtpzkNOK+neWTXnAIQlz8lSr3vUgSo2zURE2JBkNGqJF5vM/HeJrEjOzPp2V/FBYuq/WFv1mgfC
Z0PulHfs19Y6uioJrqYTDDGoqhY2t52K/a44mJldPGhp+ihGCn6pOAlOGBLLr3Ey6rBObjhJLZ8x
urI+G+a0aSyz+pkai7y4VTCH/dJwFxd2ve3Gtb6vRP9UpUuOD9NNPCRPyfTT6tIKYmBeip5RmSkw
IHH35NO19qBXbpGE3KneEWPBDedU7TVoSv2rgBY99bafvZru/K4tvX3SwdGATOxRbgMnrx5E79bn
JWVRc+uWLrVkpebHyetHXC12uukMUn/NJk+uQ90+0PVk7LAcXshyah9yr5a8QONu7wZz7/D3t45W
0Swyg1grqZ7k1DNCFww2SVZdm8x5LRcPzYieqKgbiDRNWsiPLPBIv70lhFnVhWd1wejITdz79nHy
yP6qmqa6el1731tsACTePmeFjNxq/eQES4vunGfbOnC+B4nBbTr4VtwQjcpDm+O7vIGzsAtPVu4Z
2452xLh2Zv1YLZpDfK2nbZhAKfZgHj+x0kiyjS1jW48282hTqs9VzfX3sphqUmt82gdXx5jBgxL7
2kuNMF57Dh7zJgh2fT2NDPvZypTfHbtJV0+G0ydXCG/tzqG1L7ZbM90SdE+1D2nxkTv51q5o/Tp2
coJazFrrYqUJK84ma9kWANDbZhrtH1buy1hk3tLGizU7oRj6F5fN7VIR7k5o6AKBbpsjpmoJjU5n
4mRilancNkLlob/4jIw/FmMWW8nBF/gKk2gfuE20kBS8G5eh3SI2mLdWPQ9bXxFerI91FalyPqJb
JeZ55JE+Ws5AH9qEYXQUbtxjoDkWhawwr1QXASQA2+AO+D16eadprBN+3rsv1lB9KzpzilfDbOMB
Sf7BrYZm5zgzSXIZ0glfuPamAN/YVMpJQlebHua2LrZWcAvSYVEkW9gro5tYDU+zs+5hVJbtalfG
Ri1Ec/sSA36eqfykWsJCWnsa974x+DfgLd9peNi/oB3cXdETY6L31hLznZIozcf15JhivZ85FEhA
+x+pWyGlzrvvfWDloW0vxcPKeWWHv9c+w2lyGlb+XeNkeF85u1Gijum5l/rTDXoY3Aw42ExhN8bF
37ExDMg2PVPFipTxH8G82u+C3e0HSfzBQTZk2IREHhgH+hF9Y6snS8M6TtDLZSgTQr3x//lmZKlx
OgV+3R08W1j3PLHNwSC/4eI3nTWFeK3zN93ry7OjZ/VdgiuZutHFmZ/VoLUfOSBShPUm2wcrS8rY
G8bGqMnlrcS0nqgawljd3UwLSEXXmhBeo3107E7ilte0d4OMXn1DVSXdflav6phdBUkufcTLvUpb
7XHkEa3CrLaST6DHZM+ZsH91Er1MOSKty0HLe/uFfiXnmgcY7RLqp3fozApBZaUg0JPQZv9+Ivd4
j6cd33onh/ZBZQEVy5abzFCuUo2HtaKK3nIr74uNYgWVUcqMKNHL7l1lrruBqpMwM1A6iHbybjEf
U0xOxVSHuqqNSxqI6iCToLjPLTReoal6MPjct4oLnuiLQUFt5Hr9esyqNiM6AvoefNrMoplR6VEz
COweOFi5xMERj1F9lEWTRlXfq5M/yzz2MjSos4s5IlV5EhK+/jaDDwEfGy8VHpgN4WdfhLHncVrp
nBlrILORffo8JqUdzxrTSbU2fdx6/sfQFGvcEpG+T7tMne1UF2eVDh/lSNxXa4zadr6VO8Kddax3
S/alBkx+aaUevbXZ+SVxx3zW12UhytwErUtHd4rVWAVQSjCeQTXW4aycy1z0+cU21+mzdLvyTmSL
/csIGuOBaPX8HJDJFY3S41C25Gk8W3q15/jz4Mnl+2LAzVm5Si83PBK0fZxiMgXco2c46VG2gxaX
lm1G+die56p3Qp2hNOpSu941WrbeNd1Y0u+rjNfE0brQ9RaAU01CqZjDWZXLF2tnGa4y8/eVZ29r
GIxYD6qt0ILXpKuey3l5qgan2g5uX26KfHmWtYzI0aFvVE0vM/XgG0hD+72ZsvVUV4V3by2JfNHm
lkgCz3pdR/WeVKu8H0nxZg40gPB4FC5NU7Cbj19540BEV8bnXGFQmseA3Alfctzq3HFDtIPYFtba
vehaXZ0Lvtuh5ry7bdfiCYjhQEwIigeaFt9EXmwUaZRXEAQrmvPuk07UT3k7S+Wa9dwhbNmSLEUr
o8yOFLK3m9kpv2ulhGk1nKeE8oxZcg+u9bXW5/d6qtXWnaf7yqnXUHr9ck4SVzu6A8j56lqRsIgB
WZOMry/RW4yG9s1QEwuMtp6n0ScMQJUey01bxAGc3sUqGhW3q10fgYPLcNAbh9RSH8DCbsTOT4s7
jqXE2es2WRgEm5Knpy9x46bNYTVFvoHkO1vUcv6Ya28BJqebHRLMWKOATS4agnl+1lLPP/mrCr5j
aO4j5TtprER6bHWTaT+wfujsXEdk/iEu5K0v6kuJzPFK5gwQLWdhhInjr2XwxsO0gOUPGpRRUq/m
NoFr4aeRp8INvte2elo7e0D+bl7yPMA+pH5NzvjDSl1sm+URz5sKDc4U+eAEBAUnp7xm3wTJucuC
ZAfJHmlWcSpashJsOmXjuffrbT4sr0TMn7SgeOnzZrqQxqI9Nknhbwyz/kVq/3bszC+HFtSUMPWo
xL2yIav/bhwbepHHptuQsqHiwTC+tXrwLed8i6mUDH7pnJqSbc4n7JQQ+v4IjRH2gpqRfNLcJ8Um
WXJDQKho7+SE4CIPSnsHrfA26TKi79sPFWNh6k7dLZKM0Xqsd4ntXYkvudnCMhJ5i2qM0MlWkW+S
k9H6+cBIv/7iBl95DQI7o9Z3STW/NsjxHvAvjzstkEfkEw0AgHjRjXRXCa2Iq/xWH9G+akMAxyTm
o6mPP8HniBlulnch7R7uqreeTS35Vlna+tAU+jsJ/CxXU/9maO1D7Rg/K7v6RuTH57Skv0ixOquK
ycUamcaDX6kwDn7DudsU9JCn1YDpzM4e13H4wBoxnaZ15W5rrHHrEtGfDm731mikzuCYLK/ksVuc
FfXk7JEej4fb8iKRZiUHzR7qRLhmqHVtsGfHa2hpqJYd7clRgNBBb8nOFQ60XFMd597aEb11rGTK
VKe5+zZdv+Q6zxs+DkUKLeB+0r5zMZ8GmcG81HfSz5CWC7UdLcG2OpIy0rmbCnIurgkS2lO90G4F
yUNXic1MMKeFxWQ84SJMwZnUlhgLGa66TutHHiCKbx5LzuYpefxgnoxNwrsfRLKraUjE53Ho8jp0
mSpC2r0IzXa7I1H7CJObUFsy0mZGahsKi00EMsivph1gU/LiDRMOBucWyk3gu1Jes+cc/6Ct2oXn
YcdfeXTX4mrmXR+vq3NHFsoBJe20WXzxrUj7R4VTMk/qE5IlDY5+jOpifSHwZAmXLNeitATN6O3s
oWLfCvNyeTXn7KiLBBdKtklSS98J+DPIlOCQpWWy8fNxT69U+mxJfN26O767SX9iHm5vHQj2xq2N
bI8ly9jNZppA/3vcvSRONbu60YlWXoX30XUmM3hZBJvB0/x+A+fRPPaNegEkNHa90Ixjlgp9M6AC
3qFLaEWcyKJ/hbHvrHDMagCMgHYdDvJEuzUeq2KmDesFVb1/GGt92Kp8JMGJ/q/IBEWeQwtoKCaw
3aChbgh+ClP5h4Q+hqgiPOdzqGUQDjmhz3bQqwsnVfm1lLb4tgZpd4DBz4+DBzIMRgBPFXZzJZ+8
Lst+JH1lvAOx2XshR/Me32z/0vUFArBu1UJzKHTG8iE5Cq9cjmltR2PQ//aR6ldOJt7Gg8KMDIQT
x56DKkljw8/V0MSJx9bZwuJxgZd02SIRmu/9ERM060T/2GvZDTQiTuY6ZMZN7rgqsm269VquTXJZ
0I7Fpgiy+6xlUrYbI3grx9Hd5Lr7W6BV++qpTD73mSg/0qVsd7NfD9tMsCtZ02Ae9W7SHlROPDeX
dcx3pjHSs2U1Rf9edBQooZf2y7Az/ZqjtCm2gc0Ypo/DtBOdp85M6wAOfdcwUbbvkliB0G/UiJJb
Dnnk5E7y5JlNEAUEP228am73vdOKLXI5Z98Wlf3gL+vPJS2SC18pORR1r7ZJDUPn6ikDr5Hq+UEi
fzqyo/Qk3vjtDpOBWSIPsYw3t5jUhaFDxhmb73axgQgmzQQmsdLyMSMi+Inmj/Tgea34GsfBe8yc
/s3CpNFH3qhdKobBSOYc4xMOxnCz5oPbJdlGjksduUbKw00NUNTxgT5ol1qeGhKXtg3hPyFQ17zj
GDO+36pRT27tLxtpVt3ebjttQ5EpB1fP6E+INMRL2/bMw1CMvIWbnbNa6GdESOa5dzU7wn9jHdNy
ORRBAXIzOv3Bl814QHvvbyhD0q6ZXnyfbHK0Fjd/Wi3Glqppr4PQ03OjNxAZvnymqcZ8VEFhgjWT
6hmOZHNQ+cHAsCVolbQ2k5YRxy7kQVQkYMEgl+fOrUuWuUHsvYpgLkoEoT+rTKoDf7b+sZZqPMHp
0l2E2ike09sP28miO5KIpuBVuA7cmXGauMZl6pt1E+B6SitriMdCb9nN54QKmco5SI/qmDwo6jjt
KYcaqRIIsdhNYV6NMrKJEzrmhTA+ZoMZcTC7Ik5vq4o5uM1lnnlXhkoUdz41wpKLsU3kOOzywOyO
vsV2k86OcxWLeh6bZXkcLKoG6lSfD/UiFadlpHloDx6GxfG3pBiVSHHK9dj2Qx0VQV3FRY5AoK0X
juQ3cLUAbds0GYUGa5Hlj9y5w5cUhhm6JJCEooAzgbDxotwkZMkT41MyNuppqN0yXiFvNrhs5LcS
VUnsurN3HAt+DSDrOiq9rolIbqQYxTLbHVgLtAldl3cEfqlNlxTtg1Zq7iWZnWTL57nUPaViMwUO
F+Rx1dn0y++0+GTbYbHFYUwUYlDdA0Bh5kJKjv4K3vDI82veK2Mar6qUHpEiRDhlzlTS/JCJrZOO
76PbUE5Quv45kbbc55QK7fJl/lSdnkT1IjoJMrmmp0Gb9btBleorLXq7CKtqNY6LmuQus/XuWOtd
e4GKKm6isy0YV6wQbm1NezQ4b8s1MgmTi8j387daqjmxnEh8dZNEJxWtkCdASz02MjvfFk75U+WV
dRqKbD5YczPFqV4Yn/os/bhzaMrM0p5GL8fAPeiCzzb0zWz9tZ2PhJyVG3da/WhgbdjOzSpDGmlY
17PRv4DBeC/KssUlTRozmrK+jxu4oE0K1t41ggCAquufiUgZ4mBotY10W57Awu+OpItTqCUqdESF
Iz4gG8WuFfp0uQWqbCxdaHGheea+L3XnOV8bPxyESLa165yzitwz9udx3aRli3AzJbcrcSuedE/r
+ZLKpYIK6d2G/cl9MDFQ0mKEiZQT9LDkT+gP+l1dOVMovCCnLxy1E6LpRj7c1AARZmz3xVCwZkYf
rHuah4Yf+jA2d62zTj+1ESbT0BRy5FlAiiUwhpelWdtdPwvGMDCVe4TloBWep4H85jwDhrQObr1a
b8Z6g1d7Ub3SBVSBu9ri1WXyiYQO/szHDO6XHJZrtpQ4VgT+Ui2q1Auany+anNK7ClUhOqTKnV4b
pc13TV6sG33tv4LsNxaXP4LzgBDp0dPR3LnKflt5xO/1xUtY7ozuzRZ5cG9pdmXehOnoEjF/oAha
rFL/1k6pGc2tq94JO5raTVNTLUJgCNIM5Ll1EJojny3N/F8zhyLwVlQfkV/JOeqNZjgqxGuvCIL6
qOBA+H3OCu1bo4ZhL/10OI6ur971OagejMFzYK1s272zGv/XhGBOhRpc/HvlG/3FI7f5igRDPxrl
SJQcdSbUAwU665sHzNHBQl4IUqy/KZ2rBzn3i4okdeiWJWHchOC06WmK0gFhf7hosDrrNBtfNppV
qJm5YKlLi8/WD6aH1pLTQS4L8Jdm67vWXGCULb2nd1AnN7KbkkOaZzmnSbx9v5Bx9nQiLcqN2jng
eOWZUhDnSKERVt+vLuPWMX1Yd8cb0duilFfv3cJ/2Cw0DdEEtRSRXvW8upDpvsyG9j4jRONKIGZy
MDzw1JE1+WDpnf3Wml0Z8+RxZVermRl9+L6BgudejbF7kwmkaDiK22dDOqpFqIhgiBFowWmYFWMy
+aGEBapOfKphKiI4IRSoHt7WRqgvp+ZmCYjVJyJR1c0Bmr051pOmbwp7TPepV1lXFtXgXjp8FiKA
KmJSu67+XBzyQ79QN7eN9sDbDCfT6VjL01z3Xw2Lu6+GtCYs1Fq9YXe7KpLvSnkNa1fUVPz/XFkg
u4NY1nt78uHkrM92RSbL3BcESJNKvXc2VMvZe7A+i9BIui6idcY7Wt+4ct0Snzdnh7VGrTVPX/QS
mJtACrmA5QSGfIdm75zHXG/S+dIRs99wXLd/LZUaCRDFANeey2GgCosSXd40Ia2+Iye/KX6ucqjm
rVP0jbgKp9OiySd6+lQs+WrHK5Nk9mgKz7w2iW71tK3gyI4QKtR0qEjh9Owmq7hlCyrPXrd0E86v
CShK8tRNhRojzU8fixyfM/tmq7uUEk8aO5K5dF+kUTYwsjxBMyN8tXZ3txR2IzT7nqDRKmX6BfkW
rytTD7tpv2rfUDdN3jfp2kW1RYhb3trLVXkStclpY6kadIVmMLh0AXhF8DY5pdldoGleRtw+0Tpp
SfNRpb1c72w8gv5urv3x6Oc14r5mIBTkNcd4ZmyWUurtgSaJdIkmQSe9w8/ygtSekdkYV8rbSJx9
053e+VCOGu60SWnWvspTs4GOLVs7NNGl34r+6gwcopUPfprqG7gmI4GCTVlI9x531ClFphMZzKeE
1SKnnaIbprcNxLDvW+206i7SQ6Gv3TYbmYugIBHSI0am/xeR7T3gNmuEs5DwO2bI+DcL5wyf9NBm
Rs3WE/i4s6cSN1PQZ0URT9AfYtwBfUgI0Xpoz0SId4CVhSvaHN+d2Xcwd4YtokwVuRX5qBamsKbw
PudoNqpLxsdAF4riPTmDlfjDxslc92dCNQvwPRJ4ArrAftON7gXiUzjSJs3HNNuvzCGW52qWdSo3
LvGzv5w1Na5aq9tJ6PFmj8HiMiNb3oq6rpFF+4gCbtZPCJ2X8gR72rggPU1+bWw7tYm0pDjuKPnU
jFuI3zdSHzi4FskKUB/U2YOtTC/KbG73kAiW1N9UqaWJuDdZmGmc7AJ9o7zVQ96TTgL1bUtQAmxJ
uVKBKBstCLZEoTrDrxlV/wahexN7zkS0q+6jok2WiDq46mCtC4nEmu5eQUT6nVYP8mzUY7EdEONs
AAd2a9YMz5ySLS7aUPxkPJEkCPTJGAfeEnO0c4kbFeKVM9plBTfoLFwUYe6SSW3MBE4QlkcYOKa6
up3lA1eTjud+eSNzw4+8ZHnwaqVvcgGEzhGEVLnR+gEfyfG3Hr5RBCnPNoR4tmT2tnC172O9OnDr
xgP60ParG1ksGpbOIbCrnTH1CBcKJhPQ6xPptFaEnSA5N671VHUdwQC2fyDe3YwIWyhpxJbgErUZ
lpg5shXUg7bxGV1syNE4yki4W4DSupIhO+2zkKPKdm3G4H3xZLMRBpHGq810ze+HFtxhk6XG6XlN
7RatCog6qTUgoyxj8FOxN6sh1lPpf8NuKeWmNZgIC3oMN8WY3txlZtx35bJyo7IiShzUl65e5V2e
d/k3RK1cD7PpxblpZfvsKKe6ZEv6UrUcDr2leQ1AaAmqDpyJmju75PqGTUHD0J2feL7AvuK4WFna
xChufHUTln2Q0p1cO7FNPfc9oIE6rjVUJMeffDcMTpylCfVkhjhRKfvgVFVE2em9vTZ7EOODput1
3NqFvel17R5wrNtMNeeLquoeksRiHSjxIpESPNebfFymjeiCRylgc3t/2g4WvnMI0zPBRvkGCfd1
1MFzA7rYyUrE/CJXE7jNLj/Xove2koSKJx0Zcdg0s7mZksXcQffpG5Dg0zjr5Q6pJ+1rOoN/6A4c
Hds+dSEIVk7kjEB6RNeoyW+YFnjggTyzbtilelM8VMI9pS3Z0Km5HFJDxBro4IEwgG+2XUXT0KZ7
YEAQLTJ6xTEofBA+Y6xf4UqnDzOvAdGGpgOhxIxCg+xJWuV3yzezx1mY7zMNbpuhpzw6mOgRWCa9
37ldGluB2jbtah4W3yHFu2Z30pPHzpjmWKckbd/bat01hTX+DLzkyygzEClZLVFbQQwKq3ktIZAP
U+9QR+qCjxZrJs5CltqNcGwiq08PQrPmra3DWpgODCOp/esXKxMJeWiWPty2Ns6V0+lbAfzSAfKE
aZu7mG7nt4SNapyz+mxrAqQj/WCOekt63FKjgQzFsacXMjxbwHJB5vpC6Wmve/7VziGcB3v58GeG
5luc3MYq7J8WvoyUtUtefWOFuPazesvP6sZJj7BEzTefi198eJWO0ru24LzMEYWOswxc02DakLzx
BG30JbSOQwXVmICMxRDRanyhkMc/NIv3otnezIaPjBANDlQE8TTvdWl6O/JhsDs5e9APbYMh8Xuh
+myXdxrjw69SmudOBj/8EamKa64r4pmK40oqu+eCQITQMPJ9YGix0aXbUR9AvbXjUrn3ZsCv3pu+
OGB9Mu+WLHmoTPVZFE+1W1zp1eC5oJQSmO2k68WdbZHxvhTavZk22r4acEOOVvXpdSJamvTS93Xy
1qj6WzlU8ZIT4N/iXwgxF0UUnSQ/VDFucyWW584x4SOXx873gbV872h0HT3aax3LUWw0r/zOIBz5
TfZLHwoiMzxgGyyT8dQBv/kl3sBkOi7CIu9aWsGOsCpO6G59LWaHsiG9Wo4GTjzgzDSJ+8J/w7/5
VnR04OZWSVOqXthVqNvzee6Q47cq2LoTKpneM9MqHEzn4jCUVOM8XU03v7qOeKEt90C/Qx5pTXVY
AaQYQxSzlvoMiga8t8qCuNaKO7IgAKi97qUesuPQlRH1ih/YABi8qOIYevmjd4ydSgXB6+ms4Htk
dk1wZAizeE29dmelDSrC4QFL8Kk35NXLp/3qBxFoyd7Kh7uibtxTr/elHSIx4eSj5MhAJ6JU5ke7
QqhXS+h/xLKR1wFhyLp+uRkWLWknD52gK7xetO3a28dhLH8Wyrwra/qIlW2EpU+kc4FdPNQld72g
eUHQ48R4PH9iBeHUAJwd05jjfLewNBLimOWbBE1DiAJJ4B+tPcZr073xdea20+YJOM+bHgOiaw5q
MsDGjQG5o9FWiIaU58ioNe2zOw7GXW+zb5ncAckmxeQ1LRtjcBzi76duGaqth4Z0hdBpjbo+UZ3I
LYFHywJlCezYz6myyZJrh8jmOomSiQeBSFDywcQEr9WwxazKeRRO+UpYEj2WaHX3PhOIJm22csY5
l9UT/8G5a20i9dnB2FWEtjEy0jc8mYChZuMB/lJd7c6yN3hqtftxFKHVywlmr2w23ui0Z1n5/lkU
bb/Jyukht5PdChXOLFF2kV6O9g4Ixz+OvSx3Uz+fBqu7yw3nla3tpEvHC82Os1IudBsRq+Huy3rg
Jpjs6mGwJuu+VQSPcPmx85fJuUiNuKUug+EEahJkqEyoPG+7KZybT8BpuAaMWxu99jGW+1qUO91h
8KazNnSgQOlFX60D9eCv7ETh2M0Rxv2XRkwofMcJ1AYv5c0TlPhfxHc6tFu5gznGSGWcn5Nt5Zci
kMUZdjK4pNChxyxvrYLEvp4AeOXYX67FOS5vq19lwHaJ8qSKKklJduT1PgW/C3DUgp0RXW4Qsen4
dxOU2bny/+mn/l9rwn+4OPj/Z2tCVOSf9Tjkv7ci3F7xn1YE6mqR/+M0sMmpxq9n/bcVwTb+4XkG
MQg+pbSkXPmYAP4rG5yuWizThCXf7LRY4W+BuP8VDW7o/wgMBqUg8J2bUd6w/x0rwh/TAzwCaknb
9W5RpzQKBfaf406CWktHMAATRcWU7pEADlHhVcHfxD385buQlURgokFokn5zQ/wuhIoC1DWYUP+w
n9jLOeVI/Cp47P8mCYHgmT+6KnCWk/BLpDXXh+gi/8+pI0JluDcnl6atcaBQBT/DYkRoWX1IH3yG
YAwejdyl34H8EhS8SRsAwyiwFc0jgdsbWM5G+SyXiTNNRfJofWGaMK1jW+o29SJpN3OmZOyeiGSs
c6j9IQnW22hIf8bsmOPBLmhQ2q/rPO4Mj9oz9orBWEY0aQwHfBRi4VBojAmjB3r7lvm3Ia/UwlbI
IMto95CgD5J7fVS05KAAdnFZJ1ht6e7t/b09D8bOS6zutlvIboHFIkYgAR6xkEVO82nyLOfRwXWe
X/V6RvyCsLMMfbcoX5RCwh6ns6zvCNoYxHZIWwSPIIBzv2uHBK5/Gm/HYMgAoISOHCMq01lg/Kig
Kc1jQPD1hsrzzLDbMJ91293PSZa8ymlQUClmApzQlJhC4lwESbEbK7fDmp7kUp00J4fSH7DeYLWV
S3pAArcO58mpbPuDUAkk8y6MgXwl6LI5dcVqt3v0xct9kuvwVUY3WYrW+gUhq2cuaBi7VLYflBkH
Hz1G2RdMxc0vVSGL4v9Qg5zCpn3P9dH5gQDC+mWTTyPfNS9ZATbFrIzYkMSD7IOM0yGSR7i5PT7X
aYoHf2qKfWNqHSO5O0D5oomjPSJt/b496cXcEQtgzLRuEA06mt+HTqOPocYWjmrfHOw0tg0xmzsd
EzdiIJqoC1zoY4DKUJ+L+dC5icq3UEG011hpMWCfL1NjesNaeCsccuiK37cNx0HwAXX+X+fYsBy+
/s9/eCyc//PyHKPd7n5+/H51vr3gv1dng4xL2uCJsCJ68hZd8Z9GMcv9B8sJsd10JvgswLcyuH+u
zv4/dAMjKmYxywhIeeFF/1ydzX8QaEOWMzFfOsCy8f+zOGNRo2OTlBz62Hzv/2nEzh1NVJnm2+Hg
a+Z2wmIRl7M2/M3i/McYFP5sQF2Da/I+xOfa+p+3gKwvaxMji83iLNq3gTyjvSdrhQQQ/3OIbqKK
fnf5/6InAofd73JXfntDVDQOnRh0HbhscX/cDebVaytiBJxwbnuUKDPHF4Cq4Vgy/P3NW/15Q+CL
kbp++3ouF5BW6j++1YIVGJS+dsKxLeX3XqL2SZm3n//1F7rVe/z5G9lECd4SlbmTKJD749sYLp0x
tNQiNiqD5l7SbABtMWndk6lpTLyirn8mQ6WoqBxNazsb3rgVBm3OPaHn21st0r8VR/rbFebe1fmH
C0xWz5/22966YZEjn6ewHVMxJFFLUPdD/5GOZrH511/+L35N4nP4lwMM95Lzp/dKZUkKBJaksKeI
5tq00/gMJuTA2CA/+bsd/i/uVWZP1+eRvMVK/7kHYcqheuqpIcSgLywm2SB5BsiAyKy1+uIoVd+X
q9MeM32YsaAQ5sFAfBtFpYmqRisQJem3VrjaLBQAjCAJAoDs9K8vyF/ccy6VEHxGDEEmFRR/vBmY
odRqlDdXcqVJZrgU9Mmsx+jffxeXq+Cx0ZLH9OcYal0izMn8krokkh7SkMPGc+m5IKH/+m3+mAb5
253EHcRqRnm1a7LF//HL5EHVTVWZuiFIx7B11zE9FEQb/fi/7J1Xj9xKlq3/SuO8U6A3wJ15YJoy
KqmMSvaFkKU3EUEySP76+ZhnbrcqlVOJ6ucGuoHTraOKIhlu7732t9oZEgv+K7jlcSGIdtCR7TOE
olOrCl1SSEcuGzRGzevM++3WaLsdteM0I4cgs9UmrfdpGgT+H6DoSaxbj7BsQWiMtp8CIyZKaSQV
pscoQzBh1+3PEcuAl791Zl1g+eDRAMUec2LTsBHIOkgIhDAo7wGK4OpFXfbMfnJiloNMp+rpeZ5p
s7E8fXAjw4DQjQr2fTAQlxplgA0FQrpwD31vgUcSJPRF//NEPLElrz/xXyisw2dmvlqWTWWaI+fY
XBRrN1O0eerFqZTFhveYEptDe375KBHsDosjFRvZY+qbtnMuxWlEgb70zV234Gczt8Y5cvWpZ8Eq
hewssRN7xQqj+m3aLPVoW1NN51OOEu7Oaqt8F4pFvIir+/cbYydaIfBs0uGxva+x9kh1NScLFwsX
SIEmXzAbLRIp42Uw+MNQEYsAWBdEc2pk63T57YGCxurolKi9GHJUsg0ngvkmoUHh+Y+zvpajKQB0
jasLEw6l3fG2ZU6yrnuzZxSFurs2dUCXdkkPJJVdab+jZS8nhxze0ZFwZsM8cYKAnI0CzhBI9DTt
P32+0JOVMDpu9a6mRI8MrN7jhEBuSzbGmcNqPYyOHxIBNdhNZJoBCLanQwV1GfQTRzmq4XYPq4vg
D/pPZqYDCSob2dLwMjzf3x+Ps8AEKICHp3O8gXoRHbt91YOWmh2koqqm090prDPPdeoVumzPHvG8
D8L2aMewKcsvQPtpmWlG57JN3GyPRk2+1cPgnFnEp+aJZ7IpuR5HsHkMo0/dWo++xt5yMv30ijZW
+4oOaH2xGvzeFE5tbGyjrB4lAcze7FzzzPCnnhQEA/SE1bYC8tPTL9i2vduQH2MPqVEPBwb6Ix90
3pvKAlX5/Io4NVlWqDu5ERczE+9o3TXwsjB7G/l0Ut9OSfMw5ximlnL55SfFTZhSK31+wPV3fzo7
A5NLkgUiL/QRux5dIwcopXk4ti6t0bWzL8rEfk3x3Nu9fBTsrQFYrwRO/5hCPJWuGhLEaXFudWSu
VW/v2yoJ/o42/09vtj+/U8BPR+1J/or6Weg8/U7wDGDRpag/ZSv8d4WZRd+HVvc/qmRZLp5/IG/9
Wcfvjb2Le/cBT3ls9mUjIuFRiWC4GwZmjJq0G7YOXePONrdGuij0CHQxC/W4YmFHR+08/rFCMKzN
fmvgTPllSfgptE20ZRNrNQJ18aKp/5WbY7XsJy0CJE/WUNvoW+r6c6nxvY1Nv+pH2ixhYM4Yk5Rb
Gw6DE+cFUKoog6S0yTNz7OKAJTvFfWt7jwkteoT8zVC2cZO7NWmYPPe+ofHsfwEbgziA1+NHWjIo
RXZofSd+X9vXrz2rcR+h5HGl76uoUfuUX/hzZixDvbOb3LuhbJPyiIgorynbZuWWaR1UMTl5YyHF
4FKQHxwP1p9Z1W54Bmx5Yt6CzySLSJNjyC1xnQu/HVDVVAR5ltLQNcL6eFMP3ZdwtpKrM1/5z4+8
Jg+5dWBlyPZ9dEqUXQbcyvKcuKA16nXh2A2OJVFGGQRF38uHIvcK0tqL1qV4tMcUIjcxO83p+Zrq
6gIGnA+IYF5F7uNceWfO3RPX3JURi5SBCHy1Hji6YjfQ3lpEGB6dTF3wXQ8eGvGy6qI7iVizph+4
QkcWRHUC0NuEJ1WE9vzDySi2p1NZ3At6r8+86sPN+mhB8Sbh5uBtFzpAbJ9+0KFz3L7liosoyK6u
+w60PtWQ3Ls0qEUE1Kyq8I1A+iKouBZ0mWmVTm/V6EfkIbulp3Ul9wBETU5DHIZfdHIvptA8h+r+
c3/me68gH0LCwCNV8/S3pEmhVc3EjSWhFPZNCWsCEAbChaDf/qlni76grBh+vnxucPknGllhpmgP
nw6KwDint3Tm1WCHe1MXg7utzdy6XPrSePv8UKeeLyShYJKXwtDNPp7xFlxAIwSN6WUEsma4+FRn
p3vaX37OXvE20O05v/gTmzZupRhFhC4BiH+8kTpQI+qCruJ4gJNyqTrP/lDxf27QtMEXff7pTo1F
uili0nOOk/F8+iKbZqARqaUrkmNouLJo98IbyOluDIGK8N8YiqmMKzzJOdba06FCTrtlbLmyLL2l
keObzI6KyA3Zwb8zEnMRrjXrB67w05Fwf8EpdCSOgozq7FvO1R49QFjsW4LT8sxgp7ZdugVJcHkB
Xj3HYWIWUD5qEjYkHXTlm3lCfUjA7H97/uWdGGW1gYB9RT0Fgu/RldlKa2u0FNtTJqz6toSueQmN
ip68f2MYngOnR8Rx3rE5XWTqArEd02EirXHVZLZz41NluHz5KNxKuJTgGWeZx4adbGRkwGCCxV6v
xvsJC7dtKiL7zML9M34nWMMO0V2TyuRuj7ZPT5stjYMGTNvM4VB061+JNdxZeXBDuc0/8+JOrCN2
ISzQSVRzehyDnIH9zlSIGIwDBpU5GrR9ZGb6Qmb2yzNbpFIJ3nHCpV0lPFg4/XbOT65BKQmX6Tgw
0/BGoc3dAwgZ989/oxNvz7GIlrBEtqmWHicUPWWltNYRy4SVCYXLkMPVhCfuO0HfzyZ1tH0mWXqE
5V5DNP5L9n+deTyfeXSOTLSSzbwt8kxdk+SIEEr7o2e5/bVBQvp+6azlB5II6x3Us9an42AYLzW/
38XLH9tZ1xfzEhOi49B0cXyY0isIWcApoH/LRnNZGPaHvs+KDWhNfWYpnHrN7BzY8LIcHMrQT7cq
xCNAXxaeOsXb5UqGtr+PdJa978HlICL1jPvnn+/EPKUiQi0bg8MIq5CjTViOE8nwQ54YOsqehl/a
V8YU7Vjgf/o3RiJ7RkndB3Dt2E+fjI53MwmqiauymSH68yykS8XYvK6GUb84dYFTWRCQ02Kqrvvw
06FgdBtW6rKmUfLCYmmCD9gDAaoOp3NVmnWbPbqScXDB36e2xDX7eLP3Mpv2s4SRpD2Wd5wK78LA
mLeVi8otzgIfPglt+Zd65H72/Os8cQCQ4iLHtWb5A3LaT59R9pOmF549E6VT+J53ADygypYz0+PE
dMRGhiOLhmNi0mPbUFIaUWjgCRBDXqmgKy2fAsHtN7WynyrRL9+gVxsZLETJD1qIBp4+kkBFao42
e6af0gvt9cihvQzZ9lyYeteRTTkzTU69QiotayWRkhflvKfjVctirCGdF5dSTA80QFcXGsX6mRV9
apSAwwvtK6x99/hw47KFsXDDvKff+j1M0mGni7OxwclBbLySKKaFbJZHN5w6SVolEuLQFlLGG78b
vLeShojd83Pu1GZB1p/sKk+DMOZozjWtI+iXDz1kUUGIA4DvXk+IhrctHLN/Y3qTC1n9FbFE4Mx5
+m0QyfvczbjQ0/ILGQKi3k0xGN6ZdPH6Cx8vX27x5HaoxpFjPdpt6TalcX5gBmCymkM0Af8QqqDd
j86yXGnRYpFjdDfSRAo+4yV55mw59Tq5vXE94Nxi/zh6xjS35nQwR5ZwXZof1na4rzmihFt4d+ec
tP4cKuTa45C9YqtHhXP05Uw06bSGeVwXR7p2lZGPtAkP1QVtbemZp/pzS2Qoyu8YAAP/4dmefjkt
7GzJPTT9NVD7bKOdVTsnhPcV6XzQx2DIaSqhZZGS4f756XliZOIWLsRsIExS62g9SwEwkX57Jw5D
L7mAKVq8QxAfvicGDaEXt06+47aXb5fZporz/Nh/vmACQi5glGmoolMjevrUdDzR9Ut0QZ89rk1r
YHbZl0WKqDhYzgz151qPTOqLGJdzh/3TlR1FovRal5RWYAzBHVYC/RUgvJefLwQXlJyolELN9I63
LZKsXTFVPJA7p9HGmz1k1ZF1TnRw4lnwo6JUyqWAtX7Iwvx2dw3bbGZj5jqO2LS/9EVNj35fm7sX
fxymPrsIdXfC9uMiiucDIrc6utfA6pg7FNxRHM0y3SjlLlfPD7VeLZ7uKJEDb46suovt1R9pI/oS
dK3Jk8d2rfLHFH3bwwyI5muqlXnPHp3txsy2XnyQMShFSQ4zCjVszk8nX5LS14QKjiQnNhtfAFDB
hBuN9Nvzj3biW3HNQJJCm36IFOpou7Jmg64AG96dSxi9V1gQbikKnXNgOz0KWzLhEzHf8SgdPeVG
0TMKXffJjs+GhKGulu3zz3JiubJBraHZWlmlNvP0jcHsMrKyt2kQ0OMCNhxeLcDGhX57R2+eH+pE
2o7dkEAQUSnJO8yano6lqZpBO2OOi6AFf5WjeN8h8B8UFL7Iupo4AT7n2oVWB+hrqwGh/CBUjaJY
TK68qKBh7HzprR2JDQ3d3uy+OE+87taIVhEDsHOuetff88QQEWacvlIKKnqoL902MPlN8nO71p83
SUZhPZDwoVzKy3w6Skr3Qx6VrEE4M/5H9OPNdakW2W4qkyZYDsj8zCc+MZFQEJIpXQflWDj6xHPY
R2kn+MSAi803unKWfeYV85mCyqlRuAytCQWiNue4oGIbfQ+f1XdoOaud9/wan4ZkOLfyTiSj140Y
8AW1bXJY1lFAMzFlZq9fqxiwvOAphv6VvzTdOyV7wF9BnjYf6xINvqwbEFVmWv2ghXcot2jK1Rso
YvWZXe7E8iHTsCrFyD2R4j2aMrMMPfryAz4mweWDWwf5ReuL/p3bw756fvmcGIrDh9zduh3g7n70
Gd0qSE1po+0o6j67rQta5vy5UntaeeWZhXBqKNJQSFFQCRJSHQ1FS2bzdwlOtKH4BncVaTI9idtx
BJV25hA/sRy89Z5OMpBLGWmOp8uBVlGA3HjsxKaVyEuxTMXbzAjochl9Y68Asb18NVAzJdHKnreG
hUdfLHKJQEKrBvsiEnwS2jy/9M1Zntnrjt8g78wj4DY50FH4EZ8+fSrdezC8JaPMA4Ug0Wf+1gzT
/BFzmZdqCB3TMld1Aul+PhV90k+H8mfKfqqsKHhTtQOxZALHU3135jMh2396nq/DkAoGA09tAYu4
o8276dUCDYRhQoCRsN8uSiyanLyiBd7ZDDLYLaiIp7IrECxboIKS94tJI10qtzWO7C9bCoffhSOe
rLzHujrOoNjgXhYzoHjrNVWLUBktfTPCEG0jp3/hdFk1crxfsiioMlZT0qdvV+OAVNY5iowQcNZ1
5GeKHrnqXCn/z5eL3ogrhY+rAxV29+hG4VSVqHOWPv2d/vRlbYr5iCvYp+ff2olBmJK+i9SUOyYz
8+mjzGLIukHRUYTtSrPNSlttXC9/6bWFVJ3FvhzR3kCWlMGejuJ3um8mzQsrnVDsfO61r70mKs99
Fvd431jHQYRA0ylqC0Kc9Wl/uzDbaqw1Re0V+h9531sUjV9A1VVfFr8NakzGgu5Xv2rvy1WF72hL
fHXyFncARHtDHmfI10YgC3Ujof+g5GfD88SlqavguhonM3gs67kDL9N0gbzIk9q4SsGwpJdB3vV3
gzUG0NYU9aAr7sDNTdNgdAAnfHS+zxXeWTv6m4zLZmzhBRnL7GCFw1LB+M82bbWbahkMW3oMxA1w
HojAws/6zw4QoGRXVxOci06PQAk5Q8LLiib/rwpvbWAyY01f8kQjIi5kJg73MJ5CLMsvw4Qu9w1G
BHZ6O0UDlNA5mD/QyNcOcA5b7xZjJFftK4iV9r6q5dLFljkv8gpMCazNCZOPj20/ZO/COe/mTQTI
4E0thfNoIvv/2mnbVXFQCbr4VGXV9cXE1SXZhd7Uv+FCUH7RYS+mfZpNLsBm0P7RG1Ek7HtZbrfF
VVFmlQ1EX+PICcjN7fZOOEVGXEI1BXFodU29hbfWhGsjNpY/NnKr9H0m1j5M6XcrfzAaq9f1RCF/
C1qsBrwthhaGhGHIbuP7Qn/tzM764ECGwQggSyIBlrSJHl1v8tVVptrle+b4SO5UNNGvyfYm7z2o
aHfuCAkohsRQf+LakgNXL2QLk1fS9xT3eFyKjZdDhsbKqxJvbMNxP9htoyBaen75weSfmef96F+u
dj4SrXgohv1C047cjtC+OatRNVfbvl5KLgYLMmy6MLVWNPN2wohzYfvfEqD0H8YES9TLdGj4N2Cp
TDN3ZE/8aGDLJtBfvQVwlQOLNDVLc9rZdZF8DMQ8YstgddlDMA7hXZeUzhV+nNFVnrnyGmq43DjI
5rCvdZwv4GZ8eD6J8mMkqHS7GE6v5SZZnIISUC5g6jjFiH8jsrR6ulBkNn6YU4A9XlfTnwyDF38K
NkFpfONsKz/hIhB1dPiLatiESD4mLPYy/SC9cem2ouPGGatAiPqa7BkMQt9a02NEv6UJX2MMPoyq
pZt34e9/H0foRBdLEk43TQTTIhZ9VFxWZldB17DdYuWsSyuKm1BMP/qpCr7pHmXPDsZAgvVBV2Qf
J5IN+G1rv73zEdqEQIta6cRAtMOkAYTTuQY9shiv7ShXLDcyzOvpFh2F/zUDOQ44Lmo8se9Lv+93
be+jcHBFE/o3hR0W+tZT0nEevcpaso0fQl5H1FxhPNVAOYHmCpEBuqdfBs09Ogn1OVtLVBe0TuQ2
ehxvTD5Dfzdhmi6ry9toyPKTdMOwwx0DbNOmEfn8sVKzgGHblACovogFtwMrgnVy02CNqOG8apyj
DGpZn2W2ZDiFBpC6Nn3fjNam9Dqokmoa5afBnMaH1PLaCfak3141ToHN5KwUBnSdN9jLtqcN14cg
V7kYt7lcn1d01cTli/4SDVAkzSG8NrJHRLGMyXjjZWZtXRb50Ny0QtLrNPYFH2+pXOyvfPMd+7/6
AhSPaknoCO8SfR98ZA/cz+dunFW0dwxfRDsnA81BWCVLuUkjTGWKGTfQzWSqJo2RjvKHHo0dH7K8
TO9GSHd9PPf2MoBgrpKKvHc441Ghpferitp96gbVV4gv6V2JCSZkk9ps54tkqngnwMNgPM6EB9Wm
SzIXJ5glbAFYRFCFd32aO7d9LWyY1NVCc2s025jPLBBf9RZbEyO9rANVzZCU+27ARkCGVYqBUNTo
x1km432KXR5NJ5kM3Q/CHTH5w5PR+pJYrvUFXHI/gmDzJuer7zeEwldj4lDq7MIIWiPrV290I+3P
hjWODft/Tosfis/S26nZK+/IpzE3hSNVvi89w+dlW2GdxCKqFOT+rFCILMohvLAV0U0sqigqd9oq
5rcyWsZl641cRzetZYppB4/EfWvkSQefLKCLCyFc4F3DWhp/ri6sAnC6o9+V84Ra4+MAqSW7Er10
3680jE7614Pp1L/mVHZgfDNvuS7LUcMyjhLaNdZCk71jaahhMxDPN3FnGcSzUWKG+WZ0rPLaAR8F
y7YB0+n1AImwcBXmF72wC9BWPoffjAzlPs83VT87N7H7OIUwP+0Vye6FXcZF2Zvjy/nVgBbzHmYN
WEfthJW7S1lQ5MKrKpebZekKJnBd0Q6J9Dh4WHKq5sFggelAkp9cO4ZZwnkzQ353Ny1mLDN8v/uW
66EdLkK0OHgSuILYY6mH/Cqnuy7bO6JWJGex5yQ1Gy1WFk9GVE8xJpTYJOoyv++tXC87jjD6HPsQ
DsMYiehdaJZ1yof0JyM2qT9hHpuyZewwAzLvuym3aDYvh46m8taBZZNGwTLCMLaM1+UEMA0HQTFU
l16RRfdLMk7uxgRy/xaML9SlPnCzjYvRyM5EBw8uqlX+HRN9mWhX5ID/DvwdxxeXLP74FqMajRvv
VLbJ7ZIA31hiTF6DXy4EXWM/TF1o3lrIYgtwCD3reKp8+HZM66C/NXFRYO+wmKVvbD8rbFTwfuY/
5K5i78t9f5j3Gdgq/5OywXvvXMzmxIUtKzRVQOm94o1R2bP1EEXasy+MEn+mK0KedrjKlqDq9laW
axC3hUr1xogq/VV2PbDCuRich25JQPfEE4bF4WV7aINMDi2RRMS0Rw5rp+TzF+I/gjRrDdHQClDE
J1w7Lns5ZanYzmf6GCA0YtdCT33ppuVt4Ov07vmh1ujo92wot9W1uEJmCUHYWnl4els1HAvdiLO4
cYDKlHPJ97e+dJjrLvjtPW2Xw3WeKvtKdfOyU2pods+Pf/JRES2Q4FuFkMcaAihTWZnVijCGVue9
6D3nvUiAK4aVFGfKHn+EGTwq1XhCep+Tlgvt00fNyqa1Ycu5mKhQADYsd74QXT+9MEXBC8XmzqVl
O6K8gtjt6SiGj8sSxGFIXqotd0XA7WsY3B7RlCnOhL4nvh16zjVfgIyJasNRNmQxw2rpV9+jarVr
tmsHcayX5zPuM74Dl7yGYrngsDIUsOo0Pt/fn/92p17ooZiD5MEmAXQ0voA12XCFQ1IeJuIClmC3
0x5l1OdHOTVDaHsha0HrEBKko/i+g+9GJKVdINz0SLuToXZQ+RR0n+Tl7fYk5ylmUIFASvVHiCh7
dyhlEyLtAAu7W6gKvPGB/vx8/oH+fG3rKPQ1cLKRXbKOIneYB9xgyDjFNpi32B7DaYvdRH/mtf2Z
F7HWlhDE8PyHFti1dff3ODTPQ9QHKcMYqtK3xN9Yt3lQCVFAd8ZWKoAWk5oGbhrj9BacpwF1pSyN
GKs6fRWqcSTRnOaUV6PmTDFkXQJP9xwq+T7JJ67Yqxz0aInUswClwgUalx7fxEjNM/YmB/B+SLii
4x2L9s8fsnNCkFOvHWIDqTVU0EgyjuL/JJqHliN13emsZoNTMZf4Ce/6l39cShAWJTlq/f5xIWsq
B92zc7oxLmfhXtX6o2lCCX5+kD9TDPSmkpihh5quIx7n6NOqJQ9Tn/MB/X4UZ701fGpa3CssVQb3
+FBPfz/UfwAlf61NHP/s99t+7b/+A7tUbBnefq1//tdfuz7jPp5/fdICz9/43xb44BXnCTpjMo/c
mYFu/bMF3n6F6hPSCEUH+m2pOv+rBd59RY6XKgO9HWRgaJn6Zwu884qjmIIIuzkZxAO75L//35O+
EXX0v//RDPVdC7Vc/ddfJPuPltlafz5sZGsnJMcSv/jvG0BRzZPZ+9NK0UPdeI3huXdnd54wmDd2
irEUTaKQqlZ/AfxQTScDgTWWi/FZSUmwKwvXlp9EJl25aSIf50O8EwdbvqZBufjs6GjMrrPJgX8U
cFknjVxxy4Od3PnhVS+KKr/GPxiGXlYXlnuBMDH5HHhdckfSo6w3dlniNWJ4s8Ca27bqH1i4ll/K
urSgipVKphegt5d3JCLEvM0lieZN2ZTduPXDLoAWOen83hFOfwcvM2PT8rmnX5iehKjFD/GyeBEa
2kTRd/I1YM8Uk6mZmx5EK1N6F6LxVgfBvNDdFccYRybeXhV1hLJJgWy0fZRsR1em6X6qzZSwwRSR
eQtH0ZAXtReIdF8mTTaRRSbY2PiBbOAyUxukhZJNhU3/tmipkBIbhLiQb1QiZt3FfoEKNGZ/wCqh
8xcz67ZNQPi081rZ+TqmYXENC6fCw919Hsp0eRcUbaoexxJD++Uqb71MhcBcc/DjrxuIBuZwPwZg
9JONoFxaRG8HbfpKP9hGvcZStUJCUl9NWDcqMlo55tRieVj8wi4H4iFTkGMqVSMJ/kda36ONGtrU
ok1BRsG+bGsFLdxqMTfAAszpXnceFZ7X+VCVXxAZtcWwao5FeKfnzKro+chArZmRxKwNKC+2n27B
pTImfrKaBwzhnPKNQ9apxHN91HrjwEc1tmTXloyGooFQK6Qt3YfHBS+VLiQaO6+WHmMAf5OUGqB8
q0WUX84rLkYdyDHDgSJTHIgysvBwB3OpsQd7qALkUOmjM51re87M9k17INNMQPkfo6aGVzOB1rtL
RygnW8thzsVLCeFGGVWgLvp0Ce+gck/WFrCVA2J9ZYrwhQocdlfQSHSAjpROPn0KgkITxdJ4tM7b
A6TEPwBLSCMlNoHJAP4Rh1GBPWYxQlGcvB4JkwsllfitCgn0tCcn+wtlSgFNLm8A5bbOOMA7m2wA
KnOI4BTWV5J28t6KZPAQWZ3OL6fRRPMt/g5NRmlK6z3sFbO+sA+RDME1UU15iHDSao12kqgaK3wh
DsGQNwdKQ2o8REz4tLRNunEOYVXRY/H3iYIKQdd8CMCwZCcY6/GZ7fLYO8RqeR8ZQb7BknUN5Q5h
nXcI8TL82BNczg+h3yEMFGlGRCjGJto4a5w4jCUhI0pB+dZa40hDWNrdoJQP7+k1JtCsDkGn2yrj
dXYIRfUhLIUHT4gqDuGqt0au9iGINY1s9rZhCt4DcfUa6Abk694Na/QbHQLh4RAU036U3aeTU14w
KkEzkHIC6OEQTLuHwNof3DHbm2u8HRxC77Kkvrgt9BqS+2t0DgObQB2qH4HrYkYF5OLCiK7DQ1hP
095476+xflbkmU9iiYVPHkFlcuO2JamBNKAiu8N6iZRB0Ibp+2LNIygU6uUurOETxzpX1rQXh7SD
LPPqJ9dQkhHlmpeYDikKrJewtz4kLoSVAFY9pDP0mtkAYU+SA/UfCY/xkPzo50kMm0Rlob1rDwmS
6pAsIX42r6l/kUJhhdS/AqOpXss1yTIe8i3mUicZfMRI6Hf+ISczW9H4k6s5mZrcUVYZ441BAgfH
r7fdIavjHzI8FDOGZTutiR9/CjkM7MEkJx6GvgovskOeiOKpvF/omMa6KOvJJMlDVomTjAxTyZ53
ByaKvJOzNCyo1F7zUW4VWZ9p5J7YJ9xhvpdelxo7yguJW0CisofwdjZYyRjzVlhmxLaJyj5efBX1
7Qbj+smbtkHp8AkkLdrdbu3k46QLfR197Ip0AjLVs3lBSMJsMrZ6kJkYREjQhxuhQX7HbiYz8n6G
79/nRZT3zt7F+hmequktYVypwvyIk7DRX/tYBWKxY/c2rV1RCCAzalzrh21KgBYU+RVeG9QK6Emi
T6rbVo3EWMbt0QbRgehYPxplLpKsRYR3DMmXfqDPH7Bvv3emajUGMvCdwiMDhwZdh0O+bUq47sJu
snKOVecC1jaEj/ulyKUzvNc4Mr1LcPn1qY5U4o4lwLMikiZlecC/13nCY0eOBSLdZm6Q981a9hqF
czVptDQaXvvDUtoYq9FNW/5qsjzAtQamxALMCU+yuJuqcf0l8a/w0MpkUHaRqlUfglLNKsaZY0gf
jcwzurdm3rviW6HMgrdr4/WI80Ti4Qy26xdZhiTsQ0AKW3REBWYmWZ8C5w27qd6oojPMrSrYpjcA
HcirVRp9Pz0HiSQnzuV33ixmNd+VvLwyrlsjT2Mj6fFk80Z84HYlXdVf+ffmD8HYRw+QQRfmSDXN
jxhr4j2uAEiSlRbik2dpm1ziNGF9smjcZeJF6uiXoYol3Zbl0Lyl2yZ/F81uf2dHCfYKTRotH6M+
cb/wq46fC0Mub8gUY68XyLy7r/xMPjojZkc4VREa7GuX4zEechqv1ykGL6whCOS3ztrIj6cwR0CS
RSrKY0WQylXGaTEv8qK0VXE1Qc7c6XpabhK1lqAsjGYvOVF7vQH1XO79XKQ1zgw0YOBKgddAUJby
wfAmPcAUNdsbcJOSdFLotR9gAsu3I1hmkB8kKx/ColM/tFLeQ1lSHtpalK3S3Rwiroj9BMHops8M
fM4QyfabscFtY6m1Dq4ItLwVYdlZPmwzr2724Obb9x7OVNeGBIqxtZXufvRL5lEQzSb5iRsala4m
ypzvbLBQMicXCTlKKtyYSSMn8jYLuibbkDkW04Z5UuFrEyVGt2E26cueThNckol0bmans7lwhp35
3RcZkeuYaxnF0osAeJI+AyFWC795pNzvNK+nOi0CJCohd56maXsI07701UWUhTP2Y3L0P5tWSQVt
dlq/uclYoB124DDV4sUYJO42veV2gINLq9kiC8OCRwXUz2IKmOPngXLQJ0xYBD+2zmY2vcUnw2ty
gQH1Gw1YqY10PPSbIVgMENphbsYAXinsIZ5YHZ1yOlXAT+K3Efv4M7xfx9c7BSmuyrE4E71JP2iT
UP/oAMZFnBhicGKdkq9mj3OEddmmeoJtT16UnnvqGtvenpwuzoqplEhra+PNELTSujC4DeYXfrRw
N++ok6ttmg3m5QQaQ21bVYe7tpJJuK9rQz/oxFXpxUzvt0mRjfKdDyEWhWG1aYrB+9nySOY7Palh
21GGbT60K5QpwhPYzaMLqsLEEYCfFvNh1ZwFj1K52PxAglE3SVuNBtZofXdv9FZU83hafowEDgsO
LjphqvbzYkh2ZLyBDS+Kfd3l0xuh7a5qcdZKQAdifbCUPcZl+eLty1BE93KJwtsU9wvA49kwPSTQ
PqHDOp01xQ1pUDM2uUZS+7YRnLKzm6uBEYgpbgvCrcetW6to2KdjN38I0yrvXgN5trJdjXtOFfu1
D+Qbui0q8KbHJXeeK/g6eZgAbqbZw9+WjTUUFCaB6f2dzvlPCP7Xqlz5v0Pwx+znPy6+1t+eBuHr
3/k7CDcs5xURuLtqmTg16Urhj/4G0RmW/4oEEwAmkiX8GW0y/wrDnVf0GZI9pY1rjbpXcdL/J9E5
r0wa8tdGR8pFVGW9l6Dojtmaa+cnKUXSeaTZHZAYof00DO+II2YqgPf2lBMDwsoPvzSE4vcOopA8
Fl6RNN2ta3GnfgzGSCWbSYnokShV/1i6imM0hdR+jZkPLjacVdVHZzZJGRpdEV1VqnU+UqK3zQtH
mHiqZ/nyQBsEAbZJbTa7FtIIjBux4r4v9Tzk7wfS0F+kpcPxYmHO9ntPJkq8yY3MRExQVxgPSy8M
+7gxuc+WybC624jwS5SHOHSPeUo9Pg86h2iNPmS8PcfFrzdurmviYEwXNAlNutpjxA7uzo9YJ5hn
G9LZzMOIRG8OoyqhdkMld8+P5GDshGNS0BJkXcPWTL4r/PkoatklZkFL4WbpLm2sNtkWzrBqwina
o2Zw5yb2Z1GPe+X31GGTVKOd8Uo1ig3G1ViY9ONYIOItp/GxM3v3bc/Gi4pJcB2K22F0VyOBiFud
9PBO4DYjcFuxcFsqrhw3m3eGuRZ2nT6qP5ZgXsnQ1q74SEYBOIUVCSPf+SDyx00ni9zaLR2uUlvH
GQVklVAGb3ODLRIvj45iuqkTc8KutsAye9YIXDcpHNXp0qiQIG2SEXXa6C64gGI7laJP406Fq7Sc
gX47LbdMVBeFuZk7TeIbPy1bU4Y0g3QjygGRWzgZy2NP8zQeJLhU5Jw/eI3zt7AT6S8tiZQllv6I
pEFjsXNT6QJvbtxpaNoaUKrVu6qms2rMzfSaajeMbvzbppELSbSEO9X2nPxlgW8VsHgNWP6wlP+z
qf0FSPe5Xe3N1yr/Pal4+Nf/N6v4yqZnkPZ+SgQUEGlT+Nd+Zr9CjAfOCh0blTor/Nd+ZnuvyCeu
GWe64TxSkb/tZ+YrOh3QRx5QCPzcF+1nZCqfpBWpba1IHwCs7KsUMZyD/u03fVtoGaQNS7V31WR6
l22B6H1bTdzvPzma30xiwCGxmc9rZtAmR3Slt0aZChIakTFEOHeLbnzAT80OkEn3QYGVCs0xvzIB
leJ1oJNxF9XY5Fypyi7VlU0Fttmnwq+mKzdM4dhbJM6SfedheEmcYSjI4s6iLRS6AMm30CSz6JMI
8hb0QzLnjX4XCssrf4R6AvISO6SsyFU2da1+4BmU39aOwgAP90Od/5gUUHKkXVJGCJZc7d5meIFQ
COLOx3Ip3OA+z9ZQcWqWqtgqL7OSRzPQkbwgSzBt89l47HX0vY2wZGORbR1Z3ieucSOB6qy44oqu
SWRAKEJriPKsLZP7j3oTttH/sHcmy3Eb6dq+lRO9hwPIBJDAtlAji0VxEMVhk8GiKMzzjKv/n7L1
d0s6PnZ43+4IR7RFETUkkPm9o/fFNJvXnv7s8DDZWppgJNz8qEkf7Th6spEeXS213xabypkWPtJk
8XKy2kE6gqWSRPMWoWqR4kBJfAE90TQ1SWOyt1lVdeFx9NMaxVMctV9sUItl57ZRGywx2M2XhWQm
qiV4B01xSKdSUgKs9HWPWrPdlqkxHTL0J+TuEHt0aAUNukFUN9ZnvDloKSL0CGlAUr2nD3Q++WWg
a9u6lzm564GFVMhLKAqOpjOt1fG0LbWe6NqbqYq4XQyoXmpt/fYsWkvfSA1KfNeMSxRiWG+ybJWn
s3gRdT+/0cDR3BEvjXIti06jdtx1m0pSFGOvdu99Y3ikjYqCj9iSH1lrRcsuiZaxRYs3uVFEoQnn
g3ebqNEQvUKbJjvHnqf+hIOKHhNqeIbnGOsmT2uSxnboApvsNYmnGvUOQAvZ3l1T2Zu5G2t9D6Dt
fZo6y0zkGid2qj7iHkHFR7ood0K60tXjYW5av7lhZDNR8Qy00Qq6jcAcc1oOFgVwvSppdU3lHi9j
wjitRJKaFFxOsXh3lQZhDoyZaIeNSRxZ9FR1zqJelDmb8S1nB91/xHjCO3flyahZVkMzlPRdt8h5
Spz2HZtpSdGhDE/9IrRqtmbDTbmZC7zQm7SkAuPs65FISmeYavVQTV0TP8qwbU3KL5MY0Q3zS9mO
HPXrrr1tTT/ObjovQ2q55pyQWXttNfSL4eNirHPiHnzIonEgCT2DXgdONoLuvrE8ponr7VJnANQY
2+KGE3oe1K08RajxCsLGk/kBYFG9VmkdHnViiS0o2fBKoG2LbE+l53xkH4xJHkeNZfZUTl96nnhl
/hb7RLE30jTfJb4usgB+htlkTvuyoAy+oqoPnO4Iu5pNKzUX6WeiA0oGwLm/NB/0/Ze575sjz7hk
73aLe1UkJU0Y/vgtSezwZqr056yxvPsyXcIrM1N87mVYU+PcQ1OvhpH7ocHM9imvJvnZywTS3pgQ
7p3Jk/BqxHzBmK+TcQsyNW9Da3IfISeWO7+a6erGknLdzMDuc9u4a6q/jV2XyWgKoI6GJxoyqFUf
alpr6NLhYYqTorlU7VHa1bXSO5qEsrPD13OxS1Jv2C/VXL6IAlXwIGK6JgaUrISBgIHbsUDAIzVd
YUhJgq6iIQihr3GgfZ15cGhvrS7i80J9vQ0LZGcLB6Rg0KkLGtG4XiCEPX2GtunXftL1x6mZ/E1G
79FqsXKqIoeZ+BRjOjuDMe4dp27uuxZfpWHGNDrYlkm3G+IpYVPbbNiGdbRjj9bcaIyeQyLlA4PY
sbU23Warpl4f4rx+SFWjty7B61AnbrhbHHSiYdYnNzHI6TUAS3Mfk3l4GCi7esnpBoUrlobxuY5o
lHD8ZhsDdzyHnurv0I1NVBCVcmXVc8YnMu5wqUTUWCAf4gzlB9rIhwPZr2/hMgDcWfzwZclbp3DJ
+RGPs5PjtvEaukVs86qdUTIh6jCIltlHxIsd+kmJ00QT4rNIhHu0vaE6DCA/VxxKj4No2vWCcvOy
ZTmbsumLvd1S9lE7w3jq3VBeTYOjT2EZ6R1BJGI/VWXzNuuh2VitrA80fuh1K/J+7y/dWfEVbhyk
m/f1ODCdZ9F1GibF3nJnebRBvV8y063SlYmKfmunBiOwrUFAfcs3byvcr59HV9gvIo7JCaCXNNx1
sVMcStXJWwvIIjBC7ZkHL5S9hRR2LL4gzLqjMIYd0TDFvQHfuDZa2tZcs0I/I/IM8sl8GBpH7WWe
uK8NPo0gB8PaxmZLqRxC+6vRLuSTPytnnQiC92Hp3o2s59ESy4bib6NDW45tlQQDKDibA7VO5INJ
ohv5oNPc8G+zv++4czfR2DQrHl1e0DBlb2qgXhZQZZy60KO/p6EshEiOsruJrMsubpsOKJKR6KzZ
FotUd3XoUlyXTsm3cQlle92bIPVOyiKQPWl3YPI9BuxmC1NnofzYjRSryAo4xmPbCZ97L2ys8BbR
dU80Xd222jVo7DKSmr4+n5x+WguDAeQkY6jxIqU0nX/SSyJpXr7wJjIfiKwVLQ3AY4+sKoDUi/ob
zzXa/AOnlqvfBCo2ZMhe6HSvXWuVBxgRSP268LdTVnYQm90rfow5UP6Y7JPWiW89qrgRmkfZ5xTL
ibcz4kWaW6xT9P76A0VKRTEmedB7eXnfGXwLRaotilHcbtOAo7srGibnLaE+yz5devTGuM0D5qc5
mFUKPjK0lLB3nmwOVtwPB8OY42uwvPwLBBxRRlmlyvdRaA5WThlFASb9cq2LQqFWzB4Lx/VXsW2o
KxwOOXNligxPhclbVePEM3pGGmTPTr9tUlLMqX5MwbIqIHXsufNT2/rlPi/TnBjBxflI0MMFroiN
Xbiot1FXnOJCZd15QwYHk7vdPWQjjw1+Icsm6VV/8GFijBWZMQXHM+Qmbeo+VK3nrZ0kwWDsEBL2
zlSOy7Mb1WPt5M/o/LqHgnNNuIqpRb1rxSC39eWhZRqiHldVr7NtRuh7d6zKtvHXU0jE62jrvGbT
yYpkt8hCnvp6iV6nyX+w8gj9O6ffLQpXf2XNEX1oiUEo1DS0ulrntJyRBVcAGgFG5q/TYCPHTlyx
hwOtTpL0gQC5fbzLIpXty2hAuK0ar//sxe50HYcw4WQZCgfu2RkOXtLTkunULhvGcjb8iCSXgQhk
6hSL507NRPQwblYrdGITUlVR4psoKPeZ910be0R+Z768cxfPfO5lPdDPRcDYwBN0cJ9Gr7bfl9xs
H9kZhwLqb8n4AHF0RAWt0wQpWQfYbetzNHvi5Bhj+AWBTXJOmzmc1mFfTo+DMOu9mvLLVp6P0aaY
DXGaw6w9Re5knnIr11cpv8IPbKMyrxdkX58LRvKjPWNRWfnUSYFLAwlyAp6jR4w+4clu44nqUGl0
DwPg/a6jyRTsYaG3LOCsodvX0MVDsE7pfBs/przw7nmlsDUaiqfU1OIGTRVb4uzVSA9PTd0286eZ
eT18qgH+xKcER43nrSbXW5CfmvhvP1t5GVcnw4DfXQE5yZYiaOqSeKIxwdj+KivTZLjy85r9vG8m
wzlZg7m0GyrITSiMrJqsKzscVbEF7km91SAwru09Z8BErGnLMqwsAwOK9b6hK/IiXg8G5oIgaesn
3le1CUdyDZuKO4oaDpPax6yuDrnEtGPgWTyOvXNOdTqd5sXx71rsDcc8pUsxRwu/6saLDqEHBMmV
TcSgBQRFWHa4dqrkGDnANwT1VXt0MfnBxQZ8cJz8he7nu14MNaE5bPpqHl40JWRBxV29nuCYd6Rk
+geXkuev3KDyAVHEFNjdKF46FFaPVu2nV/5o6V2savfEwxS9ieFYy9aQZvzWunV2nPQg34CsVHeD
s3p6n1pXLXu7MeaIUQnb1gHynNYsK3Ob5IZTvPuK9cpcrsbBIjnXTrKu/mR1fZI95bSGf4QWQYwB
OWhets8td6gPiCR4ZbimxL4eRvVK3EZebKStfb0FiO/NA8wFFCNtXc5hrEI+D4O6QS9YcqtqNuY4
D0mQpQk1oL12SyxZ0qvkxlNl3DN7RSxhUDavP/SoK+wrMTlj+2n25np6o3lUi03U9/o9Rlzb0d9Q
jjB2kq1nhZwl9677YlbRG3yCbZx05Kn8zlADHx31r13gp73kce7An1wtPtFJK4DsKQqQLmm1tqdK
1itH9qG6y7S2aDkb2yq8s5xMYdHBSOSs20FHC/QZIueNwZv6GCB2yxuP0Y/WRnxhzrYfllbv0yTz
7PViGHzbhorsa4gDqB1LuIphtRV1s6+tGGgsR6BCqmX/xYnb7Aq8Hy/F3OstBKn5icjReIs2wd4L
HDLvsCDRaz+geFBL5j4ZXbIAAVrFTlOru0sKrBaXXK9sVQuKbhAMTdkZC1GYrPAqZHviecTRmwp/
Qw3wc4aTh5VvqvwqwoF2FY5i2jgpRAxEn1rTnUzrTFGX50HkOZQwx4L3HNoZzk9k/iafc+iDFIpj
bzhN93XOlvLKRBx7rkBQeAY6lfTX8Ar2dsYARgitZ9ZzUMBgLZvQZghMTFntDHOZty44CERkWFo7
EYruLteWPs5WOOwQTYrb2SyWDVmTFtVw3RdVzvNWZRQTmTptjkPZcuctdCJ6cypOYZqoBA638Z79
OG83izC7syyN/pgR4r+dhOLRkXriq1F1zTECo7kPZ3RfK7Om3VODLsJcs9useqfPkmCK8D0JWzK/
c8NvnZxi43DBzFILfSfnhsl6kvo42iREMF6nlIBDJG50avvXHWjiWjvaeSjnMH3swjA9XIhp8jo5
0xwctEwgqMI6zHOdrLN+0sdoLMe1EFa67yzYbSfsqk01xN3JzDxP77Wuq5ck7tI0YSAoev+T2WZF
d9UZBlH5hnDC6cpwZHVpwYh8DLzAltRDqYxe4D/ihP6LOP7LuujZ/28eZfe2vP3PA3N89RPuePlL
f+CO0v4NjwkGMMLJMQJYF83i90If+zfxu2kWyySJqsAg/6ZRpPXbJfIAAbpyXeuPrp/vNAp/JOD0
yAghIu/iL5D/hEb53QP8g2ZYXNrWFIpX9+L0BnT8RQVeYMBRuuI41DpZtx16pOc3g7w0FrNYpWIB
aQkKEFY+EFWxYn+drjAbN9Rh9cNEVXYtSZNJBQaUQaRHh1baeWuNOfW1jlxgwacp+dRKEo+aCHPj
BlcNpQSILfI1yJ5hfLr0WR50ZlBYPhMcneyKlqXOMdQK99QOQvhR/mMxxCzt99Sk/y7af100q3+1
Zs9l8eNyvfz4H6vVYrVelhYCaEfhPxP/Zv2835DPQvhB3bEqcQ2AhH+vn6JiilkX4a2Lbx7JLiv8
+2I15G9snzbpb57CInJJVPonq5Vf9JPAnQINGMSL+haRIh4Qbpgflbd25qm6xR4cNTWdnWVJv2eM
8Ah4Wf5NIN/PV/IY5BBSkt5OrDdCcFo7fr5SV2Evy2dOEVbF6b4u8EwPC+aoSDebHz762z9utR/1
xD/L579fCaqURwAfFCrln68EdIxuDrRPRLVei8SGOpvmaf3XF/mTt3Ppm8KjrzDqwNr+fJHQ8Zq6
gfhzOCnuCYkMP7UzTCH9zriq/+ZSvwe//OeRwjvicUae1cV2S8IVbO/PF9OyQp7kXJo6yGUD/u5q
ffKJO0g3NcpMSkKdhANBuLTuJgsH2R9929OYgBmxmYq0mxfBMkydoLw1bGvG9q7OAjk2IFZ+2pXL
g9/HptzoWeK6SMpCCHK12/RTOkrR7DpThu9gy364QUKDMMsoVfnkO3oG+x6nwkIaOfKHAu7jW1ws
JAS05PAMW8pVnW/xEtM6zq+wk7s5r7mwFRvWV9uYYtSlUqAsMsYRJ2taZb53pRPlIqARFDLcmKCr
0MADv1sin0ARZuUUwDZNp945fqkMFPFSWj6lfoboOlXzy9Saw3PU2oqKm0SjhWno9oMBLkgRX3VK
5ldD5NScQ5TZfhTpmOtNZk7zeQDsf5rGPP+GFdI51WUKhGnIqL9nkKErNw1FOPDG7cgI/DZ2noEp
7CpYitI4t32tHrWdp4+aqQ5WydYWFuAexQk5EXnSP3tJktE0bkV595x7uPXw0/JJF15avdpKFPei
CeE1RDcm17lheWkw2orgrQ5h4HMDlXou2jg+c9f0b9HsOwm93iVGVV2Kin5hKdo3ZUFHB4vFN2Ma
YcxxMkSpufbkDAQqAPpfLpGtzi5HbgSdAh7+gtZI3gjZokVpQkaGQciOF1EP6dMkGAeYvqdPSzVG
gK19lz4UfSPqgDIw+4s1sNGAQs71Ofb97mnS2fiFOVTDcrhz/I7irn1oPVdkWwEVcQI2wY8/TW5m
MvOG07XnT24IJ5Hl7SqqJvPDHMfkfcCrnEAnkU+2MsGEkM5y5lv3dtEa8N/ekO50kVhXdUwtM1hI
bFxnItNmkMZFZQUT+jbqeXKnuOtMv++DbGmkXvfNLNTKKsNigCxgWr+Dlgpvi9wCvx9VdEaKHap7
r4nBzlxcwrjnL/pAmH4vCmYDn8yq7s2R1nngvQW8O0XnPHQNzNWUWNV7C1GARSdW/TPEU9nTxjai
GSu7YgzIpcgWhGkTTEWnSo7OZmKkN8ZiXux9nYuMK5uW/L6QXnTNqZY4Wx/DVwkgh0WZJoB0fh2S
GIQ8I3lQribpgHZVOuMuy7hitiHzp/pqRa1JGHWD+XVV9MZoryMU8o8NoofHlMe+v25MN/ra23Q4
06wWqZdc1u6daKRFaTPjV3J5MSmawsZv7i71peJIqBDmtS610moDbcr6NyvcIutqkcAxvp07Ly3p
j+9e6+a3c9Un5XouK9aN34YGcQeJqRCN+TIXKLZ11KyWchqeUeOVHRS/2b5PLKB7mYhnNL98W2nX
jzfoiucPb4hZSX2Nmj4gMJkeDz/V3ga5IvXcqOhQOOHy7411rSf7S8Mj87XR5K+unB5wYc0Dp8kP
vquLtzifQ2roXalZUeHcJFsEijgvJGcwIkyiCk5NV3MD5JbJ+VTmdcfbtI3xE38vf6S2lR+AP5vy
yzONGvAwjOS3xWKpTP5ESbNfum29nuLLgFxkftTSjTojoVmcLNsIzGP3IW8g3YKhLoFXUUdEZ6qg
XBRQWKEJsUdNMgal4FvpxE4VFDNmuN3QOskUDImQ48plJDziwRlfLLwgU2DlMa8J5cuIPb/qBA8z
gJxbR1sGU6wJ6u/HlekhRp4gCeBy8isCCmgej0sL/jhGbcZYj4iRrieez0pjIAHCn3uvkZvBUuBD
iDbNCwZYO7fNAIi00ksTv9us1ks7a48wLou8LF8njPtDgJyvz1eghtFLVhENejUVTvhBIKmD19xJ
hls7y+ngDROyawPP7KaH3rUZbXEV1/PmEkBm79PC96eVnEo/RgE6d2g5rKF911T5RYzQvYShzioe
vi0SvL1fhAK8diwAzAiXsZ+ADUNCSJQa1lFsmB+9LmuCoywbFmlQ7l56c0TBnRK5iZWvk3ugyPqQ
2oWHE9xyo2tQbyoRpLaPMwzpZzPN/LNRO82r5U2EzthGG7brsenCk5N77U0nzUrSh4R+dlN6tHUT
LhzFiIKbLH40VGWexzKe7m1rbPKA3d1Id2XbwcyhCS0DexbNe5WO1lMYDbCG3WjoBH1NnSSrmuCT
lLY7VZ8BE7JN1nuyWPdCl+eCaIy7sjEl2r/GumVbUDfM4SY+8ElshaGoFuH3z8iigV+D0e36Zp96
I6Lz0b2sc4jqkAs4YAWAeu1n3ebRvZ874OowHOprCvjjBlbF6L9WjVjYdoHBqLQEVroyYrq9ghBB
CPm1eHfAI0UHetZZEVXoLL5zzacBBIQPJ1sNElBMidiNV3nYoP/2W+fTZBUxql4oPEIuLO5Iisbq
B6JM1Ftc160iSgW6qbJdlI6GLTrE9V2SH9h7212OXK0gciFZnlib1luJCtLAyWOxgSSQEbDVFjzj
Br1EhnKhSrqXZU7DdD3PMU+AuBkQRBa+PX1Sdmfn1/R7LOwpYiYOqKr9+sVh8aVbtZTZ3Uwy8rcI
8OSmZ6NgHXH3hYE/hPGr6C73R2LL3l1bZtioQLmyeELlEr+6SRvxYMckurer0NnGElh3jaIM28hE
YVGG5Whgd4AzcB/J8LS7wCxUjykamTYwZzP1sKFzL/IVtSC8r5HTpA/0EjbXcyMvzUbGhZ7gcWZa
fKakBXbpZugWP7IYI1HBFcQ8pHcYVLPh2Fp1TZpNHTr2nVD1SFgJlA7mGZ5RyLOcMIM5IbDpPBBG
lhkLTZ6e11js0ks2IHmnaJuCTTQ+6bEY5OgeGiKI4DpVaclNN8bDbRIKUe56QnKN4zQjYF9NozJQ
0dXhMq4YkpvPVcy5E/wavSGat6q77ca8iKA0vWZfFWJKNxNKVchweA6kdf1F40pwxXQujFG4axB6
84qupTpZjREZYoGd9pH8JBPuODYSQ9wJdDDhlpoRmJR2Uom47YTLmaitZ/YucxEedihTDdu4w9O2
TkLc8DfItrN5PU8tB7t+stzsBvX19NYkZQ0Fwb6YrVNDqmidJN7wtRGQkxcPyOQRNSCJaYhsjIJs
8pfX3M+hV7OwBjfCr0x4iT2V7ddLTCcqP7ckGysNDSun2Mdmwwnbph2DxjeHKjBaF+3A1PEMJnvF
PIxZRmRnPqrMQxzjVPUd5EDbnrpBJrRvtlr6ZJqYwz4b4GrIIDaqIV1nA3kFAGquPCu05mojMCnY
G535AoS+cShR/RR3mdj2PoWGh3weUm6MyGUHWuKuuJJ+MkFUpL3Z5duYXE2LR44Y7L12ww7epw39
AmaHnAXgBc4U7psVcfxfac0Qwr5shoV7biuF74OMeo/tAJ2Jb58QdoA/Wzqrni1NjedmNnGffNFj
OVVvMdhrfUtLWa1uK2HjszCrkD2Yc52bfvw+Pf0XkvjXpfbyLyCJ6K14+wmS4Me/QxK/YfhFFAf6
QPQzoZFAa9+FyPI3wcnBwhLsEZyPHvg/mIRl/WaR0gkiASxhmdLhb30HJezfcANzLxJYzW9D4fyP
hHtkbzHP/mfexeYjqeggU1eZDq9UOb+gEjwphizy36IKSRbjgWmTflW6IsBaExuPTS2Ma9TvplpN
+IR0AOYLBzj7NYwaSeBQTJF0CCOqVTJDP5nyRZADnOybCGnslbU0iREkkUsAEANM2q07NmV5CzPq
DFeUqfm4B5naMHzILk6KY5tMEx6OcK6JQq6J8TlqyudJ9XL7bh1HJeoxWC9+myySxDxkIJPDlQwd
bm7+S/eZjdm6i5C7deu2Mz94PlXhtTF3vYUAbYqSHTV0NeJd2XM4AVzsjoAIVbpfcLo4b8B0s3mD
2kVUe88fjJZGgyqvMK/JvgwSYQ3fvMZU9QYOeTAPZRK3ct9rPpi1KiUIRe5kbnrg2RoR7hhlw1r5
qH8qNQz9xltUd4lBKqjVZfcqmPAzTmmryuoZIRl53Wu04LJdEcHlfBRWYRzJPkJWZHBadtlLEqhm
ZS7OI9OKTQoUROxV6daJzxY8wIo7aT2ZG+xVNamCcf5mJmLIAg8l3C7Uht+DwM/5vb+gG4Id9CMy
xiI7fZSJlXzYYR6Wa4QT8YnzbH6n0Foie1tI3CP8zYma62kJjRo50Kw/GBZqI8ha13jEUhXBimOW
Qpo1mg3rRmTK2UVlHTuB6etmZ7hWam0LGDXyFTu7O9uJzRhZlYl6MK1kCinjFdpY63Aq3MAvxZBv
FgWrsB9myshXMve6tWO3ZNdBmTXnLpe4ghe+ly4QvpG+zEuZv1bKoLmjlh2OFBLKJMFl04XINiPk
3ByLeO4RsTdsC8MaD3pKxnktC8fu13FaGJ8EKiyDgwMNgyuLlXUc0zAWHCKiODqklY2A2h16Xmpi
kH28siLDEMyp5YD9A++yESxpwZaJ5CS6XRY/OcshjttDiILjY/B8ewkwKHdnV8/FcyPdvkUtZET5
ekS0yr5MeOCxapfynKP7Y8fn6HaHWCpBCzU78UfvVu6NJO0s26RWPlWByO1pWc+D1+BNacL8q9Ep
VOPDrHBuxVkOGi0l4gWl7XTC/zi0EW5pryuP+Eytp4wuw5vSlpTe4l6amL5DKhQJwOnTh6ppHQRm
kVtWO9nrozs47VmOSM6DkDPrs5mEo7v2OndeGMirGF1I18hvJjtOsfLMSPWADnZMvCtYLAUQbtJH
u5G65a+xP6S8Or/hlNLOmW7QunSdQlfWhtXKcvvwW2OmBmj9IICR+iXnC0UyVF9r7SzmLpT+Eh3G
GBY7aOtS85UQtDgzrhITsyuboXlYyrK/HB9a4W31YJsYKTqXc5udLkQ1pX78NUuIqFs1djoC6XeV
lwVpY4+bpi4nzoCDNq4seyy+6TDWA+G0hfiqlUzShzhS4zel4hFFstmC4aao1NawIDQc9YVnPXup
rZ6dniLMoEkt70vDKdjZjCYRn7aTkPNXNiiEUSQn39CQiHirF+G/zW5XwH9yTutX+FH8k0sQ/Ids
kfvf60rwubgsySwwpJNf5bW5LJs+nIyVNvhaDvj1edjkTQXzOuJve10Mx7irwDXnLyG9lM/NnJnD
ehkuLtHCpvioXbQbKOIwR0kcH76QXeZPU74v8spFpScF8rkMoV995UlTHXhqaI5WpaI+2ClLDpbl
UqonBTSa3UiFVWBrZNr7lrbYcMFCENmsKhIOTlYaG8POS2P/bInRQ6rtRjOm0mZsPlmkLcarxk+K
rY4qoh15fQhfbcxpxGBysVW8gP2xuxjdrYcfTSJ2WVrsxU43I3fqp7lYm07qTfu2GapxzVnU/UyI
oC6DoavDT/GgRy+Qk27uC4No0dXSEFy4SWoDcQRRbPZdlRSTj22FYPUg6pb6EovXFmodAw9XAV4z
NNh6hCkOEiwpnxNPoUHCr5wyn9CndZM5evz9ey+vexIFY5ZSXn9lMyCoFuUMKggH0dHMA7dJ20Dw
oFm2JKXP/QZQYmbMqOB+V+XcIDr3kYxwR8vYwsxptYl6Fp5R85RUttERw5eO0SFkfY6EbZULt1uZ
JzJIa/yB67ao7S+1Nii36hPMMRfqdnhSOPz6IBqgWbepZUXo+swqeXfHGE56hbkzrK4HjHLWlynN
E1KQQR0uRagEft1VpLqaF7+fja4jHrqnJZmncZf7JdPZyqXHCt2sgc5qJQGprsO05rEsZRi9kihL
rENmVeIu7Mb52+SlOSb3iOO+xndS56+AEmJvMU31N4VlWOnzxMuSnzPLWFJWBZFn68KZ+nlThp78
qCvUSGp03B2ipgQB0sWp441O3665167zp6KTNkQ8qr/PLeoTEA2WRHzd8Myt1sR2RAUWPk/7q9Ja
pm86Q/e+shNk5HzYhC9i8+e8RqQRWkBMszp6KslfP7cRqCHZIa/Km4tb/O+qoj0sax50VFfGtVEB
RwWj9ornGjx+KQP6CWmrXVu67VEJi2V+wXfpfM3DvCx2Y2271yG4nLnKC2xPXLTR39uq/3vqhr2G
6vmLY3cfFx8/nbt//wt/HLwN9RumhktKtUWOHFTOhen5/xZAfDG/U3EgrkJxNv83GWiJ3yg5cwkD
oCgUMaiA/vl+8FaXkzz/lX9g1viTf0Rd/1INQM7X5Te5pgen7nsSmP1nninpphCkLToZPBPfMMyT
tUFo7fBBh8ZFxBjn9q1jtQJ0ADVXv4E4HMpjzNnk7Hh9Ph/Srh2LvyHaLmf9H2eBy2vCQ2QLCEoB
p/cLb5jnRW2KKTst81w95FQuvlTjnPmkTur0FXPz+OiPmf8MM4Wk94dv7k+IxMuv/l+XJjKJz4JB
yFG/fBzZKAw9qORUVImxZQ52ruGLoIVEbN52sxWd//nlmKGU6QrhuOrXyjKJ0MUjsIg86CxhN4+a
/J183eJVeyV5P5w+v/719X6dsi6f7I/XY8X9yP3KxHAbJDgnSyxAMqlZHdy6NXdewv/96yv9zMj+
sa54TwxyJsMew93PV8KaVJXzkpJsWXQn6I/8kETz8Df9W3+2UDCkXSQeMKVULP58EbIP/B6A+lRi
99whgbO+NaRLXM+0PBwEaMW5r91x3WSu+Jt3d+GTf10mhLVdWCllMT3/8jm26WIiDItOoUBjGVQE
DW5lOob33uJ498XUD8cp8wdEUa5xr8GY/lm70vdPl/4HlqhNX/FFYPDj9+irZgYX4vppaW6qJh53
WF//ro3hT+4Fsrl4xHiKq3i/ZtKnjke6ThmdYi923ntzNnZoGpO7KU2jk6ia7vavV8zv/Vq/fKh4
AWkpIAGTi/5aGSXYqh3kVqdkaspjM1XGc0kZ1m1pSn3nEX/y4oOQ7mYXCsbsU7PdKm4beOaxmLd/
/VL+5Dbhdrz8jyUs/9fXOxQD95EOT12fWfhSMnutEdGuer8c/uZ58ydXIm9NkcMmKcnlmfPzF9k3
HO5zra4HMM1nOcXJgfRcJNLwAvu/fk+/3wy/fLz0MIL8WNJGvfBrFWlO8aJWibyOKbbGlJu3rxQM
e+fKR1t/NSKn/aJ0lFySLPL0TeOGnEiQrsa/6WX9kzuH+FHerU2ALM3Nv9w5pDvARbjWtaj6GZE2
R6YApYN9qiD7NzmTxQmNYv5lmbP8kJNe8Tfpjn+ypulmAcxiX3HYWi/fxw/+0HxBOD9IeV2GqbcX
s98RQ4VEnFNys9VWER7++YfOQU8iEANfM9lmf75e79sYPnxx/f/YO5Pkyo1ty07l2+tkC89QF2b/
ZwO4BcnLmgwyGB1YkEGirhxwOIBx5QxyYrkAKZ8pKKUiX//3FJKCBa7D/fg5e6+NdozyvoJEg9/B
C4AnUzrLr2q0pkuR+vI503zjTIvxo0C++1VU9l899D/+FJ9WGRt97MnWvBTwuW9M4ETXKCUs/Cem
e6c7vX5Xk299nJugPQ4MC36x8v7iKCC2UneIdIGRSs/w52fg1gXUr8W4HKYKJPZgOmcYE81/L3l8
2xIhGaztSHprv3Ux//jJDkrEetsal1qsoxV1RvT2KYLw3kDL+YsP9S9eWlJb4TmYVGhru/LnX8jD
kIWjwbgMEL64WApnfMUeDR4k46Pvgf5OxBW9b3WembO5q21wMA4jDT2s8T88kvDeXDt2Z11PGN7T
kKaP/6vE8r84GIGjwGkCJ7qKsD4tO7/usX050yVTvPlSid7eG3VQ3pqZco/EKUz3iyeS97jx2l8t
+PUr/7zL0Me1id3UORjJRvv0naEWoM7W3BNenOImJvgIXIANqW+EZqM7pYpSb0WD5h792Dqb7/gZ
qnPai83BcwUKMdp+6hdVwl/sfIbuG3xOUDZIhPu881mTVA2ZjqdRNCVy5EJeJVUWPGRVa+6Qjif3
wvOwsRkzTQpDGQccs+PTL9YMTfTPzwWthrmm+pEhQ+Luz2smT7slaGrvxDivv+Iq6F2aSRxfE5IA
7tbxahxsrX2c8ty8mJDF0yixaro1AC1+8YP8efFuTwKlLA8DWeGnt5EmN35saZ/iqs9/xK7T7rC9
nRvornZynMnomatpOCaD6M6gdmQfGDStrzbUr8jgZn6egnwmNsgW176afxUlt62OT6vH5IBab0om
ZePnN4vsh4oHaJ0ckwluFMjU2UmsVeemxA7dVd9jfSnpYAMmtKcxZsCk+1HC5P8UN0PagdIBWveL
57UeSH/6kSwDXSE/FhziT88rsYdJK2b9hA9PxqHlVe0twHwBMpvaI2nb8n4OehFJ2X9PzWkFyjXB
eTw2810qEI78ojL5q7VsroMYbkhk7unOJ11gi2ucJqB1wqKaHIUXu0YoJqT2cgI4tjRD+0i8YnM/
EZixs9v6WrM4a/7+kfx5c4GH5BD3tWbO4spc//sfzlDaazaARvOkj4N3yLKSVqch9YLhi1W8yNkV
50wlX0BW2r84SP56efA9ffxTMHA+n6ZZbUvczsYpr/vujL5UdkQ+5h08p9TvShEY34zJF+9BlbIh
F3oWn09Bee7lPjRrHs8Ok9Hvkv2fwLZ/FJ7++Vkw/OI5BAhpKVs/by1lrdHfW/IT1sLluy4Mlip5
NWD2isTuI4v+NH1VSrwzNxZy9/efw5/PVcegWGY34VEYnHw/fw5aquyCccwJeW1+P6h0PtIxLF7/
/psYf/ldsIphWPJ57p8rJicbWhPH4Gnx5uZ6dvuRVq+GmVuMGb+fB8OB5QAPN852+LpsZk8tPB0v
BZNfSmt5aQbbxiuDQmD/9z/ZXzx6jhp8LxTOHPrBpx21xJ3oCn4wng7m5MaorgHY0dCeoBn4NZie
uYnriJf2F1v5+lh/3hAIMKV+NfnmpHF+ZugXA7K9utIufLfwyx0ICTFELQntNTIXBle7UsUISEyV
TL+69W3Xus/fGnY3t12AybSGPv3KA9l8NoSPk/Cwm1sd0/ZKZUNEdNwTPP8xIoOn21fLdJeMnXtS
SjgHR5v7g7bKjFoidG4FEuKIvvHw4NndDZEVy91iOOKq6kaAkmPyJnT5KFVuXRBdmO9rdDKRwMm0
d/njL2qFP9fikGRwS7hrtcBVdl15f9hHgBCW7Knehdmt70cphL9b0tg6CvwPzZ5M1eTu71fMn5fy
+g2xaLBxcutyP70wLJfKXGz3YvKQFycwHQ8FjeNfHLB/8VvxVuoo63VnveF8+ibIldpFy50LRL3x
7ejZaxQNtq9oNoxyDun7ag9//1v9+UD3KPSIZuQFXffj9b//4TGiaBZUHeJiYFi9C0g02pep4R6I
aTF/8atRqnxa+/SoKHlpF/K58Qt+pnZ3NY6qvHRRnBT2cEBoREhhn+j1s167cx352egwKyIm+dls
2bkYj2rC3CONHetzF1P6lcnkCQ+WxsBaV8VinvUI49JoQSsr9xJE6Q1syAyZITlSx9ILpvi86ufm
h2yW6l2bGMM9zLZZLJEtW+YVfVdaT0qUxeVoDcEbqtw53Xlgvr8bE3bNEGXQoPZAgx0Qx7FfvolW
AsMg4kiqEO5aft3ycRHIk6K7PpjosIpITJWzZ1aqJbA8yvIN2udyCYNL9bsarzmk6qbH2ConxNWh
aslDYxruF6HbWvKNl198dOUynQrGVQwOGwXgUJay/OhbBOm7lCH6O5rg/J4bqv7Rw365g26NSi9t
haegyhrGaz0YZQKYiKgeHNWl+z1HCjGGo6bH3+wKYlvY1GVpEd2l50AA7eJOliVsZo9hzSNNADM9
xgz12zAH2TydIJU1SJDIPQDdaU6g2pKYOfyEBJGH16wu21Y257kM6shkPvUuuPx8GZh+xWE6uQEr
uJ2Nce/V5WAc0fvm7qFMxbMpZT3uAgPwzCFPoSjtwQOnS2iiXhqJosrBMJuuyLD3oi7+gDpMwNpY
ul9FXQxqh4G88bFb1/yVpl8Cwnsyko6B3IKTDkEFq1OjIVnaSbq9fTTo5bhEjAU7Yh/cFsk1DAUV
pjU6tLCvOQp38EfUWd9XsM2HLk21HZntVRM5nRPfVGL1eMKoWh3XWmbe4ovX0iNyaXUx5AI1iYFn
MFld/K4fFq3g52HGWiZ7ZFHOGkNUtNPBiZnC7TLLBd4jUU8cU63w3xwmqfYaKsTa6i24RWFQ1uMT
LwPRcICoZkTDjsDDaAl7Prd6q3qhrDLbkP0nfpWQmvhg6kSTIf7g4lyannhia5ymKJkhuFS1keJw
6CZEW/1k/XBrTtvQSTv7XgDvweE+4PPdVcuM4p7FiRsylrVTsEZn50GhbX7xNwulLNIuj1q3VCcY
G6VzHDNuzaEY0LefJaMIsossDRD/ppvjU+slYHawnhrBZl4xv7Vuhpekq0q4QQhhjWOmcFiHrbdU
CAqJQQt2SbO0emRoaY0lhCUkT+DEm+wI35QCPTCJsD4iCLNAmQIRBI4nUHxwjAWAIFrPd8uorCop
d908kEFXtE0AETUpxlc3Hz091ElX+eYtjgW3ZLZK/cAcP7m0lb4gqXFX2LkzxC9xgB0Vo21S3sDW
RNGPhBKjcAIj9NIqwenuFHrl7txoHOtsErOLuA0qrL9fZq0CQjPV4oQcB0h9w4c87hnIxq+2m+Tt
3ipIE9slogcDr7qK1HmzaYeX2Pfz4cYbEnUPUt4soy5mbBlaPMiEtoAfP0HAyfAGFKtKeVB6S9qe
nbHdgDqCrS46iwKqXHwUhxlZU2Q7ZuM2VtcbkNkYzqs9B2bw1s6k7exLiCrePtjc2cXcIkQnCA/X
NrEElPxLzs5jw/d7TTqbIICZ1vjb4hXmRYUj99HK7QKpNytSDxtCVaqjgQpAoD5w8e4XaG+9yJBt
/+DijBC7UtAmQKHh5xbNMiQC+7KTq1ygXcvsLDPll0wWsEoM1dQ5Pe/NhW7U8/VSacsXTA1sPgmG
57MkXy3rAeHFH15mOzOWFzcz8DhO2l0eA9kJXZwuTgTJ3MYxbfbjlYTDULP9NM2dCwsNLfoUkFpi
jOrFMYV5xZNyYOCnfv6FD4AYP1w+D2ZWalbkV/U4R1VS680eUq+d730XDSLksakP0IUYaX0wk8x7
CLjTMp1vmCVEPd6ES9dylpcAWQEjcoiQMrRGbEhhARUAAIpo9WTXZKqDoD76aCRnm5MlUiq2fjjg
WK6svM6daOY3bM8cbUkf8Dq3z322mK/jhg/wKunu3RSzgSdjNqJcBE8atoDrBBgSnJiq1tw9CjcX
Ir6dYArKqnGIoxJxfnsYMqXf6YhFS2blAZ9M4BGrGYkWenNIGpYB2IU39rbxTeA+w1Cqsyyw8mfT
Ho13GrLxbckwDXWdPrn3DVbqPOqWhehoal39soQpweVaLJl3pLiHIj2qhbMSEmmc7BZd7z6QV+kS
NXeKOlmZIGX36FdcFEwokJDesyixpkpRNBe946ivgepdZw8B3SvPdfpBX1GKFeOO90oO57NjuOI0
+6n2OAOA2WudtNJjqSp0CSUCpoBYxbr8gjEgaEK8fe6NrnUQKGTVJkimiRAxAHt6vowqH8NBaMvZ
uKR0oW2faxNhsGrW2LsdlGNIC7RYFKE9qeZ9YnBTo47g3I3mxRbIXYUTjOftVNQXS045YbDh3WSK
0cq7g+bqzODEkei49FpeTChUigicZdNFpMX6N8JugIBgeGNLt4rW+mZrVdHtKImYzHc1hqwdsLHx
BaBBdq7MHldSZ1n4jabR0O5rKJeoGE0TDiDTshmD/ATnl9w+z0cjZAjkjlYl77lzL/mOb15qUSud
6q13x0kdbA+h+5Wandk6T8rAPas7GHMh81XbYkMrnTeiDZJrMGLtm8pE0YW43Is7u/K018YKkpGG
Sm1X5Eu0ONkGGdADMuwSqfqcdh0bTpA/WO4wXVfs8sy0qNo5FOSwOu3iBJfW0pX6hc6dZIHz7ynt
uWqcqTjqcRrI81i1EOHrGpAr4qBYs68M9h8qw5lrxS0YrlFf0YMNinRkeqlC5CjzEbA6pOU98nHd
BMjO0gynEk05lhO653v4n/LJbWIqi7HLWlppDKX2peuIr31nwKVKPEg+B+G56XOmC/eHi1CmjuqR
4gdLWmb+sKWn7mDXCJ+4mdJIQtsR7t0Y46mDZJRgPBQzwAz0nTzBKPappkNnURzn/jK3ejh6iUFZ
5FvO11TLUqSirv+wLMn8MNN4fbTApTrnWt2SvMLlK0Dqr8dttvcHoFoRFpD2NOg5gn4PQ96zPRfz
uyPU0O5QfjuPU59Oj0CmrQwsBB4IaDixBwMKqvwNyQ2GOgQQGuP7jkQZxbbkDGudBfsgUtaCXyfp
UWJGtZcHxmEtr680aoU2mnJ0OuGARO3OIxXlW4W+ZzcEi33lmw6hL0Y5pEcqevYUpXpkuLalm9da
oMblEINJwXPHv/kGH19MO5Ai/gRuonKuHDmOj4ujV915rts9QhU1V3f4Erwjm0wGB25ubfgUsUsj
IDZTuw7txo7f41Sv7tvSS/etXXekQiZ+oXa6AgQSWWyfKuozrXLhp8zdguTRawHrVYOWHrC0Gcbe
JKZyodCVwYfRd60fkdNbFbuqGfn45qAajKugsM3k0AZ24mK9HGwUDXKpi3BeIEjUZI58aVP+1oF4
4JqMSa0fXsYUjltoE8Nbnfw4mZdIDNlsRDRHnR/53OTfh2yq4IQDQsTZZfjoEnO2TjyiKqkPaMNo
/IwwiLlnz34Dm25AkreC/wk7c5fqUe8q9GloNks8GSPt6L3uxslzmynjivHx8m3yp+LJHmrrwi8l
CR2tqWY8O8LHdzX25H1MhYfZooW/dSAfbT66tE3jM2vsH8cmD6C1icqIsoJi62gJU9vXlF7W1cTD
uZNenuVnbeb4l5y3JIwgbcR2inVwkNRC+VihoGO40RAsKcbH2sY9saYyQF/3VTG8As4cX+aynu8r
FlWJyWdAcKlNgA13QVcP7hnbKzaffjbgCS152Z0Yw8RaGNBu5tOfWwGWebKnH6RfshxSu5+uloRf
Zt/2/fhiJSPWndxIzB8TgA9W9GS1h7YDexQF1hA/oERt0Gb2c3HNRLr88IhkUDuyWOyvjemM6V7L
DMRkidHU5IEg44ZG2qIdOxNe4RtcrzpoQ4TyBgJrXkeshFZOHc1EBNnuzmonYUeadBBnpqk+X9o6
oXu7CiV0cYhh0CdkqEJOdbo8eael5Y0RZ6877MpBm74C/5H20VN6/FEao3nuWDMey5r96GUdSlyT
8jBn53wKas/+jvA6Nc3pidQcvCtlX93AdJdJJBY7VZeWr5UPpEd5wZnX+ZB/4C26V0sBmjei9sNR
MnazvbIik1dIM5h87LbBPhOkCDrC3l6l6IGxpkwrWPiha1barTTxwYVdwq1mxyVHfQDY0eCbzQZq
VwQhaqJTEXgvNf/malZdf9+PpXFbxjwaoiAwAYeI6IKvvWSTOLT94BnhODVkkLRuCudoSaT2Fb0S
dtCURCrroCy9+iDgGQBi7uc8O+kBhZ6x7/OVnDJbi9DV+RwQXjMhFS6xM5MpVTV74hvkeNAqp75w
BBPag3AkFTMKQZDjFVXpWvPZlNl9nTrjFRShXO3dZlqCiED24JttipokRghmIAeRNkLdx7C/2nsz
rFy6aK8X9ngtnMhHXaJm0uYX5MN4+kosP81BkSf9KIZUCLJXzeTL1rD5b6HcP4zVO/L/FspdZkMq
v9c/0/K3v/ObVs50/8mBuYIu6AgiAFlbWb9J5UwdBAZZDKjomD2sspt/SeUc95+2HTBkNxDRObju
GOD8LpVz4OjjaMHuAtp5+3KfIur+LrJuRVv/oe/rAbJY+3muScrsqpj7LE+xY3wSScu8DHpiG8BV
MLBs67VtftegKxQ77P3zM4bV8VFM07dSB5avU0YXhyVbSDRGPOb1u8IZqtPY5xVhHWjpKBcbzdf2
5pgM9R4Dxhjc0iyc+9M0GeTAit6dftG+tryf26CMxhEb0ML2XYtmHkKbT/Mbv/dxampo9l26kcHZ
ktB7OxJ0Zi8XnSJel4FFmf3ITBGcgIZ171kb+G6U0ABDG4jUnkAQLyNYtXWWLt2NZpt8GSqR3boA
EaxoaSTENBrY+Q5t4XCvJ5A8QwQplL6Tg9X50GEPB37pExJ+pnnu1J31Js3LUOlgDMJc4bder7Pl
11gq/QIKDtc+djz6hpZAXnyLALB6sueM/nrQ66SXp0snOkLPh/Kt9aFQ7FXiwalPyzmOI4ht+FlF
Ro+Dg2eFaSyJmzv7WvnsXBnmuJTsIsJRwhF/koffUJvHKBNJe5taAx2KoC2w9PXe6LeHPolVR1ci
HS8nb/DvXL8k0CfxLDXucyML2JYBGHMzq1yjP3ODRFMHSZrNZS272b/ASANTDDnlwv7lle0PH5TI
BZNh55QLvwJmj9D7vATI+QJxC3dclicWDwk7pMBPYNRkNmE/OOuETF4oR4fbMR0seSgngnp2FbpN
qGkehFRd1irdmVg83b1R4t8FpRmTDKbBbEQ/DUHjBuwYQvoRDcOPeBBE/hAjYn10haDVNgIcf+T0
IAMF8q/5zqmZ48kuwI0Ps5ZfgyDNzZtmAhDWKVcx9IEAWmCW5p+sROCq8agMQ4da7rGwEkvde1gL
6Zz24GAOU+f0NzoTeHo4aoG9wNgW2qqFVefS7yHnRWnc+M3Or2SVHHBROk+EI/tvmYoxILkatmt4
g3VhkOXG+owMQv346ZKAK7FbGBMZECKdk31QC2AW9AiHnVbrebejL+Lbl5rmB8GR68QoTh0JOh+q
ndaY4NiHi6AXQdMfWIk6cnXaX/g/R5V+Vy0zRYgkevCCV4JInNJesK3UIxlze6oXlexU7tgP5jAe
YVm4lETAwc2dN3GQhVZcumsqGxzbgz6vpiVykMtz1h+nmUITdNQYbBYR2OMGjN8Sq2fEUwI/CEFa
t0Fn9PBvx2F4BkLt3xsWLItHACBk+pQN+VmZP6lvdjfCkk41rZ3CthakGDl17abn89o0B1nQth9c
ro03qaUDEBO6pmcVXjsfYKlfftTOPFxVXtE80meOil7GdJvXMVjIgZic9Fio1ypN3AunsvPlCL0g
ZqTnvwwe8YFnSzrHj5DF+bBTjdWn6Ii9la0O7iqQM/TW3tTG/sIkd56wLG4xYu8hmH+duekR+dN3
/lfQHeNwlnLxzcKgbWlRBwGpjwwXJm9PY2EkkYhsLxpTeB5Ih9Dww+yL0bBmaOatBaeD9iiblKF5
Hz2qvfx85HnvyJoG9gePazD2vSOhq+pCNDMYSxsSd6oTghH2TYeTZgmSPt4Lu+xfTaI6np06gTdC
hzG+SEYsgEdiLbQOXgDoxt1YJgkJVpxVjwNdejOcXUXPkpg9ZP0ApJH4m8qbIV2aTb1H5b/PA9NO
7hqLaKi9wfcjnk/hrSOWSuXNHjkFfsdcY9HsFuaJzwVbK3gbuspDmMYSbxTVtufuaQoq6wResNr3
2RRcJPyZHr0bF8/ZDF/z4CLhhhgycccIW1km9ykF+kg7L5uSyOiB4pwCfW6p0OiTcsPrVmcNKIvY
iRrLkibccG6fIWiizLhNYoPQj7TKujpEjlA1B7do82VXy9H2DlBCyPAOnCG5zsTSDWeasAnk4mLt
+ZdVQEQgRhvC6k1uoI+QSO0qqsvC/QFMwp72zAHG8ZKSWVU/MBctEcgME2T8Eg8m38yy14ayGSwX
mpaV9Pdzl+Cv1qznE0xFH8uar0/fC78wrjJEbTJiY7bfVqlsRt6lTyBeHLBlNZlL8rAMBvMhyNzh
pLpy/pLSOMZw1ff1XQOx+cZLC1zlOFE+hN+Yr4xyJ8Fk0IInxdtbDKQU9oSz9qvDizfM4vUfYuIB
6cIG5IvlKk1u8srjqGgUNNvQZXUh74sT49Jvh/77nJHfuYcsCPgFOE+2Yl1b2jzZ4A1fMrhFNDcI
vmSxjx6421iDFMOXymR38Odx+NalOiU8IBMwUyapENM+Vk7xljoO2YH16EsQEmQq5Dta+vZjFs/8
32U1jP7FIGfAcjbvx62L1lzHCaS5xJkp0J9E0QySZmPLpSlMWGI7j1s/hBCZ4SIfkegWlySyBbcg
MIbHqdLTYVcPKr6dBS2WsLBgA0Tgn4W//+/yeJjPf/zXP1Ds/F15HP3v/zW8/8eP/3E+Npl4/6OP
e/uLv/tJzH9S7SLEoBTmNUADwNf83U/i/5OyFPogogQHDwPj4H9VyYaOXxvpv45uwTNtZBP/qpLt
f1LUkgPFXwVAhwnB/7focsFnXQY1JUWlzXQYah2EuU8iBbjkoKGgksoqTlg4cQK0KZLAq+QjV0bO
/XBuXU28uDoCwG+SGYh53yfSnAVhK51RDTvIYkPu/5g6rYjjQ9q2TvNDVRZnxNW0Wp6WWOTAOTYn
VMbL+tBt/ii8vfXtSKjCa8LF9VVfzVSwzvFVjZvHSmY0vkNuimzSgNcTTIKrJSvY3Fn8yDi1+s21
ZW8OrsKuuBH7q7FrlEvekddnSGe3qAqVS4AV9Y5UanHeri4x8mfHeZ8Kw7Z2PBSjuJk3U1mzGczM
zWyWNIFxhtK++ub85kbD+Yg1LV1damltMAYuF6xrC+ZdTnNt9Rmv3jZ/s7m5pETPYVwU6EqIr3Kd
8VJBXet2hou6dzfBJ1tgrW0Ouj4hzInqVBpPpsxoj2attfZOcXlb6Z60bbLf3c2cZ5eJepYZ86DT
XKQECOqY2Z7KzdRHet4GoN7MfonTqvNlMwGixMUQSH8Cc2C1GQWtzTQIHZUYxHYzEzoNA3WaBavJ
EF8UhkO63ZgP3c2IaLRWwWm3GRTXJmu9Gym/cbgmkrMa5s9ltRkbcZYjVN7sjlbJ2C7SDAtr/WaI
tBa3KyLaw81yrdEgfPTsicZMPE26/YbzMLEjiwGFzyDWSBLCelPMpw7yj2InScXqQs/s0v5ItgTd
wMVG/xx6AJp55o7BF9a5yN7woatq3xR6FUcFNZcIOwJPGEfahPVR7sv6RRCuUUfe0vpu6PUm45Ke
CvKpJgsxCw0jjs8VIZxamECWR6OnpE8YNjdM+vq0v4qjabAoAAn1XHxcT/N/MOlm0ZVBCWYmY9bG
FZBWNSGL6RB7J9smApyG/xKQLK6W7+2k+j6a9Rh4tgLVgZkzy9ZZVmtP33zNnO4NOAHf+5Y07pDE
iiwLx8KMk4OSBBAAubEK+N3JGH+HbI6h3KV38pR1g9VFvgnSKbITvkbXjv3XnNBuEhUofCgm++I9
70zyVhr0R6/JlNkPs/LhzahRTGf4vDU7FD2YkRC+oXXsMyTTZzyd9kPlgktMBhnzC5Hg1RP/p3fb
4stO994ohwek4hbFQ74SdwyuHugRamz26DwAGk62nZDliLjgJScQeibnQ1DuIg+QtKzT1vwwoJzD
VePljhA9k0amM8R1CV5Rw3Myu/kSOf3g5IfSKEo+j7krrzXcJlAh8qF/IyNHvyl7gEe7uUNlEo3l
4l6rCa/5QXSFrtO8w/9P9YnkK0Z8+R2tVa7t6fuRHtHZQ34iLJ7xiTb1ccmJnSk+Cy4NcWRyqb9w
vXp+0TlkXwl6ok9vocO9XuxhFBTT3GG5fSBUYTyjV18WIyfeoV9zE86TRAyXhabpr2UAmIeuled1
O11vqju+KTnDpaiZTDiN4d2YdNyfzdh3WHQrn75vPfe1AYaMfaXj7wF3S+enHnLXdd/F7QN9/VU4
O3v1FyLJh3u8+tZparoS4IMJMKHxMuwIHq7ar1mlfGhxyVx3Fy0crv5Qkcn6Um45WdxqYuQKWlzd
yaKCBWcmFUmjVud3iLo7vbsC3ts2u1ovtevO4qpBtEwlHyrkEuCZOREfZN2u45i1Q8Lv3Qigbinz
Yr4VGgDUnVoe+XknqivHq4oXKfz6qdPAYpEkPyp9FyhXV/sxKYkzd4w8u8QCznzdhR80ALFqyLyz
Gr0CEUTe0atmMcqmzZ963s6LNfFWiCqfLz3padw9RF6+T1XqTMSro9LmlsleutAsQE8o1a2VoIQA
yslPHZpuQwrrlKbpm+lNzCBVMQ5kmrYzEB1XdkZLw0G65s5kMsodso79o0kCFiWqyjukD8IsPkzA
Ii+48+itxE6/FFGS6AHqA2Cwj7ZFCGsI30J6Ifwf8wp9SzdGpd/MZphTCnwZiti6Z6VQyjN0s34Q
tKQE45GaJBvC7h+p/Ajqje2mfypXfUnh9Qy1SRuBTJCvCpRKdUwuzVWXokpn9o5cj9CsyN/0K5kr
n8gIQ9VCAhad8QF1p81HjfBl2CQwmxrG3pQxyaaSqZiBAbg3eiLP801Jwz878KB8rwV0vKlt6r5S
F81MEMQxX+U4GNBQ5pBHhkrHXgU79abd6Tcdj9g0PYWmrxm7q9InsNjSSbPVGYBpVo0ayGk5DSdH
yCWia0MTQ/n+jCZ1lRG1LlMv7hb+5IT1pjQCtIjqaJhKiDLIVHAJLqswyeuFuChXsRJzaaaLtVHG
jEs2VRM0/qbb+5vaqdJpS+0Kspmmo7+pogbfs/sruWmm6qC1vhirkKrHIfKoXKvIuGDSSkGQtsqv
2JpQ/PAFoUUaAyPAE3ovj7HYJt2qQV8+VrS9iHaYK4dXbhN7qTZF+CVXDRjxNsjBast0vsebSIxZ
F4KxBlj7K9opZGQ4PZCU8cxNIt4644NhYH5vDJn3LjYZWtXHxUe6idPyTajWrpq11pDiw1t1bP4m
aVOtm9+Om9CNomaJw2XJEcBJLhcES/T9cpn0ZvGGKBWx3Gj1zt7YJHRxXongQJ9ulnAgUdkNADGg
oBg+y2dcdXi2p1lqLzd5nrlJ9fxVtdeDIUx3atXyYbEvLoHWWk+cfR75D+j8Ea5Vy3CVJu3QHsvG
CapTIH1bHkVRT3fKD5YfgSEYg7UBE7qsLt0by6Q5g1xO9DWpbT3yJ8/p7fcWII4bCmKtbgy77aed
w+6HGG1edQVuXgOrT40ZRY10c/1hkMRSX8gUZsSxIR/rlJHi7uycuRQ36FYJ281YQxZ7TWJc54yZ
r6Cg0QSSlYdeil4gLYJs9A3OhFR1HQ1Lb3gxwVecRJOPX7LWgxQBNBxud7UoGdWsGIrR0WtvRUEB
sWPbA0rDn9Wpl6Z8YVTvd+yaiTqZVBYetVaN/MMl170BtsuheUxo3zyTUMarIQOpXdL71JBNAkv6
LgJ+qQtBZN75VOgWyQ5C3Cf1FJu7cbBpaPZ67z90zgwgI23MXoDFILuP90qAWyGT3j5AfXOcE3JJ
9YUGXfARzDXZ4dyxbX1vTVhsjrYtSeupGZJ+c3JJa24ZtIyjgPv9BemR6iUhmB1Ijt7Wjx27zYMz
DAwi/domnt4iAZ0orzY/KzV972kw8+ixaO65Ppjlu9Um+aMsYk0/K6xBe56QKz7HnRmckKcj+hhg
OaB9HHpoMnriKh2lzKIuEqCy/CoyqU7GlHvUkyTCveetS4XQAkQiWcEnvm4NGSGUL7EzQV55MQPk
wU5F+KkiqXGlkMj7KknhnKLSWS5p7pIhMy5xr+/SHHp7GMhFB93qxnF16KtOHKwU/MvB6ZuWngz5
G7cCoSlJ9qoevRCnC0V/0NHFCIsxcUmd7nxOjn//Tn3TvtcPg3h/H66+t/+5TqvekGqKLEmH//nz
HxmL/D7M2n0fvv/0h309ZMN8J9/FfP9OI42/+ptXYv0//3//43+8b1/lcW7f/+sfb42sh/WrJRB8
f7r02kxy/m6Y9PouPo+S+Bv/wi5YLoT1gHEHieN4nbim/l/sgsEVGmM2F15iHxgxMiD5HcLu/9Nh
j8VOrhMywE149XP8PkzimswYiQu2zvTJ4aoc/DvXZM7on8ZJOImQj/H11qESrANv++9/kG37c2lL
Y0Bd0Fse5jfN5cgqShK3IISti2EwdRaGuS0SEi9ZMN26dgInYBnZ25LiaBOHalto5Hmx6IY6IS9Y
bYuxWJA27DxGxpc41Vmu7rpyU7OiATT/tqBlAm0KQ5o4jnGTpYceEHwMGLJogt3og+uBH8obMqHq
IftqfW+aVHCQyvVt0pWkoWR13oDOdHvhvO3lq0wtOKn1jSzXd7NCiGuscMz8kSTy6h0Em3fuby90
xatdre/4tL3uwfrmu9smMBO09iDWnUFlLQojvOLqZShK8wJpB5sINCc2lGbdWxLchbS4ti0n3rYf
4FZsRW3fBB9xb41fpm2rajplH+S2gTVgyVwkoevGJrZNblj3O69v2PrIJmEb1CpL3BN3Zn2v+6A9
77cN01n3zmLbRitkr5f1trmm6z470TWrj4TNsP2S8ukLjGLrtixzazwl3bpZD+u+nZvs2MW2mZPc
7i/ofdjjF1TkddhsWz/jm/yYbwdC2xs7K3fUfbwM/ilZz4zOsFrCvLajpPfRXoaxPwCjBPvOcWO1
jnnlrGdQF2QegNo54Giy11PKtQhGY0ZhDaf/w96ZLFeKZFv0X96cNMBxB6b3chv1fRcTTFKk6Pue
r38LKV+mpIgMWQyfWc6qKkpCdM7xc/ZeW0B3vodAXqceaRV2cdi/fuIsstZWbP2WmJbXryDEnoVp
/vp1JDV7PEv5FXRol8+nGt3HfALZtiIbpmUHrCRfWTRb6mx4/fYSwdlcj8sHuden8YIkWL7S6ML4
YkevX28Tjd9GOcTkCfgFxoqUo1Rc+hLUSr4I/kONXuNBzyxlR6YXjLJ2MQdoqgi6DXBvPANNbI3m
PiX0ek/EJtNBqlp1Iuayyw+QxOI7oP+NB2Ea5HTnvjoTnDLCpaAbWX43OQHeBbOiC7o1lxl/8zru
DzCOX2evIoBSjiSDs3WeHgyGmvNaf5UMJIt6AIY9QgKUCtxvnQTwM/kqNSDah3gcya7lG/5fMhx5
zlF7oNBS/QkKepGu81fxQpcYjH76qqsc4NCLwMGeh/wwp9/cb51XCYRducghQiow9lKvMonIBJ67
mmKiixjwLVKKKmkW3RyQuutx0VpArTYhUbxKMPRFjbG0mDQ0NItIo3oVbCDzQbwxaYOLXmaRdITs
UxQd98HgOUTzUSzqj3rRgfhMs0Y4py4dNP1VKuL75fhSvwpIsjlFTCIXXUmDTbRbke3UrdtX4UmZ
54hQCq0wlNfOBrQogzSdR9IGEclXZjvw616FLGAKT5xXeYvv09Lcl6iRc2SHoPvYTncMlgb0tVRq
RbnVhrm4dqE/yM2EyKw5FDUQM9XU/lnswJPmu0lAHiR1avpL1wzCR8c3WX2Q7fHpXYVUtDZyLYNO
PhDVqLnsWzLKt23hlN15G5rWaTWxTl9g64rqtVsvLXKaSpPDdKbxt+1s0X5P7LrSV00Iv21dOU19
D3C/PlTNMPHuFDkI8a7SGYfkdb1xILoi3XOd6MnvkIhTRze8rx3aFe4a2LZEjZKXjfrk2emRv24A
5rvVZYQQtPbiUJ9vQebp91mcUs1AxXaLq8pIqqjlRWMOczYMrZjOkKCn0zZlshF5KLezzsN3QXxZ
k84Zkjg0wmeA0m0UyaIIyoY0MCePLoRWILt3pyYKvbmxY2T3DUTd45mIB6C+TV2elE1OxmrAS/at
YbrbeURjUQXbml7ellOYV0gCZEnkgyYwQ6Brp3G5Fn2LmHKaSYdbm1LLNC9rbKB3BnQ0/QDgW2dt
izptvMae2uQA+ETxUCPAvvDTKdKP8ohsCXYW0GNWju+Y11Pcq2wfs26dEGIQzOf5TMW1A8SR7IIx
yEGmlTnfPD1LyJMk/3S8VCMMXZS6iD2X5RzbzxGsXBMKdNv6BKnZIwjANY2/8kzOcz1swzS3dK9z
kuZc40ama9WzpE1ljJA0jJqu22lG0e9/vyI7iZ5rJkwv7cfy67Wk+qc2+39Xty0d/3+v204ep6Jt
P443lp94q9ss+YcJpARlCvt9KjOdEcZb2ca/oLlZjJeUZQJ3OLXeX1WbtuCysN/yk9jGHYk9+u+y
bfk3Kjr2HdRuFv+q/xao9qMBbjkwAxLXBL1Fvo/B30lV965q0yqEfWRkQCCEk7GLpSFA74XJVibi
Gcxb9vaU/Ku9+KNUZzmcQ4vHFov91nV0hezp/eGsMUIz3ZX4EBrfXCeTKukPsTy9uwHnbwbS9ybm
T6byvw7DRA9rKc4+ZX06TAgLvNLSFj1e5SoasVVwmPg6kjxO62iKAzI4mJYS4F4zXq0HZCbFaJne
r/+K16P84259+yvwUJOiRbyO4X4mE9Qj7fWxHMDXlnXxFKd6cDEnuxnj6UtRFPJ7w9iZPJa0OczU
Ioo2wn4ba8tSm9dJea4wuHyTEdJ3AwOYuYtx4PxJlgHxkBIpayeJwMUgnxxHjYbeXi9S48jQdAMS
JVRHJ0QAssVFbx0EfT8yo120GIxeAaOiZWG5F3H7TFCADDfYYjj+oAiwC8zuG8Ehw7e5ns4tt/RP
VYn5wEnDYus62XBt41/BDlXHqEidbF4b9kDt8t9a8tfEVP5yYnpS1MXzc/Fh17j8xF97QOMP5p1g
flzLxBjLqoKk7//2gGD0dKaeDoNK01hYRH+vJkL+wcJjsQlcxqRiQcD9tQVEhWizM5QMUR22hos+
8f+2v3+9Zb8SFFrq49stl0QsVrgFHAAZn80lf/n7t9tBc6LlU/BYd5Y2H2V077LTkmEWaYroxaqD
AM6ehZyf4E2cASOCBBoI+DEbqL+zE6Og3aWRmSt93QnQudP5MLZ16R8nSCiRj+i16CqGiFn9Qm0/
g+BFdOzAER0EXddVWYCG8A94G8cyQLf1mkuAetit7gKTDEqBi9CQ4Vh7lRmNSUBKlKaPjeOZWY95
+trSgoKMGvqwepufoOmgXNx2hKB0V3UYd+k5WrNO3i9uHDK/Fssfr2jk014DEeQS00JO0qGFrGUC
ddqNauNmIwKfxA6SdBtlga4fBmajLaFhrV5txsmqX/xQa+pdZ5lQdqWo3fISN5nenpUqSx+0qtDs
Axt/Tb3XM6xW+HVV8BhnOOwWjipbxkzlcPbswFm0EIyRF/tdbXpWq1WNJ+GYbtFdg2pFKpQDaUa1
XZwBPNTR/PVlbG9drBravq0zkV6ASM4RkVPEKy+sW1nuIoym+wZjJypkq2rLFT1L1a+SNNFCb3Rk
ct+Q7XMifGIkFl7x+FISqts9M9VK8tPSH3VWpKgJrrFHq2KdOMJ/NnSqqx1ksHK4KfEoYsZlLz0h
I4p0Z44e0WUI61CQQuL8WVGWxffuaM31GY12twHRwW/adOyFCeHoIV8dZky2LvohLZ2t5dTjUwZe
NgD17CeUlcLSL7VC4sjAl2MtyO/W9DfRzC5mXYINStgvk/O6jipMSatZOPKbzKP8as6aQHhEKvXX
La9assWLhX+Eksw+t1HWWOg/VTNtUH+OgtZCnGbINQvzhXjhFpau3vdXuKkYT852LvGZhHp9Rhub
7OFVhJSxjTdoUpuSpOo8DUsg0oKBG+4k2KZAhJytoUMSP2zNikwIwB9ms2kYGc4nbe6QdDATaUFq
/KgZchNGuZuc4nIrCejBkX9Tdnp5EtqZHx9mskQjGcO7C86Yz5mBt9TK5CEBLPuWOsAEmeYZ84ve
l47Y6Y3VLRGnCIJOUouKxZuwKF9m5WA4B8NAf3TXEwEWsG+0pmCn6CduIwxwcgHIp5epPdjobGAb
m6sg4muzVQpR4WrEWALZnpnOEh4yokNkZFnXu0LODlFcsrS1XVdOhQPxvTQeItoki4mhWOjeJh4g
cdCAM8KjYCY9t810ETZ5XdfF/kYfoMKs0hjQ/oqbUkUHQ4Ezbovdb7hh4BlmO5BgCeB6kus9B1N+
tabEZ/BjdSrDrGGrPCAWfBwYSMPlJIlLoEoA7T4yG08iEthAqAH6TZypYe8xljOWgsI2YNI4wZWV
d/ZIw4LJ3cb00WtdJ2mhDztwS0N6SoZPF3qBv4TlzoOPgNHMDCB/Mduo8J5Pck847YCJlueR0ZM3
j5nxyFUehvOxUNZF3Lb6iGDL1LQrt+r7PSeubbo8dx6NoSIhwBoyWv49zP/EAwmTMIau8zLfQFgf
xbbP2fythi6PErYURsLmlp5HXu+jEdPNNrKZsGxN5hEM40t0NqbH9sosv5nwdY+QXFvinEkD6ZqN
wcwGl2Gbu6tq1KLHuZbyIoMEgZtrVJ29wyE9CBjAQfViMwna96zy5V3WDQZMTiOqnF1UUasdJy2O
8pXA6hTsus5075EzF9dW0HC14gGh57HFRm/eKLvv7XXW5w6Wt1Ey+iMLnY5d1MeBhvNcdVN4OvSl
ZZ6wlbQnbdWUyrztGEc+OlaTdHcN3st2K7g0BAuOON2vpD+6YlVruoj2AyZdeWCNauy3MpBacZqP
hX6V2IJdvsxJVj8MrVbXt5FjY3ENBZkMLilrxcaokdEh9Q0H7p1GS86rRZKFnjVRFrEszbOJIQtb
zLqpYMf8WZEEkOEqzYwZBFZvJAE9KeK7nXKCgZ9U03kYWx08euBVeI7Xao4AMxKXM9mjuTIjv1gU
jGGn9Vin7CA8grgeAUiZmdTZMNgyrX4itHpheRMJUKcsCmk9AMKTWVB+N2n70BvVm8J6VoA1bxqn
nmKM6rLHnbx2tQxo9aZHOWKf1UE3WXv8oxm5yUnV6vTWrD7cx7RWA48vX5LTpouz7rxn6Dntonzi
++hZdd9hhEkN08dlC5kehzL7CfOSrKMOjIw5zHD40f4bHnlqcj4locEYD7DQk9Iz2bQ6d0XH92zN
lsG8sJCPoxZJmAcHaKe02dhJ/CrJKoWAKo/ZVSDsnwNsdfdJQfImGYIBiRHmOnWBqBNq04VOU66x
3oftnwC3puKoSXTJlBoW+JgCRpea0z7icc7Z8QS8Ybln9JHlMJuqJjO/jdN4FCbgAQc3Dup8vK8H
KboNPd2U/jT448Zt23A6oadq+/TF0OYfWU3XOGRuEFC1s8ws4sbNYa1bdFuysRs3Fl85rBMsEI61
EQqJLq0k3SjxYUWu3pEDB0Z3RHc5drkBtBAw6IQkqiNL+4BHN2BtMglsCE/STGjqW9XKqTnpDb3s
zoa8HojaFsyh6jvEUKU8xtZumicmHE51FGpxm5w7bfLqZRtsOkWqLub+vFS5Nl1Xfq33Dy16oJn8
yrqayX2IRhxdEymYgB+IbGeMJn3CLGk/2IF4KWor9o/SZtDyDf7SdAETSGbIZPnY14ZpuCdcOHv2
ZtvKn0q84JW1nis0BN8G2aTuKg/xHx7hP1DWYUQ1kFxPYR32jwgMsifMdn65T/ER4kVQvMYHvh4P
0SZ3cZKfJ1mJ0ZTMB5LQEsx54dEUCCs7XCLz8j1Eqrm9z3jSeQr1KKjvxiyWV3WGpEkBmzFvVGbQ
E8odYvJ25ayX0T5IJPIHsj/xUcAFS3XP7Ie6O6A1H2nXaZoWw+XgFjLTeH8x1u4dK0Ry0bfALRgc
VcMleyl/2Py39Xnb+pgLC/bf2yiXw2P+/fH9zuf1B952PkLH+ATddMnRcQ3DWDg9bxsf0/kDSBBI
WwUtCMr1u32PxnZp2Qgt8lF+grnUPxpRzcSZxW9zyR/G/mRIZf7W1sdetjb/7PUlBDe6DIxtpI6f
y0D8/nHrU/ShP7WufYUaSS5pHARg6UBpDqpyqG9Ns7U2zFzS01A5xQUWbOeE4euIpLPloQZd6tlA
ar2gE81pTZP6wRz94WoCLUgAA37RbmimA+xa8e08GdeaEcw3xhCEGOubgE5jNx/xvaIWxBzRA3cI
0M1X/Pc8TtoD0VkkvPVteiyi0DnMWh/vQZtGIqAUqTsdEbr0N1XY9veJgwdzFRMpCRImtymGM2Ps
vMCaydRL4VWcIaB2jmJ82ozSMCcfqm5YtEwVn6PVWJazw/hO2LTXUxdMkDU0Gt8OLdrDhMe5yI4W
r4JsrfKC7RlmjlbvutsGbX5Ge3yyLrIhsXf8Kc1J5ltyTRqJcW6Vk832wxiQg0j43mOkyVUCUWiR
L47EGcWB15bGIVmh+c4X0amlQv0otgwv08vxfLDvXUFDPIqZNOBjUFX1Ugkkq9pwEQzDYd84T3Uy
HQv8lX52NBfR4dC3NxjF1jLplmhye6Xr9RWJMt81n1Skqh7uy8LPDjq0S5ASnLVlJxiyRGOT1Kye
TH10jpu2OuRSnQFouRrdqtxYfbcljoYtAzTVp5i9rheWgHbMGMWstMdHPWu/K7Sh6zJzjYdRNg9R
5cJW0A6zOkjYefnp5WBM8U5WY/E919WVyusXazZusPlc+VLfTxSUCQ7PxseCmmv8p8psLK/D2kbB
G/GrZ7+ot3HplPuJT/+m1qxLVWbXuKur49gcHjH48umJ/H1F/gsmhA4HFI70PmM3AC8yppFeRNdN
PEzDCq1OoJj56ybq/Vp/wSqAElRbWcqOMYOEY4glLBWwTpJiR+PcA/9yUBGGeDtYPvmatmJXRPHe
32McV913LWKbHdhekD9UkqHOGkkOesFswk41OY25qcqQElyz6tAjiJWthpS1jwQLqxu2E3/qDnPi
4fiMiirrj40qbh413c7PG0QIG0d0wYEMTYMdX2kwEWhHouyimFyRsMlutaAiKqovYRBli6O4O50I
Ml3h4Dy348pdDVOzH6zmjm7tphbZpSDmKAvMq3geSJ6aLK81y4suSKOtHPFnSDdpjjpB0w0kzoM+
xciT+cA7RQiLR7mHuKOpFsvumLF1uC+76FigMVw51H1r8mWOE2UivO2hUFm5vg0b2ZwyDtAPZ5E4
68QkUYpqSa4K+Fmr0Ybhwg7ZXllJae8yszljqMJgZqz841wfrXWTpcdaS/2f5SR5Nhp+QgQorhdm
HarlIrjKwsg5WOq5awzKwYUu0XeWCZdSKGfauhhBiJhpu+9YA++yqD7Apd5OiXGdovHcZJXSbnO+
1wf0WvdhWd2VWEi3aUaY4CiMfZLZXkcxuBtGrgdfdLlpYiJge1UPnt8gwGxIbFrPjKyrVeOArJmF
tUf8zCY4H4wdPhv7yfADe9uFQ4/TZDYfptG9DJIcZ4kOxYKBO0PupwAaQBHi3WPEinKFgVPRXjUo
tgHAYoufdCdYMdWM6bbAU2ziZ59L5+FZJS/ehynSJwckqZEKG94yVnpG5J08JTmZYrVV0SMmz6Xq
qNOtCFQrOVCmPGNST+KKvNQ0ik5d68XaZMY3Ovo9RJn9pJMdFiXdqjC5B9EwkkfpY7Gr0z1yanka
45c853Tq9VjM0WkmRYcGO/b3eOcGElnFYdBi+oP0sYfNYe+tMLrV1ewVrWk+uJGJFNeyQ/+6xaV1
2GRGuM0i/DyjigqKFD+4Sf30Lq4sss9DzIjqgd5htmIvb+X70oyEv2Gxte5Cvp/nQiDwKwfmpr4T
PKG34t21yI3OJrVKK6wCxWz3O5RUcp2lvfU89BXZi4YD7LmVGlMvtHliDLUjofd695gmSF4to2uf
ilFR0I+mlM+5iQUAaao1kOoSLa0/hP4VtXZl7yIjogUPy8U5gcZh3HSJXaGOxkCGTU2epm7cnbIf
hNBCrqo4H2ujXdNDMDxWbndLoV8fwIaMj2yDwTwoGgy3hdukpzWu0e1ANBWZUwO53RJRE6JUHGK9
i4dXRtF+pgzcjY5l35VBgMM+OyUqc48fdVdme8Ke072B+mwv5rTvVj1LoGqCHsfLsBepetHcojoS
o657wZjSGmtGp9uy29X2TjvE20JP/C3a5nXj9vNRjeHivEFKjISLS8A59KO6bbFULpa18nJupL7y
m8d+jsF+9qV9o3WTvx3trPFavW29gq3yPmZ6u/FJn7sN9KR4RPc7XweOHW1Gv89ORJXEt1pEuNFE
ANvOElFwiCMvPMTrpZ1qaT1daOS4PkSTgksRUorw9Zwc/wB3iMkHu1WXba3lx1mk57ct0Ikn2Ivz
VTQSQq5jpfNyQua2hJ/658x3Uk/lun9Ai2B+/q8O/msEoCAu/3sdfPLY4d2OuuZ9KWwsP/NWCivx
B/16x0bMpQsSQlwqzbdSGHCAdKRp6kK8TRrfDxT1P4SwbVxWBIkv3AHmfH8NATSmAJIXEOYu3Xvq
199LvvyUesHuEhWYXOgEGLMgRi7ji/dDAIxFaZ4k9rjOE9s41Cp7vCFMka82PfFlnR+6Lb1Mcmyr
tkV7Xczx46AP9ktVhdPBuyv3kzkg4rZ3Rfnrn2IA3OKsUKRZ0BQ+/ik5cgCNN4OWBG/OXpqsnjZ1
xt4G0hPwpQ3bi8QJ/OeK7+fq14f+PFe1ID7YtIeWka9tKIsNy/uroKpAGxqSAMkhC2+dFoiZn49/
xqOzRW4ivjjYx7mLY3Iw6cqF58DGQ1ifMbqIIpWkhVh6qWZN3gSzQpTEdf/6jH5+EOZE7HV4xpxP
ZxSy/Aap1ErGJZFxwDARuDxdm6tfH+XjPopTsfn93Cl3ORXCpT49PWXTtwUOtZaPZXEBbI6VMaiu
weH8GRjzAxrAA6fPzmFjv+27/30wzcvx4VnhwIB0mU8zpzWQuC3//m4QDpKr1oIW7BucJ81dd6QW
TdtkcKo7ymnYsL45jzoiO/1R+IR6jFrhXofkN4lV1bMb8Lo4iz2yqHEJi2pwbojZc1FbZe54F4m+
nFeWqemgiDJi2XDemb3luYqWi9OM4rptHH5bHUY0bHsQa3WiEv+gyqf5dBqZu8GLnzGwmERFF6ui
1kx71XcBMWsuvXH4eLVFwYxEnEosFrfMLapgL+oOZaTRdraxkbEE9SNQwKC3UrIdf/cB5EYz5HZd
KHImQIMFNfL+4smy0BD7guzMm+QERT+atghI2K+fjR/eKRvNFAp/9vIEWrmf3ykwVZQ5rYGfUm8r
MFQIj2adRibofH1LO/Ar8vFHRevyLKLlX6as0mbBpU348ayUlpUSXlXrGTaVjtbhn6fdZnlBGevL
tkZ6xkQIym+fpBJgx9gR0KEw5Sc8v+uGSGuV33p20p0jW0r27eKDGwQglSlK178+2g8v9fIZASZj
GTQv+HQsl/zdjQNgZPS14XT0H2KYg/VgeOTk1F+c0yfOPVcSohZCXlowrE8sh5/Wjpb0QiJ4LdfD
551/o5ljSmaZJdTOqoica6cvj7WuVgAZmdRm64n24zaPwBiuMP/a12rqqbYbukBvp/8fueh/DBpa
X1YZP6CLlh/6S2tg0SBjF+kuonOHB9z+oDXQFZGdtOQsmyn/8mL8pVwy7T8E6BvB8k0E1KID/7vO
MKw/+G7wP5vcs2V5/72OGw/mu34bLXGWAFQLRBXwkprmpwcXnw2SuS76Fjnwa1J7XPjVrM/vrslP
6oelPvjhINCbHObE6C4+B0OwGbADfQy+MbcN9zn9vRUAP+1QLwf1xRvy8T2Ub6dD6gKYKNLfUEd9
fA8DiZvKndwHY0ph/RmD21+2U14k3q9P6MfDoA0R0oFRbyru3KfDzG4+xqpCw1D1mbPBltldF1PY
+19ct49113I2HIZOPBQrrAW87x/PxmTgzAxV3M8hQ9ZY+uIucGIfqahpAHTT+JiSg71P8ik7+fX5
/ezAUhDmIZB98SH/VPAlPIBdben3IkPqKLDeYyBsooJ5WUVkT5KZXolp9nTSouqLTJ6PdcvbKbNn
RWXDhMPmdfl4ykVUaGZtzPeVidX/ZsysAVKTgoKxZYSHrwdTHAIzxdwo3RbSbBlJOeVQfvEY/fjA
mgayQa4/Dy3fyU9/hZoibG+led/FobWhBr0mWzWAgJwZv30gV0m+jDozfMX36tMdHjSNkKhQ3Gtt
Um39TlabPplAGIzBV4ljVM2f30LF8sP/zFwRgL9jf/oi5krTBr0KT2fYH+l6siLAHb4/8p44RZld
RfWQkBkTJvDNzan3DwlDILhZV5kDhHxSs1iBqjVBrhApAl+k8OMnpnclftdaiccMMUa+WIvrfD3n
Ve57ah4TEDa8I8gZpplWnFlHjlxr5NiqI1HlWCwdHy7wqiZLm0+z3xjPyKuAwMQ9ADJI1bEgX51p
b7vSrKDPVjkGYW2nKSGaI18Y84kj5+44mgGcbzMil6PtUHXlo0Oj1TppSIfOLxw2DndCYeEGWTXq
xd6MAxf1Uxz37ioxRH9WVrhx0ToMzriaFXwaEPO0glWfZyjsTastNyUT9nadMYRFPZVmxXdKHVBh
qR6n/YEPVPB66gcdpkFZazCg8DnbsDSD5oAsglBfQ9sqxnVVy1KhLiqYmQWLCWTo/Gnc9HKc+msb
Q7o4mklLiFdZEvXfQi0Pv9d6Lp2VX0dmQtPFoJ55NGpHD546pfzLuZdae9p3yu/QVNTMWteGGjUu
7E7XCJY6rFrADvqV5aCw1z3GN0K7KAjGVPHK8DGvueymEK7PyTni0aRGB5lpKYwBGzJV2xraZipL
IqxXVjlgPYUfLumGP5RlEcXiwpytEl2rPsisuQSdaDBwR0Ki+epqQFbUjju3rupp3dKTbaOjjJk/
XFLDwgtHDZ3IsJQOQ5Y3sVg22XhZrrOUihtXNqAbtFDbwI64+eAdXtVmRDK/is+UGdjsJvqeicwK
TE6HSi2tigDNWl8qZ7H/sk1vr7EKLto2/A/1y/wqeYsp3NC/9W9quP5NG4fRLkYpl9C6q+Odiic5
QCjLdC3Pb5oQuE7lSTgK9NmKqhSlZyGXR7KRYVepDtyqoYnZtZWenYYu7oWjvveVvgP2X78MUzHQ
Xhe1cwJ+MygPyKJx7gRg+pJBjEr/BNNlBi+wRbH7Ezk/M/3Aeo9XP+i1sxaEnL8bWfXCW0DYJjwz
J9fNnV0Tl3fuF7K/4LMggzNUemyFIO7ED2OBxn/X17oDLqCls8jFMHF53NGxL7tdOCtHHLfKD9U+
GiDkQ15etuxxHhjxkZGH1b1CI4gzdW7yaGPMytDWreHm5k5jflM+BWEyttA6II2hW2OUyIs06uO4
ctm0BPeDH/f1tnVzX7uZhrYX1+g1fP8MUgAiGWcSurxHxYh3fVLo076D4q3UcxNVoncQDpGEgm6k
y8zirioMF4nKyOvunsR6pRJaqm3stie922apWIMkQMCPd6Xu4xvEHDUmE2AR9nA9CQiv8P6LgPwO
ZLymPNYwCHAvQ+AfUFfV+eTgq4L6rtHkzIc+vWikSiDnRjqrTi9Ri60MrcexGsWNAhm8RCSijAMP
Uxp1emEgdTuHFhK3q7FuAtdr0zIakW342DZiGRkvXcUF3TZRzKglb3orxcxkq8lDOq7glA59eJKx
soDoMLok2pVRwxc2ysYM8seo/IsA49ttM1aTjsd02XICgCOPgWEAn6EmQE8DbAS4Mu18eVMg0mZc
H2RW4JGDjnGhjzGybUksxpZl5jjQ1r6E9kwkVvTQTKg8Webj8dywQonghS1nBPXK1wbIIridQdvI
7IxtBku7wfzmNh/M4JvTdngvZKL5D7oZF8/oKvrrUUJExRdrxn+G1jwA6Gui5pvSdP2kBOSaeDjL
kep1Hb3zzaA700PB7UM4KmOC7ImeYARpgzr5Jl30VfRE6/yITmoLsC0fmrtmaMKHyZHZU2gO5cD3
I6+e2qyg9auioYDKnpMgESpzQHlkzNlBolk6gPQxc3ovFnP0BBFCXkDETW8MrRNIPjVgcD3R6TA8
2iq6AvfRfAtHw7rpdG14ZoWK403RRa7j8Zkz4AmClGWW2Dtkr0763K3g9tsvYzAycEHoRS97rAZ6
uqVeo76J4HBoaPQ6/XI2rZzpDN11dGHUivQ85JyiJx98Q9ty0j7pJ7ObtLuUl4PoGbtlGojBfOb1
60xmYbQgKmMlgmQ4BbM8HM3UotP5BMvspYuS9rjR+uEq5Q4MWMUitDd50pnpCa+Ofwp6woQzbzn+
vM5dYCQstGwGPcdBBYWMrurInY+d8RlEAmJAqx/RWI5zEjxPsU2IR+uGYlghCWMtNBUAk3UNX/k0
bbBWrvR5KJ9qpCg0vo2e+4KNN3tUTl0ZXqEoM7ZiymW/Qg/FMHhe7HFegLbN3/H/rvGuOU2fbJKs
6I7DRPYKdHyTx1tAIck9r0xu7AY/hwSKwgfFHECcIVnbZikvRRON8/a11P1v68rWlQrwFw1yguey
p6jq/vzYIeeH3rauFmIRYWOsQXctbPw1VMFvHXJkJCZbE7ZZdPsMxc7u742rBlDMos1DlhbNVJMO
DL/v7w65QmRCf4TeuLCooazf0sl/LNL5NTTidUl3R7ENxtrzqRmiU4FpgWTdRh69kJQKeZx1TnxR
KXCGX9TpSx3+zw727VgGLVX6qWhhCGb/uC1BMev2Tcqj7ri938P4cXosrqMIn5vC748EguSv9iAf
95ivh3Ro0GHvoYvFHVjK+XctJarZjNDPCoyJAlTaiwleO53NL1r7PzkxtDb0xwTtBGG+OoDeHSW1
hVX5kpUHTGoeHtiMAdaK8gGVhZk7kgIhz7/qB/7kxtHUoJFFFwsl6ufc35AEKmSloOr9Dg4YImg4
WmkIhHXV2swL3z3UP+k9/OwEXXosWIcWb/9nOz2aoMowEwd6Esa+U5G78juhV9W+0vrysItq1/3i
UVnuy/tHRaBmIEJuGd8YNu/Pp847D6TeF0kxrvohPNKb6WkM/fIIx8NtE0v3OMsRFFbN5tdn+flh
WQ7Kjo4j0myll/TpXQAChtZ5hKs1xghC9UyN6yYt0i8elh+P4mCcsUlhXWCBxuehQl+VBPfo4GSB
F/WnkV1GJyBLn359Kp+fDtoqoLnZDDNHAH//uVk0TiCvyhphbymN+sYdkuk8gaXEcLT7ykX3k0PR
ZueFdk0bt8/n84GGH4cIKVBvBIg3CZhCfLOKxDTciyHs5i/u0bJGfHwwaMiyXukmKDwWkU8PxhAV
VVYA/llpsePvY3fy78Ky7+5qQgNOCG8LScgjueaLHtLn55/LiWGShj87Z5oMnzsM1FIVERgwjVJD
tReRD80ndtz8WLC1W09Trssvnv+fPCQ0NE1Qj7qhs8Qv//5uRRljjNt6VgB19itn4yKQ2CN0Hr94
rX9+lKVryfpIT+DTghxJSxvJaWZmY5aUKwRDeAjTv2rA/eTiLd1Xen2YR/nWmR/PxU+hUM862FPM
QNWuSKR2CoSDZErw3C9hl1fnv372f1w7kGXiVgXDzokhIfl4vAmse1aUhJpIMe+5yj1sKpoVRdvd
l5mBn50hSlsbX+SW/+Q1WOaddN0Whgnv3cejKvigWZ3jcHEgeG3qThbQ3ZSLLGjubn59gj/ctmWN
MqVSTLZxcy0euvcPR6VKrUsF4kg6Vc3JMAeQjfIq/t1H0LEAlhqCRtfS8lpG+++PMmuU8RZmz1Uy
RVPGrFAbvZKGxtVvnsyySsGD4SnnC407+eNh4sphn9AyuZwA2L0ylvhCm83vnoxL4bEoAJYPtLI/
j5bg9bd2YvGQu1Wsoa32IVwQGO79+lx+eAaWERnTJbmshIKr9/FcJmmYPbombozlaIeoFedzwGXj
OlZNvP31oX54Bl4PtQwdKKgW0M7HQzEIAEkdgzGtJcHhqynrdAswB97Zza8PtCyoHxZcoiEoWGgm
M1sRlKIfD1T3TofIC0Vfh53OYE2fWnsfWVmjrU17GuDBmQQsrVVlE1WtoUZDWjiwKfrt82VjxpuF
hELnFtqfLi3vq4iJk7NJGejH4HAiJELfmQLK+hfn++M9VKYNf+h1KMFxPr3HpHYCnYB8tErHIt+G
bgVkspu7fSBK8/rXl/bHe4gsA6U2VlnIGML8tPwqsoEBLmL+aPq5PLM1tHBFQp7ibx8FpjGbjGWu
w1q/nPC7T8mUBwri1wTLwSEV53/ZO7PluJUra79LXzccQGK+RU1kkSzOEqUbhAYK85iJ8Y3+5/hf
rD9Qp22yDs0K9V1HtB3hcPhYQgFI5LD3Wt+qMhP/RDfEJx6bbxw/OI8zDAIg7khnMUFz8/Y6dpKm
c++Cj08pPo6bnPVL4imLm5+up8L2i0Ylx8oCt2F/Sv5iHeIIa9rQinaRzOLy3mkljVaBLY7pU9NA
brYCU+FahAWUpQTn2k/X7s26DKh+tc9hmGMht0JLFsGUSETRkSl7dwugSMejlTZjWRCjaWSkoo7h
QnWRsQnGY4/6zVVhADBmsikfV3Fm+VRlu2jyzhuR+sltGo9WvyWkC8DNmvWs6W/tMZwgNPKPrc1c
lp1x64LuRNFQpx3ZYTSP/VWTLnBHuD1tfNGlsv5kx5W+M4FpFKuGu6uvQ8vX3C9xCyn5SkfsiQ5j
8QWs+t4hgUkH7eCfZQm50Tewz6vpfJQUX2+10EqarYFWb7xkvz2RoYmbeIEtDmnt7/oSZjJ0Q1xP
rKmZXYH0J7HCvqvkGMYIdjGNrkyqztZtVtikosGobW5Tg7omQmwaNIhWJSXWTLK5CjqUO/a2s6Uo
nwReLn1fKTgFj8LRY1AzlFmT/FseI2vf1F5pLnkfZhwHhk7JcY0hFFJ9a/UYdhqjqlyA90P0NUsH
L6KwOArSnkYjedTjRJvPPb/WcAdPKeLOFi1/cuNOsfNIlTafzsiyzIfzvnXNX7PsR32dmzWObrqr
Vctb6wm4WxNljF11DLv4FkuYW60KjAvG2qkI0mQfyt9+G2s9NRlyzgaKN4WdQ8LPnZHExa7I1QEn
LALoshb5DfhW03mYLA9vg5RWCalOA1HtFxsqzeREric9jxQadAD+2ncvpdpMGouJZfvQplbRXuDT
sc1NrVG8/ZkU03zemigZKVnmJJYg+lzyE5mrQVCTDgVHiPKaau9r1XTJd8Jaa9Mk4lb30BLZZq1M
eZY5KMijtQwrHR5CSYqh22+iBoQx0v4m0vufPsRVdWkBppfPHaq2ulxRCvNnIMaTaRz0wivjvVys
xRtwY0Zzxo+AwwsT2t6FvpvceKBXf2nSgepALq3SoP+Td4lIWJZFddOA11YWRz7T7H8soAjeKlYu
Xzv3x9npv0PpFJAQiTRU4FebDEdzZheEWVUp+cN+2qbUnfQ58lbgFbXxnEz73CUcI2mi2zE3sXoa
yu/9q1HFtdzFER0h9HFkfBDlVeo/CmnG1goSdnmhIIBPl/kYavl28KgjnhP9augbnGj2gEja7g9q
MCFRj52n8jsvx7K6hTgrxCYm3UVsgB3DEcQJh+EwBEVBaTrM+npDbqTlbxpsk94uTsMCu54F0hb3
W81j0CafGBKSEJ3rMRuMTxOG2n7n8ldaGwuhOF08N46zDc22vjpTyJgjGjWA5VaWrJsQnm6PWSIk
j+J5Vm7CBhiqP2gA4lKNM7sbSmJWM6uR5zEnHv8sIVnOvKjBulo3HXhP53NVdV1yR0+sxGrioXDf
iWogYmYWiN+2fqn8z9gTkiu99rVoI8hwfNbpIEVXKN8nPk1l0YDIwrqqCe2xvPy+AanN0UmvMLAg
Yx6+WXQCiE/MqvihGlIo4GXr+imFbFEesrEc2lVneMmE6Lsy8R9LxHI0MDnwnw1ZbKCbkTEdRZ+v
8alySTTmmeXFrezakmbQCIw4m7LmnonfxRcJ1jzamaJn1oDCumB8izp7qLOmNgAae2MLdAhA73b2
vLS+nkJBvZsGPSQQmbR2sUpMYo02pJHVyUpBpsdkb9SAnasxbcOniF0NR/cKIt6l6SutPaBcSM7J
U3Txkhp2Skq8K5Lyi4q6OCUxYva/ODkL54oQp8FB8jnFlO0No1QXLj2rnjy9eBDrpvMK7RILU9LC
z8QesqdGL+0gGvTOxyRrTAQnKyIWN5bAbbvFbm/M6zhU5NfV0tQgpvgTEOxIr9S8j/lajG2rpbpc
eR2Z5fumj6huj05tFxuc3WZ63ug6IIcIh5V4VNS+wRu4VuTvdZbyKRiHguPvSFGIPYoD02prlhRu
Npmo3e9Ma41+BYww2naRbTVL0b3Wt2D9iBCO3cpyv/a0W328K4We7aduiYPiTeKE0uOOokQ9zdzJ
EIFfXtfEQKUr4grteQPRNcIibVBKI++PtMrQ6FGKz7ULdk0bBsCF0UhpfTUbNZvC2nfa50prCaOx
SOMhbBKSBnt83xzOxl62gGonunEBjFw72irWgK/J1A73xDwRjVpoDp9inrfadU0WjREQbtMPQY5Q
FsUnPed0n2dCa9eTryX0zSqrTbdu3DcgVpsxs9BruukvUQgsJso3Bnclu2L67tWN7FepZQ4e3qSm
Y253QDASjWUA3vBrQ3ZwnXORA7iol7ao6Dmv9ggVV50YCORg0vVDZuTe+eypMi7PE8KEuw0u4gL0
KTAsaDeE6N1S9YOE58gavkArNGgQlZPmFwrFKhBGR1qf3LmnQVBIg4OpjGiBr82+o1FVZOGALriu
1G08L8EmfAO2QceIjlhAckCBf77MfOy8AMhQFAyg8wPddqon+AIGn3w543Lqm9YVVB0b82fstniL
tMGkrCV7BJEBHcdGYGvuSUpq5yUgoPVgC67IUSm/4UitiLMyK+MBe2vEUpALzGN6S9wLiPAh3yyM
j40b9dI9mMQhe1tqC6PHBikHZ9DU2AwDIHgYserGzdKtgDbZkHWjN9E16LkaeEfkFQr3OzHawwX9
1tncaMzvycrVyyq+yjLytmhFD+l4L+YCn20FZSY9WKk19zvEr+l4NsOiosETT45xEarMzy5q9hLq
oSQICIc71Mow2Tu4rGqg3jGeHYhSeO71eVvgN7DOqwZUUXQpiIuxf7TYzGvWV9G4tP5aFlI4Bmg/
LDpWGv27r2xbBN76GaF4kDZDGK4JIO7OEhZEueudyLHPFnt3GtR5gcAh4nBYA4PpYNA7VdkjCeUk
+NQs6WB7QCKINEq46lSFK3e69Yil89dJR5xkgMgiybZtCFKAoCKIrmsKP229ZtNlgoKBUMrjb3gE
G96MvVfSlBIDkcpvdQ0HOnYUe/5cxXZUsQeHfkiQekuIPZ3SvS0z8p5QyXeXUWgCtY+QaauVCRKX
FaqSYJ4GhaHwqYuE+TRxtmW4Cb8ztnqoSjfwQcCpbZ9MCpxJ6M9EYBCehDPe+Umt33GCapy6JSzB
bG5iROjh0rGvSayQLI2LWlU7YENyHYZ8GfLzqokSeU9NIdpIg9jqUI+ZQTQA90ChCdOhZScTRBMY
pbtvLYv6gAhaw2PfQx3MVri9h8/EXtJ2jwYorkFt1A5ewDnPN6VBHlMgsP1gF6qwjgCEjtp+Mwmv
7fEaGnlK+nVTPtiaoIk79Rp0BrZ97o0Dzhjoap6T5oQ9NX0SImnB4tsQq+Bw5OWZU+K85+o0Z4Km
G707YyC6YW1BESQATY9QmMVx0z9DdnFIrptqPsMU81+LIrtz+V9MV32SECN+VFlLyXT2IKEhvbaH
X7jB688OKoozKwzZS+mZwWmJs0AlFxq8vJxcmPxruyVyjPVGoYstUoqgaK/dGuwPx6Fvg6Zc5C/W
WGyIRMidzQhQ6warWFE/+knbOHh04cgGcTdl7rpBMYfgx9W1bQuK2dmingHFBSOGVLW0Ihli1Qu8
5usMKuZth7VVwe53rUtX66NoH6el9tg4kas/1p6AHt62WX89N7A6RtnpRMTHlnaXpGjsNo7eO1uf
eOnLRu8twojtRatsZ3X13Sqj6qYnRWBkiw2iN5DCaUBpd3iYef0EVS/LQRjuBGyK8Tx1OGjcUvMY
nqOmLH/ldW/b60KTrJ6JnYl27Rtj+W20PMdiybXaUYLJ7ieDlJHIxlwUuOSGw9Co25JpmuFTpfLC
Zbbxv2jTXLS3GTmJtKgV6a/QJxJPzx7Nsiixh9RiitB1+2Yr1HVcajlfpVbrEpALGyD+iauH7qei
HefHweXz2uQ5HdxtV5sgGQdl20+RTPsHi6PggjZyFd6zuawQYHTppFaofTwPeKjRX4wzm3aSTwBG
BnytGEpXOiQ8hE7CUvFz22jYUQmYm7+Njex+4l6JiS/2WXUYpwvjv9YalEQmWdsSk3FWXtjoVTDl
YXIgXKMEa7zJW8kOeC6E+alKTP1TnzJ7M9nmerHz3bw7S0vYj5smH/VDaZl5wXsgihahQlT8BBdf
+TuU6NlTbedmvFaqzLdZbZG/5YjZf7LHTqtvROYgZ8G6adr19y7hIPeQk3Tnf+XZThiEtaEh2Gdk
6x1kY+c8xsQZkPXZa8Ih2dtVJAyYRd+DC59n66JwO/vBckQ37ka2gsAqeqoJ/q1GOSO9KEl4gUHq
Il/YiF4i3xJF88Og1c/c5gBvWDJoCE+2jGzsNxSb2JBXIFVrgmtrTgq9HO0ze5hzB0FM0sLjM8b5
YZ617msEFcwMYFMYT95kO1flxF+yghXKUpEMTv+J5HedHMBWb+wNI469A+VT9DMeohdAoC41tIDy
cK3WZCJG+a4hOATzXt6XPwrMeMx8dGmxgxOfRBa2cuGvlhW4jin2kXiwAUUzOXRV900b4ja5HAgj
ASg1eW67o/0ZhgFbje6ulQXyUkPzRpygsvA3ompwjxAfN97NChXYbiZTkSjQnti3HWU/k1vtPLdm
GA7OmesOdk8tgsIzRmbdaDBBJj7bbi933Mu+MKIn8siqcJ04da0Cl8CfB61yCqJueja72A3ROGDJ
TNuLpEAADR5bSz+x5ZvYgJICh5MktPn4m8FFj9ZaJdhcWxmFDtHI79xV31ntDxfqvgyQW/fUeYh6
yncja3W9ZlwyHVajHxkbLSr8aJ1HKamOUGbzr83ANIO80mKbPetz/qg13nwdptH43BbNzFc+Jq3a
D3Xf/2RcRiboE46av2Zsic1OZ2+s7UMjUUbQKai4AXRuIz/z2k6VO8LCWDkbw+vMLadeXf9aFBaM
ktIk3GPT6mr+PjbEua67Il7inBdJTabN7Rd0qrAIIbq0HsDqGdR9eKVN3iiK+3jq8OamTYeDfqjZ
knQHvfYmsc6aGVVyNXNS/UHhIC2+6shFCdZuDal2MqopU0Eq56z+kLGNIzmwHoSjPeVwRuJ7moru
EgJfQ+QhYcHWc3lHtJPtr2xABe6+yQB+X3kh4dTDSBDraipHUqiYvDktuxnnlcR1ksts9sJnG1H2
Lza33Ze692PxuQ8JPPyVjuy+t/DW0bUYTiWM80nWaXWPKqxudiL3VPzgKJrVVAGa9LOK1F2ZTV7L
IUIZMelg7QVaGTa7kCU5Ftm452tbnPGcv+KmuSTv7rqsrF+cdzOIBO7PMhfjl9T35KbwIn/nuMNe
LltOrTZ2XjECNzMGYf2IPGuKL/6z5lMKs9Ivg7jVDIKvEMjfaE5pQo0WacciWYMZXqVLED1lCdR9
k0sJdifkYF//p1eNUIs4/nFAL6MRhFqq9zSK0u7a70zjnpMZsSJgeNmeksckb2ofTmfARit7/Lhi
+7dKKpJtOiKY9QwAdBhi3lZSS7+3GZmOxgGEdMmQEuVqrEOfcE80Wx9f6rgEzcGQvgs9JLQEaP2P
Nfj2aI5qERUFhpZkVxHLILi+afzDljdXoSWi0/Je5OCOd1S8l7gZVBWnWgD9o91zCCovEbaYJ67y
IrN43argMr7PAZ3NOY1GseQBvq50y0i1llAIqvxBy8NtS8gkRNfeKpsNENLpkCjLOwyuzpkiixrt
0WPB+6WTBuKcaFa89wJRo1NwXxqe1guf5VXJvbdDy9A0XiAb5W41qCUNQwfFUDbaX+2K/1Ne/Yfh
M0z+vfJqh+Ly+RvfgJTfujfiq+XP/eUbMswFXYwDGY2ToHm0dBd/q680w/kHfU3K1lCu+C8sdv+U
Xy3AYwT+Bs7mF77Pq5wKhFn/tAwZ2PD+hNOzfMb/Gq64NLAtCQ90IWZPrARi+TZfjRKQGEBSwvQ6
0jXqJo5Ui6RUoDsnVYnj86i1j+Rvo8p69Zhufl/gAx7x7+t6dMYFHyLdtJdGzqvrFmVfNX2dXMcQ
BozqqgcRBGikDNrh0kmKZwugqAxxjvpm9vTnl0Y+RMMSJRyN0r/1okK3gaXeXvecay+KtG4I9iYj
e+uDYFMrq2FveQV3s9oS6qVrAYaPAT0t++3oxBd6ZAJ8eQg4cnx+jL04y5a3//rhU8GLHBaNa8S6
sQjQ54l8LVlGYwI+IoMepiT+bp07BClT2yLCOIWAj3rcxxK1imC/XYhUUyqgmlM3J97QOwOD2QuX
F3p4+LpLBunr3wZCU3PG2T/ggjSGwMq9sl1bfVs8TqMiuQephV5d9EKV9frj97P8xUcj0oIQjVzx
RTlnHPU+7cmziriKrnXGwPfK7qrvY+U761CMyT43CuNzz3HxRvObCvgHIaEfX/3trPn7laBkYw43
AQOjv3p724VusVBI/5BGbfwpcUb1HYI3UUFKnJKzvV31/rqSR+ucb0D85g+8fsA0rMZm1sIDcW46
xCLZnBlFZ+z+/HYIisUjTH2JZfzo86ZqGlXUWg5RCF84t6LxcYx0faMgDTx+fKX3bgedENSEFznI
kuzz+nbyXtAEMLPrznC6h0Y6zTU1/ObE6vre28GOznRluJwAjv3HXcbhWubJdUk1m0gU2ETnutVY
d2mlpos/vx+fDQN6vEUScvxtVgPq7jDJriGndhsQd1G7KqAd/9ne5/cowBeIPc6mVm47R5+Z8oeJ
eJ2Eh5XND2lRR5cyKU9pXo8IFC9XQe6J/Y2vGS/q8d5nqMmFwHlyXSW60NaN2/TltgylvzLYCz2V
ZqHuBzHb+ppeAKdQmYIzWbW1MNwdegsKT3/8bG1USi7mQ5Yf6/imOd0CEcy9g1Rle55Fs37Wa9m4
+fgiLLjH8whTK6JbTyDSw8/9dkDWeEvasDEOYqFYpV1ISFpVfo7z7Pvotyd0V+8MfgBUwrLRHSAJ
1I/mLFfZBaKi8TCEWXQO5RF/iBnZp5aL5W85mhkdHKQut0M6Oyaxt3eUlrHu0xk4+FMv9oUkDojT
fEy1gYiaxqKX04TQuAT+VVLEw9R+sp2Z6FIrNS/nTgvPRZKHD02j0nucc0SCU1EnAEAjNtDu/PLE
zPPO+sEczoBG8MyuXhw9fqsTdSOEODiCBspMA+O7E7ETbicL+v8U6djNdPvu41f+ztLx5ppHc5CK
9ZGUV+tAz9XEpcFBYhWPY3FRexSmYxPtUECSI0dMw86nS9xz2u3HP+C9cYCGhnLlolZDLPT2DXW1
9BMmlYMbIj6BxCyvSA1NTgy297YNfDZIXYDgiKUJ8PYqsjIa+oP6gX2FaW66sRLdWsQEegYUvfon
XHwx8YFS3nf+xI6GZgz2vNbxQJSm1BXXoM05FnQUvrMTH7bx3gPgo/OYnFHgoHt8+9NmyFC131gH
xrG3DtsqvsM3lH/n3CU2c9YmnxpzgDArpQmSq7DHJ0xRBsTuPuG/gd1KwtH4RbL9cGJZf9lPHn87
PhsZZEFsswG0v/1h/Wz7g/T1A1HYxt4l8pBI3azv97KXNGbtMbnvWll9ceAeX7TtkHw2yVLCrdXI
iVht9vAbkq3F+ViX2b6kBvnw5wMHl7vpM2YAdJpHP8+pO6lzTDhorV3u5BL0mGZed8IL/s6MiFAI
9wdud97R8eoZTUaEh6s/FLXRZ+tGWfFjQWknSOZQWdsyHYsTy/V76w4iRES9bOhwPnjLev5ql1/P
/UAkvTyMeqcuDEVouczosiLIETcDQlU/GI0YQ+CkD8aVlRjjGUK1/j6cwZeeGJrvjEw+ScFnQ8iK
YR57prMqrczYaw95pDmbOel+6WLMT+wZ3r3fxWcvfDS4nB2P7leVwgyzGDZhK+zVAAR/FbdLmkEV
m3dLa5mlN5YNGwnC+MhgQyCwmicVIzZt9RPP/p3FgnoK5zvbZFUwj5e/VrVui5jjMMScFQphfKFs
9zx4+ndq5ggG5p10zVML1HvPmOnNZAEETSteHs+r153VniPtCm/GQAVQq9smCFOgpZbhE1tuGedW
ie+mm8TlmM+ftWWeNLtbe1IbsGpf6cj+BTP59wgjhtfRR784OJZv3qOSfCyHJr2gQVpSHlAjtecM
73LtI7c7cdd/v+klS4R152UHAP7j7RjXyqgd2qo5FKOIHxM9kQ9GXDkn5q93LgJbgGoSs8MSaHJ0
UqygYBSNPRyKpTxtDk62n2lcnbiT5Ze+fVygffAo8cXCMWGCeHsnJeg+zXaGg9IHgShsVudwnUq0
lL2N3O/jCe+FeHF8MUxpuIe4Heaio/3B5AC+tOL24OZgpQKoxdFtPNrJJ1OO4wxj1sOxX6fmIyqU
7nzk5PJtMkS8h1d1Fcncrteaiw5ilauRjvgAfTPb0Iquh/WJ37kc+F7/Th63vWhKl/oIM/Tf5g2b
uDQzFPgwx9AM1NChq9H9Prkg8Q87riftpFjBZkKj7gD35T+B3Z9FsrL/jEzEtpJfwjmBTFE4gsLX
jwZaZo707Zvp4GQuSYW2m9HsTfQT7+V4DHARipe6TXAq8xj3/XYMTJ4XaWiTDoDU6XAP6XDl0BOy
pjI9nHiwy5J29GBpLIPlYAcDgPTYstOhMxsIZOS7Ue0tXAXi6zya9nvs7OY2Qacb6JPj7tohvm3L
Pr6hI6w9K7/x97XbzA8nfs3yAX3wa/yjc3/iRpEjKnVILCmvWETKm0YM3Y2uD1eNZjmbJprix9xJ
Vnk3zfs6qvotbRTjzHUika8qoSE///gnHW9mX97Ev57PcVUc5EGCoqw9zIOGOZ/J9meIivN2gKES
hJmbBsqw7E2W0SpCgPans9pydbhlUGPQ9S+mhbfjgJAMRCFQdt3CGFYIasUqobt9YsI5PiO8XISp
BufDEsp7bFUIe61p84whUCtxV0EzAPoxXYl23DG8EVYN5Xj58UP92wq9XJLqP9O1uxQRvKP3nGto
fXzVHKT0dEz/gxCXBQLne88HM8BTVl25EnpFSV54yV2K0thYc2i2bOglkAxOfG3Gex8BvgY+aY7C
LtuSt4/ZTMGdG7nkxBL5F3NfUMxLessh/ybVnpjfjADWh3tOcC78AN8BqocWYMvBoLypirr5duLp
OO98BexbTNCJQND419ufo/rCI+RcHRRhlThUqlh+Ia3I9VaInYh+6Up/uKqaSZLVRCkogTlSO881
cJlmr9WJD1bI8no70EISFdNkMkdia3Sj31sksjyf+K3LAnH8xTIxMyUyGbLNOZqpWDX0itTTQ++W
0bwxM9TgqyXTnvc1uIt1IlMI3dpIxs3Kl7q66ezIfTZnkA0Bb7JwTqwUx0v0MrKWYxkALhs43vHq
CbZijJy+PhhaMyerutOHnUNgav8/GTI+HlEI/cSXMXm+fUe5Z5apSJb7pj0fEHtkIJX1zZxNVVZ6
BCcV1XnZVPhxeqebG7TOmVGs68YkgCeMmgLlBfLdE5PVO8uGbwGLNARKq+VM+vZHoSKPxOz5V9Kb
/MuotPLb3ojjryj7h/uP3/s7j5mwN/giFE05LR1P1PCdLXKTtKuKQJhzeGToi7JGOzFNvPMdUGWE
Gmsx+1EyW1aLVxtZl005aC7vqkZhfwZZqVuXlItvs6wGuIwqID/7+KaOuobL2k7fE1gkvTrKVVgU
316wnCEVt0N/RSSVfNLRaBATUg5lHQwekfa4RkBtbuXsG4T9pODhmY2G6WfZhyo58SaZd7jWmw+L
PZkB5w7zLj+LHsnb38LpKR67rr5C+Q4nJRvIitzQK1dPY7toakw1PJLERzcizth9/bAsgEkrFO5K
3tD6t8wAJFJsX6UFeQhB4btlE8xh7HfnCCZIexRGNWufdU26835qcn0PzmNpl3aKZ9u1dofBdS6i
fiUcNR6Muc7uMbU0P+gHoOzAqo0ql/572wYuKjN0b6MW9xu7cLXv6B2zW7QOyEti1sQfSurRoSJz
94cNo9raVJgU0LDgADgbJ3syzyGkj/JKOf04bJvOLn5MyswB5VAMTdeVWXR30iIHbeXni3zT6ETY
bXU36lAYE+H7E74GMZNDb2h3zdxXJVI1WULVYPNynqXV8KUuzYlQG6FBMK0QlTZrAtrMr4YZCfJ+
NZsGVzTP3nVCNBr6LWVCKKl0vez2Y+p3XeCPZnemSrpVRhCnsQurtHEKCj2jwZS282vfQFXvoexO
EAkAmfuhMh1YCWAZaKpxa7GeCAJvyy2cfLQWld96xa7A1e4HSF9hdgT8KRdWecmpWVu5mtl5eGeg
UV6FUKjw9PljMsIz0/zxxi97b2eGkv+7b7WqO5Pk3P0q00Qf1socyOLtke/OAah1EIT6Mj0HIN2K
CIZ6Ox8KSNwsrgopGJBjQ3jr1slHXiAZYTbh0gzSR4W6t1unBMw9iN5uuzWwhgRhZ1iV+Zo8MR2d
2uwAVzNVhNi1l7ydNZac9pY8d5ZN4eTi1kEmbRwsCc2eMDDShVeFLY18MxP0254h1gCbm0osIUrE
5BoD2y/DVSpQj7FcdbEMXD8xnqVGLTectfErvLp83pd6NWk72FTtj8rJ5HxoSBovVgah7TmtfFXd
qzyq5Br7TmoFCqGGAdvGsG8mJbK7aG4YQfqUNzLosHGXWEBGWvJV61fRmlboYvsIa6mvTOkNBGTZ
iKW31VSStVygvCXKqaaUCvFqyikdkHvhbyI/LNpNXGiWeSlyxJ3rukqjb4jzFMQts3TvK2caH8xJ
OMXWgsfSb2l4jTFogTF7WIIeWR/1LIlXnFr7mz4c+lujojEXdCz9SBlHX/x0srHGK9D7YlPMSX/h
4gzamTmu8Hzo5VmF88o8J2wD8lDjh04wDHX66LiTUSxB2PFD0pTGJWwK7QKZZlwGLnpteDlEcjvn
lVaqB9X5yfWoQklmBbYc4iMoFn1SaMJJDxixKmy6ebCYQ6KG3K0awE33e0n9P/kC8gXKQv9evnD3
//8fG/mqfKtc4I/8Vi7Y9j9ok3PipI+yFASWGtJfYHUynA26pA5LBazDl/X+v5OaBbCZxaxNB1Us
TuSlzPhPbIzxD04UcDZNsAmoX0kt+oN41Zfd8b9WKvotZErSPloYNIsf91i8ILxZOakM2zXplbF2
cIdsqFYeODxtjVvPcbegVvh+2CWkIWQkv1dBKCAhXRitZUXBWDrEdZihn847ra9GdDpz6RPbMQoI
Wj2NknzvGho1q9qOdSvwGjhSAeqf3F1Lmh5AtNpY3OBW0sp1F/toQS3gDygHC7f9GVkpuOsCS9+d
ytKa7nmLShWYhy8dtqidPLOiwexWuEmfZOdUP0gFclEit9XPl3f6R8P7f1vCOHXajwbu/fP0I37O
82f5eui+/KG/hq5DyDj0Y0YH4jLoWGwjfw9di3+im0DNEbfRm2KD90/JjWaixqFXpeuC7trCEmFr
9N9DF9HNUjqnlW6RZ+vyp/9k6L7dL3sQStioGItbmWMo0p+j/XI5da0IfQGjN7e0LVGfOJdCYkCQ
vfknNnRvN8x/XcoF0wAahTt6adm82suWhGIWcDdCCJ1TDO0fSmftAoZ89fxvfn90rwU9f78KbXIX
S8ZCYMF3fbRpbDgV9kmTaxi8zQKKmbQ2pRZ5uz++ChAUIh5o5Szd1qMzX6dzD2He4nCcxvmsCE1j
JZVMth9f5aVL9XpeWXojlAg4Ai84Z8IM3+6AmWwWCXbJedKdfjb4BcqWycIKWGLZJyC3nN19zbam
mvJLuwtR3eprhBbrSm8DvemDuSIpVL9y5/j+41/2tmCyvEum4SVAwWJ7xNmPsfv6XAL33C44DlOS
LfASNKq4r/ATBL4XD2tG0kR8EE7jj6951NP7fVHKdKhITFSN4m8akph03jANYdmWqXc+VlpFSpnA
ZzNiPbK9ol4PTjNsPBzW58yx+qo1nEMZO+POMQFRxU7aBJEdeZuPf9dLVsXbtwQVAkQSMCgqFTyU
tw+jHQQNFOiWZEtr07Su/GlrtQb6BjftKifoXryBkTEZd3M+3jsjIviZGsVnL2UnrKMevgTB3O4A
wywbVDd61pKIuK3cJC4W0EQVfSXqWruAMzDf9aIfy7VGBE2Qaom1CQnoLlatmYhThfG/f0gL64Li
23KQRkR1dFeD46pBjjpRQ+5Md95MEOpH1qmy9tsz3ss7pXACJJyjHr6HY5XqnJmTYydmTC6qPm+w
KmNMjiiJkBjerERG/urHL+vv8x0SJEpmkNP5NzXFt+/KAh5Qu6PNFxVjvx6aHl0dUUrraTpJfH7v
AXrAXFBcLiWZl+75q/muzadMrxsjXrkOonvkzT3frShPjb635dmXJwjOAunOoimGG3M0FRldreJU
5wnOll8ekkEfr0FMtJsMb99O1a6+1Y3E3HYdUMY891ycAIZAvD8g7rvqwyWrezjnbEsJnBTxSRU3
MckYVFk1+wwCxFdgOAnxRlqHvzicN6hP5IVdjvomT3H89FHDYSf3HAAGYX5i/mOpfVUA+H1rzrIs
oUplgFjLE371BPUe5hkK83ilcjNDju/JlZizfO362E871EVrArnwSMpTtYd3Xh1bykWSqSOHJMPl
7YVFa3JMp0W6iiczPvMbgBBal1brj8fiO5Moyy4BP1BP6AQf11zB3+ZtKYDv9OgnWK8gWs1LmFPZ
+87KG6Z4GzKhnbjoe8900bfriPDorxxrd2pb6T3LY7wqyD9egfHMLjXfy+7RzTVnFJmTz505QdZ1
y1NcwHceKusyWwx6bHwO9vLLXr3NjG9kHqYkWU3dBEa31PDgutirP36o73zgPssiHR0WCTZRRx+4
p6wcPSUG2hwrwSoTYjxzG31a14SLnRieR61DZi02Xwurn1MjY8Q7xvCIKWYDomqL9Hnja52QG9mN
a2Cl+FiQLuN3lfeRq+RW8+rkZmrLh7jIQaCift7R1sh31EJpKQpAA5VXpucfP4jjx/37xyGxsMF+
IQFaRt+rx+2HVkMDgh83d3Z8O8xzcRVKTNUfX+XlaPN68Tu+zNFbBc7qObPiUFLGPmrcqYPY29cg
2edp/p7pYXwu7VBe6lVPrHG+pL9R3sLiG3e3JBrbVIvCHyNHuCBJ8EC0vtFttan4wsP3Nq43RLf4
28H0ummxMYcs2RZpUWyMzn8+cR/HCxF7avbBYpmr+fTRyL99XEzM5HM3MwUTqAqenzQ/Ryf3P/Hh
Jvo6cbvvKiwT9jtg08n5ARS6GuQCO+gm9lm1jPMvtdIiYzndOXA8DTeiJVa4EzEq2GVyjoJ6MFW2
0aw6X0HBypIBuq9h9QlGWFgg1hp4M0bhLuqjFfz0UwCzI7HWMljppJLysezWmLOP5QHNHBaDKycb
k5shAlIRhi/cVr4Zk9jfs+vAX216/YruWIvP3hvuEvoqyX+xdx47dmPpln6Vi5ozQW+AvoMmeWw4
hVOYCRGhUNBtcpObnk/f31FmZ2VEZkuoYQMXNUqUJB7Ds/mbtb4V1C7Zq1pUdY79i5PoHz5xdHns
TBARmqfW/uMn3jGyDEp78ah55PxVONY7LkEsyO1KtKItll9c7tPG7ccHwBz5lD3B5g3M2qdDHae0
3dX8mJkMzdE8EnrvukM04P2KhqFSu5KCMlw7sAXKb0vYUKDLrOBX7h/zVDd9/MHwk+DQp37l9GVc
8PFtL36pTh2FD2awYmaqlymTJ9znlNvD+UDsXwx32rkwRSfPtJWR3hRA9QBRDeyDlKWQiCPjpTEr
jo+mKo8YmfuQcLHgbiyJfuwd+zsj9V+sIT4fqrSh7FRgqwIT5wd/Gub89SwxHAlvKOm10FUL1uVa
+yZSxPjlr2NQ/vFK4NVobAk/Qu//8Uo90AQ1tpOG+71+r6qq3TVOPUVBpmu/uB8+P315T3iSdGiq
bE09UC0fr7Q09mI4KgDF1BrO/vnAVpNEkGqa4jnH9vbz4+Vv9zqemh+SGcK4ePR+5voxaRza4GRd
67vV3NnZmJ1G+TtQNL6A0/7zi/39nbEAxKuHcobvC6jxx3cWNO3sY25Mo8RdkYr4o1Qb4OBtqAsH
RzfQmzPEbsUvngSfVkf8vjhhGEzQD2P1ou79dJNA/df7XgODztwr9vXhbqzmCzmSWq2CsyKfjmSa
7opsOqeu+8Wz7m93DT8nJKYufSkDDbTPH9+xWBw0bBNLIisbsbMmDWP0jqhlz4WG8B9+uFwKnYjj
2FyS0cknuVCRAKkCnEN9kdYAVnBoh9nceJu6YdgHmGQOp6bttz+/6Kf1/OmzBZGLfI6On+KGzK6P
b3A0VeUkA6yHnKZs1w6CEF2jTo/tNKVARE2WdEHkFVZz1aS9fQ5Jrr8ygFEdCKi+/8Vr+bjv/uO1
IDLDQsZ4FZHxx9fi52PLEnDke+5ndvNeN2P2bgc9dIcJTg2r+F1DkPlV424BwjDTr+ew13+lIf37
8wwvd8BxZCNW4Db/LHHUJxulObCSSKO6/sJR0ly4ZiPx7pIlaQXpW0kI9S5DQgskZzauXJYau559
RczkwPk2V9buxwfzH403L/JvSnbyvf9fp7/2TZLvmAP4+zFb/vd//X83BD1Vvv/v6f2trF5E/vJh
Anr6G39MQI3f+IqAFKMtOWXNnc6FPyag2AeRZiOD5rBg9fyXCahh8H+xgD49dLDl/TWsTDN+o15g
OsqXT/1AH+H9JwPQj2UyDE+6BPskxEUjjqDxc7/gSuTYHComJIdFveaT1eHR0KvsF8fG6Qf676f+
H5c5nVBUlkxudfPjj4ZAmC5JVvsUvF5055rfpQc19UY86mmzybzFu/3LN/APY1C65A9X5OT3ggDr
OZRVxlL0sJ+O46Ts1ylRWha2Ad5tcplQF51gKXVl5VgcF43Huae3Q4pqsWqKApNfQ8BP7nqnkHqb
ELc2i2Bj9NcnOIF/tI3ZDrYs2RkS7wBzMlsBJ1WXpGSPvZZo+OXzAq5HnINKglWh2fjJknj2loQF
WpkKNZHWDqx3VDvwC4UtwmUdbIPgcGuAHwk30sm96UwRVzV9M8CBjwkcfiuYwCjw3AmgMejWPJqx
CNBcrNHko52xnlRdLTmC5ly3Uy8i71kbKKPZbrhtiBvZU+DUgtyvgv1ci5TYiqysreQRQH2/fvVa
QygrmjseaHsW1/y5SJ229TvsXK6Ftm1cvQDEZGnJJA/HiSx2RqyeNvvkiieFmybEwngn7pQD9Ing
bPJyy4NYMUvEOmOEGujeLDweQ0hlHDCVvJbABORnW6BA0J0O8LnKFo0X0lOhqWtfERlzrIZRC06p
T7qdkAskVXVWoc96sCGauYe0IFJqUzSrIZsYE6KRPncpgNEDgs0FLJCnCLx5X4pe3RG0VpsHDUod
CKN5hcywtFZmhLgdJvh2beWbdwjjGxz+dVoTcw7zoHiTaeGqyNU1D3CIBXeUPb/tqy3ZU0H2bSpp
ML7XcrURj3ObGShkC7xbZ31rGVq8Un9alM7EyfivJQPkEuIa4vKtbVawSkNhrm6mRSPa+gqZ4+Sx
+/fKJDmbIQdWN80K7fToerWmyrDSx6aGLoRBXZxbcz0Mt02qdPdCNKCyb5Zi4YKlJkr9Ukz6ZJ1J
0g/KCC0sLG+MFWZZh0BLGgtkQme5yAjMaUQZUjk6vtq8Y1F85vZpC9MwzRp6166qG+ruQgamCHPH
6fuDwRxPgSWF5W5vZpLYGzBu6BqqgXAqs8HjJFpAnNsU1sn6FIwWjLNQlfag31Rl55ZRr3y7vGgr
vrYvyCvM4FKlfUOJK/2yutVyKx8uIdhbxp2toHWXIPhq7aAla7VHnQwZyAUUluFaSDf1SNL7CQyd
CGZ9o1/lF2CoUpcPfXGaQ0sgedpejMxpB6Z9Sj+1Dt6U62LH8KVZDi1Z9u6xcPt1uVxWO/PDAeWc
EU/dMA6sERGBZCJe23YqjB3Yl5zQMWBS6olUqm66Tkc9ERY6B4Swt6qcbZGFutbKYoCiJMpn6RRV
f6aNZenfFylFKqfPaiQ9mwlLbxt+8S4N9BBlA0K89WYaZ6db17BDsSbHW7uyNdXcMky3coyvei9R
vDBdT8VwnWgEJA5nDG8X5b+u+Ead9UCiS6LumJDb2nLbwp9Ay5JbFjMYqRqX6JvRS4tN6656BjMl
UGQkeAXwG+ZOxci8d8rcDPAWjD6rCiVHaXDFYClH47Bw8wUoMlANdVhFdAgYlWY16XYlTkvtPDw5
+lXggZw6rkyytA0uHT+Jle8k2n7uUwQ2ivk8HEFNH8BVcnAY91pJg7urRe6JENBMYh/LvlFnNSzE
Mi5tvo7Q0ww2xIKw1sWPl2TtqZ/WtakDvEEgn8mXs1Q3p1CYSQxTxVOqwX4NzsaFtCxxHdS+mpIL
Yu2STEMPJLxs+EWV//E59sdT5SSe4mHORv1vBsMi91svgV6iAdNxD2s1n7V6e+iUo87tzB7N7c+f
Y6en1L+fm1yPeAjsBlgz8b+yLP38FIPdCF4VTqi1IrdY8xpwyeqAY6w9o4vTKtUxdCz6C1zPX1m1
PjUVp0uf6Bn0MtS4FJifmgqpL4CIS76U3knEpphKse1byThdxz/z83f5sQj58S5p00AfsCjgifa5
Yzt1VbD9uJTBOAwyoFmeJwOU4J9f5e+f5emNgGI/+crR9n0q3IFMCbw2iF7sacWr0M6wMHE1OI+2
3WMgkGi76qXI9iN4q198jX9/g8SWUPuh4+ejZCvysfxxzXzoiTvma0T8qjZVNcDYFO6aP/z8Lf7j
dZgts2vXEX2QBvRhUMHb13thc3vKskER1wBEuy2QNv1ezf1Pqf+vH5yYn5T6w9vLB5XOjz//e6Fv
+b9xOrLfR3/L0poZ6v8t9E3jN74T1MhoUxk/snv7U+pgmr+ZZFDT1fLrBjV/ymb5Q+kQ/HZam6HS
QWaL/p9i/z+p8xksfjhKaFSRzyI/YHHNBSF+fLoHIUNTq/TuY4eR3r0DTNiiJ0/botDVuV9XaLJT
fQLtGff1CpPu2e4nzVw2KYC4Zb9YucFCeZXJFh9KQPxYW1U+yz1hB9ka7Dp7FXmUNJbVm5cWMXu1
uU2wLpDelznUuij/XBOMNTKcNZI4gk9L3J4khItB2jy/u2S2zMtizl3+6UHL66lkXKxTWm4RWhoZ
MODOd1/TJIP3vvXR43X9dqJFLr29V6LLi9tOMFQUrpW5Gy0FZxiRv5G3jHCbQJc79PRyivQCegU0
XGcRcATWFHhtCai68I4QllKmwX2yUCOqtIX6FovTd3nU2sZx3gpiQ/UL6aCL3S7LkhuIlDKIylvP
7IhUg32qSF4f5qKJZM32myy4ukGBYA+VhAOryIZvuEMggvpNT6IcOsTQd6YFalfVFWXzbklZyRg0
O9CNENe6174Ww5q1l26aSlVTX5MbhUtRoRVtZzEOKqxRMVMjtj6hLSRL+P6hhxhQvi/Srtm/5HgZ
BvKSqqHcgIrDVrGYeG1D1iLyITF6BIi+0sZDltQrFoxUR3ilhGjBn4++G86BPdzydTnDfQeJ2zrD
f1OWJPvUg3UxV9hS4rYklzY02zk5K4a0c6MWtme/hSQw8fIQa45eKDt9VTtR1+abA/tIRA2SYbEp
uYEhYQxZyQNmXPr6WOldKjeZwR+ElFF7uOil5UfeUkCipwEBmIopTn/w9ZGi0KaQyqhQDfDo23yt
vGuZJdBU6bIgydUoQ+cx0nufD7NGeFyHQb/yho124V16Y70GD2QE2l4M/8tjDFla+CXEqpkOQbyp
kcHtTuaWArESiPXZYthiRM3cmIN/5TZl7hSUqRq1FjL//G1KrGzaedDFLP0wGs5svaRTSc60jnwB
8j143SYtomClQjgA8VytYjeWU8KwtVcSlYNYUczNaWOZ8ZDm1lUdQATaqNWXaWQUKS8KEE6Dwcl2
6oBeCvFNtFRBs9CKYuAMoSZmXwbD6d7sQaELXlmn9mEa+Am5xBY8wHBa3LwnA2FMv/CLnb9y1/Ix
TnpX465eCoeVlT/1VwoxuYrMjBUI9WMCgZ7NVRdsoZ41TwCbqSGR4Sa7SRsrO04L1T/TJOu3Ht39
80r39xUINwBkKKn1OQohaZBVJNKJ0X42eKAJzRyqJ7O+iW2hO7OeswtuNtEIe0LGh6UhJMPUWuMW
hVN+9NCfwlmbSKuyHUEEWK/P4w3drHrEe4jErwHLbUSUxbzqOim5VbzMHZ9amyOG/h7a9L7R7UWe
q1Vbt0ANhf88Z9TWIuzoQecrJDRQME3A+ES2mVPVZoR9+F197En8HLYcVYsVF9J0+lvJnERc1EiM
l7CcVlkFUdrUjkYuo1vYNAGlrIqpixyGLusDKGItu9H6oKcV00AF03svJkOIIVQzsJSL1OJnaoA4
BY8RY21sc5rCxkl3ZtBlcK69sdSBztkQqdVh5uOo4mmUVr7JK6N1z7RUs/tDKZ22u1iGzNfO+N1m
3nGyJckLMWuTWUWaJ3U30kxd+YSz+GMNDlS4o0y/Ye3Ixuc5AA4QOlMyIOYPpKE9wCgo2OzGolH5
SNipNi8wGDPba4xXZG3+Wh5qdskmbP/UUnqxDybGAPdkOjlXeVqByuxTz76f9NET5ylqf2tnuqNS
uwZjDtHXjybQE7ipo4Ymv6KvWyGt37rkhsHOOTMH8rTgOJb9Q9GVpXY+wq8YburcNZpDlnVgYF1+
MNltxaRb8UASdRXPVj63oSUDUL9eho55K1JgQRuzR3x4k1Ydm3DkGf01dB8njxQMEgGBUysIVIZI
ncRtMVWXycgYgsBU3XzxdZGpbZUMRGnA3K4u2f658lSwsZdM0d4R3p470oxoj+C9dpNbiwuHphHZ
Hds+om9OKQJRCeTkciRUm4dpB5VnCPFrmFd9J5JlR0dfTbtuyRKSh/MsCYtATssBerkuI93t2++d
6zaPbr2uyzYICu+C0NXmIuXZdLo1dP1YpWRY4KLQg2K/lgng0GzqVv2Qux1PT9DPhRkDjUmbrQeZ
M93SorqCFW4DbX2Ls2Z80fCuvaUB65ILTZmtuy2GujmZxQMXqclpY4x3aUIpI9KOTQpoSP1IBHOh
4lzyAJCAwzv2KnDt6zJsWxn4xJxWbg5I13fymK2qcZZb7YJY13OmZ5/aGCi/CjKxTeqGspTHd8+p
OooUMDMqgTJazKQ82l5qz4zH1pbcaG7XfdkH3bRNi8Z5npssJcdYlF7TbhBA94R+wJZf90zD+/XG
bTt6WrAA1m4cclceuaGwDbXB7K4RQAn31qcTZ3qEtOsNTnLrRxqg/qMpktqPG2X6cms1zaguhzpR
x9RKbgSAcP7JahKX5IcRF4GDo36phq65m8jL8DczjRJeCqr82rponZR7LE9rY7lfGPRkcdPldMVJ
Z5pXKGTZFnRtYRRXIitXeSjIqJURxUd2zUliPVmS+OI9IXD5d4dvmQ+0IrL9cexNe7ivEXsPhLXD
Y47I3sjMoz/ao76rvbFt93XvrZxBQcWx6NktPI/erdpGu56dxurf8pptwhS5vQdzY9KD9eKUgv6a
tXN621o2RgItM/RvCeGKYF7FMPC0IV9v2Cx81jcm8mjg4JPCfmj6mbpzJ0N/U/aAsU5lqcf3qlvr
NzFzu+NuQOmNJVuYfZh5tfdSztitADhntCYn/MaZTo4M33C3YNMhKqWcNsi7zIMDAzwL3drOq7DI
7fEiS40u43tr9HtV9+xcPUliT5gWPXWitjbowCcswafJUJdzHPeCF0+cTftaKbQnISjx/iUwZH90
lZU9aGMtb4zMXcyNt5R2wSknx4tcso4NuRUps+wgdetN3jNhiWuesIeu0Kt3sNLZeUdS0DsIc/1x
oPRrdstoOTtX6IyaVL7itJF+Cpqk10b9+zSMyCBmp02+6vnUvWdOIJMHeL8WwA+9qeZNMJaZ+TQL
sxrvUJGUXh2l5N95OzDjhh5rgl7B+kUH/HF6cWoBPGBuyDvQSp5YZ5+m8MHYMhjkTYGPNyVJHYR2
i4009O4698q+4sYcGRf/vCX92zVp3uk6oLPhLz7lun1qSemYRp9BWgi/tzqzrcbfraUGzTgBL1CK
8Ve5nacN+b8nJrxHrseyEOPc6YLu5+s52gz4nVsdUXB67fK8jfiMh42B3XiDpR6H1GyMsYmFFq/q
PF79/N1+bMB/XB2UAkpO7mLq6M/y67VsmfQakFRm6eqbwO37aDbrt59f5ONk5nQRJFeYwYECIqWg
6fz4kRZ9U+MMBE1NorobNYvbkmdlkbKQlqNkT/Vnf/sPi5R/vpbLIOgkg0Vm+fFaiYFBS+UnGS9F
V9ynWvXQToF+Tlg7TPGfX+uToOz3N3ZykkB4YMIGkvHjxTQDpaGYG4IBWPFG7uLV1K2Vvu4Vrsao
Avy/aai643Yu2qNXWf4rlG93k1ktBWfDWJDnjv0wz23/Qhz9wmyyUcsvXuTfv2HWSidZ+il2GQ/W
SX3wF10ZsHtLlhMffiF9uRmQLu1trUh+Hxj9z4TlX4zB/nJXxC/9y399r/u8Xy5fqu///a9bOfTZ
f/3vd5V/+7hRPf21PwctqDfRi/p47vXf96a/b1TBuOJCOklXUUKcFF5/eqHM305fFoIFfL26zxDk
zzEL0Ah2rSwlUdygtP1hRPkPvFAogz4OWlCzsrrFGwG2QefYQ+3y8Q6xATT4zmiaIUVrZcZMVdrQ
Qc/kNaHt9cOTOdsk91D/dt45O0LOjMhic5GFSep0QHuM1bXP3Wpoq1g1apYR8stFKyKLROdLmz7D
v55aNvyUT2ufJjelbavxvC50gYlKbwK1Xyu32JWOTTCDOTVGL0KjxhcFq92exlv2AcTohQtE/w6n
qbkOcdoDE3gRzIMn4lYqMzX8mICt9JrgknWOnQDd07PeMa8PooB3ne7KYuZoCle4tfMVc6+ZvE5s
wMm4mRTpIPcTexVaeI4yxGb+soqrSlYClVnd+sUt9EOnvDGxpVevHQ7kayetXf3aGZAnHl3ZdnNs
zdKrY9OYq3FbjU0r92Ikf/JuWDzpdDHLH7YGAYsF8VqxTir2vY8EBhlhn8iKZIicMLFR9sqMLXaY
3nJhcccUa9xXqKKcEPLRlF4aPsj7POLtyeXJ6QNtPU6cHs13mK5BK5hMyC4n4U6WbRys1dTK0CYq
L2FVxATK3JdZa5TXjZEV6jlzvLy7zF2NECEssJN2qBqr8N/9ocOiawxy7b6TtGEwh5mtMrf1sBsn
i9A7AeZEgLB3+xrRf6ZQJM5x765y3RcpX8n7rAuXvXK9Gto2kYbka2srnrR0w0YTpFf1xPrbpc8v
XLQf/Zhop9EOLzbng4A1SBZLWynRXUFBkNblGNTB+qihwySfYZ7zYU4Oo3CN7tmejS55XE2IqF/b
fpLyi9fWm0kE7W7t8jtwFfZZOVnl17Qp+0M6BVPYl96jvbjNmyHLZI60cXzUfYKZErznP27c66ws
yUBz5zTOgHmunO2pRlxJmuJTnudZfCmYkFgPFo7e4ak1SzGdOabqQ8apqPnJ9dMp98lOsAc/9oax
dk5B3EF1d4rkLOi3CrktxnVlRdY3W75U2nENAKHOMgm6BlKYjFafaDW46QbYtSjIC/epxbJUHAKH
8LI6qgKaKBLOSqV/mbQgSROmdC6JUjprY/eU62gvw3mOdlvf5Zo5r68uXoA+2ThzCTyrpHNbr4TZ
lOYD4oHhqRTUl62t5QMxHgtCGxmIccsvLAFfL81d0TBMCXtii8iNSPnfRUC/6R4xKsAEY78y9jfa
H9z+PiPJLWRDxg+3L9n0PebMY8ZXqrhgevPtLvAPdNWYFbRGTPkFPaI035Wul3JraDQ/R3dixrvJ
9AUfO/r6QTDk6ciU2q9aV91gsitY0S5tgnBZtSQArEtHlObQKX1DD49U1/ZGlrLDosknbczaLC5K
q0FHMHB0XDZEGh+pHnImOQEfKqAEIifigBXo3iNbxduyjtE2tqwInAm8XlKF+dJBkzCQEaUGrTgv
F50kPqMkleiMlV+17sGQsQwCzlazX21S39yYk6weWTkzimDhV55plhq/yKXSBPEBhTuETmOLLhSW
Uz8OZrV+T6TtnhluvpIkkU9v0vTJS5STe1Nl/uOaOMtNQlNvHXLetEHoWaJtJ7MrdxW45U2ir6MZ
zS3nJy9E88PV0+XBa3NjB0Fz2uQQp/BOa133NNNYknBOlNQ3jIOMT+wxver5N+PS7fKNWKzlxqlP
Yneqxl2bDMt5bYrqLi2q6bpjrGkeE697xwBCBF6S1/a2pa0BEhfI+8IDKcAQ0zDfR9MQTGcdYtOI
jSBKc0UrwlK/N+5SC3JB6NQjrJze8h49gfk+mgcgDfkyuxtFBymOg6u8iIm889V2p3ndrYlB410J
hlKmZN8GcsbL4pE00KuMXNINK3a/3Bi6Spimdtb8fVDjfa9coC3eNNaPdq23d5wApgoNWyPZrYJi
eRiQGL35RMpd5kTBx75Tp7FVm8sF+TLJ85Rlq3EuZD9txkEoJtHmVFx5bcHw1s7mg1sF5XPXDDSJ
hvSH7ejzpkL2w7aKkWeMOfIWy0S1gTpm35iueph42ONFn0233Xmjbd8IjWFib3jZY617I6tgXyPS
w7Dv3KxTT0qfhq2BAH47zV5+09iEQZwibfajpx3h8iIMspo7vZzby8kOJlaRwAf2CpVFZDUkZ0WT
cpazHsk//93vc7M3p1BPVLsfCKk8WpBU75WRv9ptUx+ZvJyXGftADPpO/9VoGsIF6ZAuPHu4IgdD
3DXrusZEz5KrqFZy/aQkZClPzntpupEzgOMaxCDPgvVUClhonp9y8iOPuMm0m6kDaNHXUl7pkA5j
s9TSpyBHW9RWJIO2uqO9i9XU54iMa6ZdjSbt61mXbXloFsaowBFcN6KZTbeaXuTnYh3e07xgp58D
rWmTp8Qwv+Dj7m7tttU2Ra7sh5a1TGTlDai4/kIZ7XAosiY/6Tgq/Z0EzSoknfAMDYceGa2dfdU0
nRz5tIsJ37UPQcqAndi0YxtgBUDYwsGCnRxi7qzYbweote7mQDpbnnxv4BvzMXI9Bq1NNewCIB5n
zQQruVZFG48n7tyhMVUpwrbR8ZXl/VXd2fMZRY6/50ANzqu10HZVlTpfKYM097mVRLfiaVhgR+kC
7UwpMI2xIW1XgtU0UM9YKxk65tKyjqqX853jy66KRxhKTRN7qYKd6DsUa/sqpSi5MU7D7icRGONr
5lduEzPKW/Y5E7R46l0a+MZ4b9IhX7YcctX3kkf+pT+4D0JqxVOlMo5nkudwdelVNCTYrc6sZsz3
CRGF8aiTv8f0AOwTIF2ThF+9vRCzVpLdkjPOC8CJzMtcnlfN4j/yy9CWTaExjeDFD6yeMpGSN98P
X9kT5dpBIGzL4sFIPTcaDFbRW08ty7c501ATgNCT/ZVtJ+0uVbBanBnNlszVKbxxEs8jEdgi6nV3
jBN3RAqmNDPYFp3XbYrFbjZJ01yZReETH4CkI7JZM8VaK5YlVIZdncPF4fUwronktJ47CcOabdXU
9fmSIBU+ZVTtpDnKhgmYZ2w1Yxo3SalpJtZ9U7QhjgV7RO6TTlvEW4QrjrhFLSgmUZPPeHuQ905v
QVHWt3WZ108+XPLHha74kbDj/mYmNxkvire221Ff/Adfdf1+HMt6Ow/yjZ2RvicoV7DF0EEMGXV1
IUEHbj1/FW/VZFq7obT1fVZOJCMFp4UWJJorNepZ7LhAPrq0y2/Gya4jUoANzGpVdY8zaz3ifTAe
Mq+5FyiPKJF9fSeJw/5uOpgFUcN9J3e73I2B6CJEo1rYZBBusS/cUCZ0PEwJVI/aNnAit2v9L2aN
iahYvfRCMRagsJtTnrV6clHK7nsunAL/Rt4HsWPb7Q2xutI6dsioYiAr1YNtVVosawRQoxTZ60Ql
uc8Wnx9cZxrlfefUYkdodg2dZ7CfJ+guBOdVDF/pRGYRarPm7fq5oTz1agIS7Emh+jKKkuRcjxFe
VPcl+Sn0fDW12TxOEUPn9zp3BjSA1BfEQOneZvII38Txg1CPiW/Pw58GmnTNZnJxXqKDC2sYtDEJ
xzZByZUij5XdcofsTSXaEeUWS9Vk9odd1yfmfVVkZcDNSX4WAzfEjjO07UfNVM674y7i1WyH6SIP
eqrF1VbPi4lOfWVOTeJUQVBBiFW5eQFMUB2N+pTKuDLmjxCD6RuGvey1NdWO1xXaoQw/9ZpS0nVf
hDnZl+j51c7Qy2BTQUa+8QzTAdFpcG93Nb6iVEhiqgibBK1qDi1cFpgfR/LPMKMLXXEnWopZKBu/
YkAOVxAGMzRVFxkzkknGuVhx/awqndg2BYwdL1vP8cl4LJ25twXDSFPxloBvWnjbLTpB7tjpkqys
8m5eJ6SmGruE5mx2Cm+f4X27aTV92beSMedxVLmXnMwx3f3EOkwPQXIb0dLZixMNnpGZkK1KY34Y
uuUC6548RQCVIqPQ1rP9ktXWhhLG+WJBCtzhgna/OeakWwzh5fDF5xg+2EtZnM/Vmr56HVLDQ6qn
prcpydvdTLazECu7MAsL2c8BMAzA3rAfF2o9c6TDjv4U77gNvKF8IsOQIlC46o6FPz9FluKUKdBy
3m2/rzZE/xUHjVPuIR2c/HUkhGkj+2J8RJVeXw0255PhgrvF5wYpVfWZdjWQknU19Sj3IuLXxNeE
SPZw5AFDdGO7ZJd2GQybrPCcTUEgN/N2pLCXBCh4l4G0pxeDknKztK79bQTuJKO6cPQE4WOirgSH
4oHdnX3u2259x3C+fvL8lHK6sfErhXPTNzcN6oNtS1Lw2aL3+rNbpt2mLhL3oPcKnSSPn+TNxlMR
G1Uy3fqWmq7XGhJPuCzdROBsVvix7vTGrnTzb4E+p1+Z8RFeTK7fRc8kQoaqSoqTqrW7Mex63YPd
Glg01l5x3ua+f+w7Oe0abbHZ9dbOsWWDt8SObj9khpEcFLv32yXRiu8ulJVoCSxEhkTuhYPeJ9+c
1GWd53TZpVvN5Y3BociDJx+mMKBbItk2ENxgc/ciEVlc54mebM056Dau4R8cVx/OhVulxzpwSgNl
cK8Tai7aW9+ukmcG7NWF2Sga7mnIzzOiOU99G8FMDncxa/g9Cxm4ZV0OfylCO2w9E21Xnbla15wX
FsFvrSVvu5WiBXGuIbeBVeTulvObVMe2WPLdRPzaEROIiIgAdRQVrRJf7bWbrChdeUB7tZAxWE2W
Th1xuddBanYPdeshY3DlMlHAD2lpR0aSrvyNyQ2uQZPiWCpozTzkvWReFExPKKoJZw1nuF37nqqp
DvuTgyX21Dy+tEraj8PcTfeNsVYQmGd4GuS2G/5Xo0YMwO00B4d+cJrgjKzlvHhdJbp20uCo8VEy
lNYBBFc7I7pzq25HqfwmutGLE72bvoy1TWrZ2PrvOuHiT10u9I6wSH8orqThME/yKfT1sBeLwINU
vnaOmue7Yiz54c7sqsKyndKHIFncfTfb3S2Dj2TX5jP8MUSnunOwnLb0Il2ly36alWOHesX+ADW6
xSraTBd34xfYeo+aw8qZPUwwnddDrReblQlcuVOrZW2DhDTlXLbOm5vq7S6B/z1tBJtchLlUU9Hk
JT8UzPp3d10YgpBvv5kDryIkGjh6uaU9XacN97hhH9C0jn08++ZyzmCnb0J0PtWd5HEpIrI1kXwu
ukFGPdiB+1nZCA3qvmbqFSAZ9qq8+jb0hnMkpLxH9uve5skwxmqYtG9oZNCZLhajgNWabzNWT7i0
ZpS+TYWmvjIBwhd5cW2Itd6Zk4WpTNXexaDZ863X1+Ul75RGTKtKQsR11cWgOFlOdxUJzZhDysvF
17JNpdZmw3O1SMnlDNLN6izLRYumkkRdxoxJJIs83zpSFTfEzGcgCGoRbLLFNvWIlkt8cYll+z/s
ncly3UC2XX/F8cZGBfpmYA8A3I6dSJFUN0FQooQeSCDRJb7eC1K9V+KVnljyzBGOGlWpSBBdIs85
e68toyVpHf3a8BI6g6VRK3Ke9cXyLhALrfrbvmI+xu5hUNUl3Y7Uj8vczIooX0YHjp1nadZ9L2Sb
3mqE+FG38WTNhEejprHdr3a9js3nkehaZ49/qBuqePB7kYe9yxD0HeJX1z+OsG4RO/hJuSQfBmfc
lE9T5ybagVlWNgbAK5osPVSFVzq3kmLcPiVeUQ7wq2cKGaJWguQyMye17nw956jZ4HhXziL8b3Mx
FMEn5BcJk23sdJPatejW+6spqb1bKge7eCyDmQm7jSxInuzWL3wG223iX5NkuCR3TmIl7b6iaphP
IEbbYr8OJUdFmuA8N9TKRPP6uD1ahqFrmFtNXRBDweiPybQo7DSIlWMmxi4BGAS1zqILdZcRTlUd
C2Mi3ptjD3vXgwC5S8dpuLTnbMj3c81n5i1ZltO6z0uzTg46b5NzPUl/WC97ZFP20SkRCR3pD9Xe
ZQWFfTxYy0pHMlxHNOJvNd/h4NikNT/2OdH0QKdQTac0kPVwi12FMGTLLzN1KHyPlN4yw8pyHKSp
abdFLoL6sLJ/AXutpNkeA3txk6tK32g5PWWU/kgv3WXZbYrRYrtVoLYpgbpqt8G6cNx1WGnU/k/p
Kb/TFxKbadirK21eG3bH9lOQGeJC6mQ9R6SQpmvsJ7K98gxmeIAUJuXvXZPaKtJmkARAZmr3Vi71
jIoXIYGXmPT+Ol5PqpPquNrJwZ2Z2IfV4FYhBL/6QFgObpoyYN8BSfRzLkmWnno9eaSNUSPB6L3T
SPfwVJemcemqtT8lY1KSRUUVX06OtsvM/os7mHnkj+OHFCUIPEWzu6b/6j2A6iFkrGJ7AYXQ26Lj
Kd3eLEPz3CXkMPn1wLH8D72ql5Ap4UUu5AUQwgTtAwBLJ5jaHbsu8mUzpFedThzzWjJCzwY6WlmV
ve8RxYdTQbx4QRQvCX9avx/std51WZodskVqR2/qKYVttmDNEIRlifADreZu8MHACmed90mtqxA8
/7ijMW7cOrJLoslMLeB/k8iSkyOhf6Lo00uaKizgChDKzm+M/EmSprB3UEfio8GRjw0SZYx+vfZr
cYTxghtBpsfCauudrWVq35nVW+k7T7lbeUgPWeLvUj8xDhixypM72/KUKWE+DKUrvinIkzeSoqwP
WQir22r1+XYhcIAm2Y7Xxjh2HzF5D5EuzerEHl8n9pzDfYIPSd3kNFaMs8q+TPNu+eY3AVI8R/Ji
u3k5HRJhuJ+zYrqa1qV6V01D+n4Smst4VnhfMAd5n/U6p2XJhf3gSfYdk8zye6XSPDSY4N4YRqV2
PSMiUAui2dXWRKtpmgK8RWm/18mJ3+sie4/BTRWHwejIMO9R6CAwCdK32uiKo3Tzr3bZuKe8U28s
GophOXmPRoNZwig1lmo8VTRCpwn8Z/INumpxMrLaJwvNL6Ka5nhn1s9KWC49ZlK91tV5P26eKcOz
jTib2a1rQ5dcTl4vbr16eWJLr0VNNdHy4MULW6dMb3MfowPapnaIPW+8Yw/2uealDUn45OuzFLcV
4xuEE/m8x0TdfFiJCm92SLyHnchFd18OOd6qvFiqt2ur7oxxTSjaRn23arM41WOqxXaFAbVNdCOG
WGlExDjfF7Aqw6QL+j5OeGUPRGWIJ9Rmb9fBeqsGhCtlSby5wbRjaD9oXt9eFrV7RAKcHruS56qw
5o8NicjX+agukmVad66FU8vOhH1IyMS5nJa+va4bf7kwSA8OZ/a1pw44+3UnsiU00G0eAiIN4PUM
+7Tzja9dALhTgkraWsBQ2NzOHU+e1X8hq5cuD02uC6/zOqiC7bGtNjjSEFR7vWO/VdjBgbLRjmWZ
qnhy0zkypfuBNXT6OIr5AuVmcsrLfoqskQDd3djZyD28Qh4x+V2oClKVkwnky3hiAYwlhjNDJJ2s
N9DJSuit1uDUVFA2kkC6O1ls8L7Mhypx80srSdwby+WxFWu+HAOrVvE6Ve+FXvBN7ROD0EYAnPRn
6pjxUkPiDbgyVfdoeJ3msU/dD9i5cJHlJJ5XVsPy7Rnva3O1I27WVrEV6IXyStENy6WPbEl30a0a
kE+zDukpqG1pu/WBvUC9m/LGubKbUXsOkkULDbMFfz17wMCz9lGU3NJlZNwVke7ahBB4zQt3IjLe
ll36HqwQe79llPvcIxIInVsX5Zlbf8QnZOx6TS0xtho/EgXDNgrHwrmzpJxxMm4LuZWK7UOg0mcK
UfYaZoX2BfVbxjooeI5JPbuY6f2CumiuxjLp3hm9MCIvpXFdoIuM+Oo0R8+A+xVamAt3euq4xzEd
D1QzyD+zYbBjBoRq3jVzfjXW7ohDrmUNx+CDrVHeqaJwLrmHzVd7xUGE740ihRjkRwRK8mouqvIh
a9lsAJZdGk6twOG6NYe/aQPb6VaO7aOp9Dwe7dKnacLoKK6rbIa3bo2cr6HN9nUveGRPaE8+LfSQ
TwD8Wpu8r0wOu8UjByAAXsHGcDTvXYaHcW0snzNTC1b07H1S7JJpzq14LDVdhGaDnvAwIy8AMNwP
7xM6qZet4mOZ+5m4Y7rdRCUYSrbotNLAwuIdtbJce6KBwSZaKw+UPMa1aQ3V45oUam9BqY6GLn8m
kjyNaUrdGU1wN2ilz3KULG5ESvUaF7BFYuzANLJL4r/sIhtQb82bSXDszFgX/pe8wBeLoJdMeIC/
XcpuqS9F2NngriJTCBTWKqUh7MIQc5iksautzTcTs1caQLbcTzlyqGYBjTWgamLK3It5r1aTNaio
zGkvEM/vM73Sj41NtIgMjOrruDYXhbdUdN51dZlLQ3vDeu0elOLTzGZVw1iW6A9ofQgaV9C5fxIY
vCpxcVwHJQ2OTCjb8BsM6A0v5/UYE2fNapQbluZ0pELbl1B8GPCqv2QzGr5FyAoccwMaJqaOX7Q0
szOXXoIyrscc2l0glDSXS+WsyL3+fEZnTidOA0M3ZhKExrqDVGX79580Komv5oLc6hyFUzV7u3by
hiJkupJ8nFr2jnHARV3ZpgXZg5Giz/pBAsDRn35tf3NBz9kE2/GBwiM3g2sDZMTdNDQ/HX/uUNu2
boBSudHwOSe0Ye3QyREu2Bm0/L2veYH4gH6imK71sTJu9VXQaUCziBaXb292lQZCD65JgZDODz3a
XylrHlrKwvqPjIJ/j2Rw+NpushV5/qte0A/k//7+z1y7Te3y4r/svitf7savvXr7VTJ6/U/lyfb/
/Hf/8Z/6mQcl0M98acdm2H4bTYczpxLP9X8pv37V3eRf+/7pf1x9bZuvL0kG/NgP3Y22oVc9oATo
6oAFcHe5rz+ENxrZygjMgBm5mJ8wDm7P9j/FN8E/sEpuLqYN8vpDliM3kc//+g+EN1BoMDWi1gN1
EGBX+8/z/+dTxqX7b5+6l0o1NH+k8QDNYaNBvBx/35lSrcdDUierfxqZyTwp4OyI9Idx+Gwwkzj9
dGl+84Bvz++/NIbfDwV/dhP4YVl0HetMpyaJeui6bjnRE2G/D7s/pEXn/5XQ7D8PQpyVR96RQxn+
8iUyhdkNbCpO7JPX2DHzeacV3Wtqtt9cNAOIK7NnGykVhN6XB1lGy0dkPZ+4uMOz67Ast6Y13+FP
SF7JGTq/Zg4rkWPjkKDOZJk9d7K6jT5npNefCsRRLZ2bCimGYIQR/92t+XEYBIQmCiwd0NXLExrc
ORBeKk55MlgPY4aDGoz/cPzzQbZf8vP953oRDQj91kWkaEPweHmQgoksrghK+npWh3Ee+NpZ0qVZ
Qnmqn/DbdK9ETf568VCVQcGB/UrvlMX15QFNyVZ99Kyj6yJvHkhciVA2vgZy/d1Z8WpDagJihJ3s
zCCINmPOZG3RQbbx4CNdDvWZNoGtsS9iE/Danfrz4RB2vTyninbYtGrGEZO5s8eY50SDqIc3GVCM
PetId/fne/bdRHx20+i7Ai+yuIR8FM9Us6sr3bFdmmNFnNGnlnrwsxhXTFl2uY1wytxQCX4Gv7xd
XGqI2MT7hMJ2GftHPfVpeSjbmaBDN5X3UdQGzFQPppR2bOhH4ckG3foo667GkSQzeRzbUp+eyip3
tLt+MU0OK2Vn7P58TudvLwhHFjv82e5G1zb0s50LXosEoOvIRE86By+Y++uaDEjMmkn+CgHt15vl
sdCxvG9pJBAst3//6YueuDT5KiWPmJ/0nYY7EcmCmr4SeAEZYljhZ/z9mXEYAOBo1R204y+PV3XK
kJAujk3uyZg+ngLgsMxHGlrlw5+P9OurxZmhawZgzG7FOd8rLYXEvjR2R6IYVwZ5rRZXDdXWXx9k
W8FRGPLF4HtwdqNGugyqSNqjtXjaAT1UG+Zzbez/fJDfPA0OJCjfdAm9dNEov7xmppVrxujVx2lg
nk5aBLVVmkKB6JzulXzN3x6JA8BO13XWo+2a/vQ00Kj0LY1CvIDWclUYg7Zv20bsqjmz/kpPzxdD
57aAJ+I/POgsuC+P1CndXAwNEIipgfuuS8pgoA6vfM5/dzrkM3mOpX/Pczo7ndwpO1165XFuiAOZ
HVceMoSVJ2AL9u2fb9FvHjaHXHbg3Ri+bbzdL09nrlOEdqo6akGuDu1s5XFvM2H480G2+/xyodvO
hBEnCHhed/3sOXD1taVSKo5Mkp4cUalr4Y3ieq5N921D1/3ZEIv49H9xSFp9bCC2jri/SaJ/eiAy
6nVzVsWxXIEmFcSL7PXZqI9ur5qjUoNgVKPhg/7zQdlq/XKm7EVhWbIf3TQV35f8nw5Lx2wAA1Id
pGuANZ9wB3+Rbe4ibuBlm2M0SWaIwWowSTUSw0dL74vPmDKdJlRWKxkJsqO8YVoxv1FzuaowAZxy
4S5uj4bVL2BCbLCdMOPvL0Jao8l+qjB677JSBioq+yDvI8zhvncnM9O+wczWj7fF1E753qiaUr5F
JugjIu4QnsfViqooDBKzxvHmlFP25ICw0xFBQ2+h7Octi9zOTN6YvVF8yx2IMxeM5pg+I4JoH1Bi
CLGfTKkzyyjno74O5hhaWFmvdXNEZCE7LkbkGfV8YZmr14UGk4Z0J2sk2TCBlhyNr/RvWgArH11L
QV+qjc2MvJTJt852pH1YykF9qEY06jH9ElioblcAY2/w6idy1Mm/AVBV7tN0Sy3OEZRe+S35QaHp
JRNeMfg0LkSSBSdaIDp85qLrgx5Tkye5IV7pG9AGFIt4V0xqjkuGhA74APzd0UZdMoEAO3PG4GW1
P6CxMfi/yKn+liF0u4G1g/k5sYbkvutUokdpngh8+Cnaea1ZjGcbX7MWVhLrr54aYt0Ztrlc4wgk
ALdBZvSsKQHfI8FrX4RjVidwz4uquxwUgo4IC15C8lHXDO4xVcTTx20w4B9uNGfDAWEleTva7vgx
mMvhc8ILJmOoBUw6urWfHgoU6W8zkeCTHOaFSfWxWzRFEJQ5G9kUdrnjX00e88OjknV5Bzaqta7X
bNZ2LjP49tD7S2VEK8iSQy+6B1drq+ToK755Aik66gFnBuZDY308ZMlCanrHu/bWNwwQBhaa8YvB
L8t3CuXRpyqtjWt/WdL37PqXkpZ/UcodO3wHPdbYIDt1B6JRHUKQPtTKb0em4MDKEPcOVDLC67V6
bxYwcHkgB/lZJak3xUtmVDkyWzd/GrPCeZZDjiASmTTeKlu0oqY5XPKK1w4iz9CYl+pbKiTLmqwq
04uLoc6eGDK1xmkSTpI/Co3xHhQbl0n9PAxlTou6L+6dubaGSKOWRCeCkLWNRpYUGab63Ojw6lMN
mDCU/OvUM3G4d7WiNkqbbolHXK7Ih+xeO7AfouU9Tpn2zvIQ6sUJk16yvJauMsO0H9RK8yERn7Ip
yHmR9FEdmHsiA808A62Wj2LLuEMbq+lx5iMwdY2ubY/uAooJRn7lv6u6GoBAkyEYQtm8jtnOncrg
nRqhJ8RWl5soWxCsishhoDLQPK7qR2I+MLIi7CPkqqBLtjAZyuov5aLy+ypfHblTMy/6jfC8Grq7
W9vfKoXqB7lkg+lyrQUuJitxOhjF3IuUVo6/YdOtkqUkd5rkC1LjFAMAg2tSz/C2V3v6KQiFKsTj
dei5jLxjuzWXL8hrhgUeGYPKqMeNjhs6SQHfd5lTze+WSdgO89t6ah0rYiZTJFek7npjqNLMdMOe
3lYGZlIOP77Af9WU+fc6Lv/PsSMt9gD/fdvlAQ0YDpIXHZftJ350XMBAbpwp7DNbUDyAJD7lPxou
3j8c0DPsVvgQ6R62zv9qt1j8kw0yih6MjcbGsfmZf/ZbLPo3W14xtTEgGh0s4t/0W7Yt+L+2GR5M
GhwzdDR1dulbU+isXCwA3i66qiGTGHr9qSrm7GK18yDOkFXczxoaNtWvy61H4X9paL08/HSdbn8c
6Oegm5ebtu3wtJroKdBQZWuon+P0bWXR7q5Ano2da9y0zToyNk6W+8HDuv+Xh8JuvSF9UEXB4bL0
s8qx1hJc2zPjUhI/qwf0e27UVsTNdEYVvHJWv1xUm12bTt/WAIS1Rb++3EhZ6CD7fgkQPzhoEwdG
NRqO7gnCTLY67X7lkA8u3DtjzxsZfJXInaxXdsNnOTNcWc4SCY9FK9znwXPOTlfmYzrrfUlRm0xF
e8Tlk8G0aKrRif01Z25gdKLf90qsF+gFqo9OikIFqUQp3llEQxZ7rfPWZ2wn0mRc04u/S2bZ/j6E
CTjr6PjR3Pb07Rr+tOvLkc5jkWNhbLxVXgutmC40Ku9XWi7mLw/YZiTWeXghPsBlOH/AurEQAfEl
ZVhqTZ6Erg+uP8RL1nIxelP/6C1p/qYeNQkttKnn9QCrMYA659X281wnfXaXI2y/67oGVnDXTa22
89McufFYF/p9IVtvjkZ+dR7NbeXt1zWVN/D2BguDBRKCQ18q09qrzJoKBG3C/vLnh/rl3nnzQsIh
o95l58zygrf35VWkWVsrXjLUFeh59m6p+3vG0qjOVD3v5JDNr5Q+5+be7YD0TD0n2GKC6Z6dHTAN
inH22xWFZqYfgLmUm0oznpKRVkv5yU/6ezaAh6KDptzaH2cdPxRIwcYfDo3b4OTgIkpoRX++CiyG
Lxax738UxSWdaVZM0oJfXgWP4TT8FlWHWe/k94KVbFcn6usqSx8eJyYgciL/Lj+eK08HZSO0cQlY
voPz5WRFR4KEG7xiUPrtCdJOuWeE+dpU62Wp+eMo8Ak5EDWSaROT9uItQfLoy8Jkm99VAtsGTUp4
6NJ95fr97ih8BWjRQBbA/3f2EVCL7SZTsx0FhsfJcAaXrbNX/VXv+Pu58I0jm9ygpN3ycF6eSxc0
tYaggFcx755q25o/GV1vP//5UeCWnz8MHn1wIktcWuG0a74vjD8tLIvhytaYnC89ouom1LPZQQWR
r4H4SoA0fS6hp+9lutAkT217M26WK7JhyiG2nN2M/e5mHKzWvHHI8qDK0EuvvbFqZ5BITQqVRss6
tN1psIfUj0g0Z99tLhKVYi69yrmrJzapl3i3fOsqNVN+1h5x811kiSP49CBtxMsmk2KLey2aMm56
ClN4N439Zu0of+hBCorDhD36MaU4DQ5dk8NombghHZoDh6qtT4vl8+AYZRH3w4zpZUVtT96GFHP6
RkypdVxUv1TvQXIoLxpaT5NXVYa47e1odav+mLRZagJW6Yd1NwdG/yVYNHJl+r5e/UgnBLI+ejlh
RYgO+2xCs04HOew8syaZoTUFg9xJqnq/Fc3pQdlr/14XgKTiUU/SAeCOcN40XV/qOyin/niRrGJa
47JhfhgPFfCfa1tIrCyzubSImHOb5qANjfPBd1cA7IOTBZhIFBOq0LBVMkeo7P3uYBImj2a2hVYC
Wa3T+HwDAjJ2M7HgaSQnwzrqhtT7fUob1zr5hs31KSWEVb/0NH4GuvAnzIZtiejGxnEgSkfr9gby
gzpOxXYFnaquhp1ynfRuWBY+efBxnRsFywOyMJc0DQsx+JKboTR29MU6fVyUKL/2swUBA0wrroKW
v/6xn3oeAgiobw1qU+0Nv6wn/Dkx3HrX47FaDibtG7XLAf68L81c6ddLyxx/ZyyEe+wDtTR7ZROk
ezIli/CFCQdsRpXAJPgWKVjX7w2owHns4KLo2GCM2geD6Fu100SH1F5UPeEz1lR/TnKwPCF70jy/
VjBikNAW7lLckBrdfQTCVflx7bO3JTTJBzREX6J7nqwOkV1g5hNaIVywMWRhEpdnWclTi3yp4MKT
nYXdfVVILG0NgODke5SKZDJh95kwfwxsG2l5R02+WJ8hnfqI+wZATuFSa9m4z7zFqC6FUaLj84q5
uJi1sfzcIRWYo3ZNEUsJF9dQuHgdcQEpmSase43kI53DUn1SHmTAo9tVNo5FpZmf/YXk6UjqLaa4
vl40mGZ6PdzU3dJ4J2GlTX9RJGQq3jpV4PCmUIyayEvMxKSbQeUOUrAyrNibAo/2kMrcfJc2As6O
45Rok8xVaMMNo0R7ORA2uXq34yTNjy5QQXELkjxNHo0BKNUF/YmEGGxMObhCSHAkcWYi+FCWeBuj
HFKvCFOpLR/hi6ExLKdlamOaAca0l4FsPqkgn+8sFDdmCqaJALQd/m9nCGWZOMXeloPr7sTEKDHq
WlWuh6wUdh/lJQErBzMrnRaBrAEUtcfyax39ZoQIGCifJmgqy+YKH+/CFog1E32dn0k7bMfUgnKy
4trYoZryQRNLum1YWzFUr9i0byqJb57+Jm60cJlre701/dEvMX129rNeEFl9sKmAs71bLBmiprbV
I5GU4jm3Bu8ar1Xe7iDX8R0el6DYoWeRyOcKX1xSlLsP/EnJdULMBarClhgxkNOVtOKlov+UYy7l
tS16kmAnp0HqbfX2SfN7VCquXtnXpfAaAo4TdObQhkSZxnmFiRyhjQguzKxq+2soE+yGiszqrZOp
i+Te9lbOeKqt9DlIR+NGs+mynWpYlHMEu1zqMbCDcT2UVbDSCnDE3BHlPKwuVghhpyjUZ3LNXCxK
IM1xdj31jq8u9dqo88huAQNEBIFX7/AWBu1OsFodwP2imyD/0ur2eeDLEXdVXUfIfPG4eqvxZl3y
PN0JzZFzhLwK4lBqki6VjbZxwbtZW1duoGmXTUfUNhciEHdVjcN+Lxr03LTT57mKVropgO8KI83j
wi8GqvzF1L7xLsgPyjbcp1aA1wrntbMcVPQgo6NpGQadbRxsw9DzEwKg5iVVZZSVGuWgcCGkRXoA
IAsLjOd8CpiwmVGWgQHClUhTAXNZBnFXS2vtVk1aW0b6jFk0gqYsv9jNTKO1g61uhNqa+WMk8xov
OoqW2dwNlpV+KPg4NRd2amZG5Gh4C8K+dbU3aYInPq5H1d6jzcPihjso48GpxvyhHBb/MVhE8q0e
g0LC4+tM/YpqaiGIqFR5c1gzkX6T/pTZJwS29TvFDg7SYiqdMc4WwMDIVhPLC9Ex+36YJH1/PeLb
vNJ4qenCgCO7dTEosGNMJvOxwn8IXVWv/Y/AusWdo1XNY1tK28AtlzHrREshusjBmjfFTuIqtWPS
bPl3niiqBVrEYpcHNStaWtsFuYGH2c4XmeyCicZUj8bKgTf3pZ7wYYcM3LuSr6cm4OmV3RigZHdW
KO/AtRJ3cNH5TvXkc8yAZcQ0Rl07Wuz6+UyNPL5WmGgeVPLB3F6rIN/u6gQa/wbURZPHLs3jBkQl
FuAlrHqSnPeQk730FmJDs9xrho2TK4K4PHgXLf8bED5lpPT2isZTvGVm5aaqihdvGf1TJ1uHzgAi
g4RVVknr25jZBgi/LoVBu5Nljmgs/r6x+//Npf8AyPTTHvcXTc/DU7M+NefdJX7kR3fJ1v9BY4N5
DVObAJ2JQ4n4o7tkBv/AAOlsucxbtAw4nf9qL2lbaAkF09aWQv/K0NnnF/6zwaTRsPJIXKIwt02q
N37J33SYXhYXNLCZ0pue5QYEDeuog86KiwknRTpo4C/GNCmWXYFI/ph3FE+vNF1eVvrbcfBqspwH
ng4xzPHOSiX2i6oD9ligoxZFGSJuHr/Y69q+R8L316hzjmVxsb1tYk8xfFbKlCabra6dQXosjBbG
GqgJBtTqr8b1P86Ithyl/TYKDIzzeZzEoQWmhzNij3OHmwCQFtuy7E3ps84RdUKh8NOT9Wo7jiNu
TUUemO1hsY0fUKSfaqeS9D6/62nKFDaLe1jl+ULzu7DJ0CvS5RX9zS837OxgZxeRPMt1VpaEOWls
qaEVm4XHMrXQqbBR7V7p/v3yFH4X3gBuB+f0vZx+WXxmAwKikeIpRNaj3WHzwBIzO3/XY/x+/RDU
bR0Iki7oZp41/vBxYV/J2D37QhWXJXsgGkCkvEiybaI/36rfnRANGOb2HtoK2povT8igQBuZwxHc
NQjj5HAyES/0/MpL9bujUK/rLBYWK4x39vJW9eggXVZl2Asbh8Ho48NkL/pKl+67cuJfXegf181B
7UXbFOQ62PWXJ2NqVA/AbvARpQBE414SW+lzEUU2HCh5RxTD6zDRJpyc7inttUJdlUSnGIcFJwIz
UArg/gGkD2VKI4Ou2UMLTSjJ8dtdq8bwp9AYkhEOKl5z4s6XwYX5CFx6BKzR4vtJIMNoYT8b6bcZ
ryqSfWttq8iZiuAJiw2CvbWxoNA0Ti3fBoXedac8B9gSN2PrfUxtxxhfkc5sZ3x+RTbBIDeYHnng
bi2vn95EVoMUHoFNHaZKdiqOcnV8f2111/ZD+dYFdYLxajT2WPMduDlaHvyVZuP7LSHogPaxTl9o
e8Be/gGDnEDn0TsJF7xsIJUpgXVr1l55in+zBiBxpuJgpAEM8XyJI6lFmzzdK+n/jyoyJ9O5tAY2
U2yF3C9/fmFetkq/n5Cto3WhB7UpXO2z5Qat+5ADAK1CG/PNs7dM5YCTyVpFCFQ0v2+cBBLAnw/5
m7eHnE6+zrRmGbQ4Z9dQE0veYgUA3AZsIWRkOO1zvEKvfCbOj2KiH6P1ixJl09b8ohTB/djnlpFs
76hmlDGWekkVDN/Hj//udKCFc4uY0vBBou15nkvRw0JqM41RZGG42YWxOiCMbbnc//1RfmwYfLTJ
IJlfPniI+5iraoxa/WCxwnEURWz5UIP++iimT5aHDX/VRGB/trDVs2EPjQk5haFtfdlCVg6x/Gi3
fz7KdoN/fosZ4JEzuqlaHJ+d2PkgqAjysUtz2pCBXMVdji0y1kYT8U79bG6FVZOZuz8fEYnY+THZ
s6Hd5lO3HdZl8/Zi5WgWN0VqQBdgrnuaZFIHtwMjqsH26kPabU7+GLjvbYLJEnr2XU0L5HshR7cb
QFwtRjtkiG5Wx4zP17ibaKr5ceemPljsvhvxMtK69XcSly+pZ2OtPmP/mL0I1ksPLbvty29rNxMF
PAHDMmMfFnaxd621gBRjDbKndm/S6sKB5UaBLbATh4a1+niNClN7Q9xAI6Jm9QBfKcua751gsT+l
ckNfj2TKdFCsk74OFyj2RyAXoLRwkdM2ImkLH3TFvOqrIgtpxcVq4mVN5rntQyU8q4qg/Mw5tLq5
1PFfgynFoFdlHyr80EhNAuLjaAF0oo2rzujB1ADywO+SGWjQSdwCaRz0llFegKIgdaxq+I59qmg3
I0yYfBQetH6dLnLXLNtDbOv1a3+1vc+2UFr3GOgjLIBimO2UQq2lDgRkYjRkasDEcsf1Qg9QYW7K
iNZ7b2Zbfb4kC2uutza5AAFmOOKQ0QJoIZQsM32TWtaRXbtzHrkIceB7SYRvMjaBd2lxInq9oIc/
Ld4xxVsKqV001heLh6CKNX9yP9P0zOZ3QJ+SJ6+d6BMR0gShz6KbAcDG1Z6X0gAHPRJe+zCNha19
FihmHmy2JHk0QLSpj61rzPcpkMz0JArIbpsTqV6xmQWd9tj5zUKQnJYbHwgIyT7RGYMSJQJTfOxS
JnFTKAdPpnExw00hVK0UWdQ1nkRjZtYzjizAW/iRC5phWQQMprMuyklNdMFGbcIADR7gk1fWg70D
FJRk+6KiNDiMq7DUXnMrwHMdmCFtr8mUBl4t10SFGp1Gk9zajhZXQCzcJ40O8hg2Lo1cshdSnvOg
tKy34FJylyaV2w3Pdk58yiX6K0s7+XhJUQLpFeY5LSCjZ1+SnXHLdTeK9wSNwt3uq6QaHhUgE9TD
NCbAbAutwbSZKO9DujQJ4qpJFPc10iLr1JDfq31ugqqbTrUipiks6inV944+g/DrVIm/rZC58L65
tY5sMpSAFL4wZ1i0m6nVCy80AQXlF37QDYBCxjElujtzJ7HhOGsIBU0/rl2ABTpbjw5vvHgGW41v
kO1i78Z0MpcVHYqRizvFfLjZkRKjweJ2lenQacpompQG9I8QDSW6q6zDGxZ3qu4eDTO1u9jBod9c
Bsvk000PgBvtHCu3/RBIF3vg1hZ5fc2sxpTXWZ6XdbODIjin9kFa9QwLU1LQagtBMnj6BFkC1UJH
vHXsBnd0V5YXyNzrIk4p9SRM8LX9pKbUPNWYzMZblpxM7s2pNzKFkEc4iGj8InH6j6RDjcPwtc9H
Chl0bU7htN5ucYPUL49Z3wDleke+isEkZ17yN9NUbdxCHM5ri5+UmI402K0QwmaoHGZPYt3lCv8E
Mnq1Vk8Jl9UPPdGPy04IM3iAN6L7YQp+cxu6Dt27xd883nO9pKijWqtq9u1cTRAVbbcHELSlw0Wg
NjGQ25pFRLNNwKuP67D3iJBDsTRHPkML80jkhNPHY1W54/O89qqKrKkb5SVKK5piMI8s/aAgvyXX
dso+dUeaCRgg0RF0EJOkQgAGERC6fQQEoucwIGVxg9iXT7Zj4WDbFUMKfS33JcTyrvXpOZmzFdxW
dkrbsxsM/vqCXQs4BUhS98PikKWuuyllTIdgfjn8H/bOrLlxJMvSf6Wtn2YeYEasJNtsXtwdAMFF
ErUrXmBSSAJAEhtBcPv18zmjq1OJVItWVZlVlVZhDEkhkiIWd79+l3PP8dyYGm9rORvsdAW5ifSq
qjc3Vr1jPK6KHeSqTLXkauGt8ksicqPAm46zGz4DjoYdIhKUhNZZs5yUlMqIKg4NfEV0guwGcrcY
pGZ0bGihDmiqHtxwp6xc2MYuf4QPHIIys/RWb5u6RnCz2FlkyFfHeJhJjA5kTXY5iDWl9KFVFZGE
LWyQiYastkb1YlgtPZ4byia3UIdu2mCfbetetDFBiNHhZmxnxi4urHADFItOcprq9WLJaVLuY1Xu
N/1Nr1KkpK3bPaWFQlXmFnDguk4IJZocdL9/PBy954qtEyhdz6L3PDWs8ltewoYpIMmqo2ENkYqw
GiIhyE1brHXfNI/3Bjh6O7A2Kf2qmbfZTVgcbi0WvaKaOQvqN0D/erol3Irppkt7dQI5ejWwUTBe
5w0XuXGTu3bRAMfMwWvUsreHjvENqqbtGt6arVtG6xw1DyaQsXAfjyl0r5NN3uu39GpuUCDOzX69
8lsAhoVstSjhN4c/axUFhX4VmY25S6DwHxx3aui1DoXUdJO6clH3rOSGRKeb+nZO+k/219B8StTm
lr1ZszQo7qFAggQQNaAt6MR6aZXjwaoo4aSpKDT5pVUbkAOSUekFxxThkOgAdhEq5CVigZMBhifz
9xZMIX4ZDw/uN5qoIHSjy99dQiUBONWGSg91ivsWtdPYr0mAxj4UJW58UeXwQyylvSzWvemw6dcw
6qLA2AxgKgb98hKnpbeGriRugSfYSzenJJzW9NljmLPRsTE1tnFZWZYwsC3maDis07v1Mokh+DW8
HeR6zSAu/VW2ANfuxkNjhWTEIcOk7tLDRqDO0QJxpLUbDrZs7TbjxapiN+pvrCGp/jZDd5W6RsGG
iu9k32a0KdOeSwmQBb4i9qe71oFEamMgMypzy22taLHrDbi7Bkyyqk53OySxbGxoVhMN+oW3ZA8j
SEZacEUGeDtGsABzn+1xyg6p4R4l7Bc72tbJ/12sM5eGZnLK+zUlIPatsIXXJ6Oo3Ud3FTM7kIMs
Te764L6Yk1iKeDKw+2svYO0joUILdDmk67oZguvwLMpqJIpqCWQ8dhStNYu7tGfuaBy3GxcCKnRg
M786tPr+rmrjPs+PrJHBagVR6MJdnXR9EnR4V5nhhs56U0/txIhzf5gi0eCXO0hv5ZaK9n3bbI3L
pq4HnrKGa+99wKD1hFtT9vWpkMU9fxtbMWAfQMib/TsUMe5TbPS87e0+3e81kyj+pzTSAfSG28Rd
Q26G6/dgU2T7nrm9qpguqxYrf+zBfCBp09gfxvauaC0QQvRswy5YthpFXWjiPxOZYXeVQjbQVs3w
DiLCtBCrIV3eotlnvcdF2zc0m4cLg9UQjsw8MIqWUkOMLNaNk+f2OkroVG9FszZz8OXrPkE9AFI7
Ec32CDf3pgE/KEqjZaW7yMHcrhAOeXH68W4BiRs0CyH8A/ueLKkCOnBbGl7ft4aDPUWIgrxO4CXb
pn/hFgv2QHO5X/l2my3RRF5Z9ZjGxLQVpV2atx7tJgnwtGXxvN1AqiWNzR46QDbitUGxo4b5RNNL
EWSugXELYoICJWG3tl/bet2H3BIUX0E1KTdtQR9+9UhDOnrC3uoIhUJGe5VGx69Bw5re0YX8o5ey
FRH+LxGd7w+aeWszyZW1bemKGxSpiahHYw4pJjMnLUE3h3NfgV5H7ddbrCZbYhv4UpoKtO/G2e4L
yL6yw/zrUOrUZfir6I3A0LIJDj3PA0sy6MSIPRfn1DxucgEDyCEfOywOhOA3cQxzFaSGXpClG2MY
UvN1jqqf7epMtDQgXB3NzR5ffgnWJTjQ4HtQabE6uuFgnzuJcLxqU16twKwV1862oaKTErGBaEYQ
x4oSdJueNqVRbH2UzrJ4TqidZLAyFNlG2DTjP3m9Qdq/NY99O3I3hddXsGon9w7y8PeLox0PLzVB
SC9cLJkXoRGjOStIJEGAna937fbp63vUTaogT2kNEAZhsyKtQtPIr4NNGEmrOCloxYDFxrwzoGEc
xcMF8GkXeNzdCsbt268P2E0YnQ6oW3b7ULFZdEj9+oDbw6LfWx4ohgHgWX0/GmsKpaT/UlEeN+dE
Tz45Fpgr8F19tEapknTy70vP3qLDCS2cu+45PhDAQQAfZhIdvWVxJmz/bdCO1siAiwOoSbrV6mSK
hkWM3kCeIEc4qB6H2fIwOwyy9Zl799uDeD3LOdWJdNWnr1//kFNc1EPou7cA3/O0XbznCyu9WufV
Lvp6hD47Cv3lFKRYM9AxdEYImiZCG4IckUKEOoKYL5MmJFfh10cxfzs4+vNJqfRBk9Fg1jkMoOnl
0G0AvetBKumQ6ff2uIimhw4TQr4GHFK9pr6KM/No3S0BOKGhSih39AnZaeGxDjCyTdmZUCKHKOLQ
j1IzgScPMMF+qL4+18/uCHi0ATlASmogwH993+1hZdB+rO97f3NtV6YRNUbZP1NN+fQgFnQR5FHJ
pHf7xcztcGttqgPZzIYwBL+W1mJ1qCqUrr6+mt/ceJt8NLOUIhsFt2E3v7TUMlVr1MaF4UGihiTl
ZimyemDIo4NYwZk03W8PRnFTl9p0CUJTE/z61tFGTOLKPcIkZB/X/nEFambVDu7XVnmObeM3qTrs
l9MnZdYDRdsj4f3rI1nOup9RkmoFk7cVaA3uNE/U4jKDCxlWumwoNu2w99cue200Qa+SZdclnC46
OdE8M82A4kGWV7FCL6sMLIfZfBqxn6Xz/9Tt5v97W4Ysv5fNf/yfydsblEHJ//2PqFk9F6/NxzYN
/QE/6uhDzWNBNRweBVrLqXlTP/5RR+cVVi+VQ5ceRTYd5uhfFGmolGO0+ZuBOQAJ7PA3/1NERxOY
OQtHGglgvX30/5oiupYd/phJJpdokeQnn0vC2mOidrK6R2cBogSyltCDod3dThbJKFtPBtZlnkcb
cqq5youbFTASQEoCvuv9ZuTZE4/E1gE+qjodF4hxEp7E6MWrSmtUjkg12N4YP8ppfc/xB45sCP2b
m+0itA08h9F6iW8m3XqaU4NGhCP1gv5ivC4i6LvhvtVtfoCZVsqjSLefVMcoK4MY0ODhNodgmqTP
pH/f3Oav+2f3ff9chIZzccjn2eLp4ER5fKabudNGOvjNHdJ38MPuhuQfPlnqWCFYw+bb4a3/UH6r
v2kO/ofemxY8eDFhgH8pv5Xf2jeEH9AMPr7skba7AYwVk1x+o9sPX3NARrlVLi0Ti0m7+O7B03es
w8Vx1tjysAgOZbSBuCkZue3Tyng/kGLK6RmE5G13OLNv2Nq6fXBAu5fUdUD7q6qx44RB3/Ufq/V8
sBoBpHONu8q6cjxxcXw35oPHdprfHu+XT7ZvUD99Ao9cw0h7FENSALmkCaW63sUCWoRUk5kK0G9n
qlxnT7ODvPgnnea5CdJtb/4TTJBzVmHQcb///ayC3rU7K4gmORgbfhAadXXecpOeTS9HsyVDsUrQ
+L2SCxuue/Lwy8Pmr+NeOZmgXx2tY6T/zqN1Oh1+HM51dIGRJAQYgY7FW5OxThx4XsJWQrMmd74j
F2qhWPRy6GPi5ZGHKzOVBIlKlHvGPIE8/eTufjiBLjokp3WiivPUCZ1w5/cQYYGBTjpr0azQwhbu
40FupqcIXW5vB8/7V1RmrTtKeO1e8N1AYZc83ri6ARdeJ/B500Qt7JdsnAMuj5XJs3f5G1h8U+Ye
KHC5vDMuAG9uJtldbwfHINQ2Yvm2hVDkv39xKiDjgnYooFmg9QGDafp6KBx9GqgXFLli6d0m0807
SXLjzpgtrikINqWwx8lV8nR8rmhDRnL+Yqe214kjkd2exqKdru/R4qlWYtrHEX0075vXbbi8PDzs
JonKr2uyHCK7pondcen4E7d2QPif1PJIPz25NnRaUep90ryjykDt/D3l1ffqe/G9+r6GkoBqAYSJ
OO4Xr70Lm213C1MtJyzt6m7lQcQgV2SdDLl21d4B6ymKb9YkUw25SSgQUtHebOBhBfss0wmZw3ON
TueHuWPffw7zn3GYz1mTfifU+r2tSSf+0r6OBufhK7sDTTvYib/qLXSc6WHlhJWVvO0s5+qwJ59G
jfg4IsVvScMGDPUhGrj6sQ18bD4+d0j9+geP8fc4pPmpyfTA43KtcMh0Iz6U5pb1EOLIELoAuVeN
vH04+umFPIcfO3ugzubwNx/I+myL1YRSPSJ1wh3dqf7xLmZWmVqDpnZCACWxtAfljpbeRSktZzGy
sv0+QIMmGfWHKDLYRXwMjGOGBpq3BO+/Pgx81zRqZSHSDONaSp+c4UDXjNwhki5pHXgHLO/6oqbr
RXok+uUiXkJkglgKcXLQW8Iq/PWcOGXauh7Dx8vp7OFFg0THOls44ZCSi0zhn91L6JiRPKzXnAJ8
CjIpqK4oNjNoGmAgedxDOlxfsXGAaiAJ3t/PiucVhA2Knohzm+6ny/Tj+XXGNclXKMXnnB96EFVE
tb6KAH+sCrm4WV8OHr3RYGQ9VsQGg8vdy3a2D9ez7Aw08NyQdyHdf/Ih77bK/6OHXM+4L2ak2zHM
JditnmXg5tXPIAuSpaieQa2ks+JMru3c1HI70cQfMbXOXWsnVfo3X2uHHuGH79wH7g6OEfIL6C9+
bbUamrSQJFk64eNjT15eJmIjnp7ubm7OZCVOg9MdvI/H6ZgTCuLeFsIhlus4ud5EgJxEbxyHyWgT
vVTROnJw2+F1ltsIOKAIjZBGR0FZVOym1UUhnp/HyjdCf+zxJLTvF5V4cIQnCnGxkQj4nHXqT+rx
X51w176s94OsLrEv5VEsr7F/cSLb+TBIr8zUp3u/lL1oDRI6k8W8GteXa7rEHNmnonnXj87YYj2z
vziXrg578geey7kJc9pvPzgLf+uE+XTf/jBhuohoN01IReZMmG2AeIU3br5FbDJlSBtbtfL3u3OL
/tw97iz6HVQNaNUy3mjyfM8hYLpc3daZdFFcTlWaKfa7ysYPE4uRjcayfQt7Hz2WtYJZdEW41Jw5
oXMr5jQQH270P33FnB0xXcP4cMJ/74idZsBXq6LjKTdeO9wuwcCERS7LEFTlUsYjB8jFu03jIM0Q
yvi7Z0nHXP7hs+TsTejY1d/jJnyWQAT4Dq6anD/5JN2293Gg7cXSPO4axDGU+laKb1WwC2ffoART
j8FCibfEF41q1ODySc4b3xajm5sLWw7EQY0mB/k4UqO7hRh9bSKp235mI385KacDUli1EBKUR06q
FyIorNhopDdHGT1Ib72wBeGiAKjhhI/LSTNmIT96M4RV5uX75jvvrKQxOrD0N4Et7o3gtR7ZT66i
LWYUy3pEa5Y/uIsJTuaxP78HpXfl+Ycx+ZJRZEhKrMqLSKTJ/Qh1sJAmHcmXvxHhFUwJwX6SBm+w
Xfj0P6nKf1tPHFs4t1ekpgwf3/mtnFHzutqIN0OG0TLs+wBclSek/wR3HB+/lIPXgXpDulj4ci3G
jYqD9IWt+iUJkbjgUz1hhpn8fuXORD69QljRd/0I8e2oLyvOw1Mr4TfBRvSirQRvFjm8owmGMgvj
afGQcUhPudeIBHJOZtiLHhbvm3EbPGzlfsz1fF/K756aPu3Uw8VAPJDekg9X17kMHQ5XiDLaqYLN
OHzgpSlMT+547A8Eb7fHK5176wVlVIjxxc18noul2ASu8PxJ4+vH404uxeR1fwmkJmjlWjX+Rk1a
+XoPNUdATy+b+0K+uvxdzl+tVTFFgiR4nLRitorABSk2CLWTj7PJIlqr2ic7dJlOJ0hz8GH0UAVp
tBtvH+v3w1pUpdjJw3gxXUQooO4klR/RjhfSCPZXFunDxRSI06U+rD7DWMZ83dMrx2MpXi+e3DC+
HIjn0Xsr7u97c3rM6QYSop4i6sI9rvxG9R79p2W08Wmu98voqVGt2il0AYP+jNtsyL2IEhGCpBej
Qo5Q1zwTuJ2q6L8xix8WQidLBQ106pl6dbqi8VdcKRcwC6IyzMTlbK+OQTHd+eqqH9KOM35qIt8c
c4rBIfClOuP1nbMUXeTIP8RSdAACpwTLB+vV7X8CUFdv9rTxcX/0pIpn/cudPwOmJmr5zVQIKItc
jp8PU+mjmRs8wJ0TJFfT8fhmfub2nDdaHTf/p9H6abT+PY1Wx3f8IxflOfvQcSv/SPsJ7u0Tr4ay
FsjCE8CwW7cznE2M3hXGSm9ma9UL9f7Y+NtgG7R+6x+DIz/z+32wD6g9Sf3aYVyzS25O79MVKf0a
CO2gfC4iMzCDwRh8qTSVG1h+KnN/6SPEpQx/O+pfb0fbkSE9hUOjhvzM8KjdORUf5J3766C4bxVI
YDFtlb/13fHWf07UUA18vZN64SJC1ePmwC66VWaw41nQ9Io6DTE7HgOtWQprerEQqbh7tuVzxfM6
xMdpCN9yObgq2R2vl+HVtaNQyONxXcqp1YrldHhRf7fDo5yy0xZiejV9ePJICqRitMJ9uIeKWhxP
uzbb9Ovk3sVXIJ/RF3iAB+mKeSte9b151yd08872zes7XtdOxevrK9XQsVz40EEHqxCxceWIQ9AG
la9vS6qau1odAi/IVRVqp2AgQSiHX3uwjOeZse648tlgnxYJErthxeihzSlbOeBLjzxYYl+P5GSr
dIVTD6Mz3vlVRBdjWEV7dfDtoEfp0SKJUuGFZz6Sw0Hi0xDGbwX59dxP1ZIBh90pSBl+/VwdpoFB
MmMRZD6AMl7n3UEpM/84ysMlr+5HyxkxbzVUvUtEoLc+vQm4oMugnh4eIdLhn3NphkDHgyY6+geF
px/7lrCCve/KBG+6wgfjYniYnFXmx1yGx9fBx3tTfTzu2m9lPql9+9ILzQB1WF5BWkshcY0H7jLt
B4xMGWykNaqkLMDT+OlI1Le96Hhhz8tpHVnTTShTP1GFJAEsoHMLzHExyoTAPffrsAhyP9hFm4vN
RS/oqWLMJ83mCtlXmY5z/qqc0G7D8iECUD25wpHEMZTZ/ZbfV36p9nzilmryRkBvxDze+BtuxYS8
Ew6oFZb+wEc/2O9zQTjtevGQGBj1p8NpFoyGciu828NlG4gsSiIJzj9Mz02fs6aiE5X9NBV/WlMB
K83XpqIb7MatYywzOoqJkBoMBRrl4RaDvw/i+f6/N4aYtWRhI/Qr7mMcavtgKrgIWYEI+koommSh
FkEeGvL7loCVSetHmS3Lx4ZwoFVHnwY65nOfRbiSq3Csitlmtou8xz3z2RGQo8vj+HAJ7ECxKhK/
COhx0fEFq/cgKf7zkc5lT1xYj+n1Rq7GaIOHNBiNrcAOQV9F6UUZUdSXg9PKwdr5X5vUH+Qf3Vjo
w/apcYkfMxVrFCELtEud0CYloFd0K4nkZ4gLcrda3/1+DLaKpi62UfdxFR2xSg4W0lbaTuqHJ03h
yTZcqZy710jHX6kmXAQp9y3h/+hejxI/VrHa8zPxyzAZZ/4qaMI6NF+07V1iWQvsK23IYXqj/y4H
naLfm80zNl8gdaqe8XfYXvNFf4I5WgQ1f58qxsbPZawMbvh2kof6XT/e2bzpd5Q80kB/T8arAH34
UR3ykyNmfi2bMOe8M8ZlFdRyxfclZ7b0c78KOCeusWAXWAUtZ6CtfqxSrgP5TZXP8lBfj85cJOOF
Oo5KfT6B/sl5ciUl79JHPn1d6n1C/x3G9mI7yjG52uz2cSD6JBQyebWMcnyG6VFq/2ElhnOEy6PV
9eLaeSwjzDd76+aiuTXHO7UPBiEJm5OTsyey186My8NUbVgwCo6EQJJdrvXZMbDfnr8K6fLCRpdq
c3H0se5S7y4W45WM9HzcMwYwrrEvVXIj17KnYrG4dqVJQWGpUt+4yoJlkPqprxbzFOfEUMjmMGVA
gbIhrIPYP4xWYcKWdggOKue1TUAmQTsUDue6DfRWnYY6TzFgfiES4BfXB2XK6SCo3ukNJIuQzmKc
hoNwr6jtjhN1U4L6CVdkeYpwcL0IM8U2H7OvxRKnBPVk6cNoKF3uJCWZIVmgUhqzfuhKmFCjZtpM
++HNrGarpDlWzHbsoXTnqbVcqkczcLnohhvU+FALCL2+Yj8D/IQCvUwAQk1Gk2G0E/f6CgfcGE6Z
01ejdkQ9ly0X+jTW/UGt/VaVpLYqvz8fcgbDcOgLtr6tEEi0q6O8G8Xs8/hlI1LhURPZ42Zqhtaj
89373qjD94SZ2ajlFM2IUURcjXyrDrSFJXG/cjEhlaNmx+Ax2PrGjKHF80xCUGpXxhgmJF++F9iH
9/eVnL9STpc3dxfPC3F3txOveH0xAybb0eLOu1AT7e2Z4iiudYqlEbf6KDX/ocVBDnEPaUvmgK+v
98PRWpEGUXqa1f5uNLxKGOEBd6rGnz4wtfSQwg7O2yEGV0W4G5WTkoHRtlDfrZihQRGV0cwUdSG8
ninAK9J7u8Aep6MxI6ndcZoxmHV6MlEtZwrFciFxlpkOB+ZrjoGt8TNlPyyjfmhy4+yx92iQGipC
LkteWMqVB27MVKYjnd4T/jD0bT+/TC7fSx9uqjBm7hc8wLVxCdpQ2zw7ZAj7yvNTPsY4k7JwT/CX
r0yq9mI/ZPmdapBV2z0CK5tTtq72rVNMohes9lD1oqCCcopP9o869tALurxg8wmSkeW7wVGtb93A
VI40pyYGtr1IJn1+30Q9385EMnKkXruenGk31Z1WwYsp2jusmCouT54qVk3bMTzWoAiW4zZEAhdb
vJwf7tpwfQMR2awJTYG1431YwtCclCF2Gsu8wAKX7FXa1uH5kttcapQgD8KMYSWdy/3curFukOV9
Mi/c2XKaRO7F9qEM98Lgr4a+TpGSWb0aEhtoW6jtsCk4N21l2RmWIeSsWD6DLVV/tsFvyRTdeiIm
Bx+WaTNKggGLTI+STjDiW09Mfy/T+13Au0jnogsld1dI1kT7CZY5XN0kvj7HzYiErSJxt/HxYIu7
RK3wsclLP+we1mGravzODPu25POZBf4iHGBeFiziA5s2avfB81pK3Oo105NxYgTTsHlZEdRUypoT
x7H+dQi0CM2IbCizkHSp9m75uQ30SK9JteqtU5tmnV3X/yPNyJZfA+RZk4wlOmUi4jOE2eWBHKfB
JxYhejd8yunhLzDaNRNYb8otN4OOaR++UE5TO9UHNQx3hFvV+wVYyKA/1Una/smMJfjuvKQsUfKd
cCPQnnhLihXtXb4jXewfiRUQ/eD9egnr5TrEYA8JUxPuyIp7DoPAVf6AmYtimRPOMFbMhBzTpgNe
Ak8Qo7qAAQNyoMOdNuoJiQVnOfVPW9HpzowQnlX9p93EiFIW8+kRrMbbcCOHUXHRAyxZ3NN4PGO4
dNJdpM/GnI3cj288igNMpYtYDSK+TlMR/mH5Y0OFauBhySnoIMK9GCibL725Lu/iyLhmY57kd9vR
fqI3Zj3h9CcYhCbxyanAKQkKlY10MHhkEb0QeTdRQ/tDJtiHeOjRWGC0rWBqBX3/u57IGU7BLkwJ
AXE6uAX59DhrL6twlAWFlGgak6geMLothZCa8RuqjKm8CenProV8ZR5zg/Tddq7TUM9qHSHXD/pu
sysS7DDXb/U2ZNzq9+pnB7IZ6f+70SK0rvXOqaPBNCSMIhrk3ZJpd8YhPBtjd5O/P2PsnzF2m1/B
BbBp/t9/mmeycU4nXY98x+a42pGNW+D8auPe4OQ9azNpzc6BMs8HL/psPuy0P4OXn8HLz+DlZ/Dy
M3jZ/xdq9J/g3HUG9KvQpVPZQXk1T4bafAM1ICcdhX184jNNgOeO0QEI/U3HOB+EdUoFP4Own0HY
zyAMv+tnEPbPD8LOetGdQtXf5UWfGLO/sPndFo0eBMr5EAY4iuPOqe5RRbpwXkztS11Y1cgx6o+C
ZAXVXfjkqCFWxKZ98sZH5fgWdQyXXNORPIzOb//IGoHTG6jvbzovu5Rv5VD0Xh+OY9Lb9Ev6brgj
bdCSxNkDeixVAvxNJ2R0zuNHnnWi4+NzuK+zV9qpdfx5r/Rs+etUSf8QGf2blr8QQf7M4UFrF/qu
HtqpXQj5br2FaXy70ZOfbB35Op1zu79/vT/IF5KqJeCHe56oFNn0CTDBHd9tnVrX+T7yUNFRvVwf
xWXNW5GVEre3hrgESjAuLovLJhxcbR6sK/vCnu3nzm3lVyS0a5AjCGCJhtSSuLq6+g7PuLgiq7kS
V6SijmMofiMwqeNjCG8qqf42KMmOpoEpy+gAmLVWGhKyJ7hOA8Ffb8Vx/LQS/fn7+00qbigDcK6G
es3U/J0aALowPAGAAJzHvYZtGsHkfkLie9qKWL6+LiTYDyp/ZP/v1+qe0gZ5QVdfMBBOUCGt/qlf
0Vc/v+denO4Rn7wJ+MY7NKhg/vp1ZfLzLPqHkenE9qtsiVzisnXAKuvHhJKP/Lbz96oUj30R3NKI
87AVibjei9tTL3sIeFn4UwH+ZQqC5o4eGT8Rscooeeiy3ZbiSlBQvFr4GYUJrmVBzvX+FajN4XTX
3sG+LPz3cyxIpxLqbwzshyvpONV7+2C4e4t6gPeteozfgFmHu3H/Jnv25r25Nd9fIQgHS1mqLCCW
HkpKYm9K4yj6s8ENzYGOBWWI7qbZv5TfPYp8ygCLvZBobycQSi+lNfd8qLHPEbZ1pRZOMFDEKf5n
bXQc9WHb9LdVzNo4XJgZddo3XQLN5XeTmpFKRDbLEnmXB3mw8g21vFnepDNL6MpdRkVI57Q1Pvjr
WXFqsPvqXnbc+s0aCsRlpWsrVKgcSSWKUogdbKYDcFy6ngcgRjSjE9ZEbmjjN/0SJJD5sAvGYJfo
mKKySRWwORVlbOb8glMFE0ONaEcJczWjZoTXVIQwQZJV//r04QI6Y286O/uiSHv9zOD8dbVgwPnq
Ii11g5mG/Bwo2erqgK4PFQCXdn5yreFLWypx8T21H/Bom0uNRmvuVvzU5W1dZI4pP+tyuoYz6fK3
Btnr+Q4ZINV3ROb9xFH2PLldDye1o2pbFCSeDyN4UqOGCia8q9M9Wbpn7/LojzTkZyArtnsKv4zi
gMIpmvLUq07lNJLQ+oxX0f4ESxqqJfg151LjFba+Pe7hIhQUit+rcDd5fY399/e76VseXl/B6IgA
JesPG5UpvqWswZv3oWpAqOnsuM55631ff9+R+aZuTaGgHenfdRVI58opL5JcX5/qyZRs/87pZXVa
JFoHvvGDzZTPRe+EQaBfd6Rv7+7OHiGqSfUsE6nMMCUY3vEYi3FTyYOo5F1P3OXq7u6mVHlwukJs
4vz1taD3TtvIMxPp0zzrL2vz1KD5YX+H7zjbQl5Np+f16tLx8LpAmoXbsNQosHDNIB2n1sOZg57b
LU8dgR+O+nO3/Eftlp9HDB/mQ6c373eZD+eMsdVJ9v/zVss5s3tCBn6YuD/N7r+W2e14SP9iu/o5
R+lEFPFhdv0jHKVzTmeXe/Nfxek85/ZbHQfpX9ftP6kI/sZV7Z/4bYcufnTHOrplnUA6gqs3mH/b
gty5LPej6LK4aWbmCJC3egNJ4a/E23KW4MmBPVDtHTB6mY1xL0b5GGyPAOxDePd9L92wAUsGZ1Xo
BcdZSSZmIQDqbWfLE66ikLrLIL0b4nlnCLPOq7AsxGK+rsUcgu4pzZpnXNmzl9eJz/5kl+d96mAN
eggq9LRYZpcCcIBoTrbRDlbvIIvbFoiM89BXj9o111jYvcIZl+tbwg8CkOVoOfFOWNFatjONA10E
uk0EvQeUew+i7QO0ArenmwcURLH8zGdDQn4NOUI34QS4BMojbcYUtZEQ/QRRogTiha4ZDFv/a0fu
7MV1vIU/1cXZnyK/P4xcZ90desuksJwtfB19kh2T+T15jftH4miwdz2yIGF45ZBx2cpTdvIqvJpX
tMuYknjkTDiht63fWIAPZ9JZInUMk9HK5Uwug2h88/UYnr3Mzp75B16mq+/oV9fZSRS4dpl57ZpU
Te1rLOny4kiSJoDMX7zo5MtLdGGJ56dpiMIF1i26IGUDOw2vXL4AduRtpSSHptMKB/+bHTaRE+RX
1tQbeZPBKL9JNqIcfX339Bl9dcadNAISMP1ysOeM4bYNJiT0vv5459Mw/8PId3axzbJ0SquP9VgP
IYMSy4Nc3r/oZjJz6sgePwsQmO5IIzQ1En2lzFFgTjRsXEfwaZCq6yaX9vuarnwyFrupLU2MQyxs
ubpGOEsAThPbnR9ff33iZ+7LsBv/7r2eAZM28e/8idax+bkA+/Nd45cbM+yk4Ct0VTY24lDhZEMX
8RFUKGxZsiS3RwrVELd6ZhyJvV/IqwaRCOlkK3jCDV6OZPfe+Pd2BdfN3Vo8QRsv1oKzpKFNZwhT
ovDxWlyzF9LgdEMe770nesDy3s+Mrq3vwhezR6slf4QdGdXRWPQQXQ+xKgdO/nEoHmsSwDpb/G2m
n0FxRcNZ2eA3/vRJD54RroX6erDOrbuutvC//robakvywVP+a9fduenbMbjt7z59O0b3zzl9O+b6
j5q+Z3bHYccG/1W74zkDfMpkfZho/zIG2Pr8rlCIQmPAhvmxY4GLpWE2rrdzwpeU9qQmLCHuIdn4
gK2TN7god9g7RS+FLlKd6VxAcfRTw/bLwTvWeXXcWKVh7+mvzWV9saCjCLUaGj5mJ2avy9y3R4jU
neD8Q5qpkGfSOM8bl0aol8n6JlmLQS1QWW4IZmp6urSFh1PDHm1V/AQkPbi46HEdlnpfcBXbcDDp
Uf5FlZmunFLZ8qbHfw/RPtStRgsS9lnQGyGdLhK6SCjS6ETrwrdGS+KfPFj4ORBrXqT7w6JjyVI9
Zaln7UfXvPC1sYV388zN6Vj9Q53BQhkzMqpPJ/WBZhpt8SclW88Bt1L/iraSmH3rnbppdG8N3cY8
0xePf6li6S7sPb3ldqD3iFLo3oBvQ/6y5mntNelOHN2PqD/tWy147ccjvdLvgT+YoPCWFjBA/Brm
X1HMoGToWxQHB4JuQ7mnvUtX2aHc0r8D96cjibbwPh0D21ODxY6/oncKpdnwB3rfHJtsUHv4aL6+
Zf/L/vTLdNLT7cMizBMzb8sl06lHlFSLl0REtby+TXD1cA0bUahAP6HnSO4X0bdvDwf1YEuY61C3
oXf9FQYb9vCFeJ2/jzNmfSVTJkOuzo3t2Ynf2Zf+nSb+p7RRAxRp/mKROptqvY6LLfJ4DimKl0zo
TIV+6EHT7tsiuI1u6SGil4gG8pPTj2aXuH15qXHM5u/391APvL0N4H5aEg/Hkfbw6Kedjt/f3+kl
vBnJd4NyrB7csSX0epY3tOhltOigZks+gwY3Xa9djG9S/yDO2LyzV9fZ0f9cV3feaHX2+p9G66zR
6rgl/zSjddZT6MSYv6un8KmjPTR7JoI2Wviuc5NiVI5Whz17IbtUw3JPCOHZrdAtFeNnL+iJ1fiM
jf6Ucnbw4ZCdy80sY+MtLA6Z9s3XPcp2Y/TDtKT3i5PSfro1t2G+MNdquczzoDjCkeqYUI06SwSc
ncfdTuvs5QgxokV5lW+tlyqt5bY4rEO3v2zEcLftnTvjTx2GX87Y6bhy+WK5dOMGwwkTyZY+XCA5
qawiWxxm5AcRC9yOKmhA7p41KGF8gWr4OcTbKcv/m0j1wyl0HLp83UdA2OEUCKy1ib5OfN0op+ns
VkLTwui+wQSc0Bzv6uZ9BRbiax/A0l7RV2fQ8ZryfdssEUp1wpmOjl/nM02IeBnA6YcUr5jejRdi
fuaQ5+571+34/e/7icn8q6vu+BNN1W52hsFVm0GNJwcurJbkvkh11MAK6vDIetHECDD5bMVOXdDH
p13DXMwL0ASZAiBxGDEk2vtFqllnOQApvd9/fac+t3X/n70z7ZEbydbzX2nc75S5L4Bt4JLJzGRu
tatU+kKUauG+7/z1fqLUM62WPd23gYFnDBg9wkhVmUxmMJYTJ97zPj90j5+WdgDUkqSW3OZnVutv
IsIkKiPsJKUhQtovm93o4UdUu9fCZPFFx1hI2DbuLq3Yh4jC7v3+XkQC4tYnkY/xKET//Pn97v2P
7/RPO7J45j+Gkv/0jvynj/SnlfRf9Ej/bJoU1LIfG+pfP03+2Wj9aV4vokwDnEwfLNzz9Wn/x/3m
Ty7+s7b5r138AzTxB6P8Qx/xQ6dMZ82Qw4klidHSMYAVbEowJvGyc/rYuydRBZ94+aVCUjVgOYa/
BnZftXvBnEEonl7FicOT/8ff+M/G9M/K33/dmFb+JIj42UT+nxFE/Mlq9NF4Pzyxf8Jq9Ked5Kc5
tlgT06pb0UlkDysxyMlboiVWgM4T1rdiTZDcr/OGPf/OQES3kADJtuEFLeIOLeMdtfnen0Qmf3pP
P8+m/w739NP8+s8cTH8Jh/mfQ9e3z3nyXP7iDu3b8/BL9f7LXf/cw7pPXrr/Li72UtVLm0Rx/z9/
/8/u+7+pvds898+/+4df9km/3Axv7XL71g05b+VCv77yv/rLX94+rnK/1G//4z9eqqHsxdUiQNE/
kisBE/8wh4g7+fV9l+eC9z1EoC6f/7c3fGddasYnkAeqJdtkI2XDNpiev7MuVeeTYWm6BrhS12VH
YaH5lXWpf1I1XYY1rlmW48iWSgD2d9blJ92GlQ06U5ENS9fQrfzti19/n1pps+8N8eu/f8TywKv9
fXhJ4YPj6LICWsy2wdz/rIOc8iXtVNO5bRprLYM26W0wK8sAjCCOZum8RO1dY04lgukqD3E3rg31
bFSaI7lLXsVP0mS1s1uYk5y6rWImWFOrQ06Ry6JYkSdZzsJUnSpQt7oiWk1XMqqu2sTwIL7IeWUs
wWSni+XaEYBPt3eS8H7s+3H21cYGCw+6vHhezCIi5xHpa3NqdLmJMRqL5X5Cpa+sY3jjrCv0XLSt
U9kpW02Ny7r2MlPFkisO61pF9Z8DFb+blijOj5EBW7IZzUKfXWNauNWpTkCeWUOa3LV6ZLY7uVUX
Ui3TOEIM62Du+HO2ztgMJX0DlHws5AKIrFJ8mQbJ0txoLOXBi1RFwulPDdN3eVD1L42ZNJdsLkrc
kNQQdNiYRCWQtm5QTVddcxudelW1zRZG7uy4S4tBpwsGOEpdVZ7S0i8gru+dpSjHXWim2UtqzS3m
S/UaJe4U9rmyHSdZ+6qlavNQDx05XDuq2q29ho3lV5Gqon7QaxT6sk57NHZXO8c0USwcVnJbSZ4G
NcxejDDN402+Nmv3mEzT5DypslQ/pXOeZZsUHKa6WeIxD4pF0Skd6AvjETj6+mzNCf1EistF9fIi
URbAFNM8e1Kd19lmMtJNOKl9urGKEqBPVmjZqbWUAmhm1ULxbKxmjTxbbSrHb1anu5p0x8D4hV6P
g6Q0d2x19GU9WXavIreeijnba6TVmeQbBVQD0PoZN/Cu0ybXiuxQck1Lm4mildKmViFdlWGbFVll
eFIpmeGmdkYNwIOhr46rNQucvGU2OhmOK/gfN5uryfGVUgsLN126+E0BhCy5bbSWIK8VBZbrFI4m
/iGTtEauExnZ5HbTZF9aVU1yd3IkBzsmJe0BxeBHDfy0VK7neMgxR5ul5NXu+onTZqeME3/szPE+
KSz1duqtcMIALitatfazhBHQQdIOtYwjgDxrwqcli5z8PSqa3JBcdTLXIYiSiN7hxvac4XM1GCYe
Jozw7Czlmf0S2cNkuYM8690uprv1nq2My1WurZrpR+vSGmepZzrw4moYv7S2Zp6dqlDqnbzWE6Yt
SpkYvlVIY++Vlt7K2ylZkoNa2PPrYqYW8oOhN9TPkZWkys6x6jjflwok3WBdumWn1Wn/Lexj6z5e
k6n31q7IbzTHGif41Xnv+JUtddmxt6Qh8ZdBmvcqADLOMwYnIQtvzBd7TkyOJrI63et51k67wo7W
+2nqdI4IatV5l+souzhhsy5nS7IbtPeaat71ajI9yWPcMnU1zrD4rRrjdCRnFuJ+1SpgpugUCnRN
1XpKnPYABuW4PlVl2jS31aRVMAHN1DR8rPzqJ8OIVHaczag9xaWZPjaFJsOnymct8bLMtCrXDmXz
ejJV+p3RtLj9zLURbTrHyB4iJ9TDS1qnTem2Tpsf2iqx69260H23uW21updLMOc9pY4L2LZ9v7zX
lVbO3ckYrGEE+6uhfSB9X07FrRwDynaHOpuewyGvrqzcMMtNZMUr9v9rDETX7ofinA46uY857oQL
YdksV1GfkR0JB3lqtoZTarpnhG1HiYBhpzKXTtraLfU47W50OTYlv010aNyrHXakiRVb6cBadEW6
B+DNdYo+a8evc2vktduN9sxUr4fJ9M2xU73fmn08vzTM8180w7G+gZ9Xbs0ytrdal8u578zt2l1X
Rq2XrddpbbSvpCosPTNPnBdDnkpjU1lrNh3sfqoGd4m6nBKjPC2BToZjTdlkY6x7xRlDxzfCmuaY
57SNXG7JNP00G9avvVUwJCwnVtGCRXlVblRz7SD2OKrF+dCiSdGW6qE42oT50DTuZDghVB1F6o/r
kCmK11Xy9Ll2+tmGKdnZB000gWsYLVwe01E65fu5zl+Kis7JS8tS997/PuD5WLt/i4au6rfyrm/f
3vrzc/3zK38XOP17REqkMv8oUjq8td3b8mOk9PGG75GSpH6SVVMwokzNVB3FkEn6fA+V+JVqaLYO
/JsYxdA0tiV/i5WcTyqMP0cERIqlgJ/9e6ykO58UVKP0OsvifbL2l0Il8U1+SMQZuqWDHlcsR+cW
ZFv+2BP8sPVJwyFLllZHkihzg+4qVZ3q5lJV+4s+yaNLx8ueqrUa9qotFpqlV+zebZQ0gp06za9d
NjVPc5vGrRtL2X04DQXx1JCWj61c4Q5d5c6TnjnWNWuA+qVTJvN9aqRnPbbCl49G///97z+Iof8x
o/4/y9eqbX8XqPP6751P+WTxSFkpZd2BiukoJHq/9z3lky4QNETJ1ge0XvSLv/U99ZNp2BazoOVY
mgnI/re+p34S8b640AfgXjX+Spj+IYj6LVFiqbKpWoqqaxboYUUGT//7pJTqlFKvt1nqhmElf0vG
1LrW52p2F3MlDJCHwu3avArC3rIfRivv9+HQSA9hU58aTY52Ti75Tg8Ek9ekxTJeWfpEzdk4J59n
erSXGLpNfNDYW0d3cLeex5dCbr+uUT5uRmm5Cet83FlaARRrcGJvVassyAlHPLkrOYeP9PZrqyRf
m9l+qqcVM/BKOy5z+CCbsbYt+wVztqY9KnYhec1cPtSmMlzWKX0LQaY31Vq4wJU3cj4Vj80yjn7X
LNZBVat+p6n94iuFYvmpBIS3V+b+RZfkW26lOI8ZtWHV1PrONHMWrhMAtvWiXkWrTaW9sqRu2a2r
lzlJ4y2TiYRCqkDoTP2xbxVpu0RD6a+2uW77qY18VuHXSl/J7bMlcTOj2A12PN6neX2rRfVrmEmP
+hiqtHRivEuzciBYie/DrNX3mYXFZ6XmeymDBF8XNSXIo11+P2n9S6P2vir4388LAdu935aM/9rC
snurxOb1/4XdN+ORGoA/XFfu3srsORt+CbqcrXj33zbJc7UM/XPyy83A1rz6ccX5++V+Hfiq/skw
mdE1RpjOJp0x/OvAV7VPOjt0zdRVw7IVhvDfBr5qfGIuYIcuG/zGVDTu7tcNOr8CKefYsgos3LQV
U/8rA1//SYclqagGdJtswE8ZJmOddItxrp3TIDk2h+4iXUnUIGB1n7r2WT2If+oX+2L6Vg2rqPOs
/XJQ7jjQU67Cm+Qy4tZanpdHPGGRyBR+ejXtCOXxo+hgE2XPecDI1RxXRRIUwH44pthSUEOL8X+I
ekCleNQ8jEEGnECnqtY8oLqBGpDdhgeVagtsm70FbFUDYknHiHk8YmgdALjyVqS4yb4NFrw/5Z1+
aDD5T4EHSNtqbx7qu+igIYvKLt0umd3hrOCNXW9rHDCKS3QZyQFj8d3v9Y10njhPSVz7lJ2tfXNR
DxbGgs1lOcegsHR4R/klCTgB3BbU7uZb3Zf2w8E+VDfhtXTJ77KDc6nOxb459PsWLx+F7xlzZiSd
DUyZwsBm62i5xTm+ym03nFyTQf8Qgpad3PlbcegDHefslMtq2859C6jxDbf3bDGBV+Hhifdz+G5C
PEi39d78uA3dV/ZcgcMpPMr3OsiqbuvL1+FpPiTUGWfYLGP4uRcW0/F22jawDLRde6R6Ydfuzaf2
2CHJ0vDk1A7ZyQIGYO2yQNlN1yXEjGE33RY32GPvnJsBjnpgb+ObCRsEXEUPg+5mHDRRN7xb8ASB
qIHYIz6kB4Lwd+WQXWev6ovztcdau6IMpnWHeyReEwAMbBRgbHSnaWteVajGQ0qQs12NprvYxPvh
ZN2EV8tpwXJBMA00r4RBZV6lt/KpeF0/NyjScBAYPVV1mxF2sEwttHHRLs65C7K7+qH0m2B+l9GS
GYFFnY28Ta7j47hT9+kOU060vcDXt+lZPxsYqIZaEA+bWneTO+vaClo+TeDDNC/brtl1iYDJwOgT
GdOjvq8P6nF6lALUbhuVm7X9/oUjP/6T9/ptcdRE2XPqLqi6Lvqtck1PxMo4odK+YZzI/Ox1OOYP
ynXyjfHDK9MbK1h2SQcGUt9J2+Qqu0vP6Uk95CfzDLrhNj1bjIAW2FV8KA/6sfsTIQ25vd8FmL8N
9Z8S3Gx71MqsGgXh8+SPMaOwxyAmxLx0QPpWcw/t5v29p578o6Q7EJ4ZOt6rZJM20r3GeXjnF8/x
9USBt0xpfg8XRfVkcTqdYKIqfClEjQ2ZjmSvbFqs6LVttlf2Vu+mL4lv4aJOxRN6Q4WaHAsnGpvn
TTn6pj/q0QFIB1U2M46tCRA6Ydpe3RhHZS9hZUtObJfskreicXPrYKDFf1u/CevY/ohH8QPr6Iyd
8HJV73GA9chYjEe8sy1P+qxvWn5GnPIUb80gP+oBZMVN9WA/RWc1UC5RcrLpS2fzig4J0EK9X2+h
x0GUGw/WubD2UTAeolN+XC/httvqV/h8VNc2r8bUAfW6Ao0Z+3W69yzGw3b8UPel7jsbSu8Zs4+X
kllhYizgl46ZgXzosfN9fce/luNkUVFErEUVf8ppsjDtUfwuMA7TKd2PONuWZ/vS7HuKmIztGLAt
VjbCHT318LIF60LBPTa0x+iRHrepvWcTKF6CtNBEphB5r8zhJ+FfoJ4lEHICDyBILJU/HJ3rnMLz
wacAZNvjG2DfkvgQzsJYJ+/UnXCvRdaFs3ful57hloF0tRzE5+bn5Vt0ZVIUUiL1FBrPCvMBhkDQ
7Ctfh4ErY/wBzhjpaAvOFtYoZkHCaBmL7CPe9Tg1CIf6iUPodrvsBpaazpc4lEZAKOyfxw2zPhLL
EqAKNsex6+CpO+ybvXzb7DEtvreeIjSospt8wVOegaoFEiuQRDdOhcsuzgPhrRUInxR1J+1rUWx3
qB8ibJx/COn/DxltBQz6PxhHPwXJk5VkQmkjY1lvYvhu4gTf7STgKc2+KBkXNl943YJ6wSAhoinh
DZ1inkTJWjXTFM5G2txlLEBQG/hrQmt8bqicWHx0F4L6MnCuH3sh6tIM1Ue9yw/LfoAjKJiO32ky
A582b74K3/cR9w6LiowUT4mOVbHz220+uaLbiEWSX1DOxh1+WFbwYpQObWDDK6bmBSunUjivM4Tl
r8Mhx8LC3HV7kz5GAdblu3FEzKQp7PeFS1s7H22ABgJWIH5ED3oW/bnbk13h37LXBtmtzoUoMNo7
dAmVj4GlBMZg8MXFG18JUjqLQB2KuQeLCA7UhC2V8MunyIRemQa86yx8eyy3+Tzw7VS6j8mXoWtd
aDQWcZAc9FyTtX+GBpXec33aVUXXEEKvkXF0F/73CpAFAeoxPaKKA9ejuelT0nX+gH8Fhh72bnnn
sWAZzgD8JiNRvgs5+Hvojg19h6ojbKfxZsctywyE43/iCrjzDHcQmDzdFIYyY3aDzbtn43SCw7jo
6KBJxo1gNS2cGJJR5XeizQT+sRYG96wduS8WRoOOLEyAJkYjgy4oWYJEV658h/cpVBk5aG8Lv8AN
6CSc2aFzBOLriFAJy/Pj8uFqLRx3wh0NxCskJM/tptqLxiuD9QuEkMNCcwiiii04Kh/MlPoUB90H
XItvuJOuxJMGkoCbCkbgdOBo24IsQMhecPccwdAlSw+PIgkBSebGzAqCNiXawnBTbprM9Ucj99x8
xh90xCwc2rYmf8Fz5nb26rHfUSi271mVE4xCnL10ZA46StfTvgNYKkiVPGeiPDFGIsAT8UfHVFgq
JkZUitNJa3pSAGSFT1N9i5EnukQJ6HLAmYSezOwi08ViJg/ABtiXCyk1shwWLIxRvqxf4qDyzQVf
H6arfRcxBwkbM/y9mbv6xM3peTKrcvPNCYygxSW+5Ce4AGHOJyzWxk1ysXfqYdxK+3YLBWGCPdHt
Y7zpBV5jYOzGVH4JQKqAawgHNuEOLu3jgP0k07BzEnNVviMBSZcR3RLeBjKikhYVHjftxhKyc9py
gTLFWPTlG/thutEvzGk862KjnAsEt2SWuRndy/aEvxw+L6j0J56IxmJCjLRtuQ9hVE97eAmv+ZA9
MCPYu0nwQy4K7xYTv7CcEi5yDb4tzKXc1chCwbggjJZ39tl4ESg0+WbZ2Swxrbds6mcJRknEcBeW
ONVnegBRv8o3EYQI4X0uCgfEJ8OpoPJ2wlCf+BUT+BZ/lnJTU2vA4+WzlcCmWLeiFoDX08g9jJ9x
IwugLU9V/ujhM3QwCCriunwe2WwxDck8alFM8B2rzrrptqfOoJNIzJomwi3UyxvFhbyw7WOakXBH
rHrcyniKiS2E/RRIhdv4tbqIpm4O8OMAZcGgA4tjQwhxCMntXXrPCeCmviqw92pwk9eYn1CEHVfz
XF4VN8vbvBeBQk9kkxCutHtmDoY6tCJe5lwcdINHdiUUDRKVn8HaUOi9VUAMVQcgXofsEB3gISwn
ifddzcfm3J27t5hoedk66AsyjyAIEf1DDpQ42XMvW6DhILuEkf+IU9YELAK14JldEQq9gSip2tXb
ZI/Oi1cRjaD57tB8FV5LVCTCLtzx+f9Y/LeFoPsqeYAkdg5gXRG31NS6l9vlPFzmkwlIzQYbsFKV
0BOozfvadjsuj4kTu5Iw0IA9XOo9IDufs0VE41ihHY1LeG8A8+Uv8p310JgPS+ubJwIxSiULzm/x
GrQokTdBMwXcIs1ib2AV3I9MJkF/DIPqgfalo+gbFcbYuiuP6vUkuXbtJg96oBLBaV/1V/tev07A
HMy8NgUoEQbmU/LmXNqjef0BM+Jsx00ylxpNikxuYPj4LVQflkjCTBGHKlQq+hFIIlR+24JIMeLH
wqGpwNxtpNI7dF/6fUYkZQjmAdKPzr0mNn0unzkzJFeUnZJTRMWIN2w1TBJrnzBvT9ZAb/ZlCxrN
+WoYLsLV7ot6F2K1RD/hL9U9LybmE49XEps+wrDWFQWjNm1YBWIf5nw8N4cLdtv0WZ+P0lfCUzqg
1J3CPSxqN7rXIlcNkjZYBbSIEtX0SaE/4D7ADvNlAnk1+wgRxaRAoY9rMxK5R8uzfN01XZPe1W1q
+i6gLFQsIgwV0CyBwaK1GOO2G69eYWcuey62lzIUC+pWlB0/XSSsut7Bevg9yS4QxBgf3KsvRZAE
rR9fVmg97wvoj5CPE9FtmLgz26+GT8i5vsonkBAUd0FVS2TvpRsBTGq24jZ64uS0c6PX/Da/LNFO
xyKJJCFjlyCIaS2kT9coMYuzBSgjYlqPRGnRBqMFPkumskYl8Cx3rDk8OPqu99x7GgutKLoRg6bm
02vCbhF0J1sRbIvOTRLNe3hPdyKeFc0ltiD9BxcP1ghLdO3Jj4JGhG3WIee+gS2z5n1MKFS8IAym
oVMmJFGsI26BTQHrDldmXbSY/xcqp0QcPbgSZn4samxGSyY7yqnEMoqD10ejsw3dlT5gwK2AEZGx
FyI0YXhGXJMT6qa+vW3uKyZ/J8h3M9ZRCqNTVKuK5Y0I68rgC+h750A/ugdExVKAlM3vPq+4/w1M
yjZrb+pTzAV6cHFZSEFGqRvIF2Ia9kUrswVgUgZTdRqp9X4Hf7KVKO5Q/NTnmIyIX6Z2q+eGCaRg
UcuH5JIGIsa2LRqU2nHT1eGXCKpJ7NdvbLVZYcR2USKq+OP4W//pnOS3bSw5sR+Fk7Y0J8VS1cqZ
IJVIs+CIjcQS67r/KnzZTBJGrCHoIdgA8AAE5wQPN3JBZI6Y0zJmQJ3iLRGfiTB3Ba2VX4t4aw4U
sS4AKxMhlkIuicjUXa/Ch/AcntuTc9UGqj8GE1gzIjMi1g60GvqI7XQwyBl1n/P7xY/2fRAS7wmK
qLaVmf1J1OAS0p3z7Xhs9yV/8JUUi8a5P5qBmBGHrX0HJYVlK96Oj/Pj7F5bLELFrntYXewpz+ld
9yaWAQUfi4bVlPQyVEwFeRpTzI11nN0XkDzM9PPHVOXgp2Cw9DPPs9rpdOd4Y+zXGNW/WB1hcTGr
CXZb7PViUynWFXvTHiVmQ2VjH8x3hcCX/NGmBqDCvFnSeCSWSNKJJWVlYzkRovL5H8rJZQvGh31G
J4LWrViUZsbbBHdm5DUiRhMsPxHdGCQaiJpd9bMAtxLWsSVSBcONiUw0BGvpTsI5pYKII75OTPBJ
RRrTFE+EkgBfZ3WugvVQajedyXCnVFEj2uKdrhDqMJPPXlrCD8Isb2ve8dWZBkIomuNn6WZloGkU
2mkHwa40WLVHmKAR1XX8zGdwsM/CP5FY0RYWFOyPRBwprFosdmILa7vAAmns7I3+yrmuz/JjelPU
+0Qm1EvPE8NbTCLAyyIPHE/LQElKojsL1JDokxN/b9lqHZdjtH1IiRSHgEM6punFzW9mzOEO1Fy6
6V5sbdlcM2YnniOBOVaY05UIEQWbSoR4mt/IW51K+kPuU8QBiklkIsztELC0MlnVzBoipKsJy/Kg
JqirNVC2ohhSRGnMYGIeO4Uv+SW6FmWKjHFSDrjVMFPlxLN/PFo5O/0Hm+Wfywqy2sjy2LbO4Zty
pR8cUU4pgErxg3y73pmZq55H7IlFIGszNYrQUtmW19LVRJa5fzKC5M64ro5k1W7Wl/zEz9+zi7XV
QMIWvn0AGbuNr0LyxyJ6CK+jQ3k3HuujstMO63tFfhM44UfdpcVjTuC/KW5/wjiSMIatMawne8cm
btvuka8Qa5jX7dF6gAVJWNoFLJp+dqjoIsmpOHVsMc9PLI7Ekhv5kjHhrT7lmXKgXqtP/UFwAVnF
mVOp6gS5GxKIsxvdd4FzY0eb6WVc3CZotvqxOTpXOcgmdjTsV0syb9qVeumOVsDWG2dM9sU7Z//x
CP6vHev8G6oAVJ0U5j8+h0UFmiXl8y9bYrIfT2Y+3vb9VIbTU85OEV9ZQgegOeL44/upjGR8MjhR
lTmLdyxHs2TlNy2AgtbS1jiqNTXNsnkTv/r1WMb5pItjWqSYtk1NOJKAv3Iso1g/2YNZGhfj3Ic/
jkgpacZPyaY8iwtlaFRUh5zdK/3YwAkuHO2tlyy0fnnH9L6WsWuWjrkrxkx9KiOU7WO8lxyTXXgx
O+wHF8WPw953rDTcTFJMIsKWBlepHeu4hvHiRnmGlmnRt+biJPs6FyelS8TkGbbypu9SYkz9oW37
wzI1RBsq+jI0Rs1+6BzzWHWQ6KR1x+HoSNeNwqukmluvdygvazuXUuzoXEsqm0qlnq7sUR+8ykH3
pkgJO6Kh7W/bymLeXMKbZVkeKWLdpBITemNtizjkxEAJo0cUm6WnWOz1ldjcFNkKPW011S/F3MW7
ei2YdRs92aydNnuh2bADlLuHYkyNq6lXtSDXZAq/zeK9yC3wYs3UXctmur4bUvJVtZd8o64KNNQq
I/eUaKS5+dCr1Bn0Y2lP2Y2JrDYoYo0YzenGh8QqqskdQg5njTCSV18xDONWj8SxcwRjPKHiuza/
OmNOAVyak//u0rmYNqVSs5WeyzHaNJ0enmx1riGxchp8bvpVOzuWXFb+FKXmNipC+72JFcOPY21g
sefEvYXqV0RPld2pCMkwKr6OMtV6zJtQs90hWZfrqsmLi8aooMCnqMk4R5YWdIY9NdfdOpfnpLXe
nT5PCPVpwtFX+2kJFoQtu3kpTbBqXe/Eyc6MrGjSWEcRjw7dmKSeVk6mpw2pMm6mqHC+qKluz9+6
LsJIvmvkq7rQOt3rx1xV7hs5ki9ja92UpqT7xapwLG7meQYkNDXZPCH3pe2a7FQla+tXqVb2bpvP
xWFWc9LwDk8jzhKscPuE2KutL7oqF7HbIF675LamuVJTLIc1sj6jxFWzQ6Lq5a5S9P1Y1RzjreGy
xVfqa4HgtDJl2evnNXlMQjXarFXpuCmbp1o2ds1qaJtQtQIbldYVutj4sKyqH/ESLbqpZZ3EwlBe
8BE46Zl8SjMLae3opv3yxWrSc7QWfmQnx3JQCVxsZI9x5A9FxrEYKmKtJOezKAiQKZG3YbPELRu9
0WjOlpVdaaO1ywu23Bms3aK7t9LIM2SVqF5W8SAa58sc4TlnBr12O1Z3jdHu6nFB3/uSaRgFLAvt
KX+RjbS7HbLhKhxDaiibHdPRsG01Ku9D9Zi3JAqW8Bxp5WauchzQF3YKqer3ZTH6zmrvkyQN97nM
6tg2PFXJOYLDLAMe1XbM52Nes500kfGOmaF4w8wR12RqQZrE3WHUjfXaiPncOM2gSRaR5TdWXt8x
bE5Ker1EqmvLX5PMfohlwpbV2C02qYfBCbRidR0U4EufXql25dWZ5S3tekS7vomTd51ZxZoVspNa
Mj9MrWa6SkEMmjY7vbIQWIbsLWPrwcpDVJJdYTDPdV9DWVVOcbrg05Yl71WeX+dpTZyaWsAJ5OZL
3UyvUuiEfsNoDFR9OM5zsRnm/FI2HSUFyU6R5nXfa8q3pczm6JyvobaZkm7YLWkZ5jdVJkMtlCo9
cWWUMJPT7Cx5SciDq/Wln3uvSqskCrpybbVtWofSJh2z+NgV8cLhRo6QEMXmSA2n5GyjJvP6ONtI
Mnm5Dh5mFr8lkvytXGgqJbazm2KdvHXM/DocV780dQIVa5Bu9SXsXrW1vZUlObxtizBhO61KlzQe
K80Pc2ds3FF2xrMRLuzsaqndT3VlgWgc8iCKauUzJcJQZIuu+iJVJcepeks6slyd2zJNO8pOlfU5
azvnrGsQdkO196xexcSqRploVxxcI+8/m6p8F4ct50KJ/SWX7MGd83QOJmfkyGuEFZmkySHWaudg
IxP2dDWtT6G6EDbljp/WttfVxb2ST9d5g8F6X2deu/b5qQnL9Cose+b++MFaGBmV3KOJrbZ69pxU
mmfE0Z2VLKprVfKbnZj7yAwPZVftx0ToWxNWFc0EJTk2tS9lzYuiqGds6V+KOem8sNMrzgWzm1ZR
XhqpxVQbVY47KMm+mBXJmyx2IWbmO+2CnnVGOr6ueu3bVjr7ITJkDwm67jpLabu5ZmL4NaiTF4cl
+dO1fgkVmZRsXx5m2Ulfxym3d0ZVvjptdZgy1M0W9u+FoaPYGUkRy+wVwuKyFMlV08i43LcLx+Nl
7GcWafyGU7tsRGX0WZk/r+tTZ1BGkOFlTWu3iFVFp+us6tEZp1Pesqr1Oufbw7w3pKdEKndahnza
VNdHy0YPIT2ZLce7zXS29Pk+kqbWLdum3NBL3HXAFsawdoNc3rT5uNWrOVgjk+GgcsBgjddRX19p
0XAEkktKMS2/WVacu4ndndVVDoauDaZS3yxlfnYaHRFY/CXUpcM4Dgd4ADdVXLlRnx6RvntDqYye
Fslfwza+mAVCkIUEk3VereExWaSDKmn3kqMrrtVKF8sp39bxrumseKuMIacjdYK55qK/m6Hha6mx
C9VnfcDNPJUUVybDF87GHSq5L0v3Xlj5fiyis9kzzbQlM7GcXqpc2ddhSz2EnVwjYnbVIb52UL95
dowow1hkhjnCeasjJ27H51g7TlpIail/aWS2irXhqx1HRNQ3DAupw16fts78NbFtT+Oxu/FsaP6i
KmcnHHdNIUmBLcMEJ4EmhZz4K5hmpLkbd4/xHB01tDITJwZFtJ1nDohUJXdTeaoPskrlexKNt2Pj
7Md1vhnjsfRWp/SH0Hll0G7iTtuFOccWshUugYHkzksm6dWsUZw4zpYG8+ga3pJzzFEsLIX2rmwX
Px2ljWzeG1L73Mb/i70vWY5cx7L8l97jGYmBJBa9oc+ueQhNG1oopABHkCBAAuTX9/GXmZZDd5VV
7rrMynKT9iIUkpzgxb1nutGB1WS7omyoqAKq7cbbIprySLtHOgIJZSBSiDktM8jWDlgkN9vYQJHe
R8C2auC1FisQ1rZ7b+x31ia3QQPijJf9ZJYjb0DNDdhTXvp202pA++3Bu/qk0hnc3hp1G16OEr4Q
hscbYSlsM20FnBh04Ncpp9dLJDFNxeoBCvUf0MuTbeff127adknbH9ncAeiwBAgE7D5n133hUZ5A
xR6KvtsG6NPxauXB1tu54efEFvC5zM3taKI+1z59SOZuhP3G1zs2iZshNU2+VgDwS/qohgKeEmof
DRqN2c33pMS1GLCyufSncS0jRBPYLfX2EAexTTykDsw+BUZBezqPET/rMGhrM205D/NxtfxNylk/
z5rrHRNWXkmC45fMYBj7QMTzwqq3uH+Wa7h1A3vqezD8M5A/4h7KzFwllF6nDiS5peg4OSJNR3t2
S5wnyjzwkT5mFdbm0urDR1hcMnV7Iq+pJ9tyjQ60KvIJn33L7XXngZQzjgE7cl+Xgr7veIf7oJ8P
rZDgBdwPo+kpWpH4j9503wwpFgDh1pYl+LOMI9e026az26fLK6/LHFFYWMlbiekA9Tp0yEiRqo7z
VJY7LEuId4sQOOpDthV1tyOS/lLjp4Z74IBWHXw259j4TacXzbr3eMk+aBuKs0jbXSYpSkCMekHr
V6b1rpLJKU7RLOoGdwbqwrxqCKIExc1RNSJnafHTCeD0c3vLeogH8CKlutqwDugI83vbJHnobjpW
3HJ1W1QfukdDwu/axh5mTU7Cmnc7U9zMfGMoPGdD9MEUFnHDcuAKGOYVVi9H/U70YEVWTXITjfu+
AyFSUBCfafvTJOxQB2AWFR6IwCpgv550BdNwUh0wfx4DA0JNJQ6PHzbdACJRk+JQ9bg1ar6D0SbZ
NX1aHBwsGIZDsmA+6i5Dgm2m0/3KH1nWsZ0wJMt9k+0L2L+MAjlXCdDnUYYlzOk1Brx9AbalaqZm
k7XNi5ndtlrSYxXkrVgMeMf2E66CDY9/2pTfLzz9jNWvNkoAFJUG7qj6PMWvrKc/RbPizLDnamxA
gcD0wWkKbRdZsO2EW5P32rCPsoiL90xhv0mjs9qQ3NPlsI4YJCvaQ0I3jk9jSIuXsi/qy39Ty42F
YWXvqgE9ROL6k5sULkyL/RKUo79iSqwoE8kV480nEezNoz7DgFcgpoRcjmQCia6q7unCPruQVttQ
mac4pPu+9+tZevtKTfnoBR9f66j5QtJjXhfNNSEgkmN/GNfqQSwO0V5DdQuPypc15DxWHaRvGrxO
A+a3GL8MB2mPIyQD1I4JvW0539m2wRZq26d5FPUH3Py7WZFrWPbsfS0x7tGYNDd6NvXtIEd5XKyA
YKFvR1nt5raeZJzXdTfeYtIl+1lLaMR8I55aR+1eZrp8c0nafBQEeGyrV2D7nNrrpEVb7wayfhAF
agWmQAifsji7mVcijzITfb+J6TDb3BY+2bt2JdcQird+y8gUxTlJq67fxt3Kf89DOcx5CmvLbVOz
6U6JkTQbsWYZXqjeJGuu7KRMruKxrLbxVHhoNyo6xNc9+lxvDkismXp5rPswYT+Ja5R4gRcxAYMg
ZjUeyLCQmyJRUGQFkJxKr2BUq4tta0ULfj/4uUHcJkruppyK6lZWzGP4Ju7kRkgKZztjuwgwQSib
6Qh7nmtViRDOtalcPvQcEicMHHNO5lT1kKl1+P8cjcXrhDpa4bnBoLbhLUmOK8tmi0au8GHTrrZu
8kLqUOax4gs4/pYne9+g2fAxijeaVHdM6moAlW6G9rKqJ6lOqyUleE21qOMypuOVnFoJYTRuAssS
otGSQTW+iYzCiW46Xutchz69LZwlmyqRBE8Qf3ic0P3m81jqm0mt+OWnrBkeACG1C/bQW+Lruywm
ItmPDYTiz4JXFSDfIGAyh1MARJ2Mq1NnMK5tOSmWF6N76NkTjndpbJZL26kW6EajwV6pFba8XZoW
qVEbKVMS/8pwLUcnl/b1gLSSVIwNO9ZrE2F7jIhNPNyQmWkVb6sMH9Sp0FK317UPUUC3C2PrJoKN
ccZ8nYZ0vG0XZ/ypXdMkPNWTaONvDHBl+l1pifLjrebnUhRJeOuq1V87x5HLGyfdhB4sgIMas+pI
1z6JHw2fRhjB6im+KmImUZmqYJaDdnVbHITLRrhLeQugwqCaoJ4NOrupkwxEbwJnr9jOsF/5vMd/
QksgVQcLPk/wLJK1tjeJnVsYJBuyIlkd4T2fvWBcbbSTbjoXQQu9j9alOI2ClRCFmDCLQ6cK9HqL
E3Wc91OU3g0hE8MWvivymNiWfetBTp+UMvqwxMF+9w4dSisbsXXjUB6CXux5iOb+fYhhX8xDI+h6
8tES0c0kixQ0e7vQnRaDdgdNV/NYVvVwnutCPdRFUUDeZNakypOgxn1SBXrSS2s3wpTVW9XW9moO
LVzoNhp3PPLpAlu0A4yVrAXmh0bF3y4pIEqZG/k0OJE9mirrb6ibxEMEYyRmN+3j84jwExDunZCv
ztfiwWhPL2N33YCEE3YE4WvsAmBjqZdz0nXD5el7GIeGSsh7zE9iE0hdn2ysutyUac9zUTQp3wf4
zl+DKN3vaMxw1n2BtPWKlfpJQ9h+B6MfRDPNQq86rjAvxNdVVAL1Shv0EPB9dqdkXVDpAixNyMlp
FX1qUC7fJMbncx33UF25Ef0I91YCypqBtgk047ddReWbnRbc3l1V1OBSiwCTvG7Lw9xhNq6tjX81
acvBP81x91I3iwDMqAjL66Hsb1cWj9+x0nc4R23O3FD/JnUW46D6de4P1MEkC5zJJPskq26jNgJI
qlFf0LSrYXqsTReD97SKv7PewpXeJpDiX7shS17jMKCbUSmisAc2x4B+YoxvK6cg1PoJLp7ciLAC
83Ol/wHM1S9w1kYzHIYXU2EPXXmJXUxJg3LVMuR4RqxIczZN7X4K1h4Bw7GTCErcj3FWYFhj/Ymt
H+X4CA9JvSkyFl0D+VzSNDylM6vOBm/hmSUr21ep60Ftqh7tM4mr77hZ0eKEuFjOtB3VvVIZf/JM
Y0DgSN+iurLPISox+AKCtns1iXDTTopjbB0e14ZjqZgwBV4ull0JmH6O+LzdA0OFQdsx6p0Pz6wB
QkABMRxbCbE2dz2UJaWAyHkEJIlnEYWrhsXAX7IRG6lYDWqadTjdXkebWRRAVN3t5MubqMV1KsCm
wzu9jcbmzSziaYzQCfcHEuRV6NSX5u3BtjxH/uomtSCAJdSREvFhtEDbsRa7qFina5/ZIu/hH94M
SPjG4YTHOksBOMf9ON/w3hdnPi4QrEQN+0o6R15hQy+7fdT75KVpUZ1YvJvpfWFc9ZbY+mrJzPgZ
1q686ZbAYJnjMIMuPILGZ6DNW9svy3fLWfsec8fPxQIdaCjH3agLuLiByKTjcS6zQZ5cS2yNnrDR
4YDz2ZWnOZH0rU11/cWcKO+aZmW/+JqYGkWZQDjd8BYWJxa/J70cbpmNGMSDtSU/1WjSaZuScCrL
ZnqO11jDtUHkfLdQtT741BWA3SOXfNYjb860QhuLv3SYhI+OUeDJ1xC3EKeiQ4p3njbzz9FxwBPe
mTum2+6YGREdqpWkmLlSqHEIdN9MP4QAfGgqrpaFQ3PoSrqZy1C+LWMHH0HZIRs1mvSm6+8UrsAt
3LRY/yYVdvypSp6iAk4HFFMTweSOi7zLa3l5JUPl9uVqbmbfWWDPBkKXWV0B1oL4i6lkx9sYOmsF
jHedZPLi17ALmh0HSsovlwqYhXt75ULV7IppggehSPi2WQUECSS9TiUQeyXkU0cshlln56NFUgh6
BdCvAERTwWGy7IsfCeX1IeFJfd3HXZSHwcGg0i/rfWr791CN3/UctnUHmQo1NYYsrc8ToPgNnQO0
GbE6z657IfDBscKwn+kyAVgqa7JP4J2bzATNiy5OQ1YDiPHJjzjBwR/nIr2bdA2khXTjHpgWXOsO
LV1GsKWimca7ZBBPs1cDuON1gGc8LT4pfF8gI5CB4NZD1JN3MwDB7EPIeYdjLId53BCwQ25i6S6b
v2rhMVxIehw0AusXNz8UKjE51/hc5raDoiaD8kA1I95jcQvQpn5B+9kcejHPO5T3Q1HZJg/KNvhn
lseMge6v+71qy34/zxLi77hfjj2bxSmCk+kkAfYeFz3O7wuFh44mI8AKpiC9FW8igz1kGs+InXW7
5TLcsGR5iBsJebOqr6aFQUSxBrbmWbMiZH50oPW7Rm2bNkP/y+kdGxPAxBX0Gg3epT6DglDobQKg
LvO/stULAB7RHuP1cILdcc4X4IY+beLHtkTSe5RCsajmsCOx2YGN+ViyHiajZkDHNLlX3gA6NxLk
rafg0rjw9yQbcTzQh20cSaB1KxA64uNwssEdWw7ssS6r8cF7nJimRb6AxEVisqTet93UXndjMzzJ
IrqR0saniXTPNl6uqQpfIaRnM5irbE2v66F+kX9Cfd49oYOH9K9HsMEQp+FLAbijcPTewhdPPuqq
gUcpalpgFON0RN2FKLpt26us0zWaD/wyfurXh4Q2n25KEa6IN60Eu7i9ZLTkmW0UeB11243lD3gN
gU71HfB76GWG6ZQihGC1zQMowmOXpceyrNsN3Pi4nTzaL9YdGwtxBZnutHC7IdRvbl7Th8VMGzYu
+qG2Rvzsw5w9CknbFUwTjm1oovZKOoW2IlD+HDAJbNp2hmR05fmY9HrPGHBMJDGmh9m17tqn7EwB
4m3myN/awk4vCJ8A0U/sXlBXPcZ6BeTmsrCZhsBzpE8gj0NmP40BrYgdnAu98T4GqmPn4hT1HIBY
vHVt9LGsJkaYhMqzSlIAgf7gmYr3/cSeJ5SSbVBhPE+6c5/hEhiTuGbAodCPDDs0I71ew4n3SGz8
SZk6tCiJGUBAPNEzc3NO5VOjwdqoyudI4jgtBcwZDWSLGv257D+GxUMQMl950kEjpEe35UOP1RIr
4MRhaAGto7DLNjTAyKNfbIZaFiEOm7o2X7AGPg5jc9Wz6q4tISep4WoDxJ8cMC0tx6SMoByi7csC
8HEuKfsxdfI8AcjTjYc2tPsTFsSLEEpqXwKyeF5DR3aNAeuSlRbCN79AJVeu4iodzXutyive1yAL
wHCvG+PCtE+DUTvcy9UmivxbatNX2/VPGGfbH/h1YFcVHp7U7OQHpK9wIMZBYcVnra4Z/CzlcFUD
QLr3UwSj0CLu6uqLtr6u8toCl4Ebd59qvQkYCN+rmYbPcQzibka6x1el/JTsbM3CNoTpgqRXRhYb
glcQ3jcCkDRHfpF86HQBBXeTBfmiMIKQKzDk5I4tmX7vlRA/owvm1uKnhLI2u7xP2RCNZIO+bcSO
UUmxrLcjbbeliDNBC6NbO4FNiQ+CeqDOhZ3vKMaTbTaU0U2cJM26HVMQUryN1l9piRYDeEz3jWZU
gUesIahM2wkFrI2VulIM5CXA4O9oQUAR+qDK9f5A0ZhtSoSlvrPJL/6m4GwBuGnrkYBAxGrZtnfL
X4Q4/5YK5L/m3P3vFglBL9KI/1gMAhdy9Vn9kyn/z6/4qw5EXNIdoLaIUQBlDJv933QgMRz7DDQn
BB0iRn4Wh7Dpr7Z8Eid/yAShVvDgIlwr5QnM/H/VgRCa4c+Q4ZAJQTORcEhV/iUv6z/Lz7pY8/p2
Ub0+ff3v/5VBTnX5XwKbPwCBCGqVf9Y8DtCpxAt1YHbmMX7ArfNhYwHJY5PR/T98Kv8PXxPoun/9
XgnSwAQCM2BIziiHsfif9JXWjPEyKgSgRO2Y5WRCtouP8K3rtgtk4zTYFoxw3m4w4ie30dxC6pkE
/5R2hf45OKZvEXNyifApu1PWieY487TJawpGoi3ptyQJbJVDeK16yc52suS+mihKIZrg+6YtMGst
Knvqs/62jAmUjEHInRXz9zLCteu1Yr8qgk4wK9RbIde2zpMBlH7C0SDkDlth0dQQ8IMbRCnNd7Zz
9zM17rtgBXqbWKSfmSjhCZYc0nhLbM5DfW7nBWaC3swIObiwHuM08l2h4fleMuDlyZ/BPPM4sO2y
AINE173UMJByCSkY+hfMOZ1T36tCfNeWgbvfo8qiG2TCRRQRXmh7RofOU5ImRuyRIm30JMuElXF2
7LsKneoWlARvzTmShK7ogkK/pFg9HTLi39A/jUhiwpg+I/04ZeJulEzez008/WqDSqErnjqO/MpI
s582mDjsVARmJMpQcTccNSTJe+vIuyyW5GHtiv5rSnpcodMiIT4uqplv59jOblP7RXy41SRQGA8A
EXJE3Vyc0r6X6ixKlr4tUFBAKOtqQH7aRwFXzJiofTwmxXEtZvvD9j4GYzcmFfytqzUN2KOoXnIQ
P+sAoMtlyMSKo+qVQjbkzshpWmDlaGccN2W6FOJlKC/AUGSyaaAKmSbI9LsGtLvEN+63ehTG5K5j
ot8PRpXndAJkuiFLDWd1s476RaBZh/nLJO65joSXOZeLhV0wmpLfWUCft13bucV3c74JmzgrmUb2
dOcRjg3Qq8h5ZCnP2RKVCiu7U/Zq67mEzDWu0hr3qCbfc2FHWE6qln5lAyAoBFRZ4C0shY+jobLU
OatLiZ1y6KAgnwfjdV59BVahSzkmVAYQH5Yycjm5PaP9r7qLsRk4QnIF1O9ZMPvUpzC6jr6PL3/b
ma+1SWLwUmnR9KDrU5MAIm2ncYvoOTPv51EuTj1YaHlQF1CUlsF+N2PGy20E8OEdIxYFbtmRcB5o
28ANnpTSoAtMKOxKpL30wGTS5dmIZezh1nXdz6RmDca5cmy3LUMYxn6JZ3w4EJ5FGCgbqyTCqYAV
I3CrCsV2xGX8wESd/cKZqPhpsEWED7edG1SRtM4UCkZYPseSlHznaEPbfY2cpmrXTBmqCY4P+MQ1
Ik+0BmS09chPuFtjDkFSZVmbbXgdVnqQPc5M7hflH7oZYZ15VSVdlTvQ4JdJnLmXup+wmlFrqHpc
3ziRo4IBhbApWdD6eFEddeL7EhxcZL91EmOWXKpq2mmNNK+j62ZMRBB5CLNj0Uzr+2gO/itldgxI
MpuhYCp7jPOI1SHkXsWmeotCMak3Vkv2FWIx/Ypb1z6ORdmxbe/5Cg6VzNUKvVEKUqMBMc33Bpgk
kudycOkr7eqdWRJ7XyDOJMmB3pUwSApgq8d+UuNjLCm8zUMsUUYaOajfDesUlhJ2hA9nyHaGsJ0K
KE12o2sZSLgu9NMdlEsr3pcuOCiWdAGJbcaqCRJXjCgwZHpTQhhezCmFGHcVw8kwIEQA2isWH6UT
PQjfuqZvU5tRtvFUzgcV+BJtiNGXFwkhlup6MQuGr1T6JdmtOnIhX2lkyDNF8NYv12BwytEsAVpP
gpyvmqpzBbICmX8DX4b8khipWjBaQKvVbBCEDGTAd53NXi16WcDtQNmQUtajDpT4YWGnidr5RY+q
pRsVxYu7aaXo1EcPeMx9Z2Osu99m1mv47Atawx5HjREY1+LYj4+yDjx7sL0gK1axCQ2aJS/njInd
0g6Rf5LEq+p20VV8SWFML5OS7iytHTCbEvs0oIFiKehEY7Fw5zCNS+3v8DnHiATISA/8OkrmAbMR
/v3iWFakma5UuXD8SoFjwklzCM8K9rsmzdBBYITGEWvv3UzAxQCrX0BmGUZAIdeLBoHZkSlezVY5
UqAiRamxP7yMFkAWgNu67CVd0LqjOKvaPA5AoNg2Wyhdj3oRPSTSloFN9czMKCWgKlH8TNNVZ1XF
Q3IULeXpPQEAbwS4ux53KC7a6a2Ly6Y/RFjFCCYdUHG8UUXF8UaZNJKbpK8nwN2dBuD12Fi8HUfd
jFN6Qq8sQdl2SxMDt/Kxka+LTUC36VGKot0OCJ2sf62zo+55mJKZ3ixdClJWiCE2kL3xZRzxTvZp
eT1YPNADUtg6RPk0dJ23iE+aywOtRd/hp7cj6FjS+TvvFwQMlhl4gxvUX++/HVQFF8JfdeLBNxG7
DiXq65VfjZ+3CLRnFJ9QEvRjIyVx57Iskl9DzNWyJb2sp12FGLh061ZbTvfAHeinQIbo9HtcTFH+
5Bx7cW741Bp1DflTSk8NYueQbNdH0pUbjzIaITBQLyY54KiEet4N4wVV3JRcrfwMDuIriI4jSg4z
sKyr7jYhBO0CupQOBvllQCBEJ1dxnNqhBIjQAdfc9gsElxSpdhAi1eg4wPEeBdQ7NU30u2+MAY7W
iWFXrW21U0XZ3qJnCL9FjxQ84DoUYQgxxmSuI0Sk1BnQ/jHou7Hpyj2Fkhgc9QxvWkwG0JqzNyee
JBflIVtyXRi4kN0ynOa5X190U5cxNFJQOWSXRFJqHVwQwsHToMB53+g4ZIeRXhIyKwnHUyZusyzK
9ZCmRzYwfx3H1u9nm34NSzMfS+cQf4oJctOoYtibycC+5cLXCtXDIaGg5KaigcAIORWvpg76XgbQ
FnVaxscx4fWb9mXxHpBi2eT4XaECRvSRxENuqRyBcFBccnRBk0laAagvTc0+qcWRg2zYQWPtlq3t
JooDDaj9kgWpkm3BZbuP0pX8kkXyiWNi77GLgmyYA2YCxHS6GTGZYSqFNATVqoXDjU3r/dK3cNsu
yXA2iRGHWDjyS3F+nZUBGQCkwcqrlZG7IqHYImFMc67TZXyak6lXmwpCvghVbKwPmS1/T5pPW3Rz
Pe5JzeHUl5WAnhBzKeXtSzO2SIkIFxGA9dEjZIXzNuU8PZkR3sO61N0ThCvLTRFn5sa5ejzpVqD5
6cBc1YuK9mUkPcop2ifXF8MZasMKNxsfWQ4BaXUdO/oUnFS7uC8H0PHwshdkQJiKHbETKGj1hpcX
lmQ1ufcIIMamIoHeIKBx+K17yLWLxSI3hAE5hZT+vpT6Bx10BE0oIcfWFb/5IrqjlxWyWzAu41+u
MHWP/XRIq2h5aYuwmn0p+YdAi5vPUxJOWjMQ0zxqnd9mK17qrSNZ8vNCsN2zgGs9lRZuSFychyH2
L4iq7d6XGSII30zs3IYUSrnO9F9GUgjOrOvPiMBFBFHZPkmD9NjS4weHigPZeGvn9a6Glj7d2IoT
xGTQ5AcivAAicHBH33GPUE7IzZLxN7W0OvWcFlswkz3cbspHOreNvBR5Vm3lQNy0zWjUNHjtave9
dtm01drCXzqjPQUe+lY3IsWM0yLxAYTlSTgZoDVhHvIEt0y/a1PO6n9mfSRxXwZixDf+w1T7fwVl
76z/iSpU/ZPp4/Ilfxn2Gf0jZlxSmQg4Pyhi9/427LPoDxhBMM2nGaL2IhhC/j7s/xm4lVFEbiXI
CaP42n8Y9tM/WJwKGiGENkHINQwh/8awD3sHRuy/j/siERfnCCIl8cPEVEbyMqL/QwQkUzOjQyhI
rhCqZ4bhmQcCAbiGdmk5jAKYeIa8wJ1UEKVOSHa8G6yurnxtwENFjfwI8DT8IuUIxB5vAuKRs8bQ
E+Txd/NEYKbrIYlttIPutS5fswRms7n6zAA/7kXNz9pFFUJRs133Zx8hnvG9BNaUwxuxjPspKabt
pBHyTKe3aTT3EPUgriAryy0PFInac/fMpgJJL4j8e+lIgjwGTIAtmhrXRbsCrfh0QFPvyue6o8XX
WIFthwbGtf1TKDV6vDJGt5BzgP1PAMBLQNsrVgsSAQFU5yNzq3QKo2M1unsiYHlB1Q8dPUDdAHEM
mH6jXmjPNOgwYqFDrMy4VDvny3j+4sZMMCnaGUqpS0w8pOkYykk+hyIWSK2J49JuF+fjm76MzTUo
d4LftU2a+XUCOAenep0m2NtO5xYJ5SrSOzpChpcDgFcPJYiCmxI9B0zCGbRDgAs8KgYQyG43kEI9
r7E00y0LejrQAkpXaCozdaEiwwstZsQWA0C88S181rF5QKFZIdSDml8tEayDEbFH6nt1jaOz802B
p4jwX0wrozyRCGnOObXF0UBl7z2Cq+tqq6byyCuYesr0kpVtUn6F2Ovd0CALMaqRTQiXMFQkiAAe
0QU7JAfM6/qQxg34DVK9rkKWN8g3rg9jhd4JzQnmxa0D44mU76Uc49dsJLKDwL+jsKa4ruwRdqMQ
/7glmjOI3P98hf8t5PI/xST/a+mE/z/a2BJgiv8xcvnxs/tX4PLyBX+tZewPSC/wtnMAgxgDGdC6
vxjYKGJuUcEuufvwkAG8RL36G3CZ/UEBiTP8Of6CQOX6e6AoibM/ovQSVAjPhEz/rHP/Ti0Tfxar
fyxmmKUEB3iZUljjUCb/pZg5qMUmAr12PjaFQxxT1+nqLOkly4vaSmP7ZZkJjF1AAdRvO8bh1bii
kxCfVrGCqLXyqf8KrF5g0M20MmfZRRHQcTdX2bfQE6/gye9UV962iLrGnIro7P6lkkVm2y2SzaFq
r+sk/qDoJ9v7ThAHEryO0YZl1RI9YAZl6iSJhuq+KFZouFRF2LjF6LROu27yb3zQetmvZFqyfaba
zqz50jUdvMAUe8wAhLnAkFE2yGi8AtcJ2hm9iQ0ItFYLMQ/FRfEImSZAg24XmURlu6nvJxCYZaqb
Q7JG6MaZwTy7opT0WJJwU7m5fF5JPF+VIoLQeMzchg9VeDO2RRsnNWrzZKen0a54bYv+nQ8Xkwzw
yjZFb0qX2F95fLhIquCIhyGp+Zle2PZUROupkF17rIzHQrXQ1zdRNN2Rims8jWnJU4iCNrEs7a4p
A0a92U9X1jZ6W0XsfXHVvCmGKLvCiJze0y4qoM6FcyVpkZgRmemoQ4rBumSvoI3mKyaS+VzySP+G
Qt6d4W1gB0z+0WaQmFyNBZXd457GlJ+6N9FlRT64BYFCfeGN2UBlAmVNLnzP3Z1DEQZcVbvBgGsi
GfCpHyGBK2rfpBYPCtU26scHAn2dfPcw0dgr2Vh8Sa51TdEgYmSV2H+AX37k6YYCpq4vhKWa7+q5
GmBNU1cIx6T+iEHJtNDP9vfaRIXaZck0wKObNJCa9ROoYYH8dZqDSBArxDMGXSMdgO4BlH9ukgQq
kzqa8wjFEVoqvkA0jem17iD0KUYgbTDpwCqvOL6Caw6RJxQxmXysKpjf9gmR042t0eaHgvqHFeoC
uKPmzLCnshwppFFimt/nscg4JiyA3ee1Lll9Y6HKrc544E16DUHHJ9jAiJ8IQ5T0WQxR+X/YO5Md
u5Xsiv6Kf4AFdhEkp7fvsm+VEyIzJbEngwx2wa/3unLZ9QqwDdTU8ORNHiRl3oYRZ5+91wZ64XUf
mpXWUyNrEewSOgHZXyb4rw4xEZZDGdYPLorSqksV91fRi2PBVuO18LEI5co497Wg2mAw9SHyCBys
o9qpzkgg4dq1u0Bv6Oqo200JyH83JBaC/8JBp781RiUuE0XKmh67996Zghy9dgwW+Oil6a4+yAK9
OYzh7t/LVIGyzhwX3RS2+sUfk0duQrftsJR7n4u1pxVeE5yVKxfd5M3ir2vedbi0zVnpIgdLQRTn
ZBkT119Jy8J8NZS+mjaB8Uu5mYtatOcykLrbZEFpzau4F1P+PdJCEa3tIbi1mgarbDeNAjT/MEz1
2q9HMC5UOnyYXGCXRZj/zhqUgFGrCw8oB7YnOjfSYIhuvlZJm+kjWWPx5hNp9Pk9a1yog/01mtqT
BAfGLoMVZ7z5J88ClKNuCUrWin3HajAv/fCa/YRwgfnFnXDRL96oTxlzSc5nQi8bJpi0+xrLEbJK
TMywZYiPc3cT4ZgWbEFs0Ww4MWLwWqSA823XWaTCFKGXhPvwpa8d54Ev77xFaWtuAhkMe5VkuAaS
cvlhEC+yfS8n4IkjvRUYjX76eUmAB2faWre+fUxZNpDGmZYXLFp3XD9QMzylWWY6ENeGEhtlYM7U
8Fg7eguCc5j33pnLgX/y28z6DodM8OBMGrKmQrb20fEHA6/KWXyYkC0YpyAafhVJEW0cMOgfbV+/
aWsUO6oszKlsm2bXamLLDpQdszT83oWgRMITP5mTsxu8A+FqmeoWa8fkv01YR1a1yZaTzPBiTdU4
k8JEN0Sj98fiImWwbEQ86ENZ27+irEkfed7GlyhcuOSQ7yWSYIh7dSGB0UBW8iiqBjqMkstH3ifN
zkI9+PDxndCvG8f5JS/r8ugLWTyEnV+fSP3ekVr4PbcV4nEQxqA1wri5VH27nKZ56HdNLNzHYkGG
ayUrYZ604TErxuQUjip+8eYyIfqrPBqlU386OkZPdxlHTLdVk8POqnbFZzGKiJ1ZHW0j+inuxzbP
HwxxUD+Mq11AeOcwl1l9wBBsXRTD50ql14zrJHkR8X9qfpJAXuaxP2dZGdwGk36u48oCB9ZGGh7b
In6jbDwKUftHnHzjvsvjS2rAOMQjr0XTHBrlfipnWDso2VY1YK7nvKza2n5y8QcS7Huo5vachN46
CPS8WyhxOBOzXkhKqmadev0h7wYaJFhjrOqSNKWdERtwqcsYeNt2nW8eXcMz3hRyw8pjWKd2cPSd
BXKkHfivkT/xV009VJvJj/ZpFiQ3cxzaO079qzOtjE9yrvp14lvJl+8Mw2lZWCcIQ/dMOgbNjUM+
LGgqsa4ieEalMN84z6aHkExHB3u704ZCRcu9EwqbuGqm5wGPAkk4S06kctMFouzwuxmbh0Jxm9bE
qXrvQ3fdJsnTk27UqkjJ2uVzuJmX9C1podIN9l3WOafAxQLRS/i5WZbc5OxayFHkj2nQXqJ8OqXh
km/tLnFwhjavGBEOqWzWQlvY7gTxDRkU55xOjONcKJdNo67N3m2WlxwLLolNU+1EYN/LKeR3mXdR
40GiMrCk+Nl+SE/jvJtHuRG9wZ26GIaDTKYFzyXffkyLOHoGMy5IomaGoCdjVdjWGeqYr82yc1SC
vlyPuQ9LCue4h4Ul69Pjko0Wls8yJUjWaVl+ut5yp7BFA+ap2I7KDs161PABhoWvYZ136bc7JRAj
e4fE541TeAO7Y7w4q9Ery3WKwLzLmJN5WBf2OV3i6i2cQoNETOOP6YiHrZY2qDLYkrJRO8dU3jE0
Pf7QfKju9DKkRF59NZxc1h0/utq1d6IzUckAqANCj5H1YNU8XfBlTIuDd5VBZx/a4fw5Gka3a8zF
4iK55I4LLMzUyK9EFTyC1e4YvI2Y6KKt0480KWWjTu5tt+/vFu0COkwy727oBLkpsjs4jibTskhI
1QgQM7rGqfwyAN7sOct9lBv/lqLbGSnbK7bLXMDpSVgVzANvuls5ETELiYQZlyzQpozEfdLbjGc+
NJoqB7Dqj8Nrw236YTKkXHEy3RWQCdbG47O7cNvfj64y+HdFd2PE8IiS96MVIR8MruAsiYs7roDz
xR/aEHZfgut9Jtm4Yw38lOicD3TvsArJu1dbziBwIvJm9oIr3k+rLQADe0PcI7nj1mITzqpvJ21P
5E4oBmoanKYZZi5S9r8SaX2WgZOe0mBMtmmQkbqwjlrm0yeNMe1GoKltJ3vpj3PTYhx1OTgRQKf6
mbd1/FGlg4aWF33PPsohQd/i0Gjxpizd3TICeceJqZmVZP3EhpkjzASGVK3CruYDPp6IecE+WC1+
RnQ/XdJLKDhP1qOgBqicR+++a8vlaRJLcfJSD+XdDW9Kx4i9wLR/HD3OEpEZ81whU7w5sYr3k0SJ
8HMHGKPKoh2OMbGNRovDNep/ToP3AAlDvVdXp15QETGjqWMtJ7t6iNFZt041J99R7kaXJlzsd9z1
+zRpuPvJtnnPlgWduE7CR8ANT3ZWV+9knH9as02wlL1+1OXmh63HXT5O2aFMKv+rKXRzEnj4HvvB
6djDxMmX6oPgq/HEcNelvv8SEe+m7iwOoGkmsXiqJ75iiWz6p8FeyrOFCRcf7RgNv4WxzE5Y1bgv
HFvvrT7gTHM1cCa3DT6Mmw13ZcveKpE2/PQma3G8+vCvBD92WDbzkz2SI8HZsbeV75A6I+Thhq7F
OnquP3TRptvGhGC55yG/GxWbJvbuFYx0Y//Iqsrd2bJkwx3Wb6M3O/vZG4kE4RttppS1ZpYQay1l
dxz8aFirwEXniRfAqcECr90OqG3UTrZvx4yyBnrSAp5IURef0XnGvSIx+RAN/SbsCKjjrqAfRTb2
cl/gHWCRPGQni0Xey1KkV5qDFHu+qI+pKvTJ2KyTjYofUkSZTZP2zmbOCb9NQSrOMxf5TUMsYcww
3tkBWPchV+9ZZzsPfQf7z67a8+wlNwk9dqtCDil9dBm0/T4s7tguCrZHQBcsL4k+hU75voXDj9Cf
0/vKSeRZLY775GgPlDBHx7qgP2YjswSERmxe4iY64fSbCG2l3mPOFWmXWDa0C2cuN7LuFCn9Dk4M
FuiMyHZsnmmdYxlfDDg/yP4hEznUTx8MB83PvMaVyNU2u28qEnaM6UyXMdL7rSRYD/GByEvuqWEl
wjQ5tw3p0zq2oMG1GnUtwukckZ7neWcpniD+cp+NZjxbYsoug9M+jh6ZGUQ2Zp9EIANYlbgt2jK5
CXM0r4Qhi/PRuQZG22aFay86tAaLYkjyYZO5PVhEoFKP9fX+k13bwn1XfbNg5xvaknIqIrKSse2A
QuXreZwmzlRXQcvyOv2ak0FayTRhDu0nxeytmoPBwMtBRJZtLWb/V5vU70QJ3Zcl7aDeYnKCi2Dm
L94vcaId5TooZ++aof+dj/MxbkB1BEuZ7vLKB6U7jqrl15fVkVK8EnIvC6tNHpkEtjlp8A2xFyyU
ng1GUqQzvVXx7J38IhdcoxN6oTCeJ2MIRVTEN75rP7oucJAcQe52SMOXJgNkZzfRUUXhjYeSup5b
UqNTUfBK1dFDFAtyssMYb5c2+0QnwQlOK+FemsI/k/I6YDNfVnm7HO2k/Bira4ah7bW+G+0I13rm
rhcnDe4M19gzvAwFcXUhY1h+p26dHFLRD9cAuDy4iAUfcQCnIqOZiG3usrdMdCZ9pJ4sUnZf4/V0
7r15O1iqeCJgdyllAAiC5OQu8YMK6bF4RjjSr3qIpruBc2BjhtH7yXzwGSrrtnHq71qn9SdYoe5S
mqIhwJMTW2gSBZzPrsXKsgq98dwlPAUK5gNxvDfcAtk+CF35mTtSvM+TD87XbS8l+YQ1DxmCQu6C
yRZkDnAMMkMHhvAP7+q0Gfz+XfrzTz4iMV8Lr0FUd639HE/2JashifkeHG2vyXeiL/3fRBKnZ4mo
w153xAIcseqHmcReaYgJB2TFfOgt73usynZehZXONm5rCxBAY/UyYyXhuZ1297lW/ZGRTW44eK0N
LU1AWpQryOwmJKxRUchRG+xHooR2XQFisRvb2gifFf7iG7whkdO+tCPSCAATnzzptDy4vl+eVOEy
Adu/lxmMQuTYyQ5Xngyo9bD0kzLLzzx22cYZAlq6trub2qo4K8MWg3bj1tvOEvOKaJfeNzbGpNCM
89ldInufAKByCEFNJnjjesSl3K/0rWrIeGHE8S8Qepp1g82C2os+Dj7qjAE4Uunv2XCWX6lRGz3K
+tLns9oGcRRcGn65dajM1k7Fa5nGFNERuV+pCtU/GqKAQ9ejHEDX82dJMc8t9XrlQZDO2LTV8j7Q
KbnzzBBcsiWv+Kdd/5eVxNbaxiTzQA8bPECyVRsn6StUfY3VjvGXHUfmPmW13ey0a/dICte5zltI
kg4hM2GrrG5PxM5nruYZHzBnbP0weGjVBFWow44TuGF1MPEC0A1T2NHpI2fdZe5vFCgYIQJgI/be
VUk6mSyBG2P3qSE6FB1sYDaj7phH53r05KFyg/7gOpgK2g6DdRV19xIXFEqLa68nmQnOQF2d8OHE
txE1lRBAdE4cTiJ34LV2pg2reCYmIjvE4T2x1uwXHggpNGQP6FiKVRchj5aa9sCQ21E8RfFm8Uyw
GfVM7lIQLSIhtbYsA2uGYifCtkqvI8m6F7/WByeetXXVZJ9D8rjHxJ28XQVWy9TVUaVhfnaSGYxd
A0UsjgPujjwfrhypkC4Wnw1rWBAJzWeUJUhsUPlaDcSdrPGWaJLeVkK/NMn8ahKUReRF9yMpu6+y
kXduFXfs0cX02veRvn629NF1smGPCH43L3DJCun/sjll132TFlssh8VOWbC2htLM605O7cnFEX6J
STVuVU2TVVHmKK/JuNfJPIE6ARow9gYF0U8/5zGOvRMzex+fXZOCcBpbncJtliCdLm5PHLZNawGo
fqAK8D5OUOKhEsV2vQlGN4HJ4jrC3GlvyS+ZZ/PKytgjI1nkrY7RzaIxfW0Dwo8FUdAEI2Se1+8z
nAImaHv2wDPJKnyfFt1gokfEfSudST1nI5+3VVsrEl70qPLd6RJFe2EezcyEYerYGMm0p0cOy9JK
mCvD6WqlrxSPPG2XTCmTyZ+UrQmQWj1y3UMgp8k65V3jWhx63hXHxD/fuw/9aDNw5y0Oh40TxYO6
8abOdU8tzh7Gxqh30rMywgOo7nRFs+Gh6SwnkF7ulQlmyu5EepPr/5LKar5U0h48uuti967H/vCb
EkXaUKfRBj4z6ytjIUNavkf5jw6Bzkgw1MlztQz5bjSSa1p1Ew/BS+lQoKhLBLhkKrvHOhGn1ne+
Yjz65GycfjtWBTapOfg59s7yygdhekG/JcBlzyR+JGuKN0cbAgk5UgcG3HmncRL6W7eoxIrIsbqJ
cm0n9RoWWX29loctXSflmL/O+DH7B1cPEKgNXINDRLaGtpN4rB8zBCRqjEYSck91N6mzjSAEjQrZ
UndJ9YarMYHGPqnhZlILawksLPAtQLWm8MFKd7G2HJ3N6zyObyVNXFULz6ILC/9xyCzxqBxTr93U
XGY4NSR2sf0A+eFu0YsnQhWMBTwkUx5KuCDaQdX3VZ+qYxFZAXInkvnrouPg6KlQ7No8695dGjx/
e3ENs8rN8OJ6SkJvauJ3IvHwansi896YOIDgUkFYnmbhqBsszBI8MUJ2Bo12bsIZChRe7AminStx
QiyLEuazkhiZDlUG+G3LVbwVB2+gAHPPhz7KX7NMwwcg6zDrY5YStAAhrNrOO884u2DsCieGxcuC
lgHCZfHDiIzdLNjUvsuPuxqjfBtlPBAI3Y+62QHMqPDMDtRrPxe+6GY0tSLjVIWjVVQwQDbULy9L
e0jSqtZci5Jgmi5hS6kpYVCgELw3u36hWI6U6LJdhuVtTpt7pOkTO1byuTicV4FpuoOzoNRWdh7i
HIEknirCo8tk7BM7isxfwWLi1inqaQ9Jgi6KBBlb8LQj4Vtcq0HDm2gEO8S+AyhtSmNJ192VJAzp
g56rvTv5ya4otTzYzWzddTgd2b8383rMQxAWPN0dsZbO2B5plQ71SunKPWPmUh+ET4P3hLTgpXX8
bOss3vSRtmF6mpFIIXCkqLKCvcSlrxaieUMUEuCck9OQetWwmxRBdt6fTAP7cDntVZoUlBHwkVkX
ne9V2yC1Xaxnte1cY9+PmLCp5oudJxYDl8pxjpNJ1bATczr9Xgjo7EnOAMeOy2LNFbzejq6M16Xu
dUBGh8Jmzk91hzmHANISWv5KoVTtoMl46PF4e9HwkXzeFvpsAXNbyLgz19sfJNR/6QaNuex6eVEe
gDA+TaQNa+4wuXKbG4B+/deowrt+YuDKh6zfcUOPAKPM8ynMUgJISeU+pI13KyOSi11PfcGY3baF
PnRKRmcHC0PHeZS3d1E4soJnO7Ameg6huICJsCoTRZn3qFn79HiQLY7oZyuIb9l2cCgyTD8Au+tW
NiLgI7G1G9lmu3ERp4x1Xud4fOadtP7RWri6ahN8CoVO7ftsmdIoTx4dk9KDMdnpQxnkNH2MvruX
M71JbsoPHRGlNG5UfKmFHH40ftYKLymEiAMxFW9aoQbEuL0rZc/fPG+rN0iLE9/GNt5J29z5lhab
JOjDam2hENBbXKAikXuZDoPqxJMnr5gtO64wc0yOd/DyGVjlUtB7FJlfk0xeKmGz/uJ7dxEEnQ+Q
IJeNCZceR3F0KzF63yeK9xAPI3eFUgwdebMqPLYzu6aOkPymhGW5ikeceE3vWbeDI7qN46jqPFvt
tE19ns98oUPrqQyb9mkci0dKzlsmWDhFIbvNVeoUIKkVeIWkhJroQNs81kPwVucY92wTwushaXlT
WS5DYExRievrr6TrmVmH5Da4vqid0wVbBrh8Y1ee2WTc5kh3vXdYXA5jPHB9y5vXtCBoXITOFdE1
fU65g1PL4uZOFTmd8JJHyLn26uoGDprc0Nj+XQeCJQ0pomcAOO7aK8YbKSAlLWBXjl4S7/gFkaNl
/kcqu63tAu24NlvSMdZH4MMRUjy0TnhUwDUPS1Vv2iJNn0eiK/pcgHzpbo3mmoRdXsfyXKH2xx8d
8WCx7UvCb+c2Ls1qHB2fc9eDajdNyUwu3jvDD2P0iBS3XVzB8iTjys1eWHyktLNEDMKHwkxNv2Ei
TNuvOLDluYslJpJ2cLU6/etOjf+jGTP5v2bMPrLq6/Nr+vXPvjP+yH95NbCuX11dHpYu7IC4OP7u
1RB/c72A5JmIHBn4bJP+4dUANixtUhvw6CJX0lH5F68GHg//6qoANSz439g//hXfWXjtoPwn31lA
pSSmbocnu7Td0Ln+/7/4ztqQaDdgQRtIghTDwTRD3NdPiap5Ft7My5Jb+xS+o3OTx1ruWsdrzvBT
uue5bqKVjgEWXEnGO5aVzRo85dQcoxlTRKYAutS9mod1ZjuPJgjfWKKfA+3Oew0td9+GsNqCGOEo
DFvYCBZA0DpNRviVCEJDJL4Z09lrKv0cNFO4G4b5lRRqsO5iO7Uewjxp9Iqg8zyulG/qb8+GeIlT
6eocHihFSAGO5vz4B74g45PywwQ+v9eEZ7chQevGPBLruIG1ljAhyYRcS2k7DHq+eved/msQ6Rnq
I/on/LZxwO0E2y/mJoKlP/RjeOO+uQeOu4PU8xB0dLZ5OczcLB3OgUm40BhTcPtaUjfOfnuzDVar
AhdbrHQTO5Cj0HSRH3V/6uxCXjKemJ8trJ3rxqhZz7b/VJNq5vQtpn1PaTyX4ZB+kKoud2lpHwgm
ObAFxBCwRjX1rptYx09/9FI3y3bzQskupecPyjWKpG0C7K/KeZTznNiQrx+2NiHeVaHjl4HjDn+0
AloLQoSKkgZ6Tpnq+yXq1RE5g4YEO9V3JF9w2umxOVtQjWDDsq1wvD455lcfbAts6HkMY3o/1Vj3
393EZhiWqvO+VKN/NnT1fqCCWXv2FtUh5fU7XtvleQMz0gMyc/G8qb5Wm97nAUXPvbuxA3EZEOxW
PLKXGfpMx4mfXiOK02QOGG9Uuupz5Xc87JjmBcDK5ykD9xf2DaJtHoiHKkytQ6A6KGJk7bj7qOIc
XpNhdi/orSsHXkPp4kQUugy+m3Bu3sO8IuwekkhZFLweHw/Scz4GM4Q0TvZCEhghm9ac0sTtzjjI
nSNHP9cwfuvbEDgkzEw/wcCt+qjazk5h7YbU8S8TCs5ZwryghzPRxJFLI5x9TK/yp5mmcW+ERYnV
sHArdhee3F4b2piZc47bKer8dRnFhKq7fjm6KaymfAmJhWsoztxLOXgJTqw8kE/f6Wh9cS3aB7Vh
As31ZL1GpVNDLIxmgh5N9NnUun2x/NR/4oOz8EkJio0WxfwAy4EiF93g5Q56/U2WwTrZ5A8fu2Kx
qKzJ3urKD/aiFlTV2aFe20iZK5g66WUif7jmtk33l7VQsBJ5tCgktrWdkWzoHLJ1Wq0KLw1+t5h8
9lFU++cgNw8Qnii1IQPzUIt5P14vxkMKK7Kipwub5+3cUeraV92FAO+hn9r6KVhcxXIivQ2EfMqj
+pMZAjNCi7An+3zTYUTgBRvZVUTWzdIkj/7ofy0igY2T+90+bU2JsOYVT6RMAzpqM+c27Jz3ACwK
sAEn33m1PRzI2B3GoPosWG3t3LpxbueyhI1tLd9eZ41f01jeXVelTUP5kkGUIim8IZt6ly7LSxVp
QjnFQzWYz8lN3s0YvMTowRq1bRf2aJhBA0tB6q0MbNZM3W9yxMm5scU74bnvwKWMrm4nmnXLhKm3
vQtZun1kAqZvs5QBi705/RVL9RilwS2XZswts/XWZM5u0TbQdhDYWmZn/CRHmVrv1jjh2vIts82y
ltUlyyimGeXpdN2o9J6t88lTgbWra/tEIlDtfLDKMhR7mG0aNVftrCy5JtY8HhdBwL1c+U+yd6nF
zQ2PxsBZsue5FeK38ttyZwXJk+fHbEekOYclr186MdapOrpNeqDGpp5rpHNsVIRdBQCRWaJIRDOT
WbgNq5++V6id12bUjsn0JjQD6pUVUYYoG/dU+e5tlLALUha+sVFFy6ErxQUWDnzWpfxGIvkFuGYv
LBfF308Z9NtThuqCZd9STLXpN3Ta09Imz+FYH6TNcJr68xZK2o3XIHmmE2dK3wW/4hiRpqzlQzpN
z1UZwY5GvEf1ISNn8X0asvyugh17mFPsBgGX+Mn1tiQv7ktHRr+LhBCNKHq5S/uoWDUQbvOM0zOX
UDgC/gLCqtUMWKMhFhERhl16xDGftKwvSE4QbLOh0wdnVvV0qKXLi10FatXlaMVQAmDt1L1+SluA
GgZA1KAdqknzsATOqsvHyOJN8zr+7NptQBCQue33Dt7L77CL6A7rYGcwv3U/Fz0uG4LI/T5yrXbf
BFYYbJJxSvPzFLQ9ZcDgOPdqWXrCg34fTTs3QJEEjIN6EBO5ctYte4KvAVfmk2r576az63KAsDuM
zB4G3bwN5MOQxmRYh4iJryduMiAZUDZl16CpdAxzsR1xndNv6rsFLpkMNXIBpl1E5JulQEnmzRa3
edjuXaxae6tulzV7+YLiAi78Tj/Pny2kQtqSes/GOUFcD9hhq4go4S+bT/DtA2szZnqcnyvJMXjK
mqRot24le1C9cmZdcT/nGeYDMpHIaAo7tVPt8tojKxZnhwS/eTY0n2JIt6RwNpgKAGiwa1bFD7vF
cZmONhVahf8250N/5IW5t7VYB6Bho8bGuUK2dPqDKIJL6hebCDY4z21OgLWacUb6mXO2S/OlRnOR
iG6beLYfVM4KIFXy3nEyquwoCYBSmlwZ4S2/I93VTVxUv0MbRHvQUHsmnXre8BbaJLGXiIyomeZN
W5afucQNMMSSRC3rFC5DW5TZjPWf+wxbmu+m9CyeKk25E5P1ZZo5v5ON7vbkft8bDDKrQUfUaQk4
OBY0GIIE8iVracou4/4QtR46TgCPubTQnGO7olCu5FPqY8JdTYVZNrEw4xFBmD6kzB6DtQ0Xa1P4
yXRTWEl6duhagCDWUTJtYGLbuv7hXen8lF9IyFNxk2X4nvr40uBtuvW7styEwspfJxYBZyBE/dMY
iI8gbdtdW4fWxYz9b5xXu7blR7H5SJIhHI9cw+RHrh3yE7nfQ4nv4Po2aUSKHSwRGxenD0nqzG+F
idtdORXJtkuIv2WmB+Mr3wULj62dmPy5qvjCdw1o+DCFFItfkkNQtNnX0MbZyVStoUEuQCNpcb1+
ttg0egzXXG4YVTnY1HU0ZLGGZW0EvwnqgGF7bfVLxQvQXB3CRcL7sSVOhXPYneYCGzEoSKt9cFpu
09Q9/nEb+75aunPTX13IHuxCLMmZaUvEZ9QLzMpe0czhbpqx0uzcZHhPTGaGrZVauJyrNLSqm/CP
+3nEvZ0cYazbD/YffzQLTd3tKnvJynsrMZ7zoZG2j62ISCfin8FB+JrmOifr0WNwvXWUbWPGJi0c
/FJ1MmHSxkhB8Cwqg6nfo79MP5s+CeBRk/fLI1YjADvf7Kvxe3YSD4cysQ6rgpU9km0guVdmJ7Ik
Otp0f+ZUpmKuhNZ1fK3/TLKqDwfaiyxBdnn5M+2yjV6yF3UdgpUc5nVh8TxD4oazeIivQ/Nia//U
XQfp4c9Mrf/M19AdmbWBRstzhveHEbz8M49Pf2ZzsLjps86U3rAgyLaaxQbdqwZ3wWnISgcbkhd2
Bze1BBuSKqr4jbGlc+w3NYjQhX/iM4Rp36JBG2KPV023IB65KOru1FjF7q2QZmQyca1uPHrIM8/4
GsVXlFeJzennhFDhF5kPWw8PEdDRxej6urJcrkgQHzfbfT4C7SG3mV/NQPNVN+zTWn/UxpJAqmWI
H4aNGy0ZZsiU+z4l2mIL1kniOVONm2Pj4WhGTJ/Az6hDMnez9VgAbZjWePdC/VhnGJ3enAC6E0Oe
yehpL9mN7fmO2UTm5DANJYpf04P742gD5eribdjUY9da+7pp6porQJ/Im8CpsAPNjpvSgetkPd0r
Fr7pVcmTo/sJ72Di9EmtieR0OYtL4cUwSrs4Sl59zKuffcjjFyBx3L2EWWmqDUdDNR3iLn60e4fg
42KCbL7BxaMP2dwszs/QG0O9ZyFgk7DrnSuIddWawZyXMW9urZ5DEFC+JadTw8KSbUJo5Xt4FeH4
aunehvuez6RR7XbCe1xXhvHYyzOuBL1C6URwu67kKGph6/4OI1o+ZnZBH2KJn7C/njmdziqm2TFb
d+NcYMbIYVrnSGvau453rjscw8Wz74PWLu4xU7MhmCLe107FuNIgiLQ/oil2iMP6/o84TV+Ym/h8
OoONdSKtY4K5fPnWgxNV79Mo8zsnA8m9tnsL1AaQqXETInhiUDaz/RmV0qfbKiRSpFXQY63gLv7G
xNdTcdjOgT4pdrT0mS0GuWkGlJy4ut3hUujpq22dGPpz3PXRCbpFTchbjsUz7qjPvnDlDUSXbtfG
Dn7h0L9d3HHYlrwBdTLcsNKcSKzmD8A016wNVX6qAgo4mGWhX4C0/G3aXJMfaopoZ1Cm15MnnW3b
+mziyDQ3QAzC4dPyaQ/6f7Xq7ynJgMjP/5wremqGPv23p+HnZ/1PgtX1T/1dsBJ/i665IrJCgRCs
4v4RLvL+5vugzcIgCKExCISn/wwXOS5alqRKy3E8zP1C/iMnyR+KwBhRqWU7oS0lZVf/QrTon0OS
eA+QwyjM8mWI7uX/R4jyL2JVkuJKDrryB0Bf+1lwVG5rRrNTA79rA1+ckvpsbP3/+LSQHUt+Nf8N
Him4inR/0ciu/yxUpGsM9LqvDqS8opr+8s+Czfc9A4+i6UhEbgdYYvO+MSImJpQp1hH43q4PBMh9
WEKmfo1pMXh2Vd5/QWclvVngxjsKDIrlAXhK7uzV0Av3dSZayAAs9fwTv212gkWj8SzlPn9F7rQ5
DbJDPyc7NQyMvcQq5A1OqfGdSJVP5smYTtzQDgQeQYeFuUsSXgYKG6TAu0fpwfVpWoTfECCj4sZz
7SBcZ+G/s3cmy7Ui6ZZ+lbQ7J4zOcRjUZLN7aauXjqQJJp0j4fQ9Djz9/YiMazcyqyrKYlZWVpmz
lE5qN+C4r3+tb00ZMl3La6E7xahrYYCXEkb+3SeY4N8koUL4LWyG1xO+5NO26x2hqAmKCOd0CT2b
rxgAK7NBtkWKNoeVpwnnkBQJ6FMBIsm3h+BnUEGz2JJuqst7O6nMT7bU6VulaBs6TIqpxINPwcvF
1b6OX/jRBCZ58oPF2LO3pc9LD+xpNq6VikeMOtOLwVkS+sLcLVAV1MgJJ1Bu63WI2aM0Cc0W8RAf
CtVOD3VOVgbnS+czXpFgwJUazGPDRcVaEywcr9mliOQwTEZtgecvjEuSToCiBntyak59yG1bvFre
baVbXQBPbWvrOMWGCkK/MhhxWyO5vF0hf7dOiNWwGnbd4CK3JWvEVcni02ZErEE3CV9vASXwjC0W
773OKkgGaRobxOOZARIU4lDRhwr/3LC1lp5HeGZMDNcI6NC0Cz8XorddF9mrcr3xrZdM+Tb0kcz+
1gwiIlplb9FZYxpDC1LcdhCD+imta9DJIFquTOiHe4+H2HPSjh4PEn8m+OrxuRHtZVIDRarHuF1F
uSJPF3RFQ4lBspyCGKQzXiP+tpLp18Do5asYskVuAsw6cag6ob46c4YiFWObC2VcMtfA7QKdkmDA
sa6I9FN9U+U069huPKAfFTE9l1Ghr9cZ7mq5FCpDU/UmjO6csn4BWMFj2DhRi79HCfigna5/xR2D
1K1nJvWZx3Dz7NY2O33gkwCbPLxkq7CpNZa/UpeHwuX0FE6zEx1k1HC9LH6KtUjNtRnv8iwq3K07
xAI+TN39KoIgedAUZKxmgqK9SXDKvID2ZXO08Hy/XkdpPXVdWftQAQgB35Tp/iyTJi4OIxVG+1SZ
HSczjPAMRfuYP1xMy3VAyRoJ4KXMKeh2yPmGvlwLWoKFv4ey6WhMinipvQ3TGg6WGfwl6iUy3RHm
I83MKMyZMmqwzTUfifGjffLbpL5PM2zCxA/a5dJM+KIn0Yn3Kg6WHw6ePcA6djrcCctPHtOMCrOl
MJZ4O7c6+B6XigZOPl3wmlacr4RVVLhXNxKAOzQWvRsLUNPTzFahYTHogwdyU/MLlheqrccAn00U
9RaicIUStPFH0uYbckA0z7mFTUFqwI5ph1slM9ijWqm38afOBWeJe9DasmNHSw2wIdpIFCKjb2Tw
Ca5toSJkfphHIjXpxjDtpP52uVkeM/rr2q/EgdkJ0GPpL4E3Wz0WowpenCOKkvqwtKTrgDMa8Yd2
4HIP8QO2ME7xrOIQVG6Z7BegbRY9bIJR+54ImG9e4rYW4lchmbecCc9xcN+KmowcLTULRA2OdxOe
ShwDQJfa0JxiN6GyHs+DpgOhWTXgceiMF75kROiFBJ8bZvDcvB0oG+nTstCvrphUWJkkWTKXFAsZ
KGtTtjd053uf3kD7w8EDXyWzPXzkTBOPrf2SpQj8LtmbRS3sxC8VJRbltms1JFS7gtJ2VCWm/5xA
FvIo7LpmLiFP1o7T2zeZ62cJl/xIiyPjzsLHQ4vXxMtge9iK+bBdmXjKApnNx8jop6oNA1V57nl9
RFlhlzEclscmHSqgTn4RsMYpwkRmSxcNtP/L3AUkMqDFdp33FBeWS6DHwYrMblENpTzUwI1kSf2Q
XYxPEf1n9ltr1sVEBo245tbqmzb6gYLRfc+iiV402WPwMsZoflUUIdonBvy62cjcpM8EzBKyY6Rc
nnVCma+sdtH30mmFcdAsvtMs8k9oWbh1YsOgZKdDEwKiRJ/VymyOBuTCDJ6Kah0m6zHUjwcvadjo
xjHQOdj0H0PRI+sRVGw+3RmBnnz7xBseiWrQJ7/UFql+0PgUBFSrtZMIGlOhhpTpM4tHS8c0ZLwb
ViwDGk22+jZmQ3WnVlqp3vEQsgndjWyFGWg5zlVpKQBu+eT4hHRkKT+aKaKGQMgaxlUxkQBBcKmW
nx1K2gzgeBi4vbPC/OX4qn0aSlzBocODjlRlnsmHmEI/iq5nu89Dm6Y1BhRBbv5sHRf/dFDn8WOA
FRFYOdf0ZvaQw3lO1BOTkcYYWx66lCqofY0vCaNJmc2sNiqd7oX2/Zcla/qemDLHl20NrFbu2CzM
7WGqHBoL246GpG2exppa4bIb37QjWbKqdIb1lXcuXR05akvEOYuSPozd2bgPis6rdyv7sN8GCe4P
EniSksHYryCfzlqI0Ali+xfDLpvwL4GdjxhRedwUbhnYIUzqeoJFCecCfHFKFUAN+SgnuZPKG5dI
Z7Y14b0iS/kZauZkMJbfsARzQkOQMq8CNYGLHdqEPQgL8giYJUhq7wLcIucpVKcDtfQGyxdbnMVj
v2asf7v18HSd0tE1fmSw8iX1KWQetksLJQOZ0AWaR76zao5+rJh9YthgRffaOe8hddkEbp3cw5CE
HY/SiyVhYdrTWQ45fV4k2XIi1fmp09Xo7nyAPtQMLmJYwt6BHSmLUnrnhHYusE+CLPBoR+jCSQQG
14x9VtxWe5wmFYnDa6aAMthkPUTMTTRHI+U2huJKHYWMxBG3f9CFVH+mP7SuExZfOykg4RVW92vo
DWntJ2sZkcS1on2GgWLP+KqY3LvUGv37kSkMVijT6mjHEawfcQO8yfQMcUMKoXwPCqUvbu+xdqdw
BW+4NKd3YQll72nB0pDIQd0TZBzlrTl5JukZbJ5fdb9Md3rBtLqHimX84J17ktB0PD4ZKJbQ0WaJ
F8jqKMBAtfXdj0pWJY8oSm9BGdTcnW5kpagZfcFqpwpiR2VqvPup3/6c25R2BFUNIKEaiHGvE7uF
uyiiWkB3c/aDb2s41eMqrEu/wfUN0gWYEWGbFBkiQQZtFssB6jvhtZzyqUWMQBI84FVlhD0IHITh
WPnpG2oHOfR8KCyGVdpnzDcbxkjBeETgiekxFThh1ZQYPUyiM495iu6FyOjRYssWH5Jnn005QbZS
AynMWGLo+0A2wYnSYAWeIJyyAlCWAavQnqhLiPH641qBdIr8IhpgJUSLvGtN38yDyBWBoMhyRxTB
JVhbhlCB7yjqM76FHRvnZWTDiLJjydeSC/6uy1P3Puh7/8Rki0CLn2auFSoVU5KBVaXrTk3ARAbV
JaZZlowdTcKuE6kbxhjBV1nEznvBWjPiZzQ8Yw+5ikVBsAXPqPmZXfzeWdFYJDSd7BrtZH30ABAr
90UFXm4TJIs/htiAeBM90w14hoZVNPgZZ3ahDaQqEJNEXB8sNBSYUxGVrDvdi/XXsTsmIU6Bpj8M
1jAQ0TcKjHD0F3OeCar2tvOytAtp4aKGcyHGspGUwdxKbQWvRd2PbohKSIVsTI7vVNGR4u7TuPMI
FReW8VXKKC6gQsRDcU2TVMf0jL+3wIvOUyq9B095jz71Bbia2SZOgK6K5dYzPUrjIrKztHRg4TYZ
soyduE48+oAowGlAYrdpc5cj3IKpd+I+Ah3lZV6Y2RkBKspRg19WlCevBTfBM0olwxEON8AKaglW
J4QdU3zGvpzeCBjycftW5Xz6C4nYDdaxvttyf5vvpQrYt9ZrbxcrgPvc2lZE/44RVXcjOGqMTlXF
68nSJP3MXJMXYY9R8GBVGZihjl7Op7yxpNzqNpcHtyMUx15IG1wWtQmIvKOEGue+vbTeUYqypQ2Y
kWsQwlBkLt03xnIds0cudgHENGLrLKvYiw36oQE8Dg72VwdiXkEmfW3WUJgyuBPlc6UbD5DwtC5T
hCxW4qNrmDgWBx7HmyCY7WLLw5j5uQk293Uo/Jk2HXYhO+6obNz1cDX5kHVNGTZ7KsBvbBHTeZ8y
/EoQ65waSzPcOMLXJPoPjoWhejNJSsTCmK0LWXFzBHAgDTW9dhxFys3/F5f+KS4BdPkrcYnR4T+e
PnSS/1la+v3f/CEtuVBmQGlhiJL279rSf3mhHOc3y+M/uKQAjP6TzvUHt+afSBsT3Kl0ACE49n9b
oWww3bYw4dn4FqRoaf+93nXA3X8WeWxHcD24AgYYehUyz6o9/UnkcX0QH/7CmZdS3Q7DOb/DuX3B
Hfod1Y5q8OZwv1ECYaVZTzJWxO6EfwFF2QMCgRs3w6uKtCIe/v719JcQpP8L8UYADv7qSrlU+a9q
/Bcw++//4o/rxORqcPCkreQK0w5Q4/6wzHm/eRb/I146+EXSt/gjf1wmro/OaAXA0vkasSj4/32Z
uOI3aAxA1CXapQWZKPg7CqQFAf5fLxTgSQJJUPJCLFtKe1VI/3yhTEHutKAZkq3pjVcjxQ56Rzy+
54jOVpu8g8X0g0XozrBdwn2ptHbUNRK7YU9+yzJcpMcq8cxu3w54yjGjqt4+ClquHkh7nx0vT5l4
j78cTq5EsNNmj32GJ6iM/W3cTeLFRBkLq7a+sgFuvMaFDg5zEKUPbOrcrSzdiwApc8izuDujgUHJ
KYxvwjwTDQbzo9fVv1BkRiqjzIl1sQx6pEurG0b2kk0DwFRh92BFtofnBUf2jSuiVaJ3tHknkgrF
yYopX0byjGzISI02+p/VSPPXU7ZYBCL1UDLCXIegwpmKJ4CL73ZV+9Omt0s2msRZscsETQQEFxXN
PFoDaWkc0wahXIx4DTb9GRY7odzLaDcv/Ywv8GDbc/RQVx0NnSObUibqhoTOQM73ZBmDy9MvxU4j
sia+Tbv+GZ+7za5vcK8nZpnlRgcWP+SMt4mdMoA91TUlh2nO0lBtAQCPHzkdYsmGqe64G5pS3uZE
+NqNnCIaO7MpusW/VH/6WUvAg0MDh01w9r0wotu4dNR4buNAPIvC8+0j2CU6NpSMpqfAsMR950KH
3rCRsX6aoky33syXs3GNpjtHvQvMo83sdJfTzUz8i3nah6Bp9FphfzqPLvAKkA/YoXPQAXTL1ONP
JdrsxGk9YDFuy/eM7CeB4gxoiWilFxZs1K/GPhNXKm2NW4pMvAHwAHZFqQs82ayxz9H64gfPC/u4
I+3KFrnZEfrxHmbq4OIqnnHrjME2ozXvHXeVYjQFxweu0iUbJ1BNsm6S6y4NkuM0tlmYZh5tmguK
jzCmhGEp8PzYj70jiVafvXYuNk3HFj/qSMv3LeEld6jmPWDWq6nyf3Dso7d2dSjOJnE8AhbIJQmJ
gxZtEZuBl7EiQ+73dpVMt4iq4hAYEcXsUckexJdhSc67pXXHnWcV+h0d3Y3hkeqx75lRkTScUEJa
m1U9k+kuW0BYV35Jrpyw6laUy1s8LfY2qbgamH/Nh9p1xLZZ63M9sgHCsr39GC0Fbvu1VaqmGhoQ
87Xuo3OQ3WvEYhpfCFCa/YLlvhN4XqO+P/uNG+88ZzDOpPfYt9PgJxQnamzAoOyH3KZlkBohMeUv
cCRCl8p15uJWvqtoGNhpAzU3KQx8331Xx8ABIElwxOcAw5vgS56viMXfdnNyO0/RdVRF/qZiiLo3
GQvElEAJSvwCI38OzDJ51lWenDTCSDZaz0ykveuReNGm9Il+xS3nXmIqSNBO8r2klC22vv5caunt
87F9JqGDxtbI+1mq1zgY80vV9Fwh4KPabUsDMjW8072qF8W2fJ4ZhFPRnc/mPuFp/wkhYznE4Fbj
jdEClAaZeqTe1nyRhcMdWJbiufUtDqdxDZ4rbRL0qAyqcYQqRNoR62AxjBNZo9is9JZdfhlqQWt5
je1tq6kZXUjH2CE37wpoB/qtdoRW8+d5oZ2Nnp+uFuiVWX9b+s62t7LrvBqja2/WEaGtgpYBWuUm
p8hCZ7Dvl9FY7o0FuFWiYyTvujrnSugjdXregQJdzCiz7dXHOpa04yW5/nAiyyMJ3xxzZJXQljWQ
N5uo0iXRzHY3JRf8iyAlBifIyLPHnhk101tEcoeFx1k3C7LZOI1r7WyRpfdcKDaRo95+cwk8cFKB
9jlB4Abd1EGHLvraPxOJrF9qIydDlSj2MXvBKgoYjlET8icVB7bhK3y6MrfMnW6Zcmt0k03NvUGD
rrJO5N6HkNN4zuU+U2FW5RX2577zPmISZvulhjViE3pEwaSkNOLIsVlkhUvINQpb0cnBCDrMi6rE
jRQUB3Os210+ThEPvwFEVCbtGyI/9bVRYKtVfbY8xKPhXg+BE+0C7D+betSAtTMbUE7rciSoXMN5
SBRNaxxDExf47yiTdw/J5JZ4SbA3RZFdYpFFocy52rgNL13Wvur5NOa8cvyTR8cqd2iayQUx8q4a
GqIgJr8b5eNyhRUkv+XIDRqmjdo2dCrG8QgXlBF6LsbNwbO3Nqfwfk9I/tC7tCI1vfGjjDhCo+9X
HOEsATpwju6WbrX3chD0uJrsoacxwquukwbQHHhD7IAk+1u3qG+Hutln+F2cUdOGnvO4M4hvcyqH
kjfSYNVk0zXGznRfDpzvkVab0LD6M4Wk8UPk8dyR4pG44Wfir7QDSoGPlJ+v5D7Iy9YiOPFjcQty
/Mz2HeosuqSqb9hz3xFBqM8ODL0Tsy33Eej7d5dZ36NlVVCgxuonQCWyq1ZTwHK4kXQVHpoqgxLP
lffQGLzpjTCWRzLK8HWmXl0z1jH2WPbtIwGX4lqird2VWOjOvpiGU46zGBdd3NymZVHf0XDCa+8K
6xM0NWbVMhr35loSjeXqksjgKSjn6s22GnX0OpfrcbBfWgOurVvVPL9IKdrIoIJbQkXHIVsTa1Pd
3DdDGz9Cg41f5qn7HhIeNLZmQDpR58jhN1tx0oCZGqiNm97zHsaJ/IDLen5k+JccPIpDdkBs8k/Q
QkQFJqM9N702ycx03aUU6tqhMR26FNwDR6kPZbT1o2mO6WOWkfL0OHhz35fAE2o2SiVS74UwWAEV
thB7HXhvecJ9wJcUcZhlMLdhwfKvI5cZHHGtc0UVBvhWHuT0mwcnj97BEwbK/GenmWBVaxNKZOnn
upIvaQx7p3X0ebRaizstKO/kGOFOpeZ3h7FHPmsNNgGUn3+r8vKZWU9OMElulctx1uCx/mDMUYJe
OILnMoPqqmVZefQZVl+trqMdtsepQjJtkH/0IpO3xnENGtK4O8SB+XN9ZQRR+dj3hgEpLhO0OTqe
fYUsTss06Fh9xY2Uo46Tsf3IhLmS8drgY2mD6tXSZnLxmcNoYttq3BlOvnzo0cn8TTp3w3vRMXfz
poWbjyHES1EI924mrAiYQ3RnIeTz3BskSXmaYwlkXWSabN6v/G5cRR1OrIGA9pv21PidkcTd1T1c
vILuyWZTIzPfLAOzy8Wf9HcN4exhtEp5lZGEPeAenneKHzP5GSjbcSz1vcTeV1oM9Jtqbzi2QwF/
b876a2YR3kNPgw+pSKFDV9aAw0ddkMwlWILHsTLs4wx1iZSz8I1LD5kLW1su5FOar194ija3MZ0c
MIdb0mfcBcG+7Dh57nrBkQErM0W7zN2mq6kXzll26mZKhvbo+ayMUIlhE1f9sq8BQt2gK9k/Mw/q
Se+QFy77pfvmHil77LEUvyWNRCjs8W+cvXb6QUN1mLZp9tUL1uYqd7yXvhlxCJqyvtN+/5lCXzpN
MduFVFZdaNheBbceZZ3N4vBcQwzZu37yJj0fnLMVDHs03C1+i+cY3iawpxMk7LPwwF7AOY4OigjZ
odYI6wum3cFu+ARNIHJD/IiaR4OEuvC8I6BBoUoHBxbvfDgs3Y1PAJCkZC8PMWbizRIpj5rl7q70
8d03cvmofOMmyTvyv30FWhFMGDvbgpJs9pShxmsYNra1M9yO/bUtseX127LA2V8vyYnhxIWxU31I
8a6fKmKHZ67j4rbUjj5CZU9QmN3+yui56+I2t/bGvHq5MUbcqzgvd3MUGAQ9UgU0okDdTYJuPy9l
cEzIfWyTVlFFPlkscmp6EZpGc7Y62BeBBaz2BPxTFBNPWYo32r6HHFnucIMOu2lytrmX75xJM+gU
8x420T05QUI4UmVnQjjfFq3RjYqDU8QhAmOHUzzSihqdZm0x2Q1iPJvZmJ976KabXke0/NWaPHGK
2Y64DkP3paTt146iHabL5Cgs42xMXN9OFtXHUSzldVzRVOQKMYaZ2X5atJVsMF0wxnK6XSvKkYm1
zq6bwaHErk1x+XI/41OcfTDfvf7A+JMSvjScW1biHyVTvccyFRFtyjY7rTnLz9A2j8tSTVt+iQd6
3jfcOXl5XXPU27RBT6dHnGx8kw7vVk53Q+cHR+pynqgHA8C2BMc2kNvKGULtT6dkzbpHWNjp8A1e
etaTwDG8awtSJSewEdjgzAffxkS6ajqqTkz8ur1eDBZQ5OatUMZCQqj8NBqPuRZ9uls5lf41taDR
re/Pbz5cuqPJ8iwZEDEv3PHIN5S6iLnFQdg5/Z7Tkgz1hEE/cr1wYc67EwYju9Y18Uiw5d+2VFAc
87l+dp1lCIvG0MeAka8f4NbLjSx/D+ILdhAul9rT4Gqicbxi7qa3vdfZaMTYPkj1PPCMH/egG68t
zf9xx2B7tqMjlHegP+S7R0mfwFDxlZbPokl5xEGYY4/SHJmnuTtTD/upDfZQXiB2WMUhd7J532bO
S54ybOxTnZ1gDw5XGD00J06B3TsjegxVIJFtEmZWd55kurczqeATpOUeSBrb7iB/KmMD1CLb/KiI
ji1hQCAhRGxoWuoR3+tzQhvx1tA+nc02WfiGPoe9YQzqsKR0IE4uL541/2Rjw3DKHi7m7AnKFRNx
XIggbaYUE7ptlXdzXrdHImm0jhY9ZKYUpPnqgmflNtqdPVfsNyV75WXX4W864dRBXsaLSTFF+mtS
zl3n7pk2pnexMNMjtnB1zLr+Fc8O2MLCeW94b9vcAiOpWRrwZ9wO45fmrEqrMdrxbNNbm5pbbI48
fetXIl4EM4r3LAUTtdjVEcAWSs5I6L30cDIX74a0R/4JJ2G7GJ6zqrHDijNE1rnbWVz0EGAl8X44
k/8ZUe2xmzt807nwrvqMQciY4lNF62EKD90QRBNJczhQddmSJq65K1HRW9IWC9BsRYM2LC+q4XJc
QGQ3gV0GBUeIYeg3S0yzpyuofZ3Htg6Xwab1phyLK2WaM1Or/r6H0Bym/XiDr+hN2jNDlEY/TlHp
7nh4rcg5+rMD2G8lNlfqyekHEEwA+Xa6PZ9CvAbQd4PCCp/7C74vscvcwD1Kq+/RD1rIFohgbCcA
XaiqYh4iZ0LgaGKv3BE3MByo3BqOvS0J79nBwo4S6EDNPhW5pm92QDVGBvDdVd6/rM1v23Hs9B1l
ZayowcK81KqusId4YUOCfmtCeTjNeLU2jV1UV1YxBVvc7GxnupaDipd22baMA/d+ZqUuze5sNY2/
m9OsxSne3I0kGIsaPCEz9NjluemvCQq/0CEAG31mvYFjr6ff5bqrkZa2ImDymsQsv17gPCWOfWGg
gOVIqGFLpMoAndnMYa8sf2fN9CNReogNZSweCMlBGCYL2+nxGgxxdrREdBsEdbdRnV9/1jbhDwd0
4M1Up+poGOl3Qn4IPaqmlgv83DYQCxqFwXubhOlvMB6SABDmahoo30elOWqsZJOEONUZorl3LpzO
RWMxflqmxVq1GgJkpWCU12QT4BYXh4oiyTARC3Enz+poQKEOmuTldBstZrANNM4FDh3ZhW38eiJ1
Hrly7yHR7Wfw7Rf4enTk1jEhI4O4b7E6bhzLfpJ1dME/tIsq8ZNh6UGkxkPBifzY9MmD0B3So5k/
tAoYsJ3Pp7mI7/2KrhirKM4zQPZY0NrgmTi/+mxv5ZWzbRf8KW6Bzb2w22Db2CyH9uBnJy+6b2Ve
sEtdo0dFcW+XLa+GVUJQPs9XbB6U8imz72mNSP0L/U1EblYidV0+pHbxFLeeswE07VxRsZdsc84I
2eAegnH6MQaNuakHAkRTOS1wijUAFAZfSua3gUroHALGs0ncgRTH5N46Kj3LPn6WxDYXA08WFJs7
0Kf9ifp2M/St4LuMYXrim8IO07C9GN9Qa49tpG+ZPD2YsQGyuvrKCv3RyWFGnUq4u2NzRKtIsUWq
R+Kdn25HOrCAPL3FcTsfE98J9sMYf+ROvteKT8F2m3PbOoc6tbNwdEcb/Y6JqFJ47gozvgcMzuPT
N95GP39nQnGHOO1u+RST7RgPe2afIB4Yt9sKbETa3xs9fWsZTg1R15R0gUfduB5N6ZhS3Y0944XL
lyw6ZHN5248inOSPuaq+W8ayKAQOxVWquIMglYRs7PI7iliMvWPlzWEN+xJajElgAcml1+xAJ0mx
9+gTJMFlccZgh6faGRxIe2Um/WXI4eNaWfM12f1L3HYgNu0P4PvdxgbwS9jVXpmc8tiixmwdhLCQ
pzlzyrygOXr2b/NkemcI8KmqNS2TsWNUPbxvSTQU71YNuGjEBBSwxcwl+mVEETFM5X7PJJzBN/wX
PcmRR/5wn8ceMokJoqtyuPBB5zzmSC1hQN32bp7hxdCsxhVqgieeLIThyEkhgkUGgfKclK023zEk
YYGcEucpd+oXjm0BwDeP7rgsvSG28lgt7nvflz8l6a2YrhAygeO0sWbMCoQIoxDMJfRqR/6SJmZ6
v69XzkhK3ru49WZyFFPMdYtknYSJVd4b/MNwFtpkpGufAFWdS0HkirlCjcupMkLA+PNGM7famfNs
7Zw2ww1UUaDgLEZMjMIH42VEXDeN8YsUp9zYiSgofyfFLx0iaKB6unAskVOU3f/IoCoR4eFgjifU
rlEbPP6akfBUy3OfjvKW4E4u1/D6fE/82+aVmgckpkeKsHEKExTe42jpwy4lszfPQbPVtfEt0/Fk
NNmXv3qAPOsumjJMVsNH7M8ac5vzkki7wpygbmeina0B4XDqryzbKTaL9pcw7/kcEbeHW+bf0RHv
38TDOzX3xTgUW1momZIs0vQBClYomUbiwOBhKqfsAc1iY1ZqlxvWMZ1b7yVV+RX20U9O1/qQmNfj
NB6YAt4lsfs8ZbNLBA23MHWu54kNdpd/zVby0yLpoMT4OlB9bjUfiR38gJr3PmJQfymggm6lXOQZ
C/YurtzoRM9aGrqdSTPnPGSHzJzrTSNcZ9vJ8mj5y2HqvRdGl599b71gdVBHZkxbPi3/uBhsB6ov
n31WTQdN7KxNEO383oNhBlVmv3KULHhn1LkZDZA6RK5s28dlG3Lpb7XnnPFp/ax5NJK3z4ZzTu8h
+WpbnNyGPkeOGuLoWfpWI/R9pKvo2xTt/TwY6PP5k6+de7iNr8LB/4ivh6ZJs2dQgV85FGL5pcy+
uUQjWOJqePcrzCP+CBAQUn1FZjbKdioRii9w9sih+83GN9z2Cnn9aiJx6zoQRl3foj5teasWA9IS
gT3ChjwdC1lk8BSM5gum1gSFrqXq0hO3LmxtmBTZPZh1ZjMgHqDDPFWRe1cMLhlPFmorm3ZjZ4Z4
TalQLMRtX+GIxYTZbDqgeGGOk3JDBzmUB7YcAKXJdwYJezWhrftxwBlS4DtwCMkSAqYCIWLbZJbB
TGFCAFq8k85m8qggwj8fPCj0CnRuXcHN7T7//lj4/03iis9k/n8fYdl/tNXXP05d/lH+6v7sNFj/
2T8HyIb3my0836foyzSDNbDyXxNkQ/5GPoGkSkC8JfCFz+z2jwmyZ//mBI5NtN1HyhAc+v/jH90a
l/kf/+FZ/Mg1vYAxske7zt+cIK/F3X8qx3GZKAu0+cD2JXYHbqZ/nR+nVakslxZAruyku2eShm2q
jZ8in5jhOM7RCScn9fRo3XD7DXGw/TS5SaPcJsuelXurpSev9tRjbGacuRN142uJeGX0XPeWvPvT
h/u/CL+s9Wf/06vlc5EUpDORt73153+yRWi/jtLKKJ0QjnL3EpW5JcO6av2n2qk8vancmtRNGnDQ
q4FCa3doHtTY4uTpYZScenhw3Y6pPXlq5fhHRzD9yNVqOgyCAQVLJMsAsng2vrIp7W/MpuhvUth4
Gw5DpB5tN13ulWcb24Hi2scaygI7RCLuEG2jQqCcUyfWxQSWsJ0HX33EGF01ggSy7RnZnWVTSkbD
wZriI//5jkmNFoq//oR+J+T86/eJJ5ONqu+7AN3ctRH+z59Qr/PFFQXHwJgHZjAE3TXlquP1aNFi
elRAv/BTJawLFevlKYmp0Nl0rdIPdU0BAbxvYAcLv8AUeFbWrvRq+x6AKkQxQ+AlpOS4+T+8Yq7X
f/9OhcATwct2TImJ4d9eseland/hxAZsFhuP1LvnJ7MS9k+aNOjYaFmVzyYFN88J5AwGS04UH/Mh
hn9LZoTz2Gy1uD/bi0wHYh5YRCXEfMiXL2bj9C9RUWPYo9cT90wfdephrLvpfhoHkrntMlsb3Ors
RzDiRHTSOlP6vjBDZjcGzpKiaItnieg1ugkXjPo1LDSxhekIeg/ySwl1d+4pluuoV71fNLZlqOpD
A1RhzqatlupJEmp/HRzcoiP7wgd4AvXHYPI2UrHQmbIE9VpZFMMGnmBjvikb/XW2/O5Xl9eUtDAZ
48VXRYvyywgYsV8ad/jn69uqmCHJw8RM7v/6AloXqn+7xXBDUaFj8t/1Rvs3BJPBMxWoEb47anyT
Qysj2NQy5SOhMi/C78o+CtipDUDTKD1/VxK42sthcB9S7eQCjCt19TzSRrcd7yADSQzGOGiempHZ
NhEbp7ml9Ae3nYcfj4mojtMLheFgZZuFJ+dOW/V8GaLqSEkIFoe2TviSTLbt4dQNiK7WeD1DNFGh
yAk5bRris2EzE+VVKmOVpkj8Jac7FiJfVjGI7mJ1KdscnG/MyPaRmQyG0imaGb6ZOCw33Ujgkzc1
z13oamO+lk22sWrQ2fSLz9WO+Li5c8xulVTs4sqIi+4ih0p4ewjU9c0CDp8hoVbnSmv6NJOpZ9Oz
5EhoquAXQk5yzl1i/yd357XkuJFu6yfKCdgEcHlIgmSR5avL3iCq2iDhTcIk8PTno2bODkl7thRz
uY+uJkatLkMg8zdrfUveCZLVd/VYswrqigdnhBIBpVvtWfWk+7pNgldIlr7ey8ZXT31oCD4PMnEG
iTpWW9tv73JGY++yK821V7nlIyzk0PyNt/Dy0f7p7OAiCCJJFWqhI//T6QoXtJCWjc92LHm4sqW3
cD9H8pZcIeuw4oeFdlDqr2ZV1s1fP3V/kjHx7tu+j2AqtF0XayOKfr613x3sVboSFjPDtNNO2zDd
bM17HroBWyPnrLH5XHnD2B0YGaNumFGBRKLdYRpXNyLqvDhqeVSIfKjPf/1tOf/mZZA2UDTeA35y
1/+Tuso2HuSCksaQXBYXdGAwHbBrkfZLjO5mzYl9cVvCJ+22Z0eAIgwhZ1o+pw1tBKhnUm7dySKz
O2FHm7owbTJkMQSbpNezVdIQlrX7nfKgA2Tjm785VwPnv3+ajCYpLKgVkBH+xlr73a90GT2SilVk
o8H18mtc34uJE9tZ6mNS2E/Ytge9xawfvVkllgOkM/1d0ba/FFBhwt59NQGpmceAVtOKqGTLqrLu
vAJ5+F4yf4kxQhBbbnXdqaoaR+1mYsz1JiGmG/ihPcaw//StW8uOlOOljX1+j68spwC6R7MdM/gA
d5K1Vntu+mX54VgTyA5l1vms0Qrll/mE7AnFtcg2+uYMku6FYNH+ruK9fp8h/8JoyVtzgzGMix74
6hmraoIUvTS35Pvx5AJU9S5NX0N8zVmwxBcbMUfhOfI8D8io02Z7HeZQe2Bj3HuuXt6cIVRPJcaY
tyqzHeg0jgJ5I+TqPkImoE3ofXMF+kBeQxx47mQ1fAZLSVDUAtU7+e3emBal1r95Lf/dnR7wikmA
fYhS2RT/8eUYc68ubP7ZunOWfHNGIAplXY8Qpsop1kPArHQl3sxwjZ67nGQSIGkWLfvaHbJxvHC4
rc9lAChFmr2HBA+1IKgiIGctTuW/fmPcy/fypzMkCAKuaySwQAF/eyp/99RpNnSI2SyuD9DIr13n
hmfgIRs39WxUDRIlD4rKgyWbyzhXppftwXs3FfMpCuf84KxZxPOGFm0QWApqaTtXwzh155XhZ63T
fG+HaMtphnwa0kggPbf7x1blIsZw4b8XU5PfDpVUBxas1bEXnfi7D+Pyyv/hB/RwlDuBY/O1w+A3
4/nvTyqRZUlYdTM/oF0496gFQiJm1vnVMUN03VcFFKCmY1bg7ZhDTZHJYsmiclOPPnu+Uf6wuNb+
7l23/9s5xTeFI5yLlOgK7Oh/quLbsEKmJCt7axPife8FNUvvBSKTHVxwNzZxiz2RW0P4BgQ7puA/
mXGO9n/90V++xp9+MYHlXWzpkc1xI/9UOGRZPpgORuS2befvfuYhuosme1856fo3x7L7b37cwAlc
ugCHlorG5Y8vhNELIiarxDKYmvJ+qoLohR+M+hv26sEZE/GRrVTcWwBn7T3eT/3RBG76guyb7WVi
cNlOvi/OuPoxaQVA6b4YChwjYCbZpisvO711wS60VuV6yBsXgVqDeiDH0j3oG0dSEfWMuYFgLRFk
J3zUn3UZIK3EVN+diKA1Yey5+d3f/H7Rt//5F4yrPnL8i/RcIuz5409NE8fGikzI7UzVs6vNQvSP
Q5IBaZPr87hctHppMD/2TRmSOJqiwtKzd4fFK6h2eEz5437e31QOX2FXh/Xy1JUXEy1zT/GVwkd8
sgUk8ZGgmKpn77Ip26nxSRoN+8/OW0O4suDnJ5GijLTZjHRsaIgTtBNCdPJZIvLroLh4dhttc5XN
d5Dd2x9zL8QPK6qy9xQGzBswo/Dssiv/mgfvso2MfAgrHft/JkejPAfkJzH7UMUVeyIUZJjLRga+
4XtF4vFba+yawJLmmS5tglugdHPAlc9XIgfUV4Sk//OR/o8if///HGsEDnRVJFhkRkQcZBBcKfb+
5znH//lafma/n2/82//+nwOPS9n4L4l88I+Qcu7yljrcWiyI/mvAYV9k9fzDcUG7YVs+p8m/BhzR
P1zPBfFiU4BSjUuukP8A0mH/8a1BG+95ts2JCEEkhC3958vTpH4yi3b4APbXytibStn1Wyj5Fl27
KQJ8x2Rz1e2VusQk9O7Sn0jx8TDvFFXbh48aD3iZbNx+YjX80WioGxA1s6IPuEMDa0l3nUVd+P23
3+5/9OD9b7NZsPX7y0eoHj7770P2/fP3z9Fv/9E/nxuILP/vwSEDmv/9r1mYkNY/fJ5UJmQ8qpHN
7Ou/nhUR+v/AAoFWgkoj8IG+yP/oYbFc648FjMROAWcK4DFqMsguYXT5978rYNrFQvmahxHsg3FB
++NUp6Kwowxt8Cl1+8SxqbOAVs5VVYF3awmPGKz7hA5HPEhWkgV6MTr2qmed2xVQIuMGNIwWN65K
WxI/ypBRE7fEkq9ecmtlxjOskNIEMT3yd2Yahx6tqGeekB961DVM1UcznchurUmYxn67pDPJvf0S
btCsgoXrsT1wzA/GNjeMx2zi9iKLPTjhs0v/w9LDVMVL5UXL98GbQnDGKUaGOJ/Wvo2JUu2dQ2vK
tWqAcQ0p21TGJILOGI5DaB0X38NhioIsiQoi2wjKg0iI0GGwdtNS2cUeNvJ6jRq8K27bYdTZSWcl
HAFC8LKu+a5RNA+vKHGozGl0ds1cjoHa5fbsqJtEN9H8WmjiE+wwTXeemjFETCnLBEwL8GAA2Pjt
M1+h/qRJam+NUKCPEVWxJSQCQqJESYLlpMkhYCvNvFBBsR2mH2XkdsN5qZS812viNyiIAB3n194q
sgOQgXB6G6Kyu2LMaserlt5nMfTMFjIwn86GwC+5FRUhVwc4K9Z2JPvxZYKNDrUUhDZcQNSH6UK8
Yj5sCwOVdFtbJU1pMfWCeJvJ06dB9c3rzHJnN4yLKLAQVsHZRKNhQLIGK/ogjYwMAku9TxqdWGyu
IBEec18PbFgEqG7nqSdko3ghT5qtvCbQgyGRQM+EQzbNgjtRKnM5e/B4MDjjuL6C5TPmfNKkt537
ECbll0ULeED1A0GGRDtyxkC7Tqxqt6mR0RPbj5Jhp1oQwSlwOjuYcOJunP1spx3w/digsUUvOERU
NBf36zLTZFuFqj7CblJ7Uppyb2undBps+VMkKQIVJkeqA/3ZNT3DHsyf+yJY3CtTjv2rQ25SzSpz
IcYw4dB8rkI9s6WFZcaaF3Dr2jOXIyOxH8yv2m7bIfZhlkzweMnYQf0ya+jRLh9nDFK1a5LYZbqm
4lrp5aiX1Al3AzafbWm7g40862J9Was+u8E/Q4QuthxpIXrirzhnfdBL0IciRXmTKB2xbC1EyUYz
rqC71QQpTc2LbKp6+qzs0t3TT63HZF6YRY5CwemvnTlxfvIGk+RYm+REIpEW17BFPX30lhWfL7qP
5DcSSv/Chkiqe6MYCkKgcGP2Mnqvy2EFZ9R6FwFQ475Ga1YdHX8QbwwnUZg7ycpNM01NeYMho3yK
yLHbJkSP2LskGlEswxHk4RwJFbmQhPQduAuPT17VHovJMSEnLh3bAWVRF0BCmmd4NHGEqwejc1Kn
63ZNcwQDNQqzeBxX1nc49LE0ZZiokxGt7I3X2ikkRmuc0U764PG+S9ftX0sXfemZ6ITQHGEH6WK/
iEAUtHOZq9AdqvU4XzjFzOiZh18bLytvsN9kj/ZsmlfmgM3zsDjz61IsGHuqybdIxBrSLcYY1FR1
ijMg3yJjCau4bvw+tguLmPHJeAemr+n9xA7XPqSjpnnMwxSMqGiJix5zEV7Dv8lvMLpBUSDfqr/R
dCB43EEjMyNoh2LYBWoqMB5V7soDsQS3AYBsYAuJNEjAp+BGo4vpdl4V1s1hctwOxuESJNsJGjYr
wbEPt8yn01sgCFW5KxrP2Q+tqJ2P3lunCKFyJ4jVbDg7tpMWhI9M6+BtdX2JUWPfL2nKZ9CEPtci
KIopD27mbvJfkpDjG/j0OuldvqAC25jOQRAubHz5xiTGf3f6Jr9f2zQi6L6Q9oKtxthY8csBFwlb
8uqpkYu+zvvEPDVBVOxLTS4Dkn/fZgehvLuaULIXcpU78WuthrBAYNLA5Vi6KpVYFgLSt5SzlPiQ
ElDTW5BPPh1NU2VmTKEoNmvyois3Iy9niazuvsNgRih03pOLM8/OMD8EPrydo1MjRdFZ5n+sUBSx
VMiLvt3Ci4PCosq7Y60wQdl1ysfngiVhpIgnA1841gt8ZM7Us0Lljc8e5WDEeXXbuoAVVWcnXOg9
6CKEAJckvaR5kH5LTxO5qG4nC2ZoE7J52ZajD1sAQ7WzIdMtfccsPj8Tt+egAK7JV/2pte2/Kc4l
Gg3HXHJpy/JgXV6mtIjCaq95PUnODBVx9/7AQ7LJB53ftT5W8zgxCHLT0YOPIuQ0R2TOBAMyDmSt
LgDakrBZ3QQD6ggUuiiNBz00X1jML19iqLh9nSJPj05xoXjpySIcFJkpjoGIf9fajNR9lEOIinOu
d+0DN7M3eUoaO4aFjk7IVilauL4PPKZeTMX6LSEhZO/xrfVJdZhdq1lPQeDPdxDNwnrHFgOKtgHC
xnc0csZT6Q4Ke1sNqYqTD5PBDgG0u6dOWvfjwBHB0s0GAeLhYdgGVt7Ye4Z+0ynU2jj8roRMr9LR
Uvh0nKECpdYQeN8he+aCJgNMJcueO96+N5V1wT9qOtI7aqaF4y8vMQAN/LZSVDGXFYjrf05V64UH
eBnIDFa7ilCrANOw0d73xAJPUcHvpuAirDE0mIuJjEw5E3fCGvUW8TFShdxpoz0e2eJWzFUJKK5d
OskPhRAb9UtW1FdoVIAiUD7q+cCVO6PnQMS+tWE5xtxJFz9rmQLQQJF6scA6SuPKkEk0XLWo3xzk
D8b7Xttrnx5TvC8khgMamB5HRFPlDTvf4r6OOPY2rlO35lhbLl1zgwb7AQxL62/9MeLkvgxmXh3e
c4YWHjftc4Ld4pvVrnxrDPiiZwvKRYivqKwflcrCD7ju4j13s6hFtTD5/Z3iqNrip8H50VY5ATED
O9ksdhxnuu/mteIyhhQTgPgqguwVwU76VWUXwXAyjGgsUM+leJ+EQ6BYuOLx2Ux973NPdRbaoSgV
7g/+JlTwvsnqx7DxO3MwQUpV4kCIeQM/hxFlU6CiQCzD8quM2VyvZoeMbSGaAUNpTLATXlvlMxzC
YXKJzhDRmgNP45b7aBklAytmYiP2syVM9TiR2FBuiJ0z89Pq9POPNSPoGxU8J2Q9mQFWlt3BHQsu
QFA2QZF8INobz6VWdmuel3xIWqwpK8Idl7CiaJ+4yKYIYu+jaz7igeEEYFeGgLX/sAoi4g3REgkp
2bTD22Js+mELsAo1qyvGotwhog8FDC8P6x8CJ47wzGMUFIcKTAB1bh60p54c9zouqvBiaGHBCKnc
Jcud7RghoklzKFlk4VDO5fyN+XvxQwdaw+Y2JZNKrSexLWuGNdvQA6PH0GQInyZnEPapNl6R7QrL
qpv9VOdETtkO0+DbZU0oTUqtUIhGOuzxskMvptadEn0Dba/5HPtCUoPw42O9sp30ayr6dLj3a6WS
0+C31gEkUILw0Uv9Q4Oht/3s4NbAY6vGsI4JLbW6RyNJsXwoV4kRB2lswfZvwpoDFy4pXP+5W2eN
psrv1VlDRAtZZgK+PUDKN0jg+gq5igpwaia18O2TiRwMlW1Xo48fmyl6HlSElQEXjHONGD7Fr4K7
CO03gsU8tmfksDuRd7LbzsOconHlSiKjNfW9IgYDR0T3hD/1RJTzTM693wbeJkiQ3EDtmNbHwWj2
brVYw6uuti2YHZ7F8sqH0mftO48Tn49j8q+TMrd9HguMjXsYIO2vrCxAjc8IwdHkcKMiAWjT23wc
3exdkhwBbtCrHROH/sXaVrRr4EGMmjt1Cmon/KqGkkkVBvDkhBY0R/PaD2xFuJVltvUYXn+4dT2L
M9cuHMci7QN9H2aW+7OnRWSeCCEPdh59whV0+2A8W2jePk3TqvM69fKhAgic7QGSIJ0Nwzm7oe0E
YsjfPmyaBgwKiuiGRoB1BH7ka2cOa/u85FXr7kbdiB+to0b3FI7IMr48gpenH1aaEJaat717SbvL
ZirOWVZfcM4Woiim8jz1bnaSMLko1NL0Kyj8Dnsw1tSLfHzwYjKA1YsIVkg+yNGrBxBQwQs/M0Y7
2XIesM2JCDduKz2Rtckg3CYGuRmeJ2twkpvSh3wfcyph+URcWbk3diTwn+BDLbsXdos6+0bo7aQg
c4d28WispepPlSUzwumalJ5vWxM0UmIbwnhzMxueh7g1Gq92lZCijnfLVW9uzsb34Elv+ebVq2XF
CO9nKE59mE+3jpHJB1zNhjIXBCDq3GpclxQ6luNjFcHSbX7O1tD6zwZfgj6Q9GLD8fcnlL5d+jiu
gfVih6HzXE0Y2SsrW9sXD/DMjlSv4d3lfgof8r7Gez2F/swzDTh2B3AI5UyCCzHfEgaT9QSIE617
lQZuJ/A9o/IieKm6MzItjkFfh4cM5BaIKRUcSBRLbmzD1t1iZfcirKriqdSJz2au7lhDgmkDBDJR
wu38AJX4Bgq2fy9XiReyz1YXuQTSvZUg2Yw0gUIaIjCBoAOgBPYa3VDrju+UoSrdjLJsjujal2vY
8Owxa9RokPb90Qnw6hLose3CXgbbBI1SR/Y7Prd9HflN+ap4Fuqb1rdpKYym5SWoEtLCBmhv/q1K
Kr3sieB2aISBhm2Z1uWHpNbmqhJh8b2h5t8lQI+ejFUn1i3oVR0HuBPvzGx3N2Qf1TQQpkLIWS0g
o2VgVcknCw06F5CO+g7VD4SgMczqEz5zczvb6PzfG3dJT34eksBaYhY/h6GezmOp1x+rWwZBPJCT
cltiWjjgZ0JDWwIv19uwZu6zI4NmfawdcvlAYmUReUSY45/QA8HHd8BGk8xQrw354UrpHyti4efE
DSZ50kTQetu2sDpS/HCYPsvESZ8uyYeXnDbDVGbFtofrrocNO3r18unj+HoSs2e/ZItIt2m/ijUu
yXQ/NKEDpggo2kxp2zkUZU6+3hKsyye6hmQkke2LByYfJAZpWcKMino5AxPrTD4RSqHmO6LtQxTl
fRahIxjEni+ow6tBGTeOCAs316Mz+thESZwdeUocFBU0EQgc8x6G24infGu1mngirRJRvCGn54Oz
QkaiuyKj9icBgCr2nqY6TH7WsN/f0tmn50T9Xp2AqTQo3RPQ+AOXf72jDhzqu8a+cC9yBJVO7AyW
dVor1+rJj6va77YEQ/c2iElKEhVD6V2zSW8vrSqoB7pWgCTQAj8ItrKuwmVyM+BuWfVWR024nEjb
y7aog/EJOF6Pm7/oiyfs4h3IjMU0cOg0PHfQW5iPgJsA907nRnpXSVA3bytCKoyb8Pnu03U0wQbH
Hx0Pqj0uN8WNf1yjKXw2ES9XzEZlKc+FCobpimhF1PO5I6ZP3/jujStFcmD559562Tx9Xz2vLSEz
S0XEaZQSrjKlr2lLLAVw3xkPBGEH5jqdbP+IDLdBKgzQ4qmacaNnQQqaIgKUr28piYM9931kHxqZ
ovgsAlJEM4xQ6UWYa/oHiwSzbreOvcjgvNU8OfYg5oudiEBO7uZO+iPj7Xq4UyPThFFCXH/K7Kjd
2jxi7meqBiLSpix0Nn7uB4iB6yV8cqHPxrwtLNT8tLjy0iB58EUY3rOkJujXNDhVj/DykPCyDD5F
PiBUBgdOszdLUzyDF62OVTUSjLWmNL37cQ7chXs56D6qJCztl0EGM4ZezRiYw8JDCpe6M25xjqoK
mdxlHAFdNQr5Un2UoDtW0ZPKV0HuZV42mITGcn1IBpV/iMTnvL2MG27Q1dH8R6SLADwdopw/LMV0
xAKX8+ua0VhRUpEczWai/tFyme3KeoTRNTk93Tomr5PyHAPs4jcBeJBHiKnRiSMbZ5xo3yAQn/y4
85t2LgFCl3X/zN6vRdyNEmj91YDYvUcprpfbnA0iVqCa8dwMYOKWFBk1vQIzxdrdqhl7FpBOpBJ+
mRX5bq3k3Meq54y6DXIXLT1E2PKmHWDMPrsq84DhumYEW8EhhSY4KPUSbttMSGa+juxJu6isD7Tg
IVjNHnrxXnna1uA0isKJHlZ9UVuIhPUIG2tvIIdxSTAZgPtx8DsSe75koHddgl/dTe9PVruRmajr
LQFl9bWsWihw9nzxcDKl/IHsIoesEdD/7udxtYjEzaPomiK/PUoHX9w+Y0p9x6u8PFegDx/JimES
0Gcz6oOwDaYdiJ6l3Ntt4x2WmoU+o7gCi0ciJnQlteu9mUAW10U2Xk5BqdHq2QsPSDwDAA6P7Jdx
NkOuyM0VAXMzf5+ay7cOMSOeNhEO966zDM+qnK0C1HHoFVe4VlhLdl6SfavU1AOlWEawMv1qL2bX
95WcrjOFm7mdLOsDvEzmxQP2BBII9TLNz0jyUMyzZX+bGyCmlXI1BtYSQ5RkYwTP1fjMk7A2Pqtl
4Mwcrc5aYnLTQty6HpyiJtHRcuA4rZuHpMDvAQBQBcWDV0aM30QacXgbNPSfuWLcsmmgh6acAmV7
5xTtfKhkW3+s5NpdC1ktu1yJMSYRj9hcqSLmS5Oc3Q0zEP+YKVKMceZJnLB9GxQ/xq5ysEyHiogs
UFChO4jrehzMcUKRcCV727+bmghvSI9FjJ+rvVOuI46TWv0z4mAnOCAQFuNBLsL/CaalrDflNCzH
cZHtAbh1+jPTofdcdGuN0s40BpoJnsLXvCrrh7QW+REETU1zHfX44LSbFHhyBOJcK1q9CoHeHCCd
EhkDBbd0SMPBax9+x7DvfXWF0FdQH6FByoBiGyoAmWjFQq4z++jaQZQ1DShC5Np8gM3ADwodxH7o
E19lJ0aajXfK3NAn8rweAxNHdWaHu2rI9XEI4WLtIhC9FjnX0eruB6d1ygOrfzK3EgLFcEkDMeTy
bxp8kCwEVXROFle+1hI51dZ468zoz8nF9Zi7XfCTQSNZrokJowwVMCHd+woa/Q33b7FuVAMWazbU
vK4w7W3alb6HXTJK5323gBwizA3LC2YiiXBkER2v3CjTh4kAJ4f9fD3NMeRnmdFGDA7jduAq980y
jm/J4qTfwArLjGNLsYjw+zmUOx+H3XjvKdzH4UTRZ5D0ehXTNeSk2f1kz8GDD4Wgv/WANPubXi/K
+sW5l7wBgZXNSQa41gjAce6ZsPMRuJU49rhDup1ju7iQ8DA4Jz8jtOM9UGX4OfpBeZOUTQDZquje
orYtiLmJQirUVUzhEcH1TB4ehWe1B8vK2BJY+VwfOWjISCp0VSMoSOCw60EVd3INy4fSqKU+iS7E
wZjJNvx0eb3tuPRJ82E1ZZld1ibF3veY+rNogs/dauEF2ymrbTh5QyfNpiiKkLuF4E4kOsuMXV3z
xw3sm7Q4VE7onwgp0p/ruvDyeoU7EjUiRbiLlHCPfiQigkukyIi0S0D8sMPQH4pkpoYQYeKh0v2k
IRKRHjXkV2EEnXfDGb7s29AVP0d3YZwCW5SpVtYzlKHNHgljrgbyGan3l6+QIuc6s7Rg1ova8c6e
Su976uCuXjsxPnKuoCD2yirZ41lJrn1H5GWMP6hTB513eCnXmkFB7JPCti1wfoNcm+s8iCeXUOZ9
11uMCdbSXFRhVvnck2G0q7Qb/bLywXpM4ey8liny0zyfovY1G+yJmVUlqiK2TAUpLBROwwFiW796
Ty43jM7d5uRODnW3JNjBcBqWXnPsohTOLI3O2m5R8S4dMZeRQYmVq/Q+aBWxwuUSaXNWelLqilpm
uHNhJYTfasd1u3vfbgGBpvxf8p64j+jAuMMND0sWdLT2jT+fB9TuMJlCcp8PIYn329yDO78xI9mP
u561CwlvA5zYwxDysnAII3GEzoRSxZrG0H1XkelQszsVPO18xTq9a2zhepuitHN7x8RzGAGfcf2d
+8zCtMeET8MjYpBJqBDCRd+7mamRvyd4grLbsp/IlPXawLWgzmH3g3HHg8iRV6jXyOs0CxgxjU9u
m8Owq0shdzSUdF2ZJxqeb0IKtiTW5E+qULMN86KwqXnzcNpJFAYxPeFAeqbPTG7dhVXjM5MWbu7D
ohnLBNmeAS4awcVBjjrBOWe6i9+wmw8zb//TaoWIlhRfH9/+VAMYCgaR8iQXzldEumS+6VUXvPHf
jo+qcNsrEzJ7Zbc0fq7O4LxakV6+hfllTeWRWEC2PaxYUHitu3pUSGQQnXLZreUL8UCzuA6DWnUP
PhpLgTNvdCSLOtl8E0UrH2TfTPWpyLHPAivTAUloHcE51JBN+1BHoQiOLWEH4oA+f7roKdpgfE90
4jQfXqrX6ueqzbpwEAW0/56dwQLoirYoH9xoDsmdQ9aacesXw/yjr6MWh2QyemE8mzGXW8MGj20m
LgixhaKRfGdOxbiMgmX+bAcXxHzDr3Nje8F8k/jFoG4X4t3Qu7NmoINWIze8q2s7Du3FL9+l7uSn
Myw0ZxEhqkfCRPqvZmGHsvHysdWXrNqCrPSeMXl6RR/unsbcGbOtj4ElZVOIu5CUieCmlLUBQbuM
PsTZcGru2DdY9gGqeqq+cdEEPVMeGZRbvkmktIapxviM8iBZT9bUVAd/mYwkubKNWFPmjk9grLsO
7XTjOBk4H5sJo96Hhb7M1pl7PGeFw1O6ptP4yxBm7pz0VDfqxIfqweCxATyj9RfjDu7s6hEE6Ff2
NyOnxpzmpusut/LSvCds5pmT/jZwv3ynKyIAZwSdPc/j/FQ3lROj2VjesNnRGC0ZWZ6nktNiujJd
NoMzQItwJTtsdWzrmFO4+NyLL4brIiaE0TGkEraOd5BjU9ysvpsZmiMMgMU4BJdPgV6+Z2h7FmVk
Py6yFIRgKN5qlJnTEcaYF48WiXAZVSeIBwD6T0nbBfob9PEFAlpZZ+KmF/ZcXtlSmK1vJrTHpW2d
2ci2r8tQ4BvfmGmJlh0uX/vGnnv7scBWM+0a2gfq4GXxJe5+o3dW783F1jJ1+TwYC2YfQYWJD0NI
w1Io0Am9mabozpTiLM6M1+dLSbkry2cnXNZPa1Qr7w+KhRfuPewTERuKKrs28GxW+0hxY80WWWrM
ot/SslLZvirdTt6tdFd09jDJoAo3YDqf6FQDIPQBpd8xSZnpEBwcVdP6ofXq+suOdVGbXaejqcaY
OiKPZKwTRRd3YeOgso29vp2E3q82GOUIgaOMCNsJprne+QJchfdl+kZgHaxIfLkZmHZOD5binlh3
6agryD3wGVTAtHJo15PX257m9E89fzyrqRzCJm5S23PqK8WbOb8VPjajewyXQfYms2QpEQEQ9YCG
gzdD1ltyeSxx6zh01jstu4lIt8a/YP0wmGE7sK2OgTd7mujd0WPUDGTG0kVhLXasdo4FFicULBlq
YNa4DKb3uL4ABzS56fVTxwIGGj+vpsq/QQNP0Xhh3mZmf2pUKwqzbXzfG7DX4BdLca2sZSYUrlXq
PbKBGUor5qy+PcNEFVR4t3VO3sBXzVNDlb+YtYkzSoSBojhwmCXxuHj+fF0mVAssmFiW0SIww+7u
K+Mrc48JP6+Q+3dlkhLwiiwn2BnPguK0IdEwzXNwnozZIDEMxKTYJJvgwU0zbG5ceQzn7W1YLcMI
4yLhex+9qcjOhdN06o6TY6CeZrXLOhCGQW63KNh0A0WdX6P2cbTbHYQlcGWlJrCoHuamOJFw1+LE
zjJAdz8bL+iDC8nLBYo3m64imE+qdFfkQYA/kBH2eu4SvCFqYyH6HHj/mC+/NCKvhjjULtAilv0c
brWPdOSq7VK7uGWQ5pp9NPTzTPBlOCSHpkyi6GePaKciznCkmW6OUSQhLniLv0T+Vhn/IgdqUkVb
H7O8moOTNEXlQ4WdBTNB1sRpRCGhTEinbhbwMu5RBZnSZwRkAyZ1SVNM6Yx+JPvR5+zGLsU6mlag
r/hMHP9QGguqFuq+NrXXp8jqXf+AlIZdPJXS4EFwYBrjUo0jMek3adS5WL6CFbXLtgnqHDBRiCPl
DM5D5TEpRIkKrthewIwJotQsh0E2lhv3RTkVW2JaC8ZRJBMu4cHq4bInB86G2dLH3uIl2mnRsQ6G
+yrmn6xgyj7du+Eo0j0/n99fER5v6Yd5zoz1Kw8TwWybt6L96lLBYuUXbuGBDbCHEZ4lFsXyGsEW
J+cKs39A2BA3keVzg4qtYb4hfvam02TGzm5dHEr0Jf1eqMWaGQkzCmYpx1xv06ZLOd7i5+I7Vk6v
zGkKF0lwMIBWUCCrXUTQ/qKaa5QccwFuRLdz3jzBAWuiX0LLbDmqvrWa6zKrqFD9BMwjG+NMOWTA
VhbLLsk0yz6nhRYOq1S/D37pKsCszzlYEzbKcBmKSrE6zogkmxCim6nx6m+WQ7NM5KkdlV+5sYZm
jwMPWLbeMHcvmSVtkNmkdnO1GpQI30ZyQZMhLgjGzImn6YSznzoWBfEYEAB7IMK3jWK0YWP61pQU
QVeeEkZ8XHYEEtcv45t3jseW6KW5bIuXRJBEcqu7NsDSUGnow9uwbNG3RxAmQek7sBja/Zhx1nFb
jKQeX5qJ0CG5J83wNYEpVus+0inugLIvF8FVuf5fjs5sOU4li6JfRARDQsJrzVWq0ixb8gvhK9sk
QwIJyfj1vapfOqK777WlGpI8Z++9tpp/xwAo/C/LMjS8soji8rxJXB4Bb5WInOpYMzw489Hz2n4F
kUDWA4zniPOQtVAC1g0V1cXvUw3sxNw2Ypmv78hgp3ap+D6QUc8qsx+49iYXdjmNPa/cj9fPVjDX
XoyTDg4Zt7oz4CAIQ84wJxrf3MZBhPE//nNh0HLF1NjHWKJC6TOrEYazublXzdC6xCeS0SeNi/NU
aBiNtF7PKXAqRNVXtwFVp4eaKYEz0cHnzUg1j0wVQTVBv6+hemaPNfJV8jOqGwNveYjGpb9MMgv0
pce6ANjL46x+niP+y0m6biCKTeGSAYDea5qYOxaYq2Z4pj0sMNuV+HLHUmfxu/QcTVmjDxUVj/qt
rds6eOX8wFRxRGdf9WtRalXtqFG1HOcwO/RyzcBdu9y9x1wTVaJWbfgBNRmswaiVm/2NWjOUr5zI
DUpUK/p013HW+NfOsUYcWFSW9gcjWJyd1owN029J/ZsMD6XPbuqJD/lkPkAPJZTPLJOgH25Qyopr
5d3Do1wx0c+WCCzwvUJZLvpzyRtU1IV6m2y9rEObhwfwvGA0hZxbelNcG7+EKAFRi8byJLPRh1Tp
FyE/5FOx6FT0W+6s1GietRyH+RBZ63aUFXmpGX+PrUfXBdN8OKR8ngavLRFOobMWD6xB1GhwcJEw
e1rWmPeJFtmY7+837cnrOD6NQzNX334qGQpZQ+WNje64gq4Jrl5chjO3F7ZW29yYgZKb0oUW5g0y
cvYlwBe0KN8rPYcSBS3sq1AVkNzjdJfn33xym+1JDTxJ8eJQqOirTZ10NeHHcU3bdh8DROiyDT6N
cZ0PpYvOM295eU0AmtUbxCNTlCY74BG9np8bfH1EBUqsW+UJ+0lbgaJgg/2Z+v4ylfvW6gWEYzn2
EZfVcZTxfOjFwF+aYKh7KWgyjTYy9100FrAb25l2oY9QeKRSu7UP/qhJdV/0eUPGdRQR9EA59joY
oNwUkkR9TdTbLZJHhyAphl2qG2NALYld9TEl/L/uu1gHjNqaDaDdUwLvNgb5YlSvqR90Hr2nttR/
7cja7wkvlz99+QMAK54/JhP0NULlIHpIkWCkj1gmBz60K1kxqicWVyxX6OzikZqg/AAbZ5lQjIjI
QIDGMOd6kAEBrEAu2zie6J7rPk1OaWzQ0DsoIJDR1u5xxhemiTZaAoIQGnd2KqkZoI1kfRVFJp4U
lXgQTjGFfHVlER3zMYguYRDlFCElXXD2Qsf5iiLBv07jF+cElYc/2gG8Xh4p9zfXTXHEYu9BTIGn
4o5tuGxpogQv1CD6RXUoLp0bVjsHHDS6Tk+aFq7Y+KSU4/hUvA1usnHKlDYQLg+PtAbXOz9YAyLF
YJp3cGajcxOP+s299/lFcy1ffVqSN+MKY3LLqtY3DN0LBj9OiB81k/FeUgD1KbERb2n7ro9Sw7xu
TZxvp3TqL07iwad2s659Y2iqWZ45nkKUTer0qj3j3CmR8KNZOFafRQFHxwGm88+VWbQ8Ie2QYly7
SpzIgKo/fT/R1hTyGb+flsr/rsTaLVtCstnRANTpDvzzmDszJflWhPljPATFL7olcbZ4XR9+YJjF
lyGWiNvBOEAejIik61SlV586QvBtGcYUf8o173AnvC3na4vZshmw0KQWdsGAfW+n2kLvh7DyT8X/
vbms1emWXObK3/BQcB+DmbFzM5WpfFZ+jozWlFP37kJkZ0GyduoWlDN4lgQG/B1kqW+0FOqCAE+E
0SVIgTW0pVxbiCkOPPS469ZdQl3oY2TpkEJ70zTOuWrvAXJk5mhY3+TsQaGDpXVBspYlxYlQaQTs
Kc5Q28AU8NBjn4gqzKq7qNDltyoocyb1GTs8wVWaDmaWJscuUuKLVVZ5CPpiPgbxGh9QyVgWDgI4
2TwV+XnGk/G0yLq+LInitl6M0cp+EhervforX1OGO/1WOYj2bAxicofShNUDxeZMu6aON0oxMm4n
xF0WlUrj8YrKgT5TstQCRWedMRJQb74eUp+9EUUdfr9HKQzrRzaSEMB8gUpRLibeOX4bOzuG+WqH
mxA6Q1D2p9EtKXszLGfPKWfPebDgu+Ra2rMybCWrWg8POf/jJ+bZ+i0fGE7jFVzPCA8W8WSN1SnX
wfRkpjK/prFKbrDmJ2xf9LA+euPEDtqNIvmqdIKlLAgdcWrGxrmkchb/uWx46CIFRdKK8+I3YIsC
DA4fTepU725pmw+/XpKLP3f+vuo9hFFvWbMTt1ZUjXRUAI3tEP+Q1cQlcy3I41pvvbasTq4DxMYG
+cbzrlOu2luOneUzNkb6+06XVOkCHyWaQ8AhPgmbdDDVKWm8EB/gW+gNWj91lcVQFPOQoY40CDd6
9tS1w86SH2zl9bt5jIfhInC8bLn4kdmLu9k+lih6n3WAmX+WYXNiMK4P3bI2CKiJDzZjtPUXn+fy
IU/7bNkW3Db2nZOUt7ZKIUsgH0SPFBZwUS3QOXlKoEmdopisBotRm76zil6vAxP6p3VFdUHV7vYN
ZtJsEzRsBzP6kbZQUsfnpI1XiuyCcNuzpj2Ewb1NjivqNalWuxMrbFMwWlycn/sJxCkRAlO8NTKe
niXvw5antp8dPM6cvwte1nbvr8xWBqvcb+5fyXKq/drdNbS7vtYEO06AaRhuNzoiKLyaOf9Z8Jz9
osA8p7m7dIA2Che1jTDXxFBNd1y+Gyc7IuVH4XfbpembajvaLUAlIN70vUn8U4DqUW2Xth/nPasQ
Ac4bbeuZwWliHgj1R49X+CFog+R9iH0bnnt2WccBTFLztGJz8TZTIuaPjOzqY0bMBYGiTV48dkhn
l+azc4OQ0EJ/7WPvsKSuOGbsm/9iwAzD53nu7RsbyN45ZLkZkt3A3RU+r5exvlyXQmS7tK/GXWd0
/TekZO6sopAGhLYqunegskFyZ8CZ5lyAP+EaICmgkvgwfXjFMwTwOVeKv3UMff8u50WPlS8I9De+
1/830v7ycXdExARjVnVuwM3BZyxrGPQmUQs44dRdP4Hk0/IwzTP//okXvgp27M/E8CeblY+sBqwb
kX9Mcfu4QLEA30kaHeyCV3rviKTqJ/SORnAZVElfQLpLi3FiQZkU5UsK5/T/E76XAnALh4UxMnWz
JHjgcTeRxcylxmiQLgOlrz5oZSwj7IupiaG0FhuyXikZgxWaYH/nxjgTIn8P6B25AugmwM4WHg+z
w2ve/sRIrrmtlIMZHriBJdBwhih4Dud0aF6cpBLuwZFxR0kAKy7BAMlZeOEpCNMkHHCApJIYwc5k
MRUWszPN+JfpvaUyOgPb9UM5Xqow1mGfP1gOHVCIdqDHWTL/4UVMkv5L5JJBMW5oGHCKvLV/RoZC
EBC1sRfOLue3y1XDwDsd+O0diIrbHuMnXy7DIbIpSZcPmDgzWl5EIaQ6pfO0Um+o85dM3wMja+Fa
8dVaY8zPWOU4Gugdg8amOsdnOerECLI8p7gCS5a0+cOAPxOuciHuzkNAx8Y85PRRyncleBmOob8m
5p8ex9LBOsDrz10VLj/Yetsb+Ytd7XRgmYHpVUuZKB4lbVX+6JcKw20yodLemWjhIcPja77J1LSW
p/USea9tx5Lwivgy1GwZ5l56Oz3TTXherCLUtHcHS554Czc4DM9sIbt3hlJ6EpKhrC9eEpUKb7rr
9c9qrm3ibdp0gicfGZ7/Pyz9D8GuXUgqfIdex7qylJo3ZEVBX9igZcISd/bz5MQdxIFNM/acUDt3
anI2xdKHMU+XKfvImnwFrX19uy/nYEqfUEfhswFspx00q7Cru67+na0jM+uas0PZqDJMO3JU9asc
6xnAc1FF26ms++SkvLw5DINLRYHD8pV4JoyXfE/YrJ++SQ7T8JwCXnqAhFnIlxT7zV8MyFNxjqw2
M4odD+h7PI7wRZNl37oXPb/cWrLGm93oRKa++FtQr3xBXIuik03c5Yr796/by5iDqpAULHxRN06G
jvVXqKdDhE+V5jixSn5m6jpbDj5D3+UjFqvmjlZa6uzbQGDqj4Mj+2DYTQXKLC7CRfenYFFpVG1N
Ezr4zxnp6BwaBKPsNiLbABJQi9TBBuNTbZNsiVBhzSrjpMqf6wm9+ahJqOtPx7YLKpzpkrU8jLPM
l185UH+5Kbm2t1tNVJq0lm8MnzvZ2L+rTAy4Sl2LmdTfhCGH3fmKYUfRv51Qr8AuZg77nmmPFp/v
1vXU/IAvWpLvSDIbOpAu4sTXXGamMfnTIj6ut7a02H26KcfDsmABK2+qVjQFu2MGWfiYrZZstivY
wuxd/m/Qi1lfJejQOO9naAQUXtvt0of1f4bUfWIv04wnM4UC6Ov+Ejo6SVdIjG4jXYwBayl0+EaB
4bAsD9ClO7YoXLsGynJMyuYbcwp47/lRUfhQNcCYO2EkFh4rBAEe9uA1pd8ebmA2nW61i+h1+hn1
fdu/BUNWFXuAOB4fY24vUU4BlEMz67ksrfim4GKt+Ktc+pj3IQDT7qvusB1swhWJHiYSKuay6WS8
YFxSMmi7A0XhQKnVSBMXXwktQJR6jYD3shv8sPBudqD24QWuYxFBbVQMTXs37lRyzAXLdSYkYTvc
0UvYQDWOFYGyK8TKyKa7igSp/mdL5fnfHsXJzM+1wfDrjiG6Cn72F0pzs+DC4OuFW1+y2HmBjI8f
tfEDd3qYc16et45l+LwXOF+pQUpLcQ5LLFAbt7nvp8w0uzDdWJDijgdQw6nUNmeHzNUDZ1K2jUe0
qQs+fVyEMHi/S1TFXYkXCcANFyYyTVNxgaY4uYcuqcUhMNK7UvpMjq5rLWfQvg+KtDtALp685DAL
0fMQJZUW3hcfi5rObatCZ+vz85XkIpzozwqAodyvYVf8ko61lJ2uCyXVgZYhqyIWGXxIF7T1qgMn
fLdPwEnJlpj2UgoQDm1FyxPbHt6AfSgGe+sqYo8cCk39ggU2vfht2LwtWGNTpslufoSwbD5tjzSw
a3yai8YhI8mLUNtOT4HT4ZJdusjD/oQDdjjjt6DWJQgIleDFpf1kHHhMsiJmQzBuRp00xdG4HSQO
JEJ77ihKfSqTniHMzn7+zHY/ah5Ek4588t0pfwGSRHVvSK785hs8KQzRyKYBkui4ZfnXu0/1gJB6
lz5xrJdMwa8tTbmEXasuoO5+0P4mq2JIpNQGlu45UI1PIw/BGHOA5bbAJktVuwPkmv+ESlZRxj3E
HjNMiZJWYTZ3HqkI6o/VgIttL/K0cXdU73JmGDau25yO23kDri1rDwAt1XBbe8EUR9SNBoxJlEhR
BIkAtLJYbZOvWTntu1SatoSBdA7noEn79ayDEHwDD5Pp99KQNSCDg0unrUb14Sc0b21d69S4ysgg
dQ8jDi6CoDDITTnm466tZnFm2RuoQ9ovlFQ4CrmtQAb/EU25GxMuHpa/KiSx+2BkMr5SEhz2Zxmu
47s3RZIlizMUx7BNVXOAbCSbg5ZWnPq88GfGZ0+Lp55NynNdAvMwYjLho5G2uxQVScFQcau2upvP
7lol58n20TmkdONbUljLfgLY3laIsn1mOubtojx20N0+ItnxLYesOIEJlSe+KmrPtDJxAetZul1y
IOzm7BELIahZdmtyaztMgidDmz2IsGDh/qYVFX5HB2crdpmUHpAdBenhURrV7d2ceyoPzdH8tdnM
aMsMH7H5W6d15xm6VAr28nybW+t8JQrZ5s3TeJ126diz8BBE2shvKGRjntM+Q0Ntjy2NGdNuGmkR
mG3Wcmsa7+VwfoiFgG1BMpybwQvLXcJ14K1LaMRpA5Oy/wK8w/Wy1Yabu+8mT83Up1yvCVpuxjyI
XhavIMY3z0tNgXcGpKkZnOH5XkZyWEsHGPeYdvtJjPiOBru8aMKPWwdcAyGPsbOPC+3nF8vXzjBx
VnLaeWPR7ahzh0KuA2kOS+jrJ8NnjsLy1ttB5czLS1f56c7D1+vg83fwbkYszRWCsQ0+Bg6mnk2q
FEcVO9ib8nyM7vJ7NrABDipcRSx6GvfcxbagYcUxCbaCIW2PK/LXxcGaw917IAB8wA2DwXmVBV/f
HN7vVhNJJLpU+JgCFThatiBDFELQxiBO3noaYm4ZvgAhhYJwsu7kHcqgZE+mvNT5Q1BcHZMqUr/C
Dk8uBSVucKZJDENM3Uv4jj7bRHYsQfpLkCv6QaXx4GyBHsUXEmbNQYWD2buiToovCznoLfQBXOIQ
QKX4YRxvPvdGeMGhRi1iMoQMbDd8OsAChLmq/kD2j55NujrViTqj3N3WgYMZuC2nb23IDQpCjy/1
0pY7jZsZXnBPy5ZpHd1uDQrt2SDmPhfl0j1bG1Tpa44q+tQCc1LYGSJmqRLDEYt8Wgs3/kg9w54+
H1TP3MM+27sNA+BEge53NNVLCtmvSa+oCXzL6jqQ8NOHLCKMzYrrZAtca3pjsZ0+DbqxBaF3rBDO
MiMZchoU78rAXD4NqRvtPTQhLj+Dv0NMnlmXYY4uXJm+idBjALZEszCC6Tn/N3W9dTeOYte/oTaZ
Q5XwikNNFyFDZQKK5Xx8A28Lted30K91j13fxRnHJl2Vm46gxXfsrMTBXIpqjGf6J7egvw3OMsfG
1hROzRaEK8eNhDEwYzaYKQ08TvdjMi6/IL0Yihcopd4vrthwQZkHQ2JhLE5QKF8ZelV8k9ZmZ910
wTX2u7m4JGQpkoNp0O430diSTnIpiTQ/kUkKLqiodN15DrqZchLy5th4kVfjYodtFbMCiQD3lvL5
MCecB8NvfATVQy+X8J4HobderUkod346NuMhMkBCHXq8H/F6UAqgBAVH52xu+tNki/p3E+gSSrKr
F7rRsuAxaMB38cewBLxIFtDerSWu9kgdpro4Qa9PjpXtJ7Nrba+LSeblPLVjyIa75SlKmkSKibSW
NBlbcvgOF3sfVnVjyHo1PQ1Z536eLJtnt/yX9zXTRTuH3T8adAHG45QxhF6ThKQWDPDRv6Tw45r3
SVqXi4JIYBNRW5fm5AJAyl/0aPBCYJ0sTlXclc+OaER21Pqetpy8iRiVR7LOfPRqWXOa+ACO4S7T
C5jGP4SmzAOEj37ZEsPEMtn3bgQLActqtcfDzW3E9UdrjiTYWnmHqJdcBvXQn9DvKGhKgIXseGpP
T1xeu+6TzAjJcwxqQXOOuTvFp1WM2WVdnPlX1LMuXlpX4xJK0s9qIfHzcl8iT59GRgtpNFTeBvqp
X34VC/sLgNX5+uHhqOETjcaLezFlHnv0lfbcXUmcAZNcFOSnTksaVUVjxwd+RegLTAjdPzo00w9/
9Xr2yQbHX1HlPn0nNK95dxNmuVKq7lt5lGgiaQVaoM3IaWCdyYgh4i8a7+Xz7EvXLw7HHA2HqZzq
wS4lPYvgjuJ5ymYS08cEZo/aBfWI+S5eXWgTfSUCOk3MQBDiuPp5958fDe2LxZOwbpZKsHTko4Dy
X2EyfQF5Fr3WVU//ODbcnaULbe+0Y7vnfCl2ix/j1bU4yeZ3gJJwrNbCHvHSJeY1pu1RPSipVHsM
eADQkAVZfT1PIQiPPcVcetohL/nXXqNSOWRjzk2gXAJvkvYTOHCoNwnr36DnF4MuMTylWO2oG+qq
bweEzCes3dby0BrB6S8xLhtN1ujgju792FSwHBg4RIPikzuHqA/76DQXYtyTluLUmRy/A8K7rMRJ
QMCQj+ndnLKO7cBr1xCXWPhz+d6H/NIN8sJuyIZYU4cQz1KzqoCx45Cd58Z0xK+x/JZpP506MwIV
4DoL30bcc1ANpoe/fBFrRXo/s4+MlVSWDrGoXhN8kX8mbw75PLFo3dwJhMeVus8bjhbE3X5K1z2J
gPZpZQdzDhd/PJp5rTDmDg0LvsxHvNzzugD6tSGZabXiVi1iFH9WO7bZjzbida2YBPYu6YRPN+O7
+W9x29795SxYJn27YvSmWoBbOblkvRvlaJ4IHcXn3nNZIpWjBYAeZbAJN3kGaLas1pmdTT1tLV7u
t46Z5kRbzMg0o+riSB0q3aMiXDCFgvF0nFMlPe4VJiSvf3CIwdndatiJE6+OeGfDPg65PpUrnzL+
Z9ItPc1jbZXox26s+1vKG37FN0TArEq9kM9dR6BYLZpwmsmImsiY/inGTQEtWMV/+iEkkdr1MA9x
4XTpfupdVFKAGwkpwH7CwEnS4D3UIZ0NRasEklIsp03JZqU6hbIliFuqvuJciAnKIxbXEUXCMsiz
Q+sJAAKMNdS+SgSA6t3rbBgjqPLuIcWjMpzGQPb0xsjaq7aDDVRy0qySm30FngXri0RVJws7RtTf
YeeeFPkgH5IKYnNYZcfWMa73TM50GG8DeZInrWgqBOvLkv/ZlT0OfkySAlcDutrRc7KcZR/vvLOJ
ia8a+B92hkJarE/ZPPX8ERFBHgLVP2fEsnfumZgZhVCRfsDWnE9Xd1hKDHrT4EPja20cH5o4dPpr
DnbOu3arC4eu9nxM96mlDDVkefMTs2rxa05KgKb43zDH8ixqPzqHOcrl2Q1Ff8WX1x+n2lGQD7zw
SEaW5WOIQkr2FcjoGvrFQwlF+iufKvkniEVEH0cS+rfV01P+wDyAkZGn+6x3il0Ci1d2z4+00Abf
cVDlTz1v5wsWdkvIW1aQbZEJZ6o+okF4INZJoAYvEi9ysA9828FnYCduocwQYthGE54XxAvKO1eX
icxsRq7evqSULh1xGGZcTWd6PrisJ/Mh5Q/8W2n4NajmTpLtZZYPzAKdR5SRnq8kPiw5Nz5SL1hM
fsgZu/oxTjG87KWbJOdlKOJjIBSI6QGeHy8NcJEdP40lUoQ579zXE/TkifbOn1O5tv+i2Mz30uSI
KHMdcUOjF3hYnrIGU8F2dldwCQ0OqKuMWDs9ztk68eoEVI3sZNOhKMdKsshOUyzstzXOqhdHtpW8
OWuAk4Uy0FwenUn1F391ln2zeBG9EHH67c6YHTiFo14+hA2WtRvMK73uFtc11NT0ddVcILu7NLDU
3Q7JMn1pmrl/L7EU95swxfL10HC/iCEmrQKJrsTqF60dealtop2h3qylZm+WsdOefoELb9rqHuRM
sbiHwJtPqPBUOBVpOpAE0lSwZGV7Coe6uDWz756gLi3+J2J9jK+65OZAJfBAStlaY18dJnqxZeqP
4zPdfOsJVWshBWdG8baIIU2eMEcw0bUNMd9bQv5ixcznBDtNb+BDPydo4T644eAyOa44FNR2QThy
0tiPvipvDor3ru7rGV20nv2COFbicz9u+H1Ryz0REOQyynsnzcPBgMXB9x88+i8fy3Scd33eD7S6
slvhx4WN94bFPxlecOfDAm49xTEQs8VDqYB/Zl4SEa7mgbxoOVLE4hIO4F3pyn8uVzvxEejWgcyK
iDTBHx3d+GGaMvg+jWpwVBDJtz0nbUxZIN6Wqf7jibE/yLhyw5tjLC4VslB9SEZg0Csy1oYdEZUI
G0hSPnarJHABdsphAQPcmH0Y9jCKKtq4Kvrwum3uDgO1SGwUN9oIKEJ1kJTpAbdGSAMc93FQmNFV
E+wgVLEE2Qu53RZ/gcclIWLuvFWpH/2e4sLQj2ATcirPvkOo5AQwisQA6AOCwM1mwNZfEabUTTXe
Skkhz16Sg+p2I3t2kA/eMuXXgQkCKm1gWXkXI+sv+laDfDwGjUMeuLBGXks636dfxGTC4MOQv/pt
Qn5Q1em6OLQDhyAhaNqXL8Bn7w8cGe1xuw/ywB7XXc+CfdFm8WxlL17kknacYNJdhyDDXgloR6Bz
gAwNfw3zFHmnjEKE4oDXCYVD9RHPDbeoh+XPEpftW4fAtYCPmuhj4RCC9YnKV5el/FfZuil+IkC4
2QlnQ6H/L3zjFTHRLDDqh0V3iNuAabcMKQ/f9dWgY+R1ac6CGwWKtN/2muZCDF189QXJltiddPLA
ELyO/K7x+jtilL02Q979TFGl8mc5hfKR5RBlMd3YxR08HtSvdksew/mr6ZX28OfI7oKIyUmGNuhc
K7nOeyyeFYFRicPZK+yp62ndAybUwP7AwA4dNW+E/+EMGu/XKLT8DaDgPrhNBezUrz7xZkTJBW/b
MM9cqCO+GlnaoOPAl+EI8X1yzD/w1OL8AtPF0XyA+4RL1LC+lfRLT+twmkMfjlTFYvlnUFJWeGSx
WLIgCqcUi5NeryWbH7BeBhfVjl++IYebJuxlBrqbuP7z5SNy8VomlMeCqtctALaJtUTrTU5zHnt+
z01osjGBg0Mk9WmoF9++OJ5MMUlGUY5rtOcfiXLvbnyx/Qtf5fkFFpN3KUZdPYfTJNdN46bhNxv+
+IZX3O6qOV4XUijcLEG3Ye++o7z66NM3w30jkt91ULUSWbuwF86/gjaR4YZIffDYhujlrE5mXYb/
IfBjkkrR1jZFI8qnQDdUWTGGzL+gkCS3rMQ/uV+Jm7ikNN3lOAtuDcdZO6kA0tKacF8thfujx0/P
QlEIiH0ZPmB74osmgcO1Ktd4kzBN6MsaTv3VFNX43sXYh0mUZFN1hIEzlbuw0Bpk+1zUryvz8jac
VPVIe6eaN4kXh9sUYwi4CLxpEtPg0WLW2TuM+n/5+pOKcnqf25dHGhRg1RCn53Ye5phSaIPKTvBr
/WjXcZqPkRaOeC27Au0uw7xabWH5wizAzRWxjqdyqPkiXr7yhe2zKKFrhS3WlsG8/Rnzg8/ALlxO
OM2V4hJFKiUbqxwWoGLuvXE7xv36hane/mZIKDeusQt0uHSGIEVZXn7JsKsdVgbAN0+VK/sChAX3
YAmYFXuNjHonG2EnTw+BByl5U3iYShFWFJ5xHpzhwXJAtS/0yec4z9yIPvC4NrfZ4/H3QoRp9G+J
V4mL0ILGkFiilZ2xunfBg+NF8JYSymV+UajgxR557bolkuCEuj0oaWL1WOGTLj4TOlrOJsT4CcFq
6CUEhtybXkfr6Y+44c5XJXSoouuU7UNZN2uxkxEcmwW4lHB/TqqZ/0t145zmHt78dp2W5bVyQmkR
m/vmX3i33W6nquv8Z4IFNNNxKXXwBFYU226EytWyz+jnuFbcZW6QE9AMkkDQdx6MWCTPMR3MewnF
nWQyMyhXLhtPuj12lmESQ/4q2NY6iftSees9nbsEVYuPaprFySPqedG47Hfwy9qc4WNez2NK18Qh
xZGITUrzWcejmwzNOavn5BQ0Sf4chniPwHJ59XuDJfs7CdJ46+N9uuZt3/2dwzKgs6YeYWxkrnvj
QToiX5rkp0vUct4ogx2JT5eYbiPG9UvDxnILcqQnwNmwcX5GqyEh6FGXlV0SxX7ynSLoHHcTVaGr
/gUQ3z0Aw45nruipy1/tglTaK79F3mAewtDJpb1pr3Pmwi3NJ/I9hh2Hv4+jZP1ZldRYUyHrXNza
ReAwRoQ4zODkbhInWygqh7b/liNOXNumLT/yccBAzIsP5SzkCzFGqUuVMCwm+V70DiJoSwUYecUQ
K+M9f4FxwFp5rlGjKV7HLY9PVnbVH9gIxCWUmFmG0ihzPygX1DFode1/a9I1L2u+rP+pUYoPWqwd
eYXVWDs31iY5XxbUwIC1Rx1M+9DFY/Mx5SLm4cRu5Y5FG+cHhHvZEujhoXjWuRzPGRvA6LAUhuZJ
qOMDLbyhyjjhi+GJR7FByc4SfYgrTeN62XrFUQ7VUBwKU7jXcCx5Pjjcg0A68olyQCwm9X+siCGO
JgQvMEL09x2Ysj2dxQmrRHeEHkHesjrzxbT4xgJz7nB7ik2VLKm/p68OnyFeAx6F8M2IymRUGEW7
HtKGQpcJim+Xkow9lnv5EOAD4B4tEry9nZ/hh+tstGu0IRzHhwH8cZYmhLpjQKmXtk4kOBtgRzWB
W0I1XNzQ0pCJPJJSB9Ii85YaNLaX05yPb0VtFCm2lnTOS6UsV/N0WQoqpUm5R4M7+E9gGFb/6HW6
V+cVoj6+ziRS7y3baNA4XmfUjbtGdhsVoRZwpFwiOO5XdyPo46ufkYzX7gm+Is4riHh9fJ07ib5X
L9oElwZVnc8u6EUsXE5mlr2wY0NXwLLoHD+OQ0UCkVcC8yla17LNooAktTWAb8lT4Szc4R2mQwhk
Bg7JxM38+h+9dPVjxOPrV1D08evsiPEknIlzqVQYmT3Xn2vE3waZXmDsfyyayrQHzDLxkw29+sca
FuW0b0czvbFPlOo1IctCIeK9kmL8ylYvoUbCjWmJxW9s2GzYgcg6ZTmO8y/OMy1+CUaNf1O1EEvt
6Hz5kvRsbDMMJDGR9E4iL1VD8BLUYRfyW0/z+s49Obg/sdjYVLss6ld5qhiw2o9oTJvuTzXGWf4f
E0ZOvKFfs/ISrx2hc4QhnrwSvW/FKFvF4lDFWQ0uROr4XzuFyY8wUwA0ULp57OO24HOBytqP7ywD
+WbuLSmIx9AZPXqs8cKyFtXugmi85HH4M4or8TI7XtmcRkPhaiBqDBD+0ryJnFYA3Ml0SgX9BD3K
JGlrN27eLZeiDeNfrQFA9V2TxPiv7jhGETOjuvueQp20j/RZquAMyzCscZbF/yPpzJZbRbIo+kVE
QDK/Smi0PMrX0wth+9YFkjFJSIav76Xo147qKlmCzDPsvTa9gMYMypSjQWPefdHWqeUvFqq2TLAl
i/8UkWf1U3ijfBD2OrroIZt0aA49aiEs4hEN5cYN0+gsOXnv/WnRARyQUHwbYYKjG7uITMKuiXZu
GvCU67FrtnYYTg7KDbffARigAWvnGNMMEIz1JFFFzR9q9AL1CW9DSOqcJTNfWqhp4lYugne0BpN+
4Ulx+jcgggp2xBwPQ7SdmQJi4G7LJ84IADD9lCP90IzsVdBnOx3G8Z2iDiezIHUAYmF3G71jXc51
fsqlyP4haQ+bhJNaPFG4jue4XcmpidFa/JSq7j46OWO6kFlGYjf75RcNKODQRX33bYA+PSh0E/oa
2VmBesUS8X0wiFlt+BQ2y2b0kMCqqHrkD7N4uP/7USJUwUjrRg3/mmLxd2xH/RRsK5I/fjW39qe/
6Vq4QItbZIJjEkvw2p+c3PwnVwqmlNlP6j2onM5poXIS595jqYL4abXZuky2U9iJD2/6rYTxQZCj
lqArMJuEIeG2yvmk2AshseSVkrDEsBTzRM8EfychSOFpLzN0Kh+YGCQiQMt45tmue57+jcBZ011G
TIBd0ugFJo0/5PoQy9AwMGvRDCXYD4sCWpfGiOVFpnGe/MJUFOQDE8G292kb1qKKLDy2uvcBt+pO
tCew8o2P9rWb/w7EPS0XmUcMgE0vs8uMD+K7iNm1Z7uM1R0aNVuwQ3XBmc7AJ1LAaZqsqmf6dJRQ
ui/ZhhEu9py6wLOnLb4m+8gAlQ1KgxXgu436bL0WjVfDfUXXcXAVqyd2eBw8kNxSkleFWtQx59JF
uMwTXQ9fTdkE9xIrSsPSsC38/4ySNWG4RGDStiEq5Zm5QSFV+owJq63+1AUUx11PlSb3i7glcAv4
xPss7Ra5Izo1bkBQlGn9a2Pec97dYHWQMHgQCv+M+BbK9wgNAmtRNLNpfoZZKa4s/UjbwwyKSswO
427TcnTtPC9lL+F0eXtoXA7bjp6+voTTjMW6QOn6XDuarJtwsvwnpt9psSsdGLa/g8hHHhBIosFw
oLTBbwJxkabXEDtLYSMS1k4o9gjVyq3EjUdsCqiNMF6S3LuxcXkemooEAKpKayVmPbKs12YA432I
xjwrbjt7J7usrgViz61nT93pifn+/cDTow6l1jF1oMd4NsmyYrjw/K5vgLZ0xR1EyBADHxQnLflS
rEScQv3kcz+WG+U2koQS/IO8FpHnmoPtA6/aLaMzwUCTC+YKl04dchFJ8+1syxlOmSD/AuE3wzNM
HScSqyCmh9HILqUmRIM0Qydtd73bZheWIvJa+x2KEOl69VtcATGhw2nzb7ZZ2Q9UTxsKyWSQZqPh
5LeFRbJFFekCmbL8rK7RsK1+pb/KbgnMUc50+yWBDd4uBLezz9hZ4IElA4GCzwfv93bDnElqZ97m
XU+tE29cAlZanqlW9DtkoSbB8wWFDJ8F3CUGTLdlPMRIIF9ts24cE0TNI4N4DP5F1TCOjlB+oQvy
iU2uHIE7q2FW4GP8hK1JavGq8Dhow0QlDRZb71bB3JLnql+cNCHaaYo+Ow4ksK0ds4wrREGreCG9
xc6uLBKpCGIHPPuRqmPJ/6ycg9lOZDnGKJqmU80+EfpMag5+3rJLL73ljBQf8BuU0eOC55dgXE+y
1KgcE2Kcub3Jtg2t/sBlWNzSftAfkCYX9jBZEI7M00/Ed7hcGMKuINscB0cbavtGs2UdeBquK49t
eRrQI+CCG3DLopcNoj9RVUzf8FHc7t3CUIGZoeFjZAx1zk0QhhfJhOYfnSWhY0WvyZ+rh8Z9I8Ur
dY9Mt+Ulp1WmPy3dPntCnCJQSiwTy+lsyu6ZF7EvkxmLXR8f2IbxtceAz3je89BYoCJ9Z8ZtRIYM
PAR8mh8oZqyXtiQrbutpD9Iu2JH7eYR8koNzZUc+de13C6LrTjfkZdN24Vby7FocDfqG1zwHjX8f
4W9OQEdYNnQyr/C2aFyqx1z1gthsDlCWp87E6p/dl7tjy0sSH3+guS40t68I4QP7EGB55Guayo6x
+FyC/vfD8qx9FVr7ljy9x8AMIUvNJUODiLyA/O48rtvfyWECjce4b5Hn2UF6V4QLOBXWD+KPyyK9
Oc31OvU3io8ujhAP0vtMc/nhhrvNzzZDjIvo9rZp56MNIRt+U4V68eOAZLS/ztlYhncRvMr1NbpF
p372IEP3TRcDpY2dtvQSsVJXPa5MfJPI6UkdE3g7b8uvfzAOESbZCjBtEyCxSse++/LqhTqja0bt
b4tOlhcoycH47M4uE5OW4gbklW+jqbT9/oixNhOnvqfUGCOfvblq+Qc3FWFQX521zh+WhfEcpJXC
jTSYA1ARP+BpUM3JWKJhnOfzEdnCLZF6CCOD3mZVlbx3Iig0L5AwRIoSLBBH7oy1zhC8omHZMXAI
Pm2QFs/4NUtgJ23MKGnVgn4RiXVSUy/AzbGK8QCugL4e3HP5Xx5bMytlU2YP09DU87eSESK7OQiW
ENLNqA+eM1Zmb8jfw/qFKN/dUu/WnyoQMFa7Fsf4VPmRu2FW5z1yQ4TXiu4V4Ymb4/loovIHQK26
B+g9a9zb2n2CYiyTuuCc3lFJrFcvJCd56UOrObi4+XeNl2IqTZ2lxGMCiYWDyT7YFNt/8gm7OiGS
xvscFvzfNML8TDN9feJY9Hv0jlbxZpNMcMXZQOqUU32jSZ1+oNnnxxnaDMP7sjpXSGWOLjBBRvC3
lMlRT/4pDENAP8XNwryJ7MHut/DWpztHF7G7G6ySBFpTZ/az50XBt1Yc1ih/8v5YkY8E/GIU74Jh
AkOiUQmOhyENjoHwWWx7N4wPMgU+JaPi/N9aeOUrLtXlB8ykBd3CT112fJhXhI2cGs1kET/Ok91c
NR/7E3Zt/0SFSinmgQvClWYXz5WZ/G8pRYdBIDTxfWybYLnL3DwIDxhtsa3M1hwcpoLeD4USnKwQ
V86D5zQ0X1QKOy9HS7+1FfhdmKsoR82y3gsk91SaEJ9ZpSMxM3Fes7ayszXxbNcECZqi4r3NVf5W
0fVzyOv4Ie8qfe26AmwW9Uz5PobDR0G0HV9XiaBBa7e5d9LU+2wBufzJ3RkHZDjI4hjM7PRXb/nb
5dF0kNnqPxPvI8tjxIu3IxdYD5veF+GjanpkNwGmu8to04jvpiEYcW4F6rQol2817IYP6o9l1+OM
2Ys2i+cfv6/tYG/BXNmTEJ7JTaYK1qPIvlHJWojkNL8WQSaxSY/W3BBFbw32NYq96cG+NVnoRnh+
8wkMJQLj+E4QyfhiM0nYcElVicfWi90GCSZn3bnFiSn9jnziaV/nIXUWFvNesurrorMxagRp4j2b
OQcA5y3t2RqL7G0xwRWrlbUX8PnubVTPx6ZxoqcQM/mBQMXFnByijhLOoo5+Aal0kzgkd54Lfh8I
RmwPnI3nTh6bmNGhzPCq5m3hGD6Du+O3ZdNEinzbF9F7yx5zPXrINJ49LqujzFP7HfkD0RWInlmq
hmA/gn4dSYB3vcijexy+kWbq11i2SIGqQL4jxBSnxodBXI3CuKjwQUMi8c5/2RTlu6IZ+k0BJnMT
aD5XM8OykqODbpqmKmldFwpWGU4BAN6JcTCxheUjxoYxMXkUv+Qsm2jpTZEhC7MCNvbSq3JyeqB3
Iaio7SOarOmvmbv525VOTTk7fKE3nHeimma0qnUav1lRilots57X21+KCLJdiMLgHbkRYLBd1CG5
1BMIbkC9dLAjeoChN8eSiJ0tuDpxh5yCRjQK5/G285T2pprb4hxitOGjrtBy6wIZhy0odcCebrVh
ou0Bpt44JGg8saACFs3cR84UTL0oXY7DrCcRQXcn0AeanJdx0E9xth75ruNdp1bkgKHF+g9L7bdA
GpD0jrHOczGdsVQzreyCQf6LnFxvrEFw+Wm+1RW6cnldF2LOkzGYyD2BeKCxMqkt7WfFhQaQ6yOj
370VbGPf31ZClIeopJ7I0Yg+Le3f574yd+ACMnGOM4dD1QFh/WCPyPgHqE9b3PEQTFHV3FMsVff+
fDOfB0gtftLO4fv2ieMi3j4K9iSF9A70DZ5oy7H+kwo8mCgWQIv4DPbMXQwrR6RglXLDZgtAlIs4
Cutr2YYlnMuyEqeIafNnFKr2bg5HLOiUwz9U7s0voaaP1c1hyaubhvyfCTva2I7lfE1d9dhqlX1E
cMw3AxvRxzQK6j1kdCffTBlY1628ZfVhsGm51Avvp7Gc6pkLaz77VFrdZgLLsxl7sn2OyqV+priF
JOeG4EKI3bldoRU31pub2QB0meXyDcbDkSmFzQCSj7kqZhdqKZYzyh7U1rnEvYAoRCV5FTI9oLbd
UNLH72rOsBKMbXhEBgSAQxJ4PstKvepK02wSCKQRH/k3ZOo6Fbs28AsOmf+/EbWp/rKcipudt2TO
gzJrJjA0MDMasgHavHJhc01F8wNxZXA3PH43wasa8j9lmooHclzki8faPKn0HEEep/6ftwp1SLhz
9ZrLpKrHnJY161jPwmzYsOHvb5VF/junYrjS6392qZsetAR7jKOeCoEVKREEtfpiET8VFH6dujNa
Rt42Z4sNG4AB3dcCZSffBn7XmDtb0/Krsf/LdDhNdOROwKzmsXspiFCHOhUXN+F5jQIolDe06Ajy
HXe4ePXdiZAdv++qLyWd/LCivt/K3mOwDdusPSyQzJ6y3nQvdCmcJYHpzF8SPcymG1ekBKapGbV0
vp9vORdC4nYA/Oz0GuTD/iZX2NJVTltjAQtqF5UmVm2h75gzrIiipPdBy9qwzQjss0iZ7faYtRLE
xHrXmkJhaKixqtrS9NtgHkmEkG2khl2xdpSyLeoqErm6ZARYyXGyvAGbQ//oTsT86inG2jq9d3lG
+rZ7A3WgdoJ9k32YCV8pFL0Yky9K5XyeDTxz9uwBxxmeCsd6FQtrG9c15cUOXfHBjCb/NKHdneIh
DsyBWMgDhMib/Kjk98EeLvKntGEYtg8F/MVe4dzZkjaGNCbtyeGZMGDLQp3AulmngsVje7AGxoOe
CYNrhSv7Grp+nsT438jlimGghVq8V0rbHxa4NutQFbb8GY2H5IZbq/4tfT3dF6ixYuDuxHRtBfP+
m1+cYp8EjpqTYywemiGo7rwp6rfKRIz64T5g6AC+kw4B7XKLXahAG+/ddOyQSouxOxYywihQsOqq
w8xD6Tf/l80Io3BLnqWNsbylOkZRJT8YvPAfG+PnemBzGpf1GZNAvOmiSb9LaPR4VOaF0fpaZvqP
KZfXLL3VCJI37TCh5UYI7PnJAlNoFwxRdcJ4lj0pVg6fMnVvqRt1yFj7tmsQc87xiceJkgvo+oEl
A1ONyK7J17G7hz6C/CmXUr1O8Cm2ZWncfoswwbnpFPPXm9bvDcvDUp9Thh5UU1lOtOcC4vWyglHf
EYSifzBgx4ZlVtZwwMUFSjA/dBd6N2G5u26Y599WSXaXI3/Frz8VPFlFnW6tzgH07+DV+epI972r
mc64B0qgCDw3m3C8aDzgCG6L2mKii64ELvcv9In5nfmJfYiq2Cc5Otbu8xi1fX4qHdbZe716HkYe
jHBm42DT+iccj6toRkyakDo8/OXxdZpDzcb+j5DF1HzZxjSPa792TyHMh6cJ2Qm9nYodnP3RVN4w
/SBsTqjZPFKlYhtYr4TFOZEsDChgJGeuD+oXGkevZ9rRcYMjcpXiGLrNjaKX1tOdmac5/hrp80KE
Uhr3Bqol67oiu13+qoJXYA1DSLNMm5CJjGsO2HA1srkrloiblx9QyvqZrG0DhGPtynMhwhxmXlv8
LCJ3uFXRVvt7gDR+9YQHQEy7CZzYO2l01FoGA9w+D5rmSHeIRlqOTfjoTKD3osGTNLbVGl3zrPQB
yhnEfleb0W/BsQHPhmpidM24Q/bQ7NLBseILChgRbIeq9neF9O3dpOi70QvCLywLIv/2NK45ozok
Mm7cQdn0AyLUPK5DVPhtfFnzprEPg5m9/9ibtufSHQo6QII9HBTUYrrwFt6Qx4QQ7KGW6N8CueYj
UxyyfOrY89ALpy7aTIgOLCAjjEUmMT3Bt1sbVgFjHWz+29FjqL73o3D9RHPjm03orcEfo6ulSTKb
zPHHacA8Skhdjxp32FSDDy7Q7wt5I8MJOr08weqqSCtc8KDeu4DxmlcWWdaCOufm/v2yaWLbj9xD
XYDEoGOZgq+Cvp9/vBPYTv3Zqim5SHDSW6GZSt3CajO9nOgV+JiYo+QVmgnzqC27DodPxz4Ul1fu
lQEcKVCrW/w+TfrsZmWeyQRxVT4rSlsG0MWRo8HKHCakbua+xGgqsAyjj8z/wFGU6Vtajyb+nDDJ
D2czIefHv9JaBqG2gUbXTtxG5BSKA+qAYTrmvKuyZseTGws4R5vaxb1IU9cGTg3XCZpbRAZEeSqz
IpxJtFpXeyBjSfVzTWTWUFSUcPxPEtV54GBnp9zIUmxgtCGm+Mc20g7+myo4KBOghUJ6HXqOKpjU
S16lKkVfQX9c+uDwYL/0e0bLYMC5eNYXZCHxzb9CEuZLLG1LH1UKOogQFa6TDU2Yg+Wus+OkDhSp
SBk6hw1GWeZi+ZwxQEYkrT/LbL7tpSph7ulwU5DqkC+owHCYeJuh91V5HOtpHfYm9upPwjTs+mSV
JBU4+IHGREi7lEe6abITg2Va5QOcOxkeFhW60WmGs5Yi6WyoOQHKiLNxR3oUKD0snny61ytoHsiP
G8vrhuGuHlImOGjz2wbGVlTML/iaUA43JqCFFtzs40M5zKF/JGE5nvaRVawKg11rPoUY4fNuKJhm
70L3Mh017kjk+FUf9tf+RutonVtUI5pXh8b5pgQmeDEtMMmjatBbfB7ZsHdgeX21xYg4xANvzV1T
++IpzP3lxswakDfpgOSUE+KwaDn1nRvke0dMVX3hPxkoIkUVglyOg4BIU2t4660lfEYAZaZXMor0
YxAajz+KGBpAJa6rDo2uXaB2MRMZRygafh95GQVtZU+c7Xn7h2KhGX9HmD+/BNThhhIsxyPsZBj4
75Eo9O9dlXegbRm2PzfWOPyLPfwhRzyvSForJKUPzBFJ0/aUoPBxo3nHY5d/464I9cliuroJukw+
So6D6mCmKi/3DdF3P0FATk5S4EEk5oLRZXYs4brl2EALPif84foOYFhAVJUlCi9Zy04s/5jHjy99
ptrxEC999AMxzsZTTYIiY0Z3oIYOgGvYSZ4F7an1ZPtXAxdhrmRbZNPpdbLvbLZsX/hJ55dl7qw3
XlvSn1ALkXAWjXIMT9pPnYeJrsXbN44p7/IB9i/VWcdRzy8vvb2nSjbEPQMDLBvY/llgKBnfV5DY
rCTDlkGryAnk3E3V2r7h0AkY+tMooap2RIGjZQ4d+jYRuDRJJLT1DyQhyJAIpw7hSBUI9Z0SwnHx
/SA9jz5Wci7sqYR747TYCQPN3jIJGyt4XTNsHfw7cIEQFZq14JVGJ7yQp4BXKrAgB94cOrlhhFcF
dYK6zS/farjo07Eex/rHqmbEaSOzWZ7ZYnawDwEo+vEkHlV89E4avsIwL6/8og07gb7SZ2I/wg/H
p4c7MgQUaJC0QXxcNNG475vOt/YRPXB7WF2G7AnOFLpP1/a8ed8jgTP4XG0MfhrP92exTml3V/nQ
gc+IYPPsb9/ntdxZwzRkO2tSqjqlwBkLSLGEsGG1mJ0roHPY2wG7vlueJ4XaiAnwOexHxUDESZ1y
W1WUhJuJLxNUaAdmnFtuGp4l+q07G+JmcXC4Fb+JUKRnZn8bvFCVADQ11e0TD6PNvKKxGuJwfFnh
ip/GmO1FZFM5uJWc0RbXDue2WTsRHvC5QG7mpMRdrDl5n3ES1B9O65N5y9OLoSAzMJISksIgsXEl
Eg+hOIhOJiuK7LVfGD3vRvBZ45bxgftUAA5rE8Xf8JoZ6FzJ7HrZFnSsc28NhY03JVvLSzs0lF6a
oWv92ftW3/9hnNpcrGGdMvxbU1ecafu8ncKpMRyYrPHssQ5rZhCgcCI95PgXJnL22ck4NZw8Nd9O
HVUYaaqV2aeDh45t0AL/8vbMZc1JsS9EPUO8mYOEEnevTJpJ9H8AhgXLX5HWBIJsaocR3rd0DTIF
Sk83OFIQmmCje9tBMw2LOX8ZyoZvo1ycifQjL5hjaDwxk6R5bmO9WyYc/RsH6um0razaLAd7slJ5
MEUUuYfBYhwmFM/OppvU8BM57Lf3QdVNFwdRTvfdMU8uETRk/XBiOm5ll45A0eDgGhkEVFAVEJmJ
4cJLNbsR6qaekhtrqYTKF+AaItiErRusE2ayDl91YLLJPrIWGIovNryjuvcC/OZHIbzWf5EMm+2N
3Y/deqxaTcaY206Nf1zsXkYnbouJgXhxg5oOGf0wLBrBvtS1Qapv7a4LXxtskeRNAYXKvgczNt05
4/b/R1ALexp+7P5q9ag3Ew0lZH3wssb+hzJ5fhyzCah0V0B2wfjg2E+LgmaQzBPUmHPfivAfOga2
dIFnF+E2RPYYnUkbWcMvBT00GSMkUAMUQ6qHuioewt4z9s5wE1v0RZjhHGS926XKw/MaxWQhU1ox
gZN9DtQP5ntSEy/JYUBEsrOXNvvOqwtw7VSBxKF8mJrfOUQUvTH9gIbE+PCcd07WMBoYvBFAYlOp
4bGHG0JFWRtK4kIV/it/U3qdfRssHHd2bIOZSwlzklHUjs8FUsGTXNny3yBq9gP29/zSKufDVqx6
kwF+4+M6zXBXyMJTGx+Iy0619ood33LPEZDBjIM6QOneRKnzjh91kM/LaPsAqpiDbwXnLmsQSzyG
0IVsnM91wCCstZ4cNOgXyTy13NYM+vadJQkkvOU+9A2irV3FmPyEXCKHNDLX8QHZGHt9N5b1x1ob
/K21S2TUYTKzVV76xUWoZByIYYOK+S5Mmq7ODlqa6thzpWtVooxdsSO1UvxXKjxReT1zI7Vtc6um
os8bK+aBz6AeQLSxS3XZtHZInapSbIqphWXW1MtX4NY94N0Vp4qNOeXsCfc1Y9S9S+voRq0yzhnl
FNSGto4/4Mf8hXXkgWE10xN6Q95/Oa68BMxt/ceZJuoFbPDMgcdEdY/oMXsbrME7lBGPYTktOTkX
deHA0M9pA/zOre6hGKB1WuLhv84fynPT2QFr1xKp5i4uyvoSi7Q86koGb21UcQeyyMZ31EMK3kwK
xzhqwSiXG+6EcFf4yJIBD6XxRg2xAJqGgeiQjyRSowTHNzesPTHg5dSG94WDxxmkBuI1g1mGTQqU
Etdbd37qcZMCM3goyjx4zBG+XSKHqCGm09CLQkamaC079TNSbYwJddvyalYXDBKVeOx9t4xXXUpe
/rDt7ApGUy2XBYOy7lDxCNh7lOtpy7enuDsWrSDwNF0597tBjMV8Yp1rp4mp6gHwLJUFPhjejSuv
NXGLjJbLbm/CfLST0FNd+V0uhj2Cb80cuRLwFkCBmojC1wJlFHqbzsAmQxsd5MA7CHwDQYB67ASk
12dIPdutp/aOw+uX0HzUy4e2u7zZOquO+sfZyobpwqwFY0eAY8/j2Y9RNmyyFEvqIbNunEtOAqhV
HYMUd1uJCUUAQ58YGaXtxQevM9WNYUvKD9dL5j9Ap7it0Yb8vzjDUQY7oFtuAUCcIKQgIpoH+yFS
0kj2rM8JukUvUQMqi8lBo+ceOZLdxjak5TE0I81O12hkzBKE/PEO3edtjoxcaVvktVq4jWpnZHwF
8QyFOYLppBFZeIWmxSaN/7x8V03LcbZEcfflpqz5tnCPYm4QPLzdi8Zny887E825m9Hu4vfCjowt
Fb8s6JAo1OMeuaV3hUYWs5pDuZGh85NdcchLSp4dZzYrSjnkcQQxN0VZH3If8ZqTxwzVMzcTLMYc
dFDiNcJbjniDJrPtm3lwD3hURXxwQRyd2hjAC8KO3BhGJ0rJC+4IpQ5DyY5l5+iONIo40B2YlMjS
j954y8eISJ9/q60OJd+AbeRFeSVsWZCCyIKliYqFk6Sz7QMxMkwSeZLInC1IJHbverIVBVaups9/
QXWAYW6iJf2ywZghNxlUoRIZVxXbJzftX21CCX/XRQPQJteJ+x7BbkuDH3rO7bOZKHxbswHvD1Vn
haOuh4J7VosuSBEkgM/dt8tKXhCtiEfHJKjceF3Jo9sDmhzWBEUsLSLyZMpA0n3NmsDtFvD5XDnN
xw6wxT/BD/vVMPaN7ptFWvMdhyb2aFLhPAx3NFjPvN74WcO5j9hZxcS9UBHEhUVQTXDjA6BceI7R
OkOfS9nr8DzZ5WlS4LC2Ri/xp5UKS2xDefMMoWRtfNimSy9YNejuE3kpoDYqBHs/0lIQhCNQIxBt
3cfD3kPjhODTjZYWBcaoI+ZN9DO7ofXgNYkKVNRmjCoYGkaJvLzTDEd8Bt+tXxzZuFn2yRcBCj6T
djVQQ2OiaDd3A48QPJJg3LLial32NrV+8SUS+Zt7dLKB5XH4caa4iIob2dDeOtT4UcI6ixOnchxC
dDJ8jgH8afJwd3wPbQmZJu28E+IVN7t6EdK6R1btmoANv/XnT99xW7UH9inGQ1lFIt4iHgl89rLI
sQjfivR3zkWiE1AB4W3kStDeNkd3fJ2LimBIPHyDf8gCa/J3FOG9+6cAz2+/OrRcFoTosIgxL/B8
JghRqvIyIgMEh0QhfC4Dq/+d3eGGMq/n5kAhmF3HEMPIrmsdfOWQaeboYgdOEdUwqU0Fp8E3zbIL
5hbebIgekOX8cFOpUpEG/2AOs8yjcvCj81KL9N/sj5JMqsotfpfc6S414dWMUqC88LuvXpWSH4qc
EklQjBaoZ6vKkgXO2CcyvFYzxhUwj7C6IlfLM8uClBEW38wMjGFS26FTSlVwrjOkWRgquuXK/xY+
xwhvu93qoqTb5wyixRZTvf5hETtbCaWK8pPRyvX4yNi2zNmkDw0QVmfy6SY1qqR7kUW1/2GlmHhO
SykZ8Hi9IeAdGuRYbudUjhcz4fBPFmQnzY4RU6e2GU6/FzQRdL+yh9Bn5b73Vi3+ctej0ddgZLvw
CVIz0TRkb6jhtFCbctD2LFtAaSErhDo55kfSCvQ/e2zlj6ULauFJI6M8CQzGztHntn5dQFf+A1OU
qqdGYJTddKJeH0aKmMdeS/+hyTrWESmHKTCbqbWes6VrrUutVfWdkwz/nzdkBICpDnEsg4GOWAby
P70Efn+AJM9oAiXj3oKqZmz35yYe5HW1CvkQsFD8C9fI+UWj3jxF2YI4TWL2O6B2glprZy4JYiys
IMH1ZI3g/StuYK04DEbWaG5JveY5DsUsLlD3neCWQW4pnb3nSgE435VNgGKtszxWm30H4usKO1N0
SY/Y8Kez6csJorC7N4fQsXBLOEah932kWebIninQTXMWv+DDJq3Ld2SGVRy/KhSSAm0dZmFjh0m4
5DlrVdwIQ1fH36kqemYocJVWd6GkU3xCxapmX3RB8BBY2vsDI/OlbJdXQIxPVSHnJ2teCG/oZ+eC
tgzWT59nj/hll4eeR6oAbT2Xpwoh7ikQBskFauX8pI0O9twy5RExtrqS8LO8sM1fd3R4xFTOofWF
gNG+I6SX81mMwa7TZHZJwFN7J9LLexYMr1PjTegWpNy6uRvezViH7oNGo3suI+vcRLOd2Nr/XHlQ
dqk/XBXAmqQBvIc2gWQ7lDwNy1kmj+xjFSaaOMzNB0aFdxb20W+F1enZGiAVUN8XxxwlJbnPVfzV
BaCSMsewOOsY3m7Stqo4VUe9X2Iv+PKBKr1beXOjV42ifmqc0L53pzzdIuf6SiPCacBFhh2S1Q4C
BKMQdcHu9Lpy428G3AHQtaw+wawhSTWci9/Whi63LKN1LolLea4lhAa76pcnxIOkY/QWiUJR1N+h
w67vynKUP12XAf+QtTz2ZAI+WmZc3wNeyoQ2NsQh5K9ftOzLifsTa0MOdvR9LnAuMtf3/ws7e7iD
qXSDXfbpr6SST7Jo7e9iFamLwI2EYV43R0Rc49uIRIzFrlaPsQrprntokZYdDq89UXFgNHCcgNZZ
+LuaH5mH8Xboa/HHRjS5jfxAnGBwu0fPDO5bKrPgvxGP26EXpAMhQXCehKPLP74v1YfrR/T3osV9
LFhid71VXckJU4dV2RgacEnvLJAoQafkwam7/whfaXZgJBjiVYwk7oyBC562KKN943pMe5FwHVK4
CdhfPE08D/FGh6VCHEupgjbMRYaWmLJ07itlijeYQBViaQpHNCXjfnSC4egHzXQP0hWm7xgwACCL
iEFizHQRdx+7C8YmJ+gHC8IXOUWseOZoQ7kcP3GzBDVc6yV8mLzoOuIsuS/zVQWcyno6CduqvtHj
vuAf6T7dER9OnI/IZNv5RD5T+taW8d5iiPbp0w7dLboWhxZBBAZTprX45/SRB+gJt/BHobmcncoa
/2EDxLNKz1h5s37ijPsMm7V4L31vSoDTMooSMKAaIhahNGum68y43uYCcn3e4P6h+vcPwlOcCxAG
cau6OnS3KelJLxUYKQNIo945bVwdQQerJ7LHcILWU3ha8QbtK2c4YbazUY10sUxI/aZpG7T/Z0ET
8slPMZG4YF07rHmfVknLgHiiuRAMR0qNh6YGiN+Imagh6vnYidw7+qDYiPeGVMiSuWFsk03rb+3k
C9L/wexXR2GjmsZ3x7JRjZMmG7CNzSAjpNPInJJGgOttKpZrQDQ4EbhW9j+Ozmy5VWQLol9EBGMV
vEoCTZZly7NfCNvHZp6hGL6+F/3StyNu9Gm3LIpduTNXvom2CbczlX3PmYopBF2cRn5DQRmvmcUW
clO2CxEFMnEo8vhEze+o65ydgOdkbJy6T6H9R1b9udTFY1w7YAU6cdcAG8VqU9CQwZ+RkRlr9C0F
rf1bGpfqid+J2PC+lnuD1DsCs6P+6bbuvcsRI2Q8QbtvGqew/SXCzB9BEYP7i2lmVy6R8WzNDSEO
xyTkaZbUnlKEfTPSChd2CkNuwcgp0xfuIPXeNYtply85bDyM5vVRRADL8xq3gl2hwApcDA1wzGvu
6KxDu2r50Cd6QKYQQz7LQvPMerb37ZFWQsPEcCGhrR+b0HsfHaD+PbenWxK5yR+iJ/6JOuH+r2dV
GshEyB0JA7IezIQhmmvdf5sS0ZqJl34blHkafBoJ6q+ysBp1DKqEAwyCovQLYYKoF/i9TXNyY3w3
mfC4+6F8b9vQaw7RWPx/ISWTwZ3oLRl09U7Mj9mdhVV14jSOP/NImOe2Vb+6wp0AH+0zsQ3r3JhU
Y48UAwQh0Lmt0ZsKwkcZ3bPCIgpqsTPf4dYi15/rc6D3fXlPVgX8RNaySOli8qJVKsqGqDSrOfB6
zVefpvYldVV4NZwpxSKoxVt9cF5BwUavCDCsoHG8XTUtTz5GpIXHyWhJEhYw4htYlBdqB660FlgP
uZLGvp2n5MHSDPVm5phx+8zoVyzpinrVavfcuGm79zygvQyCFnkvkBL3BEtI/opBbdF4qufK1nHD
ZmPjV15obuE6qQC9TTwkPBNMyzE1iFi2Sc8tsvvLQiBg2HxG68Z2JiRIroxDgzC4M/M+vC25C6oh
oh0Pn2J4UZJ6Ya7TtCNh9LK+yIARq5mmjjHRHjitSGeeoaxAvcGlMb2CUquinfC4cW4cnVVbH1n2
3Twn9YX0Irt8IzJ3C6L7vRbVxh2Uye48TW5zIkvRvMmWC6QwZOOjBM+fbRQ/AonESRu5D+BxP3Xb
qfGhItZtCpOIjohL8xaCvQh6Z+7Ollnz9uE1GAgxWEdjzm9rONinyApCfWZq7E76cT97fCCjzIdm
W48RNzPX6byNwgF2TYhTnhT+hifp9MZL37cCarwO4tAPSXv2m1JwAT6L1BEHtyv1I6O7cZjmtqEn
g+v9kTuTzthRmR9iscJjRtL/1CxcfTzWDLs2FMofMHQY2JTb9nGuiv5QJtP0RmK/PLh9CdSND1ZC
GGQh+jQ19XLxWlbq+qTF59arrOfUdPlp3S71kJX4Ba9AjeGqtZm2zbT4eUpgHVIbABhUwEuyt6NO
QYRSMGYnAlvYXt2Ipb6NFAma1Y6/mi6sdsYYhu9K7+/BhzmPZrJyzAoZhmerE/E1r4bihdQaNtgc
mKk30D/LynaoPssUkYZto/6TmZSrlH017FrZ5BChK3outCG8UenBRhHq8Te12/YXRJf9yMWVFA+8
jTvDKOZ9CaeEiyIW6RLtcbB23UyN2ynt2FOtyP1dEiZWvGN/RHUjVk0MjFo1Y8MOTTthC10svp73
0T6cEEL55qTbMjWsGd8lb5WwYS6wFlH9xLHq987Uy9d+UskP9mD8FSC9dg5B8r+5NLABcGa0m566
4H0irbd+JNy68WZnHHekzfMbMkkGL9zRtSeTJMrHUCqFQ8LRwkBUTnifjCLG5801wafc+DXum57K
DGE/4G+CPMYJnjHxTSUtATZZjJSKDWI5bGjeQ4oUnrmS4oWz+miHO9EN2sLR9lFhGH9eOoL5WIHr
NAHEzOah82xT704IyGyesC+30AXDGaAFjdxJMfW0AdPRw9owH5hcx/ZGWGZ5BKamcbufJcpenqtj
AnmIiW6WdDnU7o5mwRAHZzR8OVahB5VVl7cqEV7CG0SPd5FhsPiNXOoOqrBiPGiTGCqzJ47UXHv3
Tdq3Xz2vorsxl/KFCNawm6OepQAXb4eGJ4svQtMumbdBTK62Ier1V1bTHs8qarozEJMPCfmSWxrT
kbizLL38SFmr/pCqjAMKMFmzZXr/0NVgGMwsTn5q08IFpQ1reVZon7HrpfeLN1FaOWv2a4n3dVf1
xRBEniFX+1/tvmHoaF9YTYZHyyrC17kZ7qtq6U99CsS/pPTmO+Li7JP04NiYO3MTA81YQSkGqB2X
Fmgj0/oT1sjuV3ZqCPjnwmfN1bkONw61cwNs/ROMZScwueuT7pLznQiN6VhGvLfHgrUNEqTZ3yfM
RTXlsSuNSxX/xrkc7ksIfhfHIT2G2ROquj4RMcyL9IeNP6d7EmsrR1c1X8NEiSyC3mkClrUB+Rz9
omRlV64B9cc8KZppGmWUL4syXwnToV50dA9u655h26vlcPWgHWdrMrxEHLKdN6XhsyOUL0eqFhxx
ahe0TRXyni2HIrqZtWru06ZXAOqnptjQvzY+glBUAY+oTvGC5p5Q1r1+L1GaMDP8n2drzKW7TW6k
Tj3Ike5ES+JwoF+muLRwQDdi5Jq1AYzbQyHLS41zN4k+MmegEJkgmtjk0ZQHyRhxw0QSfnW6tiRA
m7KnhdJ6y0B37qkccyFD6fSPEgqZMJ/CPVLELciMbEzQc/93T5DksBQ9uFhbyZMxOXApxz9UxGF4
wGXoTTf6TgZxh4Uo29EqET5B2TCY9CEmVWD4116ydpsDlQ5aYbXUQrhrIYub0gdtmN0/IJzJlZ4s
J/lUs8vXbeKewPP/0pkJP1Jr9e+sQ7JdzoeVb+3FFX7q8FqMkJnfXMCmFIROUbUZNcGo22PrRlYa
7RpNwbAOkyjr/eQZ3XfMS/3/3Yn7iUfQpkAdeCRHyOAvhFyK46I1bYJa67G0Yj9D/SPzTZ35LfvG
x5Ck0U/YwkLNmlDAxCvsv8gZWgQZJPE7Th1P2zg8OSRWuuYoydiLoJ3kJ9hSSPPVbFE2BFLmYFGv
xzcqZmxj10A4rp51bQGtCmlSAEP+BZ5SG5e0JjyxBQDUnhe6cp7GHiwEebP47CVT8xu3bXcLvTIj
ktu0Hwmn0ok0rdpFFLU+Uf+RHj1CvXesUPu9JpiHksLBiDnbWum7Zp8ccr1tC9+z6/ZmaGJ51YpI
nOdMc1yMeTgHMTcUuPOQUgS/kk4P4MTHu35ykpNlFvjLpqm/4QrVjx5K9HvWpKZPmC5D2S475z5P
tR5jJ5OZeKgtrXlPWFRyaCGh1KE9EydZ6uQwYb386KJo/hZmvjw0bp9d53pxOBPotXAb3bganaAn
WhXlm02d6q4P7X/wrTp6KUCadkWnfWkj5TeTpZKDhCW2mvbLj24y0e/XjoqwiAXSlRN/Zxg/2ASU
5llQ6LgZlZWQxSdxBq8jkiDNwFc8hDGOqQ3YSHGMlLDA+ZTp4wrg2qiYWikx8s1OjRq8BjGrjlnT
zN0H8tP9M3Hl9lJyx6PPMwvqERvvYB3Awlj7Ba8DopE9X2igVF9Ll2qwIxbU/tRTRC7wm5ZlxyiF
yBgRNJ/c8qjzMiPv74WxdRlqLFE64j82zly8Km5N3gac2huhCNLUGmmTjzCs1T155fFxiaP+WPJq
K0nDUhpiC1LlFiwNHL5gHVi6jK5PP8MSDIXI94kXji9AVPozpdfFzVj7R0Bx2FheWe6ySQQkhabW
Gd5Nc3B3wG3GmpiSErg5BWllKma4eRO3VmkfUHnqfDJIjVNQDj1dgfiRjbPA720Epsa6Hb4Bo3TL
Im8/1FCSeWfb70i1KQHoRI0gQd2Z0gnbdO/mcZKANKbEQX3vkuEHgIZhYg0TMZ87Xjy/rRJcPN4k
KMBYMySBjUvqrVxp948IzobwwcOZJ/xm7ICQoQuH2j/H0T0/YUR6ZteI8tQXku1fklLW9k1ocXxE
AY+MIK7Gpt6OuE+msxV3eHqprIvSB5w3Jg1K3G9+LGHo1rbIWaRc8Px3FeDhOP1AicTzRBlpvGyI
+2BoNrLJKbZFzYeB4CbyB5W0RC7mtLAIrWUjPESEcSz4PMf4kqkYwqfscTnsl0m7qHzFy+CSxWDW
8majh0lmT5ln96hZRlKwm8lUGtPJE+NjKLw2ehxxI91gKGGQiDONKDR8Fh9yIEO/tKzyUGPtYELJ
S7fDn2e0rPc8MEnHQjNWfqb0ll+CC+SG3KUfT61ajOUEy7J+BsQMEK5lWQ08oVonsVQaofsA5JXN
Lykq3pZ2DGsISFmm8dt2RvKTHrcrtK+SLOPZJOjKw5D0BRVGbtTnBwUUDPz9BBSMBGgN9g1Cu74f
RUdAJS2z9xGTKmMhoTmxepLphFNV7Z2XpOW3kujmAqQP7u8WEp+JdMb2HgctV2BZeOw8lR1D+mg0
2Bb+NLv6b9ZpVKGQldLPCUgA7ppVDZyS/0iSNl0yG/DxCsc5jeMg5T1JnZrnvjYoUtY1qZ1nQxWh
bwqjLHYtaJT6XBiePFDJpjfHMcuh4MkpMb5WuinTr2qrP8sZZVAIqjA2KfuFZ1av3UIVDdSEoKFC
bTwnhm7/6Wrg6pLHbn0BAmFf6WiRbxGHOVdYdNDnLuSS5BtYj6n1BVa2d4oKmI3H2xVyp/YB7FQ/
wqdVCK1mUbkBpkvD9WXBQnWH7IUjg56j/djk45OJ3vqj9dkLNcHgWyIPLZUsO4kGG3KKmr9AC58w
3eLJDjNzxlbbTE+QVtwzVxoGj4ir+RvmeQocqEdFVQMzH2bK94BxbnLTeuPmiMCgCm3PpO29Ju30
N1tpEtCdwmVPDGjrduEdGmz2jBLEHFC/+/gR3wXVqzgQ4l9rwNfBwwC4WnzPHNdvQJ1ODjHSzUTV
dmWNDzQ6bEuHhDhwuAdCkjd3jSt6DJHkbt9E5+BdnMaWTnO4uH6Bz2pnDILYHsxD6hYjM8BBRchV
1OnB7LocS4g77E1KEcFSiuaeTIt8qHsk+G1IKxfognkMyJm8Y3AcL+jW+jmNannUHdd4t/s+PMHJ
o+HK1bzqY6kb75Kp1SsV2s/5gLF90L3k38zFfq+TsSZXC2qkwmCTeyykbbUxM/fOnczpYkAc3OaV
LiCHkmDD0xA/NyzMnI3d4w+FgXhDXjZeEQTdC3pd9ROFhnpwq3VICS9ghwBY4uBwzzI36isTgNuu
o9Ry6FenfsZUOpmG+xhDfwUTBTehMCTWlbYuiNUvNrSKHNgVkOi3wm3/PPbqAWCb8HMGo/Qb0sXN
zVjZDw5QwyAL62ljudqBbRiyd+HywtYJ59wNwiByJjpePElZvUSa8zgwYh4N2CpBS0/kPVCHjHUq
RxR7rkOUkSrpvFALSjOuNymCdbubgMpfSuUUZy6zaHDujR1hgreiEWcowSFh2FiPmQvHJ2PJZ3vj
tvCL85Ei05ITx0dRZueAU2+PwYTrIrsr9I4BR+LsfLSkIjb9YL267JZ81jrFhvj6VdZeeK9N5iUl
NLcZyFwHgJL4qLq8382LVME8efUOJbj0Fw2O6OB09TcIvz7AztoHnW2/xTNxSErZt8zxgCXBFzPB
sljwdOne4S0VJ0dhP24NKrTaEL+dakk9m8p7ziOYcdQIQ4QR3wvxR6COqrTOEiP1sYxj8cZK/Ows
GMWNNkloSHbQVAfjY57VP7PJLh0MhK5RpoWEqjdnKyzSvSXFEbeqvROuU6HphPEBa3LuR22Milg5
c1D1rfmA5O+enWQ+A9VDaw7HZ4A6NrPQ4qvYns/4LD9jY5DEblrg2LiVAzxPX0AgWbBF9Eli4wQX
QcnXai+MCIYuZjQ+DDpaSk7lO6eEfqKNA1fPVMtdO9kGGTtrtpuNjMvmw8BzHIxNBR24GXENn6np
lGKrJO8GngygrIaxmVwsvCx4nD1MJPOxWb0NjK+Ms3Nu+50CPDGunDyOJ1zUbSXuG7yf+NGNeKfT
h4usRk850+rOIAWNG97sD4TFsKaNhtrEKv8tLL4+vbtot5Yp8OTqbXcA5jJuWzep7kKrf/HYPT5F
rYXUlGJxVPSOdqG1r6U1fRu6w3XCdu8kChh3MJBBIC7aAOYaUC3CegeoR9l9BzVmX/fatwJevKFW
q8ckTNbCFaKjKYOj6CCTVn5TL4hLJMvHiip6Yq+6Yv+Ue4a6x0B2IbBMz7ijs8Vx57LyLXsOj7nU
uO0yOSenuByQNwAE7EepG6wwCDEUlABAjkwb+mtpKrDJ2VKdnRrUHWrig1R332NMyx14GtIYuIxj
x9zA9uoJkBrJfQNxKAAs1ewar05eYkP7BtY+jCc30UBnko7+w26sg5OBW73H81/hm04o+dbKyQmW
lvJahNNxOjJX8x6srOEMzUY7pHKoH+hiST+40OOPShqbzxK9Lann6oEqCHlnWirw5h+7Smw0opZ8
7AoYA0SxkD2siCkKYYqj8tAtUn3IHtzccjaea2o3XjcYV8avBuNNup8QCD9sqxf/1ODinTGied6q
NOrMI+tfrvXJx9DZ4VXwVjqjKwaYCdwLKYc7x5J0raalHQ07dgZvpcKIzxsWPFXPNSGh86eYcmzY
1UCElO8+S7J/SSdxlHtNtuNvvJMeL/V8NpYyeks0eqvd0JRbBDqXXiDxNVvzbzMq9djE1JjbwEiQ
DPJv3Q3xfcTLnUuDwbWp8XrpUXHXFE3LVtTMMC9nul9Q17NdcH7kG8dx62AeB/eFtTBpjnzgSjnQ
YLJPzZa3UiO9O3ddsg8J6iPtSkA5okg3zvXU8gKsneKZ/QqdszzWk61XcDvi7IXrFQcSGzeibBz/
doUckDrsmMCOikJe2eFfo3VsBA+XX7JlaE5W2ZsBpvzqiWrukKJrapl2pk55u4gIWBaMa5/4qWgr
H/qXVsMUV5SuoNuvgpdUS2YpnS1z4620EbbPt8lQJ32Y3twmCrwei1VJuGaZrAnuelmzhTaLf5E1
1zXdHhrEFclIiIp96ZNUvmYLxS3TnF51R/DKalrnVI5hkLfZd6flIG6g/HugBMXML5OUGcGm6F+n
LcOZRA/cpZHzGq6Lurc9z0KmT9r9HPfrz9BFV2HG68tPWM6d5kbdPjKS7plX6ezrYwUIxC76/F0K
IX70yUh/8JdBVImTyqejrvoLZfiQJIRh/GHo3ztruSqRIi5MbLG2PcUA8SK6mzDr/dDDLZHtd4QX
ecuqKiUwNemH0SnVHcuxtUB6BbpkrGvGWPkOVsYtr5BvJrgTSNLpWC0cNDax7KPZzmRGpj5KNl1L
Cdug6sJHgi33zqC75MiGdd9Rv7AFehJtFpIIibpzppfZS7ewhxmkosATlVSxOayyl8riXJVaRNQV
8u9hcL09OPZftO4FlHXn5zDHzkmGvzIB7n3kMbEvlRbvp5n012iVYbrrEMF3bWlCtE6GUWMNzF7D
qV9avDgb9uZgVQyG3kkvgHQ69PZk9tqlni/OPQm7UefaDBU67D68Wh3AcBRsV4oK1Iz3kKXEsWSI
A4MwD71cck6ONOelZ8avaD9hmrhT5TtWHmzYw7NGVZmALlKTOsKigIq+wDbZR7JyGbzLTtHUBmFU
g7i3H0bshuWYHfSuMYJG2sWjIi/oV8mqFaYFDVBdzjBciGtkpweDAB/R0qn7wr/f7C1bmwPa/hi+
TQmrbxjqi1rimwudhpEEonMBz7leZXDTcKpvMsrJT5d1TzxABq2d+fRc2hje2bI6P1zTaWiwiFXf
sjpvLyZZRFpGkY5Nd/hsHYewy0YZyS0eTVzUwotWdZMhKgO4CV0boUYk9Z3XqysewsfawPQ801q4
gVny7amyOoOhqfx+jpkW1do6nrE4Prda3Rx7kXi7KSKBKEvmtiT6nouWl6M92QFGjefYKK913fIq
RRqdgHBE8jAyDt0GtpnkhCZcyOyh8jFx952S2hNxx1W8ZU9tYtBdn33j1VrxdKnHmINFMz9oTvy4
sN7BiZNVuwjv9KMW9g95BmWXoUL30Wp0v3ab9J+Oj4Bjhge3d7xsPyFg+ZwgLcQmLEo+NZcODfTa
8JgMg6Lmh9TGBtNvGuEkWkv7EpG81w6ZFSq81lLv5hzNrDLBAASKn7OubRkQKOGmF4Hh5QIMfHvX
JnZ5aNMYglMIY0a4f2EX39l4qSGfsp/J3C+uA+K4QB/Zm6PlXCRH+15LSQBPfC/KkJcjBBPDx7PL
lRaxtB+DOnTHZ9eJql3iuOkz3Qenhm3OxZKN9UuuhlXdkIbvFlHdFbUHA64eXJ+d2mvk6gMpWy5F
LtmbecKtUy0o6t44j6y/cAPv9HXo2GkhUyvBfKq0Iy86gSC+9zR7RGWHBZNZVCWcFnLRlxx+/kku
oBP55tby0ytkd2s1676GZsCKC2n+iOMff2Ls9ck5diHymwwcGzzt6XXJ2JsMA60CKU/HS9gWyXaq
je59YUWH/EEBN1Sa5JQMUSSOhYNLtUIPYZZHEwMfDagPdg/XTTOPrT3JqnzHs1btAR20JFrg+tlU
zYFnlpiVmTtpTAJCyocyTdoVhh2fjJNr70yhwPCJjm2xSd6v1Eg2sWZxqvFEki6ZeTWeTTkVT/YU
9S+qcZr7Kov0oIuX8dmgDQD9Drno1Al0CqeYz7miUKcyC2ZD+oH/gFh7jJPjmqmSFDvtsAUCwCqi
ZMgDepbq+6burGDojK/MK0+O248/ijvcmQCgwdlL+GVi22V1fzEfdL7PClvgK2wauABJuoT9nnaH
ke1qGD5g3x7OkYpEessRa+xgdFCDjsLoOPZrrswEPFEhNnHddQarmUq+NqQnfJu66AeZIEhrS4/T
G8NjafMOyLpHKd0fY0hitKrW2ufwtPxJzHiSM9Nz4DKLybe5egULg8S+cnluikFCUJoIEUV0/+Bf
b9Z9nT4BwyF1i2HdzpZ/qk+ar7mQ/+ayE/tctZnP/jvO8BEWPMuobYcFdMxj6hTap1tXIRVSa34d
+zARU9ekjxfaccPFNB82wGX/we4lX2nytlnpatuMBs49F6d+2/SUyfDDQ8OI13s9d/nq1FVRTbae
YLkd0dGGhbo3t4uXHp0ywSzXtApL7NzccWTCIsAtjhVbH+a3bjArAEOkqDgsqbnMnweLVeVJjmOK
baMt+ZpCt8Ks2MfsBBEY6IdJ+EQCDDtC7iEHdMe8xCK0FRjI9jjXWtaaSdG+0gpDtBemjO2cCsgH
1XgvsWex89UGFa/zGMYJReS1SjDi6cPdgn0Z8IqQjr8U4QfT9nKzyVHrG0Lq5gGJSh0H8ArPhJYl
cBFMga+NVHD6sSIWN12N4z6LPSyXPf+4rnfRH/zJwfeowjwRif8kuVEeFgzsq5mORthi7WXXZmii
AQSVpvQtWdk3pvf+nE2QxzBfIeB5yoiuoWiFn3h8L7G6Y9CoR7RaM32nJ6Y7xYoFPhfcFmypZB1G
yH446fBGWaajQ7L4Z73ApjzGhkgdH20ZrLC/yZCRlbVi19yAmqIui+5GlxQL4hqKyQbNIduzeLBS
PzcwbmDmj40XM1Ov6VwiQ84zjBti/xamPaf56+ICzCeQUlR30x/lfM3o2d0MMTYjnp/dVA7uPV4b
cWlx6gIxBtLY2Cx+Z4dOJd4H/xJrMIKwmGM2YONrZFqgXOHMQZLhDndslmXAAlJnIaqckuOJbvpl
kywqX2k/hnEe9FheOgbhA9EQi24eyKTg6qnSaQCAYV4bT5ORkNNiGeTnFLMvVrWgIhz0hi1A6cXx
oXcb0tYJhG8777xdiw6DzZST95PpCjN72NsvYWy+8amuCjje3E2kpXdLKJe30oZfWHUjlrbWpE5z
ScoHI9OV76oZP3Xa3OghZWkfgnVeGy+Mvwj9Axbgus5B3zMIxkOi4F+yLhgQzXlTAfWEySI5ffn2
zO3ObbHw1HrFpJTSV0bjm0c7X1OeaSEZKKUMXRZLXean6yQaQiukGmNyUVqw2e9Ixm4qK2WK9EZa
oyCFX+tU/s2L+9sT5CdQA5mk1+i8wqGU47bsbUygC/Xsfu9Ik7uTg/cTPiEsziStAtMtV+fMUvIH
Ls4LGTRq3IUUyQcvkkdCnvQrGITYgZUz8FPqtbDHoH06vM0wQUgszP10z/u3eZxIZs5HIucWUSr+
Z8ZjMHNqoAH2VMbYD6lpnHqcrwdE1eKQpj0VISYlfWzwvB37gYo1p4FV14zS84Q94+Z60y6GK7yX
usX6O9e/l0jbq6alxTKHstiMOfpWbHqP80ivgpwoHcnn+ujWdFFhAtPeI8p8QT62esjTJBbIgY3x
WXZDXAe0i4INGSGFlsLp9wyh7alYsHpRjVlf3XY2D20yrhQHyuI8UxEjsDx2PGl6ZjvlPaSedhst
s9rZUHDxx2pouPloThQANdjc27EDH9PTqOmuuNX5s6Z3DeQ+BfbnvoC2skYi3M/KUs7sT+m8FGcd
5vmTRKqtTpgF0CtU2x1VUY3ATFs3vFc9j+2VhW6V+1OVQXqI52IYA0csxGJ37P3KjthNYZ6ndj28
G9U8Tdl0S03d2ZmN+iZUNNXbWeG2RB9i8qsXeiCBnhOKbSOYO3ikIoxsDuiB3cTN8FAkHr/ASXf+
Tb1Xn0J0OmyNSH+tm79oGsnDaEZH17GDxaDTNy2B94hI7sRGe5oitMkcc0+mZ9gt9Bw2UUgcGLWm
NfKzu9Dv6sz5eJfZOdQ3Q0bNNq/dgrdtOurmFrMCZdzzaL5yrFe/TAHLW83lcvLbRU5PaK3qyV6g
j6fEsA8GiuQp1/TXlZDtUy/R+ZFues/Yn3uiPvGIOdzqO1aUen0SeuMeGSZAXmST9LGbI9iZlLQ8
QFSYczLJTUoeOgrvHN5K2VWzlDGe2QHPJ8gqAuuWW/cHbBajx6oDA1PKPfUg1RheDGOBKt3L7H0u
cvFVUyZ0s5fceqXZla1AUyh3Y4KG5ilSVAdtWVZFZERCerALJAEPwAGwydpuX1L+4Lcmr+pgULaP
WkFb4kJQN+BHNBnLlEMImlM8XE5ChsktAcZ2GV0gZmhikLRARKZTkMwTgZVidLLtLFX3z63Yyney
QX7ipApcwSW74rurFckc++AmAL835NEOIOwavoNc8eitxdFMrWya7IBHYYVO3HmnExM5JIUn76sl
+4AuHvkLcWKicbI5xaK9L7rluQJVZSpWRkCZqKfRlva3j1APPVnhxRYjtG9hS/aLRa5thCgakBCx
M6z/ruewTPKfAiuI7zVDgw8r8RZCrFoWDG1oH3T4zng28+ptEeneTooHESd/meAQIIBPGrtPCSew
huD9VY/NWovhSCrCEy3dRjHMpHQAuxvBA/XLDgGNgF9XvKpeZOzKwG+jw3LAtniZAo1r/1FXVnZZ
FGn7DvUZ5YZFUR16hw4L2SHjliBJuM1PA23vD9QmV3xpZlTgoVFB4vXOGfmGq7Mshn1FmvkuAjD0
m8AUACYM9Ak52eP6kZvVVc6zd2ArbeLAIoS+TI0MOun+Sgq/z5QAMXJAWN9z5EBodVI+BB7jQE7M
CDhaF1Jgonqv2SS41JAu1M/0ytk67WAcKtd8Mbwpr8i05M3HhD2H/C4kqTjIE2k+4ix/pMTBOnUr
LiE03Xu31px7PIJsM1ks01NrZEDr4/AxZku5o9jSlDuc9D1NIIPl+bAg55dm6I3vSGACNl3yUUNa
Gdd6MJhvGqjO+qH0WrFz2qq4Fl467SySTTeAho4XzPzf5aazLAUnG5PTmSVn/Wo5smkDpeLxKVO5
eb+kIV9XK0kPJCPzE7MgGxJhEhAHXrnu1RluWR3R7zxqeBJEk/fqNkqn/urbyP5gjulPWTRr+1oZ
6dmL+16gd2j2HsiW8YOIH//qs4HhHZE8n7vyIqf8MtrqWrFIIkrvERkf8yS/LeWQBfR5rF0rhJ62
3igsWLwa5dWUVR0Lbrz8xS7BTtMkzVaBYo6q+U0ScEBmy7GOEMsLj7g8W8ISOWezlCWQ2NG4tc3E
H8IzS3t7/m6kXROM3FbSra7Tde/YMgzGqaRGjAYP2BwezYZsPo9xAwsU9apaZlhGLKQP5WREIZGO
3tKOGqc5GbCqGW+d2WgTGowR3jVNaQ6HtOd38bQALgLLmQluxjbAaQp7KM1UsDZ2dI/iUAklG3cb
mszeAR65N7oQ2+7icC40I/wyh1IyVHFFMpTWYGH8xGwtrwASKPuu+Sj+YrnkxyEfpcZuh+Ou1OkH
8UeScFcXF9kZWpUX8A3MH+bC+adI/fmhAQs5dsAYkipoNyNPWzoSnp6FolEd/ET+6zmEyciMsIbv
0ZD+0jpCEO+NfNx3jnYwnSInvlc+WtwtcMITaUDQobAhqmM8L6DCWAkYLEEMoZl7q274UEhOPYFa
J7NLZxDqaD2BomKxGWDZA6QxlTi8hRLTZSGvixbUOCECLpIfpkQUU8v1IGWVojpEFesDfNOWtzw7
fRcLv21l96lqvcjpaijmZBdOmGC3JOJ46DBHDOoVmBJmG7sa9DtJi/bJSzPNe6KNTfjSaMCxluBT
fPqizT+DMPCjsKNQbSasSzuFseA97mDubbLYti5NOPc0r2H6DlIvWcI9DveyRQMq1No5yJY+m3r0
k8ns+uSJC+Bk+WAxkbPLxi12nTal705sZoHFLUJ8ch8fh6Om6jENbL2jihSeFg41wal9Nuekeaxa
8FTQj0P5Cf9eFg8xAqb91Dk2eyUgD1X8qHgZVL4XenV5BbbtcO2jR3qoT4rw5xQoJ9WcVUSL77qE
Ksd6TFLrib0m0RZLj9xuAwmFDsIt95AoSEICy8g0FEkjjJkURNdLfkdO1KLMutRcZvzJmdX4H2fn
tSM5km3ZX7no5yGGpigGc+fBtXtoD5n5QqSk1ppfP8t7XiojE5HoAQpVjS5BdzppZuecvdemmUHA
L5MqGhjHXLspHQ9Ukch7ywGKVkwms1fpAUt2Rg22cqtlaq5mR4rscQLdYu272B3tYCWGuqQfgkqL
nKzlS5OTTnelgRd9waIqd1lhwuUO3WXSbJugDednjmoY+Omzx8U3T7fmgUNf7u4z7QVYG3saSG1u
2lsrs1NB0ns6Om/4msvqTlXCLHvGAahbVougN7ieI1gr1YpmUw/5MAX9GVgBZrBYana8khSwam1N
Opt4/Tpa1ZRbNmcvBLs+6ealOmJVNF+0Tog1R8ZmNmwR5L4GiehvYwaJ2XUIrhYlDcKw45I0ub4V
JTjeG7ISijPFX2oOFEAjy2464RsOBJjRVRTx2VepB7cKckwP+3Fku5hpJ7Bb+n6e8bZqScxA75aV
2LDqxG8cDxWRinaVP89N2tevAO7chF8QeTxYgmHfBAmD95rw2eBEhpgtjnnUhdM1g/bZkPdLubUG
rh+9lnlTupsx6LGwDNz46zw2ejyhOStaSHLKOyABa+UL9l4yTTXRoXuHs/G3hISOF4YhtfkWTzq+
Hk3HCdUwQ90Cb0lPMGy6u2wUxcG+mElKmzSqlVXRYqeh4Vyk/UByXuiopQRRFm4YfC45sY4PDupj
1jDSpVVuaaJcyra4lLt5j4fJaYN4/DlheC43hYnceocAZ+q+Ztbgh18TUs7Hky1HmV5nndsfB4eO
KUlCTXbxoo8NmmQrDE4ViiP7jDR7OmNIBAbYtAP52E6+ALUnCCei+rlFvCSRv8UsF5OKkX8tRvfx
dYEHLrm1c0l+YzjL5KSQjFfQaSLNlIxaechoIJLhcCjsBKGvqMMUlYwKz+Hgk0xgsga/fZ9npER2
yXxtIeLuGDib+NVaCjrtuiAd+a5WgYUAVgHRckj7dm+SafFe+x7t8MqaCI0PaMG/1FVlNsUU2Gev
rIqjiZ3uSyh9x4VvIo1AXIkv7MpfoMzGMXxbqHfzUPQkutLxoF+clPGephjxfOMQ2tFeKgwOLOzY
DVhxSHbpmgDNNnrm8rNywl5xUkgGTH8Ts/pjFdrjNwKi+rclpaMZYXnL+mkLOZx+aBPCvbnILkRQ
HYO2lki6snZBEW7XdnlKwHIAWE3DnmYbQS/5xNgFpjTIIKzyapHLV9GbbnwhfSJsd8lUJheZRxST
4VFPsZfsm9HWNw2l+HJWAhlcCuHILVb4bgy+f3J5iDYaqvo+msliQEdGaN9K9BbJP0VBE2g7MKul
B0tvv7tqra7XNDRD17u1ofIHgCVi+amkmIG0CM9O7COStU41Pe0Jjam0noGqwSIgrKP34L1eeMrR
uhGMqynjWglE9uSliPRrWkgJgdpZEiIrsIPyEm4tCjh4CmYwMgW27qlr6qe0hq9gLgLfl6pvlP9z
wBzc3+E3LeHJmwGzi8VwEynMrZhbm3ZmabuZOXlkue7KANXkuumhV13HYy8HMhVUER0rjxPCoWfO
v0Wx2D2rJgaMVoUlxetFaHN0NcQGFLsAfgiycr9x/G+3ZL8hKgqBa977ktHlVSWQ7p0756Iw7OZS
wiVtGG2i7SMJ6LYXmYfnOsYBTloWUVNkCEy5VCXuu8FHvZwV9XEQF2GgfVHS7JLKj36SkCG8W9qV
Tn6L3FKjAvWFV2MGFnTeaUUmxsXMlYxsPW5kd2KnmHm6d8oPIyYrjCs2aoG1uuGQms7XU8cGe2+X
DV0vhEb1lZuP5Qv+jomjUmG1r5kt620a55V449yWH2NOJ0yeTegAfUGs3T5XWMsjBi/K2dgNE8m9
DAMoXE7kHZO8Cb67oPrpoffVFZjs4ERo83jtxiKHlMMn0CQat6pB3tlh+0iY70EKNcgJWgoxhl38
BSieijJ4Ae6APJ7SMdohpm+njY4MYEA0VBr5mNIMYHErRttQYBS+KnI/uiRedP3iXTlawuAae7wr
Hc8C5rfS9Nm+hT7AkKhw7WevuICbgWDRWpRLnG9TppT52q9ncPk4LqnjMlaVdTLUbkZaXaPWEWfn
l7h3/Tu+JnM9lLv9RWY6R3cuwy25kr3qoj0H7xYRMaEb5q5Bp3u0PAazGM0nNIcgT9G6hbWxGVmo
+UUJ7bzIaBAPaZ8yNh8viQQ3XqOa7sYm66S46WjBBN9yJnysHNJlPYVHR7DVgRKTjiO9JlKaQjfO
rHjjY6MMM7YJnt+DNcaKLQdRylM45e6163ajlawIr7Gym9mm5oFOFQGGn1j3q1WbW+4bJ1NhPdg2
Y9I3G6LoHqlT9tJjqBu/IcqFfMZ+rqI3t+N4skfHXo3nIpkj4l8mFy2PM1fzpqkIAyH11tV4dNzy
QQGqnXFWU7tuHBJ0+NlK7BVXS54M6L8uzNbX3mqSLUVxdeaZCIZrnHryiewREshtioZjzHTVZaZt
wjdsU928QSHn82rxkwdXARxJnJxVvQUD0hOMNFruWrVToZkySRM5t2agQDqBYczNsgKnMqOHqsP4
ApBQeP+faWyEyLUV/fg58DHA2lH+3REe/1mJCHLLPGtUaL44Qh+CWfpH0PcdI35ek60993V4pSbq
6XWKzj6/S2oH9gOtLM6+2Vg74A47yRhP2imcj9J1WguFlzEunjpP4sF1WzS50C99Z0uOgzN99sGT
3lqCX09u6ByPL33RWarYkHzVvsHKJjO8rjiIKDwV7VXY1e6JBkGUrFFCXJoFjuaB04lucCQKmJPe
SnhaxkejHeEfiyR207W02DFW9GCRI0auM26xdy3XtICXt7AVdrPv59qh9dLMhAH1C1FWeNPGNeI9
fV0AzIPzZ6Ii2aTkhi4YeIPWekHtGRw9t3FZDMFWqXMpi3p6iPF7lsk6g06ETyytQ8/sRCeq5iGP
5pHRBSRUTAQGCSoPQT2AIVHDkX7scI0gSxKZPMMWsYy5duG/+BukygZCRVK24nMNWt7Z9A2n5nUC
m2RGriJiPwNB5RbjSfiXGVUZSVPVmxK6iE8Z7Y5m7jfJyDPJ9Ivc6YwUbl4H6q8dpsBwE069+Zrg
ur/xeEoPBHO7HcF+SzmdtWXTD67HABB6hwMFoHCWaOz1DQ15R/lTszEzXLmsqdHUoqoevzIkiqJv
XkXe8A0u6QzjqSQdcCdpZAaoMJM27R4i3TNMV51XZHvYP8Kc6ZFDrx9dVeyjOrDoCdRBjjWOCLtq
wCx/cGzcpdukTMorBATZdqht9xBOyE43eUn/qZ8MzCm3iNwLczLkNi/NDUHEnKVDM7btFmGd2tFK
H9FcMQms4eIkff7UTV6aXqe2N5YI3Bf7ux/V4juNGoi+paV8wb8OfPBzzQtjNksDyCacOnDhq9jJ
GS13mX7Gyak3WCZ6cGKFdWVjeOZQR2+wtDZV5okCJlyWQQIJQC6g45FF8GWZ2nE7QOnoNTiycIHc
2RWWPNWhti8+RebbPXa0ZyezKueL3UbNDYLwBehSVe6RJ5B+whgpUeh+5n4HZWxi2F/29G2gBeqI
+5HIfgtisKGqqdpuZ2ok6nQtvfHMCS4pn2G3oTpglx1cvIMdp5rKzOwC9eA53rrQaDfnckJXDvE/
XJekZ6Jhrqw5fSA4evH2Q89R7dh2OjAHrwxF9ZRdnEW03kHIfJmGeYIJWECaSi7K6ao6LSDKsIO7
tuypCZYwfkAV3ugHAFojfjA9eBTjfmTBqiHQuhrHE1zFqCGdr+DY8wQ7jjpqI50LCLP0LbM1Ttwz
a13YHVvKmiqJ7r2OEMJVP6AlTJFYpyW+OZsRFFEhRFK228odux86u8zBE9ozp8b14NxQkhJ7Jbv6
uYxDfx8boepdKEXkIeQy+imfWv+x69PuSTR+9GMCqmB/NsAZLqh3T3xHdjiiMk/NcM+hPQJJEk0I
ElJTj2zkEXifhv9K65c0Tq0ujJ6sfrY+0SSaz36Y6ICgCQ++Ldg+yF/XATy5h4Bi/Udt+zSLWAuc
J3DYpCFl6djPdxlg9JvK7/jyQBMUiat6yMOtrmotyUKtyX/qnahstrnAGLrWIpuvrITxIimkYnia
oib64qPAEjs07lF+71U2hpLAx5W1pXfMqmZPnCNC1MdP4Cktc5q110+cezLA3HCtTFmA+k4JSGHy
wazO7n3/Bq9LVRHsWhMalDu0yq5yJLgZ0arEbOI6ibTY9uR2XMmKATQANzK2meWx722RAwbTPaYg
/w0nSPbMSHoctg3T66ObOzD+AQKdF8no5URJ6uSnkMnn18huhhfPHrwbHA3WTAvDm8nClkBC/VCM
3WdSLeuxulpqekIlIir2qtt4YPJHWrBVDZ8IuUGggohnYWQGZjDAcunbiMfA3C40yFjWIZx7CGJ0
adVXE+m55ZrBPKOgqG9H5oIEVRHnazyngTaMPm+6HYQ/3A11597KuMwfHViGwZ01peTTymCYSE2u
3M4Xm0JULee+oPLLrYR6GYHar+ND3FfmJdJk1R0Z0rvtU8vpBdN5JiOx8cmQcSmlK+i5K3yQI4gZ
C1S/IFrwEDQ6/moiUT8b3QC4SQb7W5Zk/gkZTP2zi+3uOok9fVVlYZjtpT8QkORjjqBdN+bx93xu
L9hWtYQDgTuWc+sGDLdu2yiIfGpDjsRXs7EbeY3mua0PauAbo9iCbORHBSatcvLiGhqydNRnPXTW
EZN9O77gSfNt2u4UpEDcG1zHP0qPzf8u1zm9XqYSS+l/N7rVyU029gkdJgneiyABthSEdoGa2F8E
e/+mID5YrHzAY4dhWOLhhrIDNTX+eEqEKUlAGBJkWi0EBy+cNI+Ok6CJHefKJ+d8HsJzg9Gs3/az
SEGJL5FSd4hdrB5JKkf+00RkBteYE8wygfLG24Ht4UG6y3xHfLBT3ZM3lH0qipCW6uiHDsSHuIox
oF1+OwC1KJUKnMybFvuLddYS4EVxECHBIaDd58avHiztg0G2EgM4bzWw5sjyEgucgJ83kQ/Sww1M
iSrVHakSVgxORwt6R2Um2F583lMA6ZT4BlP1+fBqMRGM1Np0FfYw2lHxFB7oNYOLlmq5TH41IafX
ds3qg4SRhhxtpDl6CYHKVbjLy6XZMFfHA04rZXKfNZFoEMGRjiTX2m/dLoYXCHSmWrFl+c21YeT0
6gQTKI8ORkRGp6QMKfLzmZjUBKYD2IhJl3icAcBTWRqTkhbSYccUr3nedGBb5iEK7RvKyA7pXoZb
kyG6KnWKRwLjCFI5Ty8W3Xicscyt6A0dOe9O3Ly2dA65KHBqhM1kEYjnmaNy3LQFH8KpBBos4BPn
8WI7rn6Ays334WiqvaopuX+45vKQ9AR0HF1fMpkcqjj/NiVKJhT3YtkMRJ27G3K8eRrHvqbRGvXE
r31dRhysh6yk/LiNLbcq76S0+nrXIA0L12IodHa02sl2sF/rwtykYYpgkjQ+jCdk9hwmnn+wmGp0
7B8aSX62x8nGsplQ2l85YwhFN06z+g5sNVt5kFbTTcnEwPZXTRfWzlOG4VI/4l7Is3CF+MnaIm1D
RlhBskLw54+vTAJhMcS+jUyejlGIlqOy5E3G0ftZcAbJH5akiB8dOrbUbvSNvxHUwdHO02HzINom
KTdkK3hXBe/1J+yOC8xk/LtbCjKaRcwyxZSuDKXHBEm9zJ2ruAz5G1DuYQuSuuAB6mytprplvBbD
Po0WVTsvjnDnA2gCjVu2IKSQZp5a9W4C4bdI62OrqtS6a6mBkHAIZaa7kvWUiSgjhXzZTK0bOqhe
fPUUgwJEERX7RXaKmZ2vfYTJfbUZ80Q2N6hp4/xTEaGe/awdZ+gJMUT0vnaCthvXaWxbwX1kYRBi
sq45IeCHLaXzVoL0cK1VCH9MvmICYkiGqMtPj4iPqhs5aaA2zBrMF5+EuABLEsnHhPywGjl7a6F5
kVPl0Ly/sUSQBj/8kr4VrDIWZbC6nyt+UefAa9V0JBfktqhvVEsS8stgaIDvkl5WAhOm7bpbxlE4
58JuXLa4EMgedplDgXvp9OJeezPkA/AUi3tTkLHiMgaaaX3424x+DvMbwJZP9Lsi9GvMQTmEeFjy
cUIpiqgSE4Sb9qfEQzJ0ZEFbnDNx3nUIHMUKWs7MFXPEjNg+dZctqlhXgUDSyIExKrznli4VlXqV
u9N32ufIWKk8Z1QLtBurlDYkkVjT8EP5fMO10DE9Cn/q26c0iwq9zukGvc2sxYxDLSfKOYHN01PL
4fo+WwaLNyuqX+Ho6ENdiX65rs1AWRqDe905YBfCZy3siWbGIlLnOzWGxrzGeEs+ZlHtvS5ERITh
TsoFiMfE6g/2wxUpXCwdJE9FWYbBXY9Hf0dkBsD0Nl0eewF975LRPIT9s54yEW39YYadSmRZXXQP
bDsJguc8L8pXWYe8nrhgok8sMd5bO48uDZdsIYqWHHJ9Lyzj25gR6mGgo5YtCCZyrR9m6gP72BGN
8bn0ei9+RWAEwWwyTUqCtBeo81AGEp9QnVISRaN+kwTVn/Ah46nlvGrCpw5el/dAOCnVFm+O/2Ue
pmHvK4FJearyq0ZcJPc0SbNXDrDzgfYvLkpPOd2WsGZQiYD9O0hgyAbmm9zMzStGiXh6TL1snJtV
OUj+yUuHlKYjR9tvHbPsi3LfIfUKRg3kpL7CWFfkjbtdqJgxvITUguul81X8IwA4eT3NJDWeROKX
zOrSzqn2sl84gELlq/ZR3CcMZZoavovk0IqNlqkXOb6To9fF2Hq3xENz5MYBwmQ3LXPvEyPn6qHX
coCwYfKhHbbcfsu+Lnx3bD4J+D7W84hJ3FovOL7WFYu0PgpXNPC/StcayGNQQ/Td5XyaHZsBXoQk
D8O9ppk9NAeFQXnYAJnL0Ub5bVrdeb434oaj0rLMT/pPBmO3BWmhOmdopsutcF38iGAxIWRjLx4Z
rxorC++VBd3NjieyHrbW0tbeOUwaLKWcYYI1I07AH6C7wFbFeOasLZ/PrW6q0S7RH3uszOQpQCcs
A8r6TbAY79vCSImoZt6C5xDsBjqLFO4yfgqL4ExOhTJbt0s++htqIqm++gUG3jXsZKbEcH/smcMw
2nxmTRAMgAvhBKRdwIjsUXUWMRU1U1C4jw5jylHmWwOmq2em5FIHAONCcyKjC6PWtTusKHR2w92o
MGkPAEzVWjGNe0Ijb6e7hNPJZUJuz96XAuAsWKtI1sWOoXSAgZUo2NM0lsVz3jUNA4+kn0OUlRds
J9Utir5dxAEVh28PVAWkXph97lnBpjsv9WV6JZI+7tqdPVeu9VqB3XI/Vb0Pl7EL2XdOULdQ59WC
/00Tj/bpE4SDjIMxh+c7OfV2uqy0Qsb1w7adhPvGwuIDJIbLthyQ83ceIBZ+4rcKAPbyilvACSHp
JHnUP5akBj4yu51CIhS88CeA7T59qGtPg/dGqbDPLO4hp2IXvRNhnsb/TN6TIINAxfOXuSPfOMpC
pqzYQtXKm0M02K4dUkIwoLhwk8Iwuan6sPyRBZ5PA0AY/ozdwNk53kCv6TL+nk/Iu03z2sRT8IMR
nld+GdkoCI1E183xyAqa5qkAzQA5nh7gOTA1rYEUQBD7h/SWL6kVVZjiONhh7COTnMyaikXH9MhS
b5zJHg/ZYldXTTQG3RNin0mdL5CAZt/JDmTBpurrmTSRPmAd0RGO+UfiivLokRGT5Jp2iudUWaTV
7AmrcH6QTEQhmnhdxGgp6Xe177l3tR7So3TTeluLxP7qYuvDS48yHzkauTb1tbNIcqpoiyHQWngl
d/gUbBsRVbzsRVlQBPW8G96kLNo7OqClQsMJoIZtlofGQma10bkZ34own/x9SnDlDLsp8MlMUAnd
iDVI9oIoQhYP8AxQ/AM5LW8FQzCEoqJYkhkbBHv7mpmUc4FfcsJYDdJ41RMDOm85hhhAU4qe2QO5
xrpYHyIzNIyO5uqGcWTRYMkxhfrWR0717Fm90IB75tEsCG8s/sWumId7p2j6a0Q87oHEHAvvTioR
XBQjKILZd/1Ly78A8eoXw/KquioGYmVP46uNH9rQYcIeag85j3DMfdUHDkshoYSF/8iAiXucW15i
sZD5BnsnuVwGT26eiPIx9KucwD2WOKSSfcn5OoCNckKBSncxhJCdbTluLegwfF2pdYoKt9iXPVPQ
EA2yho+OvvCQO5NJee+HxnxCXVkmHd2GpKYvsCwIJ9VBYzfgCslsR94DCtj4ZmnzrARs4A3W/bB4
I4Fmte/Yd1MtOvvEWoaJkCqs+dyQfXOf2lYVvLhVb5kLckI2xyiQcldjxDgRsTvfaj0zk7Vi52am
tGrfBocZ7JpOnPxOl6WMn0ljWJ5ry+XURi3orkuP2/pAOmL83DLFWaODrcx3Zg9LdSI707/Ke3J1
1jBPfeZQCUFEWIlJNrgCuZ/esy9gTaIkUNY2dmuf6XWS42vctbm7YGEZY17R6VSDzAMCrOn8knxH
JipJ0sIh3AEUqj8ma5FxepAIXQYclIe0sx032YS8nxx1c9O7j8lIZblp+2WkulezdV95s4XPOL80
tK8X5OThfkxw6hCj5JvhswC7mD7N7ZSGIOjslraEGX1sMhit6CaHsKamnTWQtWmvFXEGubXqdcUc
pvbIAgFmX8lgHs6YAcKl/unaTT9gWxyqGRsltqhuom9Zolsr5s1QR0VnP8LLTcj/DixG++1TrEDl
vXReOUw3CHWsKvzuc9hOgh3zM14wNN8Tcvm916M3JmEtx9J7S623EMOhXdsPM0AWgCAO5IlgfTAz
1ectPX1v2fSlLD/HjSiHfaKtmgGSqJXu9wkbWY9db8IgVKzdHAmnOjAuiqJP0aBZsQ4z2aFztRMF
+jjT/fzXf/3P//O/v03/K/xR3pfZTJTRf4G/ukcE0rX//S8h/vVfLOuX//v4/b//RRkCpdK4EF04
tfmGDhd//9uXc0zGG//0/1BpmHe4r6ovgdPV9YbKZ9xndiZeHUk9gdsPnzbGeUK5W9ufqV4aj8n9
lDLXipEnffxp3F8/jHRpcpMV4ePpdPzLBPXXD8P0bnZG9v1PqUDusRG68t8EnpZuK4d8zvcEqWAH
rtOII8V/eGVM+cZI21WOgtqv9K9XlpoZkBVZ4ytnxXTf5DOxLA7iONd1wmvMkd9EAODq42sK/9ev
qwDOKU9oeuYw4FzC3X+9KLIpWkkuem8CQMb2xlO9Aziy0yZfMY9l9LQaeW1YmqvWiHsj8Z0Cwjd+
xu6sXNpCFdPUDamvpX1waNMmNLGankMBAZsXfaJF3HU6JdXwOIo+8E5hTmFz/fGXePeTKdtXIIU9
42upUVr53q/fQXKDFhMO9nl2xYA8qZo+Q88btq20QXUpDjVvs5Th8eOrXv6r/3hqlZC2IGCFLiYP
ihH68lT/46ktlzaNTOCUj6AeCbGoCi+/HlKchdiIl25NO9hlvkzi7DHySOf4y2Nq/nB1pV3N0yr5
iy1/vXqPVrZpW7t8DMqxO6e5Mo9he5Hpwkf8y6UuT/z7L6o8IxXCPMfX+vII/eOLtlJZDAR0+dh2
VJYFwo81ZqJm16f+tGtc23v++Ma+/zmF1DyQ6A09w3Mp7Xc/pwHYU0/YH86kTuJbiPzLmIU+BmC5
uDjQ8Gdu5HA8/viqv99Qrmpo4GshOYQb+9dvSY+DL8rw7VymHNFXi+V8jVo62EzNrOXbf3wtHlM6
Y54RcE/frzE8m7VNiy04MzpXzxwU4ZZgR4sv3SjcdB9f7A+3UystXE8KzaDVffekaEzgDq3rSzDQ
xc4Pve7LfHHjgAKS+Nco1omVzGIxbz++rvj9udFc2HP4FVlHfXX5YP94boyFeFT6WXBGfXWqLNVk
u0bB4g3ptRCx3YKoj8el+ZI74lVfMnrWaduRMxBArGhYbR2MDyP1nA//5R5kyZPvD/ovL/EfPqND
wUkX2qHpaNvvPmMdVeHYAq84z5pkklWUO7Tl8Evrq6Il9zHOyvr149vyfsHl6XYl6xTPGbeEJeTX
uxJRLS9eZOmz5N1GGIh/oKMpgD7ageCsoEgdtGMxvcd+0u1iAnLXH3+APzzorJeCz0F3Szjq3YOe
DgKbSB+6Z6ef5DHTLZ2kKgsQ4w79Xy71fmdnjdQXSRDrLII2cBnq1y8bJlPQe3nlnAHa+ZsKX+0O
+T01IeP8fZFUVxUnvxX+V7URIoCyUZaIA5olP3z8nX9fq40vfMOHsfnmtnm3y3WEuaDjn8zZGn0J
73byxLHKsjfc9Jz0S1CsQ2bPGzyy8V+u/PvPzbbkcVHPY0vnNvx6B/xlbHxTaX1G8sEE1DKTu5no
P+28JTXXDKXuMrRGu6B3LuIQr7r6+Iv//mMbtie2RiE4UqC2+PXy7FAenoFWnGXCSVYkYzkBfYqW
jYrb4evH1/r9XXJc1yaoTktee0Ztv16LwGlyN1ovONvIGXd2618KusjskUh368Kekv3H1xO//aou
2krlssjgSLZBSf16wRzFxeDZOVO+0BLVFeGGiToMTDxpDceBaXZON9rHnJgbIFJzSMyduzjqOBNq
t9y3ICe/lojt1arQrbo2Szq+xYZdHKRRg/G8qqLk1o+Mf/fxx353mxwHUTsvhOvY/FkJ/92zOLRz
DzVWFFdyKZYD0LDmUFq52DCRy85hZP/tJfz9esqWDr8L7F6ftu2769nojshET2tGlD4xtcWIex2S
aADsn6kFiHFv9/EX/PcS9o8DA98Q0ZLtuSC9PJYA/92iOiCaKFEx1VcMk7tnX1v5XmtZrJ3Ino6x
WtSbNeqUMLgJTUiVd+l+YXy9sSlitkbK6S87+/tV6P99HpdjA08lcEP/3TsoMqAqvYSphGimyCOC
PRv1fUyqIPoZVMzhjk00XUA/dpbsC1QzkIbBoz5qUoq8kyLy9PkvN+hdwfPvD4QOyVOKNZHRyru3
knmdQDPZ8ZOEeTasoUKjVNCENfGEmsS+I0MSJTHdWYhGxDXOamd6y/6ZVTKONkOuGTd+/In+8IwI
1/d949nSuzwuv75Jvm2NnPynDkWAk+38RMyPAKbmPc0H9cMWdI0+vt67N/dyA9gUhO84yJ2lLd89
k2lPBk5Pr+OqBhsNOxiU03gjU4cJd60Q5h+8unGm24b29hMRm0Pzl0dUXpaGd48oh1m2fu6/4CD2
7vDe9hmxMW3UXkVTNh87cuqgg9rTix83t5z4NSyt6O4SXvs9vwxsqIEVm1NNz9whPfVAXhKEcYY7
08pFCAUZWHg/wwHKUuiMySqInPhxVq57iFWGHCSnzYhu9svHN/H9j+ZRN/ODQYTU7DH0V3/90VoN
0JDSPTtWfHQibxwDwcaN79gD3bUgs+D88fXe7SWO5znaN/ijbclE3BfvXutINpELENw6ep4/2Dg9
6UBPDBvrEMPbKstndvC/PJeX/+Q/fybPoyRl31Z8T2EL592b62BQoOHvdSfd2dXBpe1N7scMtKjT
7dox9bQFuFj+5eF4t2XzPT3XUAwIR5oLzvHdw0lk3pyj+SSUwHM9xoc5FjVz52TMTA61XTXzDuqX
ZR2nVlQdU3vEDeukZ/zzly+vfv8gvg13RLKhGo+jw7sfuLDR9zQYv07E+9jjNcO2qDvnaMpztm+n
b990Lxy8vT1dv40KIfXkwNa6aX5yh9i01x1TV/uF9q6hSwJK2I4/jeoSmYOiF+zmbYLSLz3XYDmC
jc1wzf/WauibW4Fun4Un6hv7XEFujShja/RyUC0g2aON7iKOadUckxYdj5Wwjy18INJ9cj0xOJ2T
0roUorEdn8Y+7wdCHGMk9mvMUlb4pEbozM8JAvvsnvM1TMJpnKZergiRgM398TP72ztCge4bpeDV
UNNJ53KL/1GDSDR7ZCKgU3LagglpGozOihEjSBy5VN9prHh/+dEuD8evTywX5A0R/OHxy10Wnn9c
MG3xb5NHlp/sceoeAOZWjwSjhn+5ym9bGq8Yl6G2lrwU7LTvvlcFwiVBdJ6fEGyQ5Uzn8NhoRVqL
HhSRz5U8WjmgRULAI7xPZJZkVd6u3WhO/3LAfL+S80GoKw0aGUELxtfvFoUpVUAviQg4hb4en3Wd
xbuCbOpTQRrfAGX+woGMy+pEyVv/5Sb84fWQtKYc2gUuxcX7Wy2g85VVLMgNwV64dooivsthGW3H
y1M4Yew4ovlxCYskhDijJXP/8aP1h1+aokbxXHGs1+rfW8w/fukob+Uy56gpw0Ige0UTmn+34jz+
z59gibDNZptEx2s7784Kw1j2Lmnk/NIL9kTwppNzo7xgNrswGcNX5PwkAHz8zf7w0vCLurASOTMB
j3n3cCVtNFVRHkWnVhOLo4f2CgchsvoedZmRZGJ8fLk/PcwwmIWNCpw/eJx/fWcaO507RmLRaXQy
ttEpbVjfAhaPaUp3oB6ISskqOBtzUl2HASOC2evEnd3U3z7+IL+dCniYaZHTd3KdSxv4/bFk0BMK
gibMT2BUJfnqkzt5J8w6U/qmCSxdVjW5Verz1KLcW1NByXjjlHSMV4tnrPB76k52dRf0EuQquJZm
cawV4w2jNo3wQ6lWJWfJ5JTEy1jdLsiShrtauNj9fRvQUbvOg95Xh7LQDSocZLUAOj/+gr/t4Gym
ilY7R0+Owkq/K/0hRRIiLenGeCjWf1yIsftuGEC8Ih4iAPDji73v/7CPcjf5w6AjprPyvvBA2VB4
MZsE5LxMFbsIttA3fJ6gslNvdg4sai4lKSGcy06iHagv6VzDU0UkT3bNv1o8SgQxwdr12viG1GxR
7Qjyld8SzrDiL4/gH554ajL67i5vmEMb8N0TOJc2xt42PsHDXBRibfJqdei2z2aRXnnTMdn4+fHd
+cO66XBXuC2UgEq+f+YnJ5H02630NM7+sCFbyCCLdeNTwjK2q5Rsr1sVknVYhcnzx1f+7SEgFFzB
UmXZZoNi8vLrd20zQTJTHfMcOkTNYuWRYY76s4+vcqTeNx9f7A+LJAd8Q/GFzU/RXv31YsrgCBBV
TZSe8qZjh8lyLeb0/2MTYp1ifORq6VBYvTvNj6Q8DDGu51O7pLQ0UTkjILX/L2fn0eS20a3hX4Qq
5Aa2zARnRsEKljYo2ZKRc8avv0/P3QxBFlHz2QsvJFcTQPfpE96gKRh5IqyEmkKH69AEGM5Ps/3j
B7z3HUnNVFslXsqO9fUDzoBz3NYsYg9HoZQenl4cW3SHd6HD8lkDcxWOlLkN9Hk4Pl75Njdm7iDj
NBuW+0FbHGaA7MbQuUnitY5ZiA+hQg9ojzNK+Jce6Ex2R+wa8bcoRv/9W1fmUvK+p8qHvHP9yHVp
GlOt+LFX4vGyT4ZS2UxA2p/GMbb/jPjQYYcRFBBbaLiWK3f+zeaV3XI69CrTQrpqhvwcby5d8ONB
5HSz7tkw6bYFf+vTrPvoAcZqtlJe3bxfKhxGkhqzQB6SI3q9lAWwI6dJpHt4OuvQ8DB2EuDON4Hd
jPsJ/T3mvmr23kDES5WrcgsB8idvvV60TsHsT6ohvBQBjwtlFlJWGANt8rmNji0DkJX3eXv3ciVQ
6NgOTTTV5mq4XlAXGQY6SWZx5cEfgB6Jg3gc/1fZeBFgYTJt8ijj6cscBfcQugd0R/1QjAjXvHM3
y6tJE/QemBSwrRabyrTjxPQD3/SatnKPTQu8E22KfGfWwtgA11W/5JDUVp7+5vDKRbmn5PlhSXfx
tiMfXcxR9Q0vbWI7BMHbzSBmBvL1jUvq7qFyiCS1sDJxqsGvvjezY3XmlWQaOukPsfj61ZuqVhPd
YwvZJabx32uBgwASIEXxAjArQSgjaCAcvP81MwSyiZFM8ujPXa85K/g4ZkFPMod1GKyUKt77SuF+
cHA8OQZS7w1UbBav7Oo7p9aVmSTjLlPX+LqLVTWmHEPQmt6kZoaKJFXToO4U+HRktRAw7eNnlFvl
qgST7xVNSI4QlznXz/VqWSq6WFFy0zNLIkMbinzL5F47ROH0y0DR0Hu83L2How4gXSTx4EJf7NwO
OluEApSBasSUbVs9wixPBdSSI1GwUnLc26+yt2ropMtkyovEvNKqYTaZsnhph1WEanTuSUGy+5CL
3Di34N6/tpGm7Whfoo74+Cm1u4/pEJ2ouSg4l4OMGv0DRGRD1zNQX88cIM5zWWyRxxnrTQW3xN+7
EVi0PX4bKga7GPiaWEUE7uTS/2oNG6F+H9r+hv83RigTrb1JPcw5whNfgVj4+gom4N4mEIgpEN3o
sRLGrzeB3/p+UEcwgmcHJGIPAhS5DJGd8piSZgoTZeX93CQ6bDoJn2DDUTa5YlHDzCDxy2oKUBjP
2vY3po71EVZq9vL4K9z7CI6tao4NVpGdsNjaZuuMlarWptcWVfsXLkvZpW2ReIqa2VyJjbdL0b3Q
DJqUpPAkOIsHwp7AUpCmECSovbr1w1bfd5WJ4HPUGyuBUG7b6wMrGyUq1GNHs2+BL0lgNTWUQAF+
3wFzFaCFLPSo/QZKvD/4ZOB74PT+bjJKSDIqyiyPX+rtRc/yggE52COgya87/01OYaC4hPBE7npT
6MxPaWk+JyVqt7TYfOzowR7qITICj9e8PcmsCbxIsEfJjJ1F2ogiI6aAkxStoFX3WZ1HtMzEYGDS
KPIXq8BruRl6WNiF8u/jhW/3qcyd2DlyIinBRtfnonGGsqqABHl2nNnmc2k2qKSjmVwl3x4vdG//
yGpeFlW0EZZ4il6x+moyiBchIhEe/t3lU2SHX2uVV/t4pXvbh9doyq4tH3BZZyZhq0aTHjheGdYK
MDa7xZIyquOLNgzoxiV51X9KUpH9GDo1/mNxN356/APuvVOZRNCgsXWKgMUNQO1aKko22R7yUfMH
H41A3Iyo998fY6jXSA8dTgrTmiXiqI+FqQiEEzwrjOMeedO2co4J7cV3RxnW4f4Ek0fTmSHJ9R6h
fTs7cylwtwRr+lOYc36BT1RTw6m/H7+5O8eAZNexddB/8h+5id4cPWGGJiBq1/LGclL2vqplB3rc
47bvKxy2AaCRY2O9bDEqXflm91Ym9SPk2MLg48k/f7Mycx6JESfmwBvPfqCbFO/cvIXqwX2Kbm0s
siPaft0OYNna8OnOyaA3yfiLgSQIjOXJKKIeUmnYCS90c7hYCtOtqU2TXTc40fHx+729BUm3XJie
BBuVhsrivghjpX8lX3oQiBlj+VM0nDKTpgp9YgRXFOwCHy94J5byWA4DIu5d/l2+VgVlqrKMCS9a
gKByb507y0XgJDKwURyKeifQ/ni85L1nFAQZja3KLrKM6y9J3TBUiLMZntsjtB2Aor2YOgQGVRQm
QjOJuxJu7n0+cA60KW1qUDA01+shiz2rk1EZnmHqQAz4RSiRzbiSDM77YzVTWYpdg47UbVsjaqex
KtXe8ObCcr9rfdjvHGssVk77vZOA3odFU4iQIpYzNr3RUAJEgsUrKySUKzdTvmEIkO+CvgDhbjV6
s0WO8Wck/HfiNgks9CEM4TiA/UzgfoscDQ37BJc+EnUN8G++gQtrf2sK97uuAbQ2R8gRtSzL3r1d
dNJBNDNlkWDYMpi/PfhFK8KyT+iB0rA6tkES7Ey38L90KJPsKgia0UpmeGd/6kgi0rl3+ZCAj64X
RKIAFvdAkdm3jYnJddSf9Vz3z7gTMWq3mq+Pn+8GfSHfKmqvFJSoAQP5W5wHNa4nK3I7w0PZp91a
QYzODXjDXTQMcBNGcoNNHxmobvSmoFTo6+dCMn0GZr/oO4TNsPLC71zPOg0GhkRcXhzPxVcecVuc
CnswPHxtG6bmDgbvGzAp8FRtzCFP9eCWhwYyw6kCjvXZseP08PiV3Dmx1JwSiYJ4Dqg6+YXefHLT
nx0/6modP5zBP0ZM072xqpt9WBXBysPeiX+GBnqVkaMD8EVfXJ1oCBqolHa6F2eOeoFpgixq19nf
iniO/kwinp5bo1dXovydNwxyHAAAFYGMuoug27qW6MVomV6uouaLrLjbzZhDIOSySStsZTc9uoIv
QYv2zRaBdnER5hB2K08uz80iiec+BcdjMQ/jLC8+M/qTMcp9FEATlos/ombwP819qM/vP03gZiza
rXJMj9LM9bcs0gEZvkIzPM0XzF06RE2LstGh50PLM3Imve/fOy7RF6QKX5NQdb0eNsUDDrJMv2pF
y36Piml7mMgrLwX8g5W78842lYN+XVb3pJJLZCgSfoFSm6npqXRutyi+jrhXtogoB3qIgPnj57oT
lUg+gODIEgQEvfycb86Em8Rzb5Tcmhlo9S9uT1W3gQSI1ZKBkQNer67jryx55/nYnNRYHELutOU2
hRYTc505ugeBS32qC6uk2dcg4Wejcfr46e6cCFqZFt3p/x89LHZJE+Hs5sc+Xk+axOhYyG8MmwBr
8B30OXjeRj/+UIzBPgwIG1BiTtbnxz/gThyAKOcwbOM0AMFcBOEpSkUe+SX8ynCYFTjyhoS+oXyD
9oY+aogUgdxJtrCznGrlhNxp6RJt4TmBvKYooqK9/rQQmaumKsKUNMgSE1xBH7U51caCacZAGwcv
xUGkLwqTl0HX4m3v4OftzKHzx2yFvX/8Hu5EBUaplLhAndnYr/STN9ssGRWVqlpNLrOSaH/YGdm2
TGPr/cn821WWndQeOaIOifzkYqmxv9Pd0cT7A2no1smKb8JyP89RWXtdlK+Bue99Zi4WwUliwgUX
5PpVmzlAThfm+mWAF2Zephothy9uYGl/MbRMf7ajihag0FIxriRtd86SHP7QLqGQR3Brcc/EraLb
qFPGF3Qg6pOTN/oxjjWMK4Jo7f5+HSQtIrvjvGa6joAjtExg2oE/M7C7uIg6NXFUAdWKdU+UZZhc
dGXXlmcs/Dr/EOAVibnvmIP1PlUVrOMZ/2hoRSvX+W3oAjfJ9Ef27HXC5OI6J+lJZn/KsktM3l/h
E1pP0VYl5/s0ldbwoWvzNarP7duW0G2CJWwNiWdfhBOoUYGlKjG+tOGYHfNUjfaVlTU7oZtrucrt
jjIsl/aMJGOBo3YXHxaf1harIbhtsV01v0ItypHz5Igi65O3EM9DPdupk4t04uODeucRJZCQGxw8
D/SZRdDo7bKLMZP1vRFVupqbtM6euyjMi22ZJIzsH692W3PQqWEczN7VYNcuVzMgruI9AroWdVvn
JUUPbe+XHYYxOH0joTt1XbvVSwlWp93t//t48dv9wzhPMhJ4XkF3YRGbC+gdYsCE0rOijA5f2k2b
2ip7iPa2u0mDqFpJIW5joKxumPTTYuQ2uKE3GhkadjjzeK1f0US1Uv04gGLZP36q2w/I1WrTGJZ5
IAymxakYhI6OL0bm3kRS/bFonPlFgUjupW3urpU099biWlNp29DqJrO/DnsiEmkJ3mnyEBqSwI4M
LWokwCErJ2vN2TtLUThJyDyHCazXIv+KsbNvB0TFvakT0S8Mt9KPeaykO2We45VNeX8pJPWYBII7
XcY5bDlKFcWrHh5GMX5EViQ/6YWZ79EWX8M/39mC8CQk5IQkVg49r1+g0/QY9rnZ4PVIfh2dGgnt
LBrAfBSoBM5D26082isV4jqGW4zNJSBHMLRH+vF6QejEajjYfu9hKpjhuOlY0XkKR/+vwqysH2rt
a8cgnPp4U2e0TuyAe2xXZvpw0lMcZwjlJX60OO8+3rO3wc4i4FC5AEaiB7fshGU1BnF6jO0VggdI
a+hTsBedn3ghgjKocYxHBELfyfii6QCBEPQyjWIZzpcJfZeZQ56izukZqPj+rYBo/jZWIfKZSEIc
tAbHusfPeGdXydQAAAFcL5uws3jz7oi+ThZ1XoNYtJcjinymxz+fhGi04/+wFIQYgAvU2kzprpeK
tG7sw1RrPcS6UsrtwD8bSmAeQgqzlfHavacizJiyjSJ7i4v9hA13h/pV3HpjHzUfHUVzjyS82hca
Hc7KC7yzSQSNaBon1ETCWg49I5Q2SrUSradWI7LzSu2eBoGtqgjj4bmuJgSr5uL9JTUNN74WOTQo
FyrO61cZuE3tiEytvWKYgZvs0DzxgaKleDdmeFSHKC7jgjaGR0b3CGIVrpH6v1FnKZuVke+dSEHu
xb2sAUqkM7HIB7ouxeu4LsCAo/I7fWrxPAjPeV2hSEeRoyCE2pl+un33RnIMApMENbHu8noWzUSj
YTYbTxjZeJzw3jpEKMGcTAX1pMdL3Xs++YopQ12yS3dxbWHNNSaYR5GdS9UdX3V/53Pk78HdTegY
KP3h8XK3iYfF1IvbkaEUE/QlmlbvesrG0Ko9l5OPJD809wnTjFOZF58wGYpOjfTrQuOnWTmbd5+T
NIACmCbCDfACxcJ8UnDo9cbGir4g75H+PdhWsEOCQWorlvX+8YPeqQLpUMtTQ+YLJGB5xcSkGWXV
lr1nwcICgBYnuJWnWIptp6FFa6apsSkJpshBXzKbRwqmLPgnqZXk56glzfnxr7kNF5wlqEWy3wpS
bRkuwglVczRpZvpu1RDscGKbX9w+qaaj2mjF2p66/cjy5KLiIOm1cm9dH94+rOPJTCvV06oCP7M4
QQx+h12d8XVCSPyLa6O7jfVUnOzqLilXEI+34YqxwOs0m7jIfbs4sECNtAl9JdVjRlJtRROXP7Wh
jv4UuYK0jCv9gq02dn69+wUDRSehprUCn2qJs4wRbDWtAWveQENZzoxb50Oe6c3OCZpsZSff+ZY0
OAEu0aoiA1xCiJzGqkLTojk1FInxMxfjdEY5BQVCFQW+x08l39V11gJfXXK0TPrnKh/z+kMG3JFS
WH/yAhDTB8aqFvrNuXVKQf+dML4FGNAoYGDickRqosxXztCdJxXA3/mc3AVUC4tLwEGTN5PMUo+U
qTg2lCKbAXOSDdJyawnanaVADzENASAFDW85VGpUxSD3TCqvBAy/19wp/SvDIwkb1DpaCYF3NihN
IeaCNKcoGZbzspr2D/bQI0+FPCrw/lFpPDDvGRb2SEV/z0oO8qXmuBTvvsqYtyKtoFFfQm535Dt4
0wsCHxtNYYgDpIFHCPClQEyC5FrM865FMO/f0q2H9J1kW7DO4GVswySll0SqxZotxoQqtti5l7lD
mR3nSnWzQxUmSDtmdocTSkHXdyXY3XvB4LPk0FXqOywxnPQFyx5Sd+bNCZ6pfmX9itCM3jgdfEDd
Ln/nirsGgbi9XXhM1CSAP8ibdDlJ00ZpQeT6mVdXRvNsz015aEc9g4RVZcdBadY0BJbrATeWXT3J
qqKp5yyzEq1DU9ceHfM8aWkRIFFvYGWJyW0YdC9xq6ZdvpEjKnVlBy3jgVyW0YIcm0vBoGWNqxZF
HsKXNs6YXTX9qZxQq91mRm2jiN2hHZsHGkS4zHJ2IQP8/eCMw/5xRLq5Vtn8iD3SgAJrQkhYooLr
CiveOQv0MwZCLc3casyHL7UFfungzlGlfhyx7bQPvuL6/qFEOwT/rLRMguehpMe+D1Goj1Zy8ZsG
Hb+Jho0h4bNwoaBLXh+sMLADQKzldE7LytoUQVBfRiarWwvaDFCKELcbGK5bB18penhJcCzxWXtv
SSt/BFetTOFgKoFRuf4RGje8EsEmOQ/AdPbCYUEcxUdPiPZfFUfjlRR1ecfL5WisU3pIPj1p6vVy
oTlhcpTp/Tm0h7H+mGRuCjspnLADPzRsk1hsULBNcG/G+i2aGHlijbCyHeUjvb2e+A3AxmhNcMhV
kH+L6wnZ+ggnDbM/45On/2fPU/otrcP0pW7CfuVxlz0klqIByc4D5UCDc8lJnbH7U5vB6lDKywWO
E1WztynAVq6G22NNq4X5ocwjCGDLnNHNrJxJ/NCf+76cnusUWi96FVjTpKO6cZC42zw+TXc+otRe
4ZKVpTh9z+uP6MbwM3Nt7s4GX2/40icF+XiXGdOYYXmY2akHxU33sUnEvXgTpK2prkwOlrGakTzZ
EqkMxGbAcOpiG9llIpAeD5ozmyzGqCA28yk9QK+DTJJUAvmrXIk6fCgzAyPvNWWlG8KZXJ5H54qi
PUOiI1/Qmyuxy91e4Mw+n3HjCnT31NcU9snGwQQqPaCpXTsXh9mf+jU30cujne60pTts61ntnR8d
divayzA7jnFMbT1Sfiio7JUHo0cDfa+oyBccGwhmQb0NRtoF/4Z+HacftS4WGHQUkgj103GxY/7c
4F+OmGYUIsX53i8MqoRrQmM+wzFZplBm5EbgfQNmX1H1JQ87/KBbnG0aJYVN0ff5pRN6ezC0SFnJ
Um8PjAEeV8LxiBCyir9+s4mBc/VoT/5ZVUGSxtRe29Cesm/vfjxWYTJsUtSxexbfr8Y6uNDNzj9j
XKfHm6DppGCU2Q90DTurdI6ODTh8L8ZEN8GSZsFf710fQAn8DdIMcLN4oFw/ZSiKfIRi5Z5n4cMN
JVLVm65n5jSHif8Lj8BglwRp5yLYZbdr/PTbaIGsDeUMrTuohKST14sjy1cibzO757HXMAlSrewp
rpzsY6+h+lg5rPr4Ye+sRyMGUT7J+4G9IP/8zWFxUbrtw3gU5yapMDYuDKPH8bSGXNaUCgVAE1Qr
2eOdmxXRHBIOyhCJaVhearbtk4BXuTgHcyupIFiezwXlhzoxIxeVbyBhWYUFgwzANFFE8jxFsFUH
Lcyek8ZN85XjdO8VgC2nQc3plNpK16+gTtEDYEjPK8CHwlOC8QuS4dXe79XkOSuVaCXbubMcExIb
4hjAVkk5uF5uyGPRYgFlnYMxRhanhRhSBJO91wJt3Ewq04XHX/g2vwPoRtOC8l2X3cXFfTCavEus
aQKvK/Az2MyljicpNHjtl134+VPVWzZGX5PZf0UGHmsiF8+S/PT4N9zeCNwGrA9hEZWLm8CR2QyS
faMBnzVqxalrsGxPojDFqYEmSR4gc5gS7t45zqWHyjgX9Uf+K8tNGc3ebO2MIRdNgiHwkNRzdxkz
06NbiPwAsX9N3eI2aWEpWZ7I+oQZ2OKbGip9Z4xjAg9HcUU/oEQZFHtLhae579PGfS/YlSejbykL
eBRH5Bzn+sm0MikxNNIxaBZKc8bwUtnkmZ38wNt4rTFx77QCCqK9RL+LHWstTkfpG5iIah2+bZY1
H4wEF8/cxq+s1NAQr4fB3MYj8qhoymFqDhMJG143PDzePndeLzcOZTUFgoTBLp7XT5VALXvXPbdd
VxyGwfrkTHP85INAeX8sIGMgeSHw83aXLZ8oda3ZQsbm3PM+jk6Wq+WmNjBI2OZ9Wm/TIIveKTpJ
1EG3h0uV7i9FPNXm9ceMZhOB/kFBO23U9GcQDxbMfK06wShrV3Ql7nxM2cCjzcQMXB7GxT7VgyHT
AswUznPZ0Ceoqkb945eV9rfdJ/ijVPCmPXNqR4yep059nk0l/o4doLkSkm5D4CuFjE0MNIvyRoas
NyezLObWgLZcncdScWjUtuhm1Uny7BR1fdao8I+P98+ryut1UQFljZSFQopRMVX29YJFi9MhPibl
2cW+BskSO82UwkOYXNhfZjwpeGDDz1Apl9o0x9Y1K+XziCtK9WQNalL951fKZHl2NCn25wGHVAxs
6iYzfom4swPseQYjjLam30XZedSnsju42pCj0hzVmBltYl3HzBP3Qdx9NyPjXDXaTEHgGt9DV+Dg
c9TqqgkPlpn04PXhUug/VGzj/kVjC59FB61wsU+HOEg+OnmRdZvIr3Nl//gV3UZoZIzZFVwVEC5I
L6/fUG4UOi+C3x81pX90x/kzE9PxxGAkOzQTeF519MeV3OP2WJOqSw0/ep5yCrVYU1FM3K7tBC1X
3Bx3UY2Hs5pbNh5XNCHf+3jApUirIF5Q6TH8XjxePGV5qGTpeawm/ZuJhUWwaxOnGbe+0LvxWPYj
GOW5Jp6urHxbjjHTh7DDpJKzDX71euXMDbK6xjnjbKMANMJZD1TQJ0qAiwvNkOTgmBHmkVWPgetM
jFuJnLeflQoQqgKNHRpndEGvV4f1VdVcW+PZ6jMDeW64hHQSxn1PZ+c5T535Uy6J2I9f9p3v6jKS
YLJG8xXG6OLK6IBKM3PHjFroY1id+hza4EnVixCF7Ob9dyESa8JAfVNOvZl3XT9hFGABMWlNf1Yr
1drbDabhJDjuZo6NtT7Vzct8BYXpaAMIygKGXddLCZSbp7EI23MJ1hI7zbTaY/Y3vIyBqnl5nCZY
qiZrmNKblymxJ/R+mG6BEmOsv1iUutIciqg5t36A9j3tMOtFVJNbop9WBl8ffzm5Ha7iJApLZOSg
lQCU8vkWTxhNMb6buLOcu2Zw9yPzrZdsKN1NgETZfoK5uJsSskeny6VTd2Wu3L6395MsvCSSQrbs
cQ9Y3E9JBCwKz6PqXBgQ1pHFd49mPqSoTs91+AFV43Q7MXcy+QW4iu8wJK50vEXeDW4nOQf/Rzef
+QE7ealZk7gFNsqOVp+z2UCFou0s7A9wA9+kSNp+efzOby5DuZZUDzGYDNNzW0TBztLR2ESJ92xN
BkjWHOfMeJO3KJkeiCjWwQwrX1s5offWBFNOpsNQDfHpZVgwUdiobb86V41Vhqcy08Lxq10ruFoX
tIU+C2jz7x38yHdqMqokEslR8VI11RfpqCSdVdHY64o/NhyqrT0H9tepQ+Pj8Su9bSizFskFG5nc
isx78U7LOPJtK+vqs8IXjjums2WeBtu0bhtatoo/aScSAjfbO2XpfiVRL619mER681nBxdSPN41R
Fe1KLL7z0kksgVyBepdd1sWPQlWkbbG2zs4x5m7fgST2P6nvQ2UDbK8/0pcKmvd/ZprYFJpSl0ie
6+vYUeazJZTCyM5dmlUN0+lRi3YhDm3zT99MzG9Gi3XkSo6pyzN6HUNgu9B+hDRhsKWXxYmaDEZk
0SY7zwA7MrGZOThRubVwLZwQMZFtMj1Myyn0DAO/ok+2ncfDocKlzXqZKh0xm9aahuJfDacdY1ta
Whu8ui3GOPx0Nl0QNwpUt9sPoeuiOYcP2GBtwhLbsi+qGMf6VM122R4f76g7304K4pJDODago+WE
IiyMRuRjlYLKLaJTrlj6KVHqca+X1tfSCeOV6YMsTRfvkHYxJavU+qagXMTBMssKrYzi5qwy3/OS
sW0uuZjW+oivkqiLZaD3AZ7gSuOmXvba69BFYWuuhjPWK704U+HmSLGoWIwcKkcw5PYVsPz2blRw
SvhSoZeqeQG5GnLSRponP5IZu5GPOEUP/jfaM274ITbxgJt2lpsb+h5DwQC/v4RMWfq2jiXGbJhn
2mdrGInp8EEdlOGnKjX2VpT47RGUfaScoIzSccvrvIIJCORAP0Wl2WuYQZfC2iRzOolPyNqqKOT4
qTv/bAucanHCxNrrn1zR1HCf+bpZvoSuFkX7FMGOYRs1OAPtUqeax2+paSL5Eul6/x8eFNn0Muda
213SKVQMZGqNcNbIz8M8V7zarZAb2mg6shrJBlyH5b4geeg79CMnrIgeb7Lbq57BB7mi1F6GML0E
dIBl4TdQBJxbxHTHU1PqI07dQRilWygzzZ/Hq90kpoCEgRyQC6MOxzZYJBYwyIPJZWh9Hu1UVOEO
TXGz+ohfvRDHfBqj5E9bBXGn7RyMy8Q+GjFY+fz4J9x5YGDZED5hKtNZWMYnZahT4MhTRW9hzL8b
UCq+1xjPYH2Kvcr/sJQ8SUx8YHIsbzw3z8RkR3l9bpGF1r7PECaGH0pChvrfiE6X+enxcrepIq8W
biItxVd9wUUPe+iquAQIYJ+xhGuesxpHOBiu51Sru2eMV9MN6EFrJfLeWVM2jinribuQuRZBw4zB
qOJMhTVsPeXdTu9avd7aipl97YNG2SJO0/0VuljfPH7Um48oqWNgHyQlB+uYZTFPWmMzOBY2QLbc
fBaYXnsR02pMLdu1e/0mCr8uhY4gxFrJzVts2ToO/QYBDfvUhEr1y2zcud7jtZl81BFDOWfG3K+c
yLsLEvSl0DvN+CVM0ijChj69Yp9sc/7HR+36ecCya6c58+9MV6Ovj9/kbfqLhCABH0YI3xAogLwW
3vRFcKeZ8ZgU5qlQleST1lnqD7MjmdjHSW6HyCfnBWbJ8dD6Z10RrbZRfUSjdvjP6vvHP+WmEDAY
79BqAx4KCYer/PqXqI7fBE4j9NPQ47b7R5nCqRH7zHGGuH0qRysOpB5Zqr7MMSCXrV0B+jvEiZEN
3x//kNvd5VI0o6ohZ10C3s/1D3G7hgFmhOfqMDfBJjBC9ahbTX7swdKc370U5aN07mE7q6Bjr5fC
/xYv+xI7UFxvnYK2TZga9l96Hdjjd9I0x/3yeL2bAIyKkpT+AaHJ/IU9dr1ezMx4GlWlO9qxPeyb
zA7/mVocpWj91MfQLKFrO21wMc0y2j1e+XZEyhHCTwCoBUoi2s3II81np0bipj2GosG8DVGRzxGW
vxfF8Ms9r6jcwXFF4UcTLUBnTSCZWMxPTaNGZ7srcJMz0Q8FmJDt0KdDzCsri3OKsjOFmVthedp3
1ierHIKzOuB0mPq1/mJqsVgJeDenUz4F9lYQwGG7Mwq9foERcJXAxPTwyHuyL2FVVee0UONtjA3E
AVuzNdXYG8A/CRCYEERVqcWBJixDHcmAnQ9lDKjLNMPygJp7yAjd8LsUucl5rvTgrxGl0c6rhZ8E
HzqQ9imZAnCeJwebDvWLO4aOcsRck1bbRkFMyVyr7F4z0aucjt9I+EBKgTILqPEiRipoBFvt2NXH
Bo8GT2smfVPXYb1pqqjYhoMS/WNnurFX58F4HgufIhOdh11bxfjblnF81DrV2WlmgCNVGMafsOE2
D41lVbtmLpIzav7JEx6EWIGilfzVbUv94NaRtU0JjucybOyNhbnqAciIcsI0eFrZuTdxST4d17cD
ZgnBtaUMGUJ/CAgVSn3MApHvoFelT6+u4UVZ6zs/6drnEc2ondp27RPDsPC9IUIuT7sJ8R05gF9e
QEmtIUs8hs0xKyYgp1XkHMO6mre9bazVUbfRAXApUwGDlIVSYEk41eD4jaVtxOcqU92632lJLPzD
YNVjfDDmwi9eHN2OjZ9+EObzr7mm/aeuvOybhAIWEqfLYPZDIgNGa3G+rGRQ0zrnJyTpeAmDotni
Hto8W0NWeY3NQVfaeT49jk13F+WBIXXJgL8UFx8QcK0dO0jObq23fbStW5TGURa3C3FS8RiZ/010
PYuTbZ6YdbOmNH5z3SAExO6S4xFQv+SK1488DXWpF5rqn5QBLbDOEuC7e5Hs6TMlK2/3dik6iczw
aOLYBJSlREhIMWNH2eSeisZOT7QQ9U8oaIjtjB3vym1+Eyi5ZGh8U+jJ/j696OunCiZckFXhu6cx
iYKDmiES5/S6fYEP8K1O9OS94x2Wo9fMDI3kSM5Dr5dLxgKzJXx4TylE+b2Kmvo2RUztpIRYZSkl
AsWPt4yxeJXM0EEUkPG+ji+oTxbZNn1M1TeNQXkygYlkoEOLanjKMJxJDmHXOxXtw0wgyEs7Lag3
tVDL/G88fwf1mOASaV+cwVRRl8WfBKFZGIvqgTy6m3+UFKX/UVJi1RrPFpjlmfI13pt2Yk9HC2jA
3OwwnkqexiFR7YM2lkm4cVH+r7Z+O44TrlezPyovLuzlj6iSmN0pnuArbhHiZuJh+iAbTiIurXE3
l5UfHKPWFxkleKbNxhrSYxFQYNiC75CWBxK5I8v966/SW1jP0/kJntTU8I91XX/rW8v+Yvij2Aqz
s3dxL8DzTP1a32txolmYApP8DVoqmYZpLhbWqGJf+8pIlQUIaajaLzg2yr5KWv2sheZwkmIeh8db
4s6aCHISow258RFvuX5YDJOj0pqd6mkMHPsUROgV5F3pXOrYnBAZD5Id8Ls1mvFrVvzm7kUCHKFV
lpSATcQrlwV80HO9W7U1X2jgmOq+751Zx5anTQtmaNoU/i5qf/i7ShQDU+WiSc2tgx755wCLYwQc
Ynj226qym2YzoRf6YlZVXh/8LBTiOSgD55s113rwvYgzJW2JxID5kPdOQwOb8iycKuzceBXlxg2w
V35BJ6uNd/3UCueLWmlOvqvUoi0/GU45a9/qoeizJ4FtWEJLxZ+SYpunYKgzRHHdjp0oBeMD5AFr
XCswdhhAnX6ms4dex1at7BKIjijdsdppQZPXuw6/oUvTwF07cI8k3/sSmboNc/PhjAz9rO4jrs0P
I1S63wnmdn9cCIrOpsES+32Rji/AbOZVxo2RG6FucWUVbji4M5LWl8zVanTGtF/T5EcvJuyc0xTF
xkoGerPNWI6kkGQAJSJK0sVyNTg4fwTSiGCkFV8avzcZzuIL7tO2Osyd9Tt3g3dyLeUjAsfgKIF5
BzSwVOZzmQc1I1zbS9nV02ernIu/W72rL7bBvNaVYn2Pj9JNcEUDUBolgBPHv4Vq7PooWQiPRgGp
4UsVWtMRYbX4aZ7D4gjoeT6+cynuewIF5oaY4kg2zPVSc+JXOeRg/6mi3v5Lrcdpg31R+yMdxzXC
xqs+0duzCpyFr4aayKvAD2C767WSzKk0SsvmQqwsqMEMs808Sx+Un4YSm+UGiCc4+CE23M/gq4Zu
qyDG4x5rPFk/Oxj/SvYePiin1qGTDQMK0Y9q6rTv7dRqa7jsxf0t44pUWSJ4Szwkycn1b52DgsZ2
1RuXqjCnHznUnH9JLIzPk57/UuK6XOmVyUd/+2roH0ElIdG1ILnRG14Ezzxp7GzIzfkCHKe/DPgU
Pw+tXa2E6NuHkmUKp0Z6WcIEkmfrTbOj6Ep8KpNyuACtSLBmmNToRSut9uMYTZiBc6WsbOS7C5KY
MCSmecR9dL1gPPWgQ2a9v5jDPKEgUmrutk8c64hgbnDI68Je0/e9DQ+8SUhzFGKECKAu1yuOUz4X
Sk7uLMJKVbelgdJ55BtRth2zdvqgBpgO9ZObrLzZmxOLzbFMoAlKcky9jEqKhlQ9FDXt0lhzv1MS
295QUv3Xzu6aKvSdlRiHyKPKCB6S3OIQtdAukzzt2ovlI320mXpIOJZJjbjR7LBeiQ6vUInFvpTR
j3ElH5GR+OJ1qhCs7DYN2osfK/6u07nft0oNOu3vzhBtvdHxuGw3zjCFP/rW7ItN63amiyir7hsb
mSloXwIGYf2p6tq+2pmdlWDaoSvfuQfdYp+1VufNbottma1FAYJqda2ZTwLrdEZWDATivcj67h8z
t9VkiwTP/1F2XstxI9m6fpWJvsdseLNjz0QcoByLLDp53SDULQneJhLu6c8Hqs8eFchgHc5FTyvY
YiL9yrV+Uz0ggKpnO9WcpholZNlSMXHEeGk/Ph9lWPy8SfBlBNAPw+d8GcHhGy2tadVrC++2fYGQ
qN87YX9L7WK4EEo/3yMcZmTI0e9BswFBmPOmWtFr1kT2/7py+p9lw2M/HLjBFnJ96lu1Wv31xhOf
xzwIETSMFt0Zjrbz9kJgfYMdD2hK5rr5c8R7aNt3ejPuJieaLkm9rpIHy9rhAltsQwFgcsitThxn
MsKkrTzz2kLpeVOXJqoBbPtrq4ocNPj7Kd3h7dmCNdbzeW/U8SXRkuejS8qCivOT6gaX3DLRvx15
BVXpasK099qM3PHYSmnWgZfp83fXbq07s2yT8MJ8Pl863BsUVgCLolwIH+K8RS8r0hx7d/s6bOS8
jTHDuYrk4G6jMZkvnDrPDzv8qpC31Ym7HRXl3vOmIqt3zUjjNWWEmbZV0Qw9SHPkVqyRvVAxw/nq
KljSvr5+nvzxfj8TlmucPCqkQDYH4cMy5L8NadpWYeR6YX1NxJynIBidoQh6dJ7nbWsoc32D4pvz
GYZYqIL+DZt5X6uRbgZIfRfVJpnMOvPbuXKN2zQenF2twsb3Sec5+i5tykTd56He9tvXv3q9DpaP
hlqGXSlYiAX+ef7ReoECgT3BKEuID9OHUmauthHQx/6s47iu74dosN5YO1ksXUkIwu/jUb7gz1eH
yOyOVt/bU3OdZH3+JzGPW2yUtqtPXppKsfPCfvr61l5yBy0ADHLpsDnWYCIHDmw+jaG4bvumOuli
Vg8kwdtPaaRKBByNS/IZ6wcuPQT2wZmFVC5I/rViNPPZ61WB32YEzj3iBa4l3SZyjSK8qlqcsHwb
hdAP9lwrwaDL+dObewvAEBUCVBpJeazFYFyrJDs1aM11Poy2ue3N2nIDT9ZefBqHSt2mucWHvLnN
heEE7I1SDbmU1YG2mF4XoWNhJTbl1cdk1Bs0uTtX9S1NFA+Jq4jH1xtcHyfckUsNZknBEhA/e1YL
0+Za1JXpeqHEHnKq77vWA0opc3HpLfB8j/AQAA7FSULO4Bmurw49XaAVMl4PtWZsG9Osgmry1H1U
Rn/NZCUvvORe6hkhDK0Bsltov+dbcsF3DAbc9OsS0cs4aKHEy80Qm91Xq07eKriJK/oSbixA7KXC
hhPneWu9NyWmC/B6n4/zsHX04tMAs2zTI6l3k/XSvFDGfFJv+/2UpD04TQQ41E0X2s0qcnIJFwYg
p82+0oYYGjGvmuK2k67X+aCvcmhUelLvxxpHST8qS+MJhhYlAJs7+6eMVbTXUaEApzWIsbp3tcz9
1Cit0P0Q0dN3qvCUMigLZaTeDKvRDbCLzrdRirwnOGlFbqMSvjgJpraMgylCUy+Inbr48PriXF/v
T51cMuULeAL23+qEI6TDs7Vv2v0glfY2EmkMfFltdhTASmpC2O6MNpldrTTzveOF04Wr9rx51GQW
XUgUs0mtUYDhYD+f01LLO92l/rSbRjs7hHqhHydlSLcGuZZuMyhKjQZbUoKtsOovUaZeUglfgd5+
fQCgEcgaHPXQH1dL2LEaL8rA++0MgZ1qqUNWTrVZfYxB/G6wQZ5Po+5ad51e9FetJqJtA8pzk9pK
feFSPj+If30I5jvkwRYKHV9zPhJFE0vFm10Vq/AQDAAJK6QjI4RzZSPkMYQofd9IJ9rB6jD3r6+B
5Vf/Z6FzVCzJTcKPhWe7aKitxmDGfRugRazvM8eO3mfhHN4I4vcLU31+WDy1QiGQy428PcmfdXYx
T6pZleZs7F2TRzlGldqjNuntxkvDS3mK82Pw76YowBOUUyfmqXU+liFAqsqJTWOfOFK/S5SOy6vV
xi9hNLq7eQ4vBVTPukbGnocGalcU19DYWg2gq/Sd15KA2idlDwFGhe6C/6iyG0gZBK/P1epUom+o
fHJZEh4wWzDsVzvGirjFMQjU963VdfezlOFGU1zXh2Gq7dUu/Z4VcX3F+3j8gO/h7EdW7J5UN8ne
2yVGS0R3Ys86BBhhVO5mItw6TjZ257qTJrdJXCiPs52BXBpQcW5hF+77yC1gPy/eksgYbEtbNg+v
92lVIv67T4syBgfR8ihe9UmzxESOWer7Bp3Ud9zOKRIBznwwMqMl+wx4WjXL/qD3rRLE+ewc8tJu
qcEq7dY1JrQMXERVX/+mZ0uIYV7Ai1S0ljfAepjVOtaMnvLS3jUy6w7h5YduEtOhLVF0rar55+ut
rTf/MqnEB1xqZEQZhNXmr+x5pHJqGHvYON77zEO/jDVAoloV6r6eTc1vII19SWuOxje3TN2JABAh
OnLA62dyFhOfwScx9jVb8xhrYGVSIw59x6mnd6qRKNexmPWrUBGXClDP+wzXgUQIFEfOO6od55vU
sMKWHOkUHXLSxButk/3OSHHwq8ych6XbVts8L7DrlcYlTebnc0tsTXcXFW2LR8VqtPvaKluAbdlh
9qA11ZVTbSvLiE+ZS3yGJtclmtCqPSppi23CErfwjOD0W7WXjyZiM1ENMciooc3vhkwhJit42Lke
esfjjMopmdX+8PrUPm+WhBbENe51FhUkwPMBbp0EUWW71Q5FaCiYP2LUhWf6d7MZxl0yR5dgX6ur
nF4umW6XSbXgq5ItPG8OjoOMTBSlD7iQtRvhOXKbVb3xySiT+KuleN0hG117w0irfsFsXwjrV8vp
qXmk4txfPuX8y3nzNt5QckKj4ZBznx8lIEW/S5Rh39TpXVJ06jZPsi+wF43d66N8/oIn20OSAGwL
kSk3AKfzqt2oVBNPRKZ2yJsw+eTiChmY2RDdI3mm72eD6I6qb3EhNn2xUVKjYK4Wl5/16aQnCOG5
XqEfxtYydkphuygxcGCaIoZ8z0Nu03TaJYPRFyYYxRm2C+9TSBDPNLCA+tpzYeqHGFTZHlfC0E81
rdkbKXIUNs+qwAulOIRVZW0g5ug/Xx/o58uZxLpm8DSGEoZC1eqSGJB61ZPZsQ5oP4/bXFpFoDtD
undjK/VnNX6bVeAysXwktEECf7KHz9DrU6Ib2dBk9iGlchHYlevexmA4YHk26E1euNZf6hziRdzq
eAUuD/Hz1YvsRanMvbQPGWv4gJ1ze6sPC2hyMIePBRvnQsi3Ihz86h3MPrgVnLwkvFe7tanmESmU
xDnMkAr8JjXmm3oYind6FS45Yc3Yt7Fd7vXcxNgNrOR+4g70U96s+77o5ps01PtHkWKqzhuhujfq
srjvHCgitabFAVCgAhSKSkg0hNFQvC2UXKaGlxlPMv4fbMYa30hytTeqMMW5WRuKe0sWVmBo6PE2
rbwkd/P8WOHYXsxLVLQOiNL184mZ+1ArhdPbh6Zy04OnQ4jRQKHcD8IGeQAjNqjyxN0lDWKNr6/3
VVD51Ek4bFxRAB0Xh9rzlm3BDRm7AHgwTrE+zx4f4DdGg+ZOqWnvX2/rheVn/t7Wam/ViLXiNt45
ByfScAp3YKlPjrSPNhSCoDV75/B6eytrGJbfwkwHCgYyjP1FquK8c8lcSzuk8n7gapKPSt3fl5rM
NrqIu/dD68XfGy+91mVtXfWIhvgos407ApWFf6o0m9c/5tlAgzcHA07czm2JIsFq7zk9htAqnOrD
6Ch2gLCzdYSmeYo9Ybx7a0sEuYtyLDBs/OjWCrwgz0xHIbolPEfeQElnZTvUjn6VZLr9xgOFwhlN
QK1gcCn9rDsl3W6umtLTrnS7Ka7LLv6muPX3JB+LR61Qp+3bOraU6QhhFxIi2dJn2gr4+zROlBsm
nCPbDFrhpTdeiVlj3heXjMTWVx9N8UjgyltAYFQJV/dt304tFjMsjEQVk19Pnb2siTkoulDbxpPx
Z1uYzoUHynp7PLXJS2gxD4QQpq5WiDWlVCRNYV3F6O/vdFFpGzxFyyCx22TbzWTZXh/O9aGztLcw
mciJAADisDzfHSJH4r/kVXIFnLzZSK02AnUEO7iZSJP+1Suo0atj4c1w83q26uuNL7/8t2wAWgdL
47QN1pkrYF1iVsPSkf1oWWAoG/WLUdfqRoYtrlivN/PSPJJ14NEBuY//rY6cqqgt6bmDdYVRm7Kz
p+mDocDcSR1kqdFUiU5N5DQXbr2X5pG6B8keVKCeU2dslG/rLkvsq9Rwo2vE4/uH1PYyjvCpCvRi
UP98vY/rk2UZyt/aW+chzLLW7YxM0lU1Vh/UduhvUCmcfvSJ415CO7zUFM8MOrecYCyb8yVDTgmi
XTvAY2nIVOVdVdw6XFSbhYxx4RR7aRShqoMTA624KLicN5WqQxm6QACu3LDPUj+0IzdokjwjbkDc
yu/tsrwQ7r7UOe56yHYkqhZxtPMWi0iYRq7G9hVmEO2eg0Y5ST20rjJwqW9uCj2npe7ickhrvIrP
m5omQ1ppGztXWlJ8z3NjulVTrLPqsB4vDOPzTlETWOIKCnE8l554Lb8V4WQ/uKJypHNF9SC+gyZv
YFUyLMKMzdsgFbxxIc5S2wFTuGQ6eXGfdyqTaTWFkeFcGbo82vniluwOHQA1F7CaAy3fiO35w+tr
//kqoa4DRRIazILjWPvtTHLGlNCdw6suanXfhs56VFttIf8Lcw94820ya099XERoSMBBbsDwbHUv
FGE/joII4chdam+mso3uHTMzLqSFnlRzzk9Hb6kdETpTPSVls2rG0KLcmswxwinQK/ZOnotAzHn/
mCjT5A9p0d/WDSUDJw3jx8ZM0oAQdYgD1MuTbco/fCF6/QARR1K71Hvnwqn6hNV79n3EjtQrUeN5
ZhBj9iPKXLmmXKV2H/kCgMB37J/6m1YOH/MK4SMlt40dpGpjY3S1E1hF6e0tqxSbKYz1Yz+M3aEc
M/Ogp8JYZGXum3EGEdrkEeL6rhFQm2w/W7gVBpjocXDniOgpih1tbSu1v2fpYJ8Qy8q2tWkOJ8Uc
nKtyLMZDXwtvY7WAqIfUiS7cly9sJYr1AJGXjBLbdrVpK7sQBOpSuQIpOh7zGLHEKS2tY8cr8cIA
v9zUgnKnKEDpa3U1V1krTKualCuLC/oW/jly02B5jlFftheaenZD2gvqgSIlFQGA4d5qqeUIvWVo
oCRHpxfxJkkV/cqLheo7sVCuDBcan2miH/X6tn3WPxoFlESxjQYXq6HzowJeIMeIMaZHlMfEPpGW
2Btu0u9LM710G7/UFCnPRSuYoh4p7fOmHAW+S2yH6VHpKoxoRns8DfrYBaMoygvU8GeHEb36vanV
7Sjz3pqs0U1RNXOl38ZauZ1iI94w/n9GEQXM1wdxhZPkMFracxfEFdcI8eJqQXoTdFmnQQ+wl5UV
lEpVbaIsrrf6OGPx45TRzWCB8rBKx9lNiiEB/SszuGHkE/RUK+88tHbeT1FfowPDw6Sq8+itIS1f
6GB9B+yE1cUknA9+6JS1lhqor3D8F3eptD6NuhZ9yWlz55l59Tb9wl8jQrUCeCRFVRaYcd4eBi/R
gBR+hsFKX+7Scm5v01KiUVI6io9+QaP4gx43wUzoVvqjKdJrGye4CwHgiiz69BmQcwBpQVUB77dG
+eluo5alULOjZ8wINyoq+rhjPc7m7axnCaZLeet9s0WfdGR8ivkvoYcUWDy4981bz6wFZvgkBE72
G4rJakkCp0fntXazo1TBG84R8laQ94udxe6+0NQ6ccdqpNBMGAGlg9fnGmXRdlWfVtjwHess12+j
Ind8C9j5Ntac4TSGjR24uCHcx3asXocRPl+v74YXNt8TGcsChvdkcX0+9SOCglWHhNix1Ppx5wo1
PlapKrb1VE3vLIqaF9p7cZJJEHElgDRfVOxXDQ5zONdFnx97ezRY4NkAdmXuGn/w7JhyvBdbwQwH
IArmXOpBNSKbw6a8ZH/40rCDg15qHIRA1jokD+vW69EizI/O6IzvRkBguwjXtKOZy4/8ZPhkKF4e
2JNIArvDmOfC9fHC8bpElWAXeDDz3lmm5bf4spubaArrOT+aMg9JGgn3Vth1cgQ8ccmY7/kMs4R5
+ZMpBUVLHuW8qbqHuN+PXnFUmnjyq8EZSA97yje0Ot/rMskuqTU/Sx8t+HNA1uASCcbgbK5OL8hm
oGY1TxzHynEDNUVkUSAiDGUprnylLBFQKWABqtLLt71hyD3SNO4D5Ufrk9Obl2qyzxYcoQf5SJbc
IpMHcHk11E3Z2fmkjOMhc/LO8xsgIoeconrAUqvRBpmL24RxuJrq3vxCmb/ZJ4ny19t2GanQJU+J
JgTDAV9JP58Dt02taqggjEnDG8GE97lvOVV8jRTHeD06zaX0+Do6ITXO5UGGgMuDZ9k6UMDImGCr
tLSjZ5bWxgT9vjH0Vvr4Euloceh5kEWlfeH8XkKe36JbICqL5CMgUKIvLpK1HJLZhF0F8F25cafK
OJajE98rndoj8S8py3a9dRgrTDqKsryUoH+x5UUHY+EJo/S3Oq7HMSI9NMGW0zJLPVaR5+5xCBRX
fYV0dItMot+pWszDBue+1yd2lY+hzwgykcAji7ecoOtkd4qeSNxTzTkJcFGbrNfCXTq0b6xRLq2w
qcAB8hzlmbiWdbeEIzqvnIvTOGryEKud4UfdGJ9aoc5Bps3K1eu9Wp1OT+2RrzB4Hi4A2HVwW4D3
GSJrKk6566Qb22qjQzt22IDP+qVy7wtNoUZGTgQuH0C8NcYI/nnSF7lbnHjlMk91FTqOXwzolXpN
6l56IC5R6/kS9c5aW+1DANKzIgo8KymEGE6QtHBg5WDnlPGrdwTyxj03dPO+NlvvhKCY4ePkrF2I
P1fn8TK4S16By4WDCVzT6ngcMGzJ8tgpTlVrFtGmQLAqgKdpvGsN89pUCuQwX5/N9YH8q8UFyEFu
dklnrN4qU0eXnYkxtqJ5us6s6YTPlPezlEpzlPjnPbgaUW6dep86zwnVILLIdCCEW/Jx9SXu5Arf
zMm09J8nOu9B9E64Is7PQhkLIbA8Lk/ZbClUftvcDvpGmPCvMwBtXcpsFHq01wenCJQw7yJfg2J6
AlIstlZsIi5tkCWMatf+KCtEJh3EAYxNWEza9sLAvbRcNPJM7Do2A5N2/qndoFE2V9Ty1PcYWGYQ
aVH+j+zACU31JlGIVDrwcV8bV5gfRJUa28jt3f7C9K3O8qfxWp6YqLIvKS91FTDlS7TspnZ5wi9r
BhExWD3Fc7veW02f+WHaKb6jZ2+sJ/9qFRa3s0hp8VRardJQKZzeLZilKDOcW4Crn8tRrwC5TPO2
B0kaVGb8o2pU98Pc9vOFffrSocBV+b+Nr67sIWxG1CVEeaop5N12CPhtoObZx0Svv7w+xS9tRsIv
nc0BQQzJkvMZdmsljKt6Kk9TE5ZfASRnWyeTAzkgLmq/4CW0e73B51cVIgAg7ahpIfHxrFrR2mkt
SfyUpzZp6rs2xuYsTGy5H6buHp3yBDFTd3zfM9MXzvSXlhFYF2p6Ko8rKjTnPVWNYRJq6pUnBWuZ
faI2ycYaIMlqhRNfqw5K+XMEKuT13r7YKABkB2FGatlr8ioKyNRApqg6xYmc36W2U98YET6ETltY
u9CM2oekti9pI69ho09rl/fFIpMIOIx787yrVa6GUTbWLJ84N79N6PAfuLmmrWhS8Sg06yeuqvat
K5RPDRT2E8YdLUlk27jEnn6p9+h6QFAgMFpqcOffEY5aioxLU56K3NN25mTL72rsUZke8uTr6Fnh
zSTlcGGenyZydcctKSmgnCSJUCJeTTSgBDebJtL8eot8O37qyrtGWvD63XT8YEyq2gVRo87fCjO3
dgCP4r2TeBNTUlVXYVjVO4q98Q0TdynP88JwoFVN+peLnpfIOhCvbQqr0i7iE7UcBJakO20cqzW2
Tosq4qS54X6a8mH/xhW4XDKEo2w3kCLPip+hUkdFhgPPSfRxhNEVkGpflRUmDQQDxW0/SORjrNa+
MAvP+kqzhN38A+QRMf9qEurIVCwI4fEp7zTtZ46D9BVwleyYl8PnZDnUjHG6FIuu2gSGAPmX7AmL
jdIKUhXny60eRWYMeVPe1Vi7JPs2dAc390HVVlYVUM5zuns17GS+8/Rust+WsqLxJbeLwgi4J5i6
a7f1dI4LElaOvKuaubrmHfeRDBfspVFoPtom44VLcXVuA4XkcUkRCNzHwgUzVulJWfe2VZlWB5O5
27cSfuRgZci9Y3BzALto3L++ijyG7rc9RXNA8QFiLjwcAn1vdRu2lWOWnjGYjyp2acGo84IpUkQA
bBTaCBSncTuoLY7rcV7eZNWgvHu9+dWl8XfzLCle8ss1tVpNYAjgchuJ+SiMOd16/dhfKUWrAoec
vE066u+twbUDKNzt5vWGl1/8vN//aXjVb0NERhdHtfnoplm1EUhfPaS67r5/vZX1wv01unBi2CiI
N67TjxEmD2ZTC/Mx9TLlc9tDZVR4ae4m14kOVZN710Vr9Be69nwFMaXoHpGhQPwIlO35bmk9kUVq
NJuPc1cNO+zi7I3dgWjGAs3yCy+8hPlY30pPk/ik642OBjt1rSGTJ05S2rNtPjZ9LYNSs5sA9zNk
6I1q2kAXinZ22qa7HFGP9xWKtoEeq+1Dg27LhRTcKrpaPuTJmcEgolxsE5ZJ/y33lAl30rIktR5j
Oyq3lmySoy7gcc9VdUmh5YVBxjgL/gqsJ6Dja3ErO8ob0GCD9Tj28r5xeu1oRJb1Ne8zkFLO2Fwi
+76wkij8kEbl1QridY1bKHXhhXMrrccJVvWhLKT3kwtA2QwIc2xDc/KwATQvcSde2J0GEjTQHxeP
N86+8/HEtM5IM13aj9jnASj10u7KGyWEo6ozT3MInyKrqkdTHadLfo7ru36ZSrL1hJFLUmlB2503
HQ5Yf8lSsx7rCQpsbjeUcE001UMQk7spVDGuzKJkaznYDVEql7sKDJAfI017F3apvY3LWj2IqL0E
XD+fB3AjXPSEXgtknRceD5Pz79LSLI7J1djfF6KEd02yM9evw0RtG28TGgaA377s0v5jIavIeptY
/1PjNAsrGtwTNJM1fC0eDLKruJd9H2sn2WW4MBwZxHiT2c4l+vP5vfCrKeoUkE/xVHTAzJ3300yJ
WFxjdL9PwNT2uaO1u0HPp4NnS6QXFAdmv5ep6gcXBzA/xbf0TbcuKVEaB662JNvAlsCQOm/fyrVR
kt5Of1QjhJGDh7qiei+auLc/ZU2sDaGvoBowXzg6VwmFpVmSiyjTkbXl1kdE+rxZPWnKqTMb/ccs
CgWGnBfb2RYhKru5cvK27sUGAJEq3xnQDd17YKBqejuJIha+qYdA3hGQCLddyAv6Qth1ft7wRYuv
MSrdpLup8KEPdf5hRFxA9uxE/QFKEnqNmWXaLg3Lrt9Yomg+u2XdX6Lgn5+m5LHhvkMeJZu/4K6f
gSVdBfW+3rHin6Q7BE7Z4/ABN8LR14oi/v6We/LvppZAZLG8IZhdHdxxJ9lwONn/hKyXGDepJ8G6
QW9y8/eanjr3Ux9jQchec6wLM74eV1Y6IHpIEiToEOFY6wyQ28ZryhvTyM96R14nbmnsJ1T9DT9x
bOWA5EB5Sen92bgC60ULiLwH1o+crKup7EPcoAovxjZWcSizK1FnBXXEqS7VKtq/PrDnJzgDixjN
cnST66Dqx6Y6XzYKZ5ijdE0b+allh4eqLKjr59XgT7WW3A2zY94hmZb5sTMXh9ebftZNILZLWo5F
uyhhrJtu5548IbqQOI2b7nQbeVO4LXiz3OkNRcA3trXA8z2IXLCnQOKsC98iUSSgljKkmzJMvyJ3
WNs+aDF5U8zCExdC9Gc9Q/eIbCnEKNJ9/HN1NmZaStJ8zoaYgjEwQ1BGWeGLNPc8f+CSutDasynk
9UNtB9cpjiYUJletqbMZzZGe27GvRqY60BpqoX5rxaFJ/SO3sgXMCyvBs6bqZEym+/n1sV2VmVhD
jOwv5QayhdR0V5tzIHObG70Rxj5VEF1FTNhIp009FG5+rEYPX6+2ilJMu9XW/R67iPz7Weepn7tO
dG/z/OJbFp/fRdufEuPihLz6lphoeXa8wYl96RjJXup5d91Vdc+UOyWORPMlKYZno091kWwWxm0Q
tzgfVhtI72U0kpiErFAOnXikkip3iEspvpnn4VWcVfIhso1hYxGEXNhA61ADfePFmIfdS7fJjy5X
9G/RLLYmTusWPU2PRlp8mYr6EfNl40NVqlSPHX26ypCbv3BgPMkA/edhRKWJmItoDxlR0qPg9lY3
YB8mXEKVoca+SQwv3qkNPPJNOxZTGfBn871hx2N1GPNR/2J3RfJgFLosv9m51t8I9BgH36qy6YOl
lonmj04x1TdJWpqfAe1ZJ80R430rY0jrSWQNyl5AuBy/choON50K5TjoCN7ae0ePMvnrcfBff43/
Hf2o7n/1Qfz7f/jzXyQ22ySKu9Uf/31K/morUf3s/mf5a//7n53/pX/f9T/aTrY//nH6Vot/7GT5
/VuXVOX675z9Clr6+0s237pvZ3/Yll3STQ/yBxJvP4TMu6fm+Oblv/z//eE/fjz9lvdT/eNff/xV
ybJbflvEZ/3x94+uvv/rDybrv37/7X//6PZbwd/6Pz+j+FuJe8K39d/58U10//rDMf+J5iDBLRUB
ZLVJpf7xj+HH8hNb/SflZSiyCw0LRNMSfZRV28W06P6Tq5O07xPof8F4iEouP9C9f7JRudLxMgEI
Ssb7j//3ZWdz9Z+5+0cpi/sqKTvxrz+I/s4j0sW+HggJWxFVHhAlcJ7Pt4OsIxVBeSXcauWQ3mAW
82OKI2ODOPKNmcR2kFvDsenS+EjUQnawj79kZrqIp1qBqk/6VsPa61TZI4L+AseZHcbLUvoygrMX
VOFybku39e6lhaTiFiiOk/hDFw35fZZaot82sWk1Kr+lIZXe+umI8e1flqCg9t2ykL6YR0natfb0
KvpUp13xue+c/tSZzp+O1ORDXhaq6oMdyEvfjQuEbxCm2kbS9q4a29v0ZhdmG1WJ3AecvRVb86tR
LevTQMk3FP5QtYCEOtCzN56buPMhMYtAgs/aIBEpj7VL5USAvzyCy5eB1Qxj0CnJvTOP6sYKRe+r
SXNbcI77SmNcx6H8OrV2hRSkqaOeNybtES3WG2GVSe7PkeZs8rFKN6Xe2nu7nFEIA7kWC+jzsUz3
eaY2Ytc3XWn5nhrKKlC8EtpfH1rVRzEL1LX0jRAaGfhosbvsTRS31NkobjQbgFOD7su2LTyAqFFu
3xXQcXy10H5KZTqlhRjeRU1xS+JLRLd1MaDLSpzefmxb07dQyTwJfqX0STdk2hU3PO1OaozfVKYn
HFl5XPwQU29aATC4eti1Os4i/hh3sb5ZCrIyiIX1UWlbVwRDFM1AZNVhDkbUPLEwH9xdJTG0+ThN
WvxOekZ3TR3jY5MMKA/Z0ix2Wq2mO6ma9bXFsN2raX0lm3kDfO2+KmW3nbRG3+SU3Ta8GXZaL75B
RkWNSxPq3uJyIkmUiV2co/kNFKdL/VzzfJQetDvoD9LaZno12H7NkumPQ2fF95Ebxby3yH8OSHbn
0wfcSzWAxkl9KyznwFsXVMAwxzsnikxqV3Neh9u4xc8Hc0/eyxIhTT9N3eEUhvlV22Wd8GOzGuqH
vIjn+AjhHGE7UvxDu7PywWk3FiyFNjAV1UdQmncNYjh+AyjOCnThJHuhRFdyHEJKSn0UJLHog76V
vY2A57hlW6eIqKvzO/DAResr4wCNI5fvtXB2gPv1UQbFW694wNoJ2BkXtiwaH3e8MX0ZltwwtX09
zJHcdDWaFKU5Nn6bTF+ppP8sue9rrTpGdYeoZUoF1/vTzoxxl9VO54etd+NoSfjRHKCRUwapd2od
DdxGJXYs7KMEZf4UF91uX/WjUvzQ2Uw71vQ0wtpN6zGY5+xoW2W5i7OyfGfO85T4+J/L0zxi8+zH
HD3Zseqb8R6AY4o4ctq7k2+kZT8HSVRJfyQ824xzKo6KrhaPkL2dd1Gv3th6rZd+WCvTUbY9ULch
va6MUjR+1Xh55ceUDtAatHs4tUOFqvQEbCjfkbQSexfhfgg/DvnX/Yjf2ze1UXC9pCQlimAWI849
ZjJaR6nL7EGFJgn4WrT1KaqqRPeFOpX3umxk5ddjHSv7jvzSn32kRdnOaYex8HOnciyeuVNgRqa7
S5Ui+jmni8NxO3UbDC5Ing2Z/aBMUWz4jZL/9AYz/Zx7CEDs+yTufRlLrfSVNh0c3w2zcauUcfIY
jv03b8y8Y0MqZSNypGibLM4CJTKM94AEhqOj9GKvCt3YF0nUblLNHSA1NkmZbZUJh7U5rzz10Hj1
1wXZcPSwm7pGHCCafCp63eCbY57uuzq0Rt9sG2Nxpco9jr6uHX0dLQoGHNmGfBi+dUCDAkNAoWJg
WWZJvq2qvvWneaz6a6VuJaS4TCtLf7CjdvbJPczHSjrFbeqY9efUEQNsRE/sMxm3myFK2gO03PeG
K2S8Ga33vJOXaoSIiMHDsf0AHf0ur2EHK717wCDPLf0YJi2B5mfO1/YoIADdgO0MTLXPxCGa6pNT
kI1o/JyEyOKPpY4I4LRdFLqbokGntx0RA/OFpW8625I38ey014oy3Fle3LS+m+bYekymniRBQbnd
PtRJYj9kCjIGhkjKL9Bl4g+zhObiN7r+xfCaB1R3cr/Eicsv2voDqxyZwt55ACzAQ1gzH+DvT6o/
x80p9Kwf6ZR9h/RsIcTJi3KDtYt6i5MfWpVeVI4cFEU11zCZyE8GQ2OUcJfNR64o95iUubNpI3M8
NWpdvC8LHby66RZbQ1Gbm1oDsgwaErGiOWwJ6lOEIr/hD7DpkdyuhCY3aOamfteWXLlJIY5D5ZU+
WZppC4W6wK+q7zd12xqIS2KD0Ps1jjN4WMzmtvDS1g/FcFPpBk699SMaY3O3GwQmhTa7LQw/NSWP
dBDu6EL6pe3tQqXc5ygSB42uoA+RJBkyQIkmv85aX77v0Oi6Srr/y96Z7EZubWv6XWrOA/bNlE0o
IhRSqE01E0LKVJKbfbs3yae/X9guHKfPhY1bQA0KqIE9MGQxFNzNWuvvzOZMeESrRQUE6jVEijcQ
UAXjb4vcoXlKPVHwIvONUzPAnbW914xtCQsdU5EozfqxOGJUVXysE77TqActrDdJFV0fzUIYdSgK
RAWhac7fpcfG3dnguE3ko835ts2+OFqNC4ccAO6lk4bVH6dJ3IImcbFsY6pCb6xQpwf6aREZbkYq
Py2+pwWhk6PXKwqn0UIXxtVbyVjHiBjlG/6OwXJ9566zZSdppVc3U1m707VujMsS4o95CtCLvHlZ
OZinZTRvjaEs7saqvSouwZJF1XxvCj0WUlpVlOYE00dm009Pmyj1JWS6dGKKVOOkQolYJmCDW+jW
RXZFQkLBcB7bEWteFifysxrnU7OCpM1VyTRrEac+tx5EakKdZ5nkfYJPanCX67ycncBKLQjTSlWf
mTGVcwg7pzBDBL7DFBE2knaR30GAiEVQ83eUpj2UMaohq7uaFneeobfo9hQRQNZkT9m0el9VI+/T
Qp+Q91soyg92R2UV8wYnM9zwDG2/2Z3XZSRoj+2wC2rf+zCF0m8wOvXq0KYoTW9zWskBeWYh5rCD
krmQfXnJKVMmqMu+GIS2AdFiD7FbBnfsr6StqZ+F4TUlB6j2TZD5Gq8spb026uYOphrTNm1qpLUb
ndY9S5NNizEMsYBFdlrb1j+OBTQm0cqXIc+HXWeY+FZxmOZzZAQ9DHLRkGLMSotLjK5I3ySoRrPd
YuZVtd3LQkBoFq2uvhgxGNbdaKSnpjXXXdc66XVam3Knpb6Wx40/l8vV1s2aHmd5rUOVr/MpIiNg
xQltcbIq7IdtO5DFI46qyE2NrL9+P82m2tEJDqEhqq9K2G5I7pB5y7jcu0lXqSDerxmpNhqSRRRv
jfxkkDQk1laNN3rd43/gjnHhdcV9vtTOyEYA+IcIfO2UeOTwlinardq+WS0nvwpm7XFYdJHF0hPj
UaBXTYpieDYzl0jwrcy/b/m618u6ISB5HL95qlnyUBa+9YmsT+1nvzV+8mK7fVYV7lWgtHtajiUI
RSManxo8fUG6tCQw2oL3vjd0ucuXUaDBUb565uT25+OUp1iJOYNK2lr5zzn3dBVKHbZPXJSZ+pQa
SVRWWtXvalMSsr81XaWycohL6iztELRW9ZFbZRlN+jrkoTka3fetbQyCDGB3OBZVTNIU/bHUZrsl
mHrACm5bnLU6YavLSQlt093iQBXV67ZIpISWJ9ej3Ap81Bo1b8HB1zoCYVLNwFV1m8UEODaXT4a7
yQDxPdSJKx/PyyZSCl/CkCBQN7vxzc1xbnLHnhEvlI2w9kMBwCYDa1HR2vR2c2sPWb9ExcpxFeZu
24YpOsMp5uek9bh4F+gI6mFRJFrXw1VWWaAsMwQ86bfQCiZzvUKG2UVT3Qe/CVckBDlVxKa/uJ+F
rOVdBdvG3uWKik8lGXusWYm6FcP2GEiCUd+HyqO+tvvhwEmg6iYM+m7+2MgnNPYzhj/ladxEG851
oUX6rBGENDhlf1+R4PGj9HJThMQoUYauqe08TbYjKCxnz+mSrq+4eNdlval72x6fuEcgMlZ6NqSJ
1laPhjCr9jhl+SZ3LkY0Ew/BtWJJ0mEaf/Q5+Zc7pbpzoLorz8prFLnr+Oo6RltF2pj7L44pOdmL
AUtK7olxOHdeW16nqXA+a0LEvFASQfQm7aqZkpwkQGdX4gcy7eqRgqoehjtAfHaxlQcfoqI9iiiI
71HPQelb3WlKxowjJZazQ8Cj1ZQLfhpOalJ3Bpp0EpxYCcLo2k5oO53LKw8NnXd/pasSX05uVSKi
prIArsbAzI0QNLjerldFoUhpCNwo01Rp7ya6Rvd9kWNvJyVZosT6dJP9DbKdK+Fmr2OZYIBer+El
LO6+ZmzW73KMbeeTyNH0uXLKQO8GlO14E9b1z4Fo9WrXBoXxTAUzDNFoy0uZlJX7RsrmNq2z9nNZ
Pb8PDU3oLy7hl/RZMm+Ck26X7V0ZdE51JYBIqOKsFuqPbsldClu9uHHo1IJDAemRi3/sXP01CKoc
opTRaTeVyNw99Or0dtA1kSF7E+1zk+Wr2K3ZJO+r1Jg+B8aTUbdZ6c+x6eWuNFY39IJcb1gtC9Us
UJF1rnSFqmkx+jbj316Xh26eFbf6YvXqwVF2FWWGs1lhtzm6jFOYO34yibQpbmY8J3tqUo8iss9H
dPfp7NMdpYrczB0aaLNPnHSy092Mj/0LYZ3DQ7Cls0uGiRJ7S3IIvLZBqqdH5IJqpK6HzRnnaGCH
qHDMG0+DHkB65bHK9PLK6KhqQrdfzDsZdOg313Sdx6vcoSoIwQHL5aYJmK0TdDLpsTE24qXYpqU+
BlJo5WEkM5miN1+3uKy2LDvhOEMTpIbFYlCtMD1e420Q+aOP3n2Nlx7A92zZYm3D3lCuOmhS94hD
MNtuusk3mrS7MSuCItaCwhwQKlnF96zBmRHHZz3dUedylY2qm94COy21cJo193opfDOBwkpZM1SF
dr/m1cgtBYjFTbg+uBfDohmLvDi1LQDLQti3WM+5ByYx491QlRdDmaYNK81tXj3i8k6UIP4hoF95
xJUmf68yHNjAo3wjtGjSuUsvEZgsONlnIQl0pB/55qLiEi/Jk+wMnTKnbhPXbMYjps7bWdi8h3wR
t1MOeB1oxESlHAfx0qRrfutZhT3tTQMw5rHqKvtnjhgSeL2XVb0PCq0kF6X3cgZVUhr0XE0wxI2b
uc2dP4kNL4GqdVHHhpO3NMGnZgFMlpyrffkuVd2dhp59d/Y6zan3Smiw1UK9mfd26ifQJ9OYKdYj
sXGPGPa9FIHzQ5tT/UVVHnvS6J+WtmOAow13jcOv0qt7pWf72gfZ8dNiPc/Ue48dpTZ4lnOTdvXe
8X2NWJ3s21Ry76GI7WX9SdFKAEJ/H4zdw2AaX7VRnMxZ96KyqJN2XD7MXBPQRaZDlm4PwApBOI3V
R38JJtM950VDuxZKp70b/BZed/3mDPaj0LWzIjb21GZpzkgNup2bt+d6GS8M1GsVsMgGY/tw2vYN
KZoe+55wdnXXjSGKgynMa+d775bmj4rMcA66AJBjyD4Ws0zapjxpQceIJmCOUnlL5MyZCKdg7Bka
mZcFM5F5QUsdGiNSJ5Q/+7oTT3o99MxhqDpZ7V+K0X1oSPMhL9pvw0hH5IxbuLrdTHdOeHUmypHo
644+Z68XeusIVlOlnOeg6bY+abp15iN47mBnz+VmwYLYhhMX9G26Dtxx1jqFwbacnT7AH8t9YKhz
0xrNQTUumb3MPSqHc8ugpwAditOt3He9Ph6UJuGVm8XO05drbWxuLWr4tCzccHPBkWEkYw6bn5Sr
1TdNV+hUBu1ZlxV1iXuJ+LC2XTmIeVf2IjiYxcInWbozBddI8LMMc6dRST37bqJP03OweneDEbSw
97ITupUnnfMJaIBImud+cn6CbVknA+DqqCRtLkOb/lor++3WcJdbai0zbD1v7w8Gc7RJjwo3/coa
2yGdYfsAv34zMLtIVFUeWqGJ09hmd3JpEfaat3Ja7QerApPQnXUIO4RZqHfa7jBirLInG0CGbseE
ypt9K6Tv6a5NovcOkB9eg1zbdR0fkNs/pHA9ErakonTTVGT03tVSVbeD4SwHNy8eWmQsMU1kyuLr
xanVnNFKrMs7x1kWSZj8JPrTDk2bRpBgGz1sq62LcXtPQ7NapgMUvDPGpI9bXTFGkt16Dkq5fo62
f8DD+RuKrnfRzsca2eGVVa5npgl9iAHyg0H1rm8Em6wS5nNN6IHVGc6+AFE65YZNNlHt4OEybjPr
TG5nZzG7vfK6K9HWMuQaYjlxekeVWY+PPKbDFpDtcWmo995gfPQV1S8kcxWWXeeFjVbre3c0CCgc
zJvGVPPZZ6IWzl35NLj1g1Okb7OP+0fADU61wWBAT78qxjBloN+4NZVpKsTE9yq4hubgfvSH5tjm
dkM1UhFCVtFIj4m6pGejWHFes1VfdkxAzlPuv1tpf90azjtpB9gwo2291EVzVAWZCkHt30aIg1Em
tlvfQ62+GuMpc8vpPchliWJdHPrKPupT74dkh03BmVBCRR9ZuGaaiN7Otf1ISKqzZ87PoLRxYJB9
txqzr34MgaGutrwMTqIztsexbfWw73Lzfsh968ndiu0km8zEh1p/CWizktypoKVi3hOTi1DkkRpX
tVd4NrwQxqqHjVy9xBODt5uhqz6Mab4drS6t2Z6LtptXhv+6OXifc81AA8wkkR1lUV503DRy6R+L
1Kh3A2YQsOzya0+p8pA1vbHziqIJp47hWyGObdk++fV2j3TyKaPOD/u5964lsbXEmiH8piA1bZwC
J/cGv+cBMaObxrkQMnSIIICwlyuuOO/JKKc+Ys7UhI0wjeueImXv1wSP6vk1G9cNSyZzIbykl0Hf
ikM5inpfT9lG61Jssey8OjEElqr1dONZTCfqUpznQn9ee3evj10X24zPrhGp918aUOA+m5cNnLlW
sT/YJ9GMDvHey6EJ5oPyluNY1+lj1s3rKcOaeoi90jpkLh1kapXjKw6bjAy34hbv532R1+WNVakp
GUxZngRh5m/4pX23/c0JcSzH0cCfnjdMtp+AgvQ477typ/zhuBQLbi/5+DR4dRPlg3kkSjLsBDEk
vlU3L6bwlnCZ289Myz67sYkV0eu72lmmOKjUz5JN0pZAbKFWtfVO2Jy0G10j7aTFfIOWlN9ampKt
NI/ZrsrsIVSKOFa64h8FmUYegolqMK4czpGDsKsfNDhc8Bppun1NhlH+uvhp5Bjrc1b3dNDZ/Oza
nfsGTcDasfb48P6YNVEgy5uL08CG3dEP5WxX+eK9p6J5mflC8SriM/e9ebWs3cEu3cNSpjcy3b5M
XeZR3QPvx0pYJHeay5wdAMTqaJwDoCSG5jbOc2W76xfiSJ22abMYdC09zhxT3yx9fi0mZ0r83v/m
pcUb3clPa5vP5SXHojenW+rCNZKWw0RntiIY/2nc5Exs+J2PvjvR8JDgfjMM24dtcwDNRe9BsSx3
JCrdSMsnPQaXWvOjKogdhRBoLeku8yfyvNoeaQ2DTNGE9eyNsT3Q34qFIJoINXBwmbd5Z5VPvE2f
bgHbN+cEudNPlkm7YgLjJVketK+V37o3AW/5h6On44ehOa/6NsK0xENh9dnVVTGeiVXWNABHJxUx
2F5wS8XVWHsMQVJ8a20A86RTfAVRWqbDtwU55X1eFDuySNVRZk3nhJvvbc9YPK9FqIgenwCkNFfM
0VJ1OL5rViXbs2SqkPEdO1ud+qHdtlPxILd+cZLZGOZiRyel8odaM50qcibgmtWR/nHg6PhZMsK/
0WdVfJnulM0hmi+xPDtlJXVOBK/Z+701HsthU1U4G2pxyhv+Oi8/5xjIOEfcjvRdzWwrC/Nysq6Y
mhHEVJUkuWZkyKbCf1/r+qbEFLPGtomLtCJPsTPXCJV9BT+l3ZlN6e8UhmlWiAyuu9V856ZOG+27
YK3dGfiokfg1kuCyyl2gUkbNBPRi130EIk53Rqb94Li5bTYrqbzJiUc/Q2Cd90ss2zxq0rSwGSAE
ZVIQQ/PDMVUes3XseIEK+opxDJfArM59WiDObjNsDDfUs51Vd9TfrDAccWFsZw6QyeBozJd+5q6+
acUJCbthujSbVquoKaxsVxZp5ZVhJzf4NmEzWqVkc5t65HjltpsZi2a7zpbpa7eV5WeBaZsMwZ0X
I8yb1k1mt4p8O/2dufZ/g8/QfTWP0/D1NUFo+H+AxQCJ4G9YDNvX8Pkhil9JDPwvv5MYHB0SA3KC
i/sAhGVIk/+bxGDb/0Ii5sCehraF2uGipf6DxGAb/0JqgdRZx8SMxLGLm+4fNAb4DUiUqawuHhLE
wCA6+h/QGC70pH+Tay6m8LjdQ1IzCa41zP9g1W45frErGQ2Jt7Vir/Wp9sYgr/6HTLi/CFF/ewwm
FBdTZAvbLa74X6kSTSANYwPqS0pc9Q4rKFbiNnSHrrmql9WyfyhT4fEymJxRY7PeuUXWkTdrlB/u
Uk03zAKzIp4awSDEKdlz1SQBWNN/4hj/yq367WNCZ+NzWNCMYLdeCFB/IjgJFMSjWTZm4lj2eLW0
eTOG9RZk1/O0fGV5ld4IH3xngnryD5y6v1i///FoJorISy46ur/SPpvCUGL1SzOhrqseVDVOLxPi
rURYgIHb7HGttlP6UacZ/V+uTyR55uOLPdNS1e6QGJVc/4Hg+98sDdzQcc9CV8Vy+6uZVJGjfNJh
vCfrYGIftWh6uSOyrP7+p83yB7Hmz0Sa/+4xgQPucll/lzX/63fej8ZU2+O0JG1eD8zAGME7Dtj/
/8FT2C8omCAvErH661Nat2Mo7PdLIqotiKq803a+nn7+/UN+5cf99g5dXLtRorGE4Gv/hRCU9qXy
g1KsWGyn1g1Gs2u8yqZ9MFGhEfWbkruKpVDy9w/9lYXEQzlBICEhi9Ah1v4HAdG0xgvpOjVpONV7
V7bibvNNgMugyd7NtsHBfi3r3VhbpIXJ1vn290//j7d3eTonCB53lEXkPv76vW4b99TYB2biYjvs
BK1356Zyfvj7h/yup/vlmIJ1fyHvknp1YZ7qfzk/so5yAAfHIulbbY2Vk6ubws2wsdqsiuEFpfdb
Gqy0VaC5N4OysqvNrG3OmK2Kq3n8Csxleu/0FRyj10GIw4tU5j2b6U2r1FHXeamqI3Ams0xRSpJp
+Is8imQ4K/5KxpaBzCFMt9l9S3upoFqUOlSIenSo5gopEum4jGQA9SQTz0yfn+dhFckwWeb1ODjV
/WXCGhX54L6VZbtdFUXgRcS8Fj+93taemAGvOzkrGa+85jUqOZSTonclFjlec1MNhRtZODLuHNLQ
6JKrLzCq7guDRtqJhSoXxGhFFpe2CQTn9LZe2pFh21J417qqgqPVQ4YMJ2ltPzZMd474SHbHHDTj
eWT/M+DQ8LSG8e2KMOObqkO/64y32S0UZMHmRXoopFo6FX4GfvGpqEUb5e4EV83LLoDcygCpy0yK
3nHsYh+IYxdUq3zBimK9oNlBrG2VfavTBTCJHuX2kRnk89nDOF5c2vG0jDpbkLmm5vYBMzT5OloV
GptedCFke8eJhbvsfXfOwrqtmHSuXX+gnWMmMBEw79laSbSqg8UCFm1F5IrlNW/JXXOtwb5yuiXb
dxziIbe0cRi0FtvTwsW5VvnyMNszIAgfFFmP/g57druDuE42ihXEratNd+SbBUyAJjeZ9FbuW7vU
YxMWTyrTx3XWHrJ5Wg+9rjN+8lZ62na3ibE5zYQH25JWO9VrJq9pZ+8HTZqMIKGAT4stohxPAZAJ
Zz+t5XIsCKVMtL4d37152ltuakTdzArqUpTxECxgfkezEi8VLeZY6tezMGnHmRdmtnPHxO6hcIsN
WbnogOyy4M6FqHtoNds8NG11nbflrdEUTgKRWe6x7XjHw7st2u+TVZ2IWPrWZPQw2TodU715dRC1
HvyMb6xyyYAwakfGJvBYCJFpjRyYwQJKBr462eDMiRguNgXLCNeKEaSzdWE7LQXpFeZji8hhDxFH
3wdzkMWljSrKzbUwXad7f3XS0MZMOC5z66z7xa3YlBkPul3jfdsUYVeCBYfmUIy3dgqMPBrBYfSF
Fc+NuT2M2mIe8l6md+lQfpKngEffOssbM89l0pTZQtr6rIUXVkksG2Jc6nq9YZBVheB/lMndKPdj
a12vvdr39vI26npLYEPziltzBtXRORdbc68BVjwHcHPuTIIQ3yTMugO9xBmwK7hrameNBNnW5M4M
5MYM8oeDe9tqeXxsp7tzs+WqKcWPdN7SkATDIaalHGOpOUMEOvXcmvapdZbqOi350gLjXYpO4i+x
ftDTrLHW+DTK3d4YDcloDDq2D8/EnB4nKGw0XtgeSl+xtWy7/o6DzBXDkeus73RmWy0B9Vv3ooEk
ar4PRKryLa4qbW8rb7sdF+27lltpVDUBNmBWYa3nlaIPv4vVilhVRbjqLK1pSrXd4o6f6cpkvXbz
KxXk79AHzm07vPgCLo6LzxOxCyMb9HIIrs7BdEDPCN0pMMqHBdJ7wVVppDAIXS2xl/Xe2KqD0W/O
rtWwRpLrb9upulv01o/MwnI4D2BK5AEH+OhdjcN0VH3xWRRQ1bzZOjrZvNlhvX7IXiOBwAaP6njF
bTdDOMiGsBzXtznwbmcazqRXgYj1wUkT22rsT7fWRz4HXuBCz5+bsXjFx+if6PnUilx5v95Vl4hZ
yt2LxzlazL/cVRWu1UyhvS4JNG1bEZmqrtnpiwQccypP+2Lak1UwaAdMCg6BK7HO7sBPmU21Zp/u
lmnKH4SoWQvpYiFareq2/VRMOj5SIn+cHczNJlFyUk8zPlc/M5spRGRomoa8sOrRXfbjvL6vIsg/
NbHpWTSSok5R1WRpvctm5xLaONUfuAKSrbY0rvO9IbT1TnQVnbWqNWOJN8+vf3qVVn7MzHHQy7T+
xIOLretjXS9auvrMw/RUiqX+ZMmZ50nThzvdycBlTNT/zo6QDHHXtnOLI3lG4LtM9blAqYW9yVGM
UjnRuuWAHr6PzWUMvFPeQsryH0BpN7IsRlN2hwVx10euKZpwTPi3DzVXS8al44jtPtetdE70nhln
3GKL4ceBrXoPXEBBuMkoxcZwrC++kpj7tt/T2usxdJSaiUJ1aDjM7HSqz75dYD/JVMx5RrVWwQ81
p/KO1tjiRnHkyJep+YsfZpUZnLQyH9HWmMvC5N62YRCOqU42RT8hCQ+xk5EPltt6dQynzsZkz/Qg
6dJ3gXXUes44FYuO+kaYBeHCmjtAw5lMa5mORJOqIBks5S5RrQtmMl3XWJD/mqJ8wYvfxPR0lkEZ
4w96MXIwcQAI06wGLUGRWq/XgYfn3G5wpnRPcJljRPjOekwTZ3txAbP6YMWFba7wZDAvejXoWd0a
uV6a/XC8RubQ07Ienpxc2yBmxie+UPFwvOMcyKytY/oT+lXVUBzkWMpfZn46fGlddTXXNlzqcCrg
Su35R74zkjHda1Hjo5jMJlfFrbtpdXnynMFPcXmxm9E4Vr5sGhE1+jKkeNMVbRnLcVlJm85McSik
KbdvgS+1CyrZpy/ayMwDfhCirgQSvH0s3N4e4qUyrIWpNv5HEZiMbSVTvczPQ6NzJLdeujwqiQ9E
nHMbdGHvKLJZPdbBfY/au8KHNKsxnSrzaYo6p4QMt62jkXTDZmZ8gZm+wLtyBw50JLUGwIWfdayu
cnh0WzG95oah3bsw6V75ldkclXlRfp9p1j76tQI6XHvnjiUP8iY14cz71fSWNtazQp5Xq2/McN5A
eiNjHogO6Vzbe8t6lHmwf4KhDKXyQL05OAXw0gS5mJcBB07MauF1laP6PgqHw01LZ9hgo5WrPKkd
YzBYr9J5EJk3uEDHcIxDIZHc7TjCPRfuYla8aEDvTGvFMAt6yk2efPi/H9ooxzReXJMrzIZJvrKH
Ru0b6TZ8EWjzFplURi/9sIVnxSQ5azFwNJypPHsG3pFLpplw6iitT03pdRb3mUrbqFdTvoW1H4xT
qGFHczME+gqeoyYbxko2+u/KaoiSYa/APp68Up7brFRDiE9K6VyNUw2SbKczKoChtILXTfeK6hpu
EP7dcMpsbvjNzRnz+S1ku3LWlwOFif/hMO58xkbWhPJuVFigCEUu5Y5jwvlWrwVEKdnWXXkFGrJx
gM1THZoTFH5Gaav3oyITK1m0gbxbQqW1W7Xq6csWVKZ7JAIekTekcFtxyUOCPi52ARl7W7KZZkEs
HEQr61DtG2MIyP/ZBub9+J+s50WZ4xiB9aT3vTfhzDPpEoct2bBngGDQO0brUA06NAtt25C0C3Iq
lto2w66jbYwnAwuocAyE/Wg5MsuTFfziblPGJs7IZwggKlFU3jLls/0IgxChh5ibovHQG+pPSAIX
JnPHZOMpcIT9VClLExEGEL6Ic3+BWep4vTq7/Tp8BnCKQQYzt69CfZ22e7qM4jXN8o5ARulYZ9tO
SSw0NiP7dFkihxqSBIiOD7c4CnAzg6UfjEMTjZfDCvaGb/SM1YfhG+xuL2MzXlIjFnqtAQBH6QXM
/lx95m2n1ZBuNNuJvc4c48BtMngg2hI8NO1mWVHn9ibXEeq0k6q6/t4PtPx7Z2vdo1xpXKLUb8aP
FKnAoS59GzKSjt1ntDSOnKKBv+xNW/LNjLyp6Ht4I1X3vJpiyhNpVJUIG8XHwJxSefCSsAJ2roxx
Sr+b/WJ/6aaLSNWyNHk3+a32FTjaXNHxwSKNIT+qK7/NuDmbznLedbhAU9JD2nipOfkRs+q9bBM0
HrCoGz/d2lNtDO77Nmfdw6wmMYQVMeL0CavfM7iGOIxbphds8GdXg6vJawTTeWVQOVZryjmmLIy+
r0DcyueKpkEBlC1ddvAYjp2RfhX3g5733AOQNOEvNTpwTVfOBuRCY4aAmVG+bIfSltWHlY3LLlO6
YAdkPhcT8R9wsD2RPwOZZJRWLqnACWdIW7FHLKM+YMyLuqLEPKOLys0Hy9g6xkchk5Ut6ddcPZlC
YzKOCWf7AD3ssrAuvQxy6ydojephcmeLQFe/ru/UFCjqDS5WLyQTBi2IcmmbYiGq6jOX5NJFLZJ2
UtXHYfxWItA4W0VhW9HgYVUGzJpLEYpAXTxsCe+5N4fSG8NyucDbARwLepgsRWxcLvn62UkiS/jb
tvJlkhO9zOJN3OiaJm2kz1JW/VUDmSJ/cusKfttc5G9aDeYfZoUmr2tvrpxrpfv9bcmw4mFYGmTD
pplCB8Z+Ys6jarardFdLSHrRtFRtH6GV8h+5LmA5lX42WpHmMQTbCVdNEGm1eQw93UvT0DC74mNZ
FNzMBs2E/0JjJMY49Zdtex5Ty2wOjhizo6eM9I2g6qLESd/PlijnglwTppUQXgoH2HSei8l98f3Z
9hVvpyEh2C/kGhKgrRhBLN4w7ibDTLGut7mpa/DIe9zhSz/xKCDmEBhiamOznyRLmiLuypJBryWi
Xfs3qJsi2K04MQQ3nRo3DcYJ7iAhaM+FXpR65s2I/ZUTI2PC4b/G4rjaWfyHK+LSbItUWcBiCJgp
fYFQ+RfBfFyEqkZlG7Z5DgrqUs9BBdYGeJ3BaFdf8Lc5QMwSFumleoGrnoGTnG0kNHMI8XP4A8T4
RZP553Hkb7k5fy3fLQ9nVR2loIm479eJFprnBbFnBkvRdpon084CSPCOwC/RQ96Gq4dtPHVObZwK
VGTIg6Yhmetu7mGZS7ZLFYz+occ36EAKNCmODpgTdIBRJ4e60BbjRyH8Jf5tPvb/gZf/xZf/N8DL
UH814uPPclN+/nfUxXb/hekJkmH8iF1E/xds5XfpqG39y7aZGRH1hiM0ngf0Z/9GXSyMtQAosFR2
cKYHqvk36kITgYERLHyWKvrR/wnqYug6v+rPXaLOtNZg0GIT0IEwAHDo12UG235acVsoEhgngsFZ
l8e0kzLpttyLmLNmKIcsEBLhTc+Q5/z/Yu+8luxWri37RamAN68b25vy/gXBOizCmwQS9ut7oNS3
gyzxkqH3flFIcUJnF1zmyrXGnHNnFM4bg6R1mmSXWGR4ULlPbLsH1DrP5uQc25gkH2jGjKBLBS5T
1XI/DCTwTuZobUcrXDVRWTxlEL4n5GWAESizMF8KzAY/Jt1P8jez8BVdunbr5vNt6NTh2ihN48gc
Br1K9A0nIyYjDXsEVigLUpXCTI3vEUZ2K4uCMBDL5gxQfC+9fp+khHrOXftEbnUUWDVyQWmnxk3c
6C1bxXynlL2LmOtcEqv07py06G6HdE4DTap8A7irE+ooKRuZbrShqK676r4NiQ9CF2uyw98aqK5W
pUxZs7qxX40hhzpgjwNscIUTCQeosnH8x1arr8mdt1FIZFd1ZyrYpKjeEjSbv7c9MdPQ2QecNhDU
FV0b6GVI2SCSw5BOr4iT7EA3aXzOxXjuDTbQTgde1TN/myeD2sE9pJSgUXdqMp9wHO+xtcgycwtF
JyJ9xIao2Rdmr98abedsfBPguYdKJx8Iyua16qd+1YxsvdBSK9x73LVGN1HN7nMt2g9CanrQc9/A
SYEQblkDdkA+geXu7AHpVsHWqsfzW7ioQIqcaffC3a5Ku7s3kpLaoWyjajVWzaOrAcHbAoDRc5X2
IhxTgQhqj75H5y2+mjBtcbL2pazZ1RyKXB3xQeNEZ0e1dWDB6K4idtFVihebmhCUWEMiV5Bn6oli
279q6Uhswb7eaEgO71ZltPtS5I99494JAMY5sNP5pkgh0CtcKpZOEkw3UMuycZwNTn5rPDS4j4CL
ag7dM2mCKKUMSqaoFDd6mH6Ufr7LppEqpnCOZsWJ2uNYhMQjuwo1FEYIJ5AzdO+p9lQ16VPjZYiy
UHe+x5gkrMIkU6uxGZyVJYfw2lhsMQutENtMDO3eHeP+qae9fkRXPm0kr+QWN807YAkRSI+8F7Ms
YvLn0SVKLbODzhnCjyTnjUnC8RGvIHOTpI15ZdKMD5heMKqD2l175Wzso6GJN7UVTncLI40FekG1
RX9PD4iLgsCjX33y5Sj/oaTILr2OenJO0AT2adCHBxxo/EveOgkfaf44Y0IRsH4FOYLLGMOjWyTe
NWax3hjklpY/uj3gfFzpvJx6mgb4JfGiYMRRmlHBwb676xtP4kwclaQdyeLWNqZ3n5DWi2dVxZEe
LjoUPU1QRChZB3auaO41zgyHCreQr7XSlZfEltOqCI32sUssSLLIiI94k5TPGVmHN2QaUHZODDoQ
jtbTKm3t7h9aU8UeZqougya18wsix/mWFTNdJ7oCL6EWTR91EerXWSndfl18lrjF3BnLC+OMd5yt
x2tVOsMJPXB5537Wx6Ah1MqZL1GlJJxXgi504mY1pt2862fD3tANGoBWlxCcFhfhN0r/5NjVVBir
jJYwgfLRTL+jbAqDL7MxvyVIm58bt87NLfBntWnJDtzoU8q5DEXC3hAZb73ljcWhdUa4o7LS/I0+
tvFTQRDqGnpGX/WaJs6Y4IPfmyG3PkkT+5J6crgZ6Wr805pQu0k+dofZTtR7Kita6aUKh+3Ulf4B
BQYrjJDZu9W5eqDcBuZ0FB2g/qIsAcx3OEKbRbydbZB8ulVO/4S9XYRSHvo1iGY0+641uyuzmC20
4ZXOnznM89o0G/3UdLTaIO6Mgybj8dacR+dulFpzsmJ7+JA+PamV79JKmBrcajS/RNyd1OIwfJ6t
XIXShu+OnAp6r9+nNpZ7jWnFuTGB4At9MNBo02oQcSpPpS4gUFmKrwxbeC+w0PlGlGrAkLWMIjrN
Ngc7kRbEzeVF+E3SYzHoDuX9WzpQ4xtGpPYy09tbOm8DDFmf70KWuMCQURQwt6u3pHTkjxr/9k03
693BsUk8muss3GbsqzTvPk+Yk87xYCqU/YH6Uj93KKnf1OeZtNCTZF3ktnwU1PwBQz/a6/Tz+Jf7
qzhGy6PVpXNWtCcvYSvokxf+BAvtlIZ3mCBHA58W/Co20CXYsYJl44BI6x0SiekOMx+6svG6o6OF
tnduz1VGI4R8UeekEXb27MX0MCNby26TMPqmwljfRlOP9UGO1B0iuNyOXWqt21rosGCV+4JYuX2f
RJI+RCbO/mZnGCdsMPi30/bMVnhh1dvOsetDrHcR3z542V5qdr0FacxvRNThJDD3wxVWDI82rgeo
G2xcntwQnNGxiltKInet0mHYja6l1lXBapfXvTxnHUOTMMOCIcadaY+jDYexwhN7L16CPLLKfJtQ
bAV4F6AQMZW3NQVKVi+afuDXUpw7AzjTbPxbMRb9oy0wa8OVfDuaw0av1Gso2LbryY95GNuwL8cD
neIDrjr3UWJuaJXFaGQ0sGjvvUFuRBdmnYXuGnX0ezW6xxHDU2jofG2p1qCnq6/hgqvAL1JgOyJc
VoU08Jho8OijM7rDre0F/de4qpw+xG+7Cjy7e2kXEt0auzWeucwZayP/6Ns5uyuNMH1SI8R+x2ns
JXRcbpgor4vJQbme6uaFlGINKMJKnr2x9+8mMEMQY/qUlTP4AS4gi/lMqh2pIe4sWlnZQL2V2OTb
j+VGd0VP78C9Lqx4WzRewLxZW2cDOvkqdra5I+6coglXo7TuYmG9TppQL4TgvhacI84249E9OMq+
7vZmaKw9u91aYHWHnDC7mlisoJyGfKuQOHl02g/IQn4IWaxjDlqBLKHHMFw3kVyHyOrbMnCsdG+p
HlTAYb5UWYCcjrSTjVfIB5CHeu8KlyIiCzcZxjtoONBuT/LD47uF2bgbi/vOHfae5byi8dwwsLwC
z8fpgkQ0lzFIIe1d538fq+muabBQZzbDiY5Ff90jDJHNcBV79VVH0dUlqLEHrb9p2UmztM+3Ef0k
9tadkmgITHPcOJ3hrhO8ME8kD28zDVUQdpSPtM3oebjTD62l/9I7OefM3hrXhBUz8ceLe23TZ8XW
Zef1zqakij7SSFvjN/FDRgb/cLgnLoQzuGvU8gqntG1tjz+Quj92+MGvESfP1Eb0kqPok4U9O3YR
ojSu66Ds225vOE7DEdYgSC4BwWDvEy+a0pOdFTExhq3dzSSBENyxnv3JXFlRNu+FNtt3XuKe6rYb
EJWFt5UB7rlSpqbt1GBPq85CB5zo1XVke+XRJrRpVdYIB5PJOsmG7nURs6B7Mb2FYW1Mnl5tdJk/
zKJiwBASLTQZ0FKV01G8xdE5dzEaoe2587XkhxozTutG7xwYpNPqzpnCoUJFFjvqA1uHMz9HPqnf
PgOYC04j+NPMnENMxzv5IvX2yo/ck92TMwIoIapn8jgYSY/FcKDfD1Fh9TN4f2ceqobAyqYpRcC7
Gz5qIWYsfe671x1C8CD1surYGFO89o2RrkKC5KOWpmBOW1nkXKJglFV87WoVjHKujBsdpeDFdH18
k7pO3oWlHb9YbG9bQ2nziUHWzLjf8QqkDxp7WjlOD1giSILHekwRah9NJ538mX6iS+6VGVoU0iih
rAFWtZ0yK7AaitFWR2qGPj3tPwYEx4vAHOGbnG/kLJlb0pXRryofkZxb1+mROZOOjUYYBrXEtF8N
mvGMe0B2hkpPb0pqrLVeKnVVI63ZKAF3XxOoe+tWqbsyzFy8sAR4b12W2ScI6CjwXas7eYrbMxhm
F0xT9i00KYGdYpGKuFLsIzlkK1t9LyLYWSfsgq7Wn7y63KUx5vbGbpqT5ypxjt78IwSrAs37YWjJ
AJKPFLMzYOa74twwNTLS6BIaLMQZ8tm0CnceytVMeA+q6D+otttDpcf6yrWG18YKk22Tqus4u5n0
ea871FN9Ne0KudBy5pSl6yZM+10z4BMSerN3CH0Ga23DvtoPNPidrqD8n/vAUPIGkE+R5eDP+cZp
omG/0BovJIkz9i0IJiOvCw5ktG+aBDMdcizZljHXQU9eiYc+zNOQjcGJvms4I2y6ViH4c/qqogrP
ak4whbsxkzm/TbrYuU5E/2BDQ5irRpi6tWoMU752BtYzq0KNdRDmUr4zwWk3fqkVAC+tfGmFj2kA
Gevlrm7HZJe3XbNBbjt8GIXg/FzWIe/BNLRnGBS0V7UdXkSdjlu01dVTTQzS2ZDVY6al6p4m1riW
Ot39VRmN7Zk9kc0CDPjYYe+YIGsxU+ROoc/BfLLcibYjrBL9S0v7lrSdprNWI86Weo0Jh6dVW0cO
3o/Rs0DZOgv1QAOsTfJS0RLixUDRrrMUZ/K8OZcJLajRrrsdPk/lwVVx9SQ43670tHLvxzpUtAf7
fp/1qt8pHw45TcJwL7HKeMf6JDpFpdbcGdhsMaghpIVGadwce7vId84C4OgLipMtUI4cnBd0Rjt0
jdw2zUSGZNOoX/AHb0OU+fDSV05FA7ia6Zot4I/ZLBDQoANrZAsZNH9CQnRxzat4IYcgJSdW5qx/
blkptqKBMMLONtyGn9gRIXo97VQal0JRTOZ14p0r6i9O7EPdBG6cP+No1S9fqP4qEEQWkNeMKoh/
AHlq/o0/LSQUZlj1cVroqNgrtO9uCAex0hT6LGPhqIrZBqmikyyu+oWzAj61pg1gVngsxvziTG79
gTTnw1oIrXnRdmaf1NbCbyULycU0JN3gjgPeNZNWvU4W5gs/K/HAbCf9kSxEmOZG845MYfuViTSb
gVD5bUky28nQ2mTTLVxZ+omYdZ+4WbyQZzxuILRw4dH8TzTNXyi14hNY85gg3zqfGJsP0EbnCLQN
FwD6TQvvli3kG/bX9h4zRdjBTzCu+oTkuFHqLTbqj0zrjBu5AHWW5cuLv0B244LbpZ/kXQm3xYsA
jodH8bT2p+mbEc2vvR3eMEFisRTVSeVkqqJ+WP3/pifNHTzzDDqS/3vXc/WtjPJv3z/a+OfG5/L/
+Xfn0zf+hS8euCSbMBAqR4D/6Xx63r807O8sstk0F+NMG1jz/3Y+DdqlaAuoTIkV4CVcut7/Y5un
/wu3VnxCgMMXN2I6mf8Fb77woD911xekfUFVqbN0ep6OvrRFfyKsi8hADiv8ZD+nlbWl9ZMibCIe
ypnLfBeZCPd/uje/oYuXbv3Pv4c79ZKTRsa5S06D53/5vdLUWVXKMtozgxwDS2/DB6uPi8M09+ll
8mKN3RnV459/dIGJv/4obWciGkhFwRz7CwFktN7Q9ZUV7ZW0xbnNs5id3zFXgv/6l+v7Qv9aXB9d
ZDB+JAQLqb0Q7T/dz7KHvqsdA8ElPhJnf7bEGk7CQoSUZVv0oIi4lMuGsPy32NOGxz9f6Zef97hI
jzM24CTyrP/sYtsgfQh6vWafKUrDIS/MrapmcWMwI4SGrDCvooKxrhh6yHdgunb359//9Oz96Vbz
B5DAYeuWa6GH4D+/eNFmA0tN5+hyH3bLQ85G4xHXw+QtQx22jieYQhbt2DrVhkQlJbsd6m0bPmg0
aKr1qtXvXacbd57eDS/DZObRv0cz/+s46cv7/vn3EW5KBqdhL/GXX/6+pLKx4sw1uZdeDPGAgHLd
2qOz9/J+3KilvfmXG7Iw5l9uCEHCSxIOiTSkbX554UWjEJ6prt2D3GLgZQFn6CuuzEFYH1YcJCuZ
3qV4DwEZY3/sGSqEm3Cn81hlmfoLm258+fw8gm4183PFQWOik5H46+vJql81C9u1Z/JKGEDdRH61
wkiqPUoSzCkRmjjFnABgMenq7w5WnLt2cOZNm08WDeHQi+/g5rU3espNAtHcRHRHSOd4ilRXH5ql
qYhPjatTxCudU9Pg8cFVrC/nopTiUMTeQM+IHhKthSq8uHqhvf35hn96K/98w5dLhC7SecrLd/j1
C6yV0rEQRWRq0zDWV3MpW3OtVD0+5o2TYYtbj08VAXuL+Ev3r7QcUafkhEISORoT9mB1wI6qfe91
W9xgYpHf53ankVk0OYuKOr9PM71+JViGdnDbpd9NPVeo+ZXxrZsFjO5IV03DIKw3nywa8VTa5YzM
vuhxCI38/P7Pl/uF9/98oCQlMxRxTJQyiy7p5/VG9EPIQS/O9/PCYTpE2gXtZP8tqPfrV8M91bVl
aEbOJdT/V02IB8bQjbz2ew5p0YtYOmehImOyme0Pb7Hx+vNFfVmvl4tiTE2eNwsZPfSvURbuyMx/
bvg5s6iiCxKKI3/YyKF3/FsSym++BzaGZYvllXFcY/lLflquC+JsIrNt8z1YRHTBx2F8TB0tv5+F
bI+dmeT3hY5Z4Z8v7+sivVzeIkexWIZYgozln//0o8iyfC1XJUpd+kPv9Pg8TqyZ5EtEeKCbGMo4
5tOEX8JrppbWQ2OLvz3Q391hBqoo1kC+UYssD/ynP0EMyyFaW85klSuofbWK96YrocwMWiiXP1/v
b94eniTiJOaqYNGfoeQ//VhvpjB9WdTsa+Hm91YysNImg7urqDZWca7UP3/+va/IwPL+mKZuICti
RswN/vJRVFhtJ9Ivqr0m5TwHFpMijJHcCprFInMaQ0GRzTe6y9wlFmlIDF3lJWdmg7RN+jjx0kPF
8ORShkn73jlN914YNeLheAjx30wccQ4t9bc0vt8+ETKRyZbg5WdO/usTYZqcOQYttz3TWZuzPpVJ
6OblyYcnfvjz/fndS88p3EfjiIsz0ttff6r0EtlKLolyqAkvutHql64dB0xJpXfE/KY8xWbv7P/8
o7+5PmREi2oI8NbBHP/XH50HS2ZGSadkBP3eumYZXjimO/vSDsX5zz/1m+8La2o0bPyYiZrz6+OP
J5KD8OPD+3aIy23hpOmZsCpv01uyve2UPh1w8FNM9LvKPg9eEf3lhf/dtfLr5IQsaUPeV+Kc4HR3
EEhh9oWFrLoA28e9pPavUb/7f1FyLtfyZbfDwQQhKwmDBDp9LW0p0LEJjIlmsNizjmOJYLt18FJC
XDObTxHMfrr2mHcchfzrI/3NfQbJQOns8uO8uV/eI+lh5mQPTr1PpNbvTBpRd7FkQgAJgTIznSfW
rmQwxnyFUx3fXo7/5vrPj/p3rzJu37ZLfIWt/8ejnlsPuyPPrvdWrEE80/A9DCrUNjSLbotIEGeV
G/nfarrfPF5WTNugwiBtADfiX1/lRU6ryZbFM0ot/ypERkQrDgobSs4J0+2fr3C5iV8eMFJMw9Uo
Hx2XU9qvP1ZzQvKQMTI8ola7SormsW//WqX+5kew9edddQFqDKTPv/5IwbgV/4CYFSECLF3hcuZj
ThvRYfnzxfzmzhka+w6JBUQW+F/vXE5XCwYLZfEIMf6UJQyegGkBmvvMLOu/vBu/+TQM9lJOUi7p
DMA9v15UU9HchDvEi5cr3hWxnxhrX6OinWlEnwD1xA3W5NhyDcIBavp/HYCbfz+en6G1391Pkjh8
e7nYxWnm158WKTuUGstmn2eOWDe99S5Sdr0//8hv3n2SsX1efh0G9D/2cB9/XHfU3GIvhc1rOFM0
zPQxj5EacM7OJLLIxI/+Vrz8ZjPnW0cXzJWxVX09QM1WDLmZh8Ue21HrqWS4e+MxJ3vwzCrdp07x
ty98aZx8/QBMTrKkirB7kG/+5QOIkCoX+exU+9Q0UTUgSwjlKiU/6Qcfg/vIwuBDnfv+8DjXXnjj
lwNxLljyIdKK7FT+qC09vx9Sg1NAU07uDpjChAkf4nfbSqj9M1sNZkBZwHTGkz6+TMjYiN4z2gcK
l/r5zw/tN18AovXF6pO9l/7Nl73JdLRWWSXaNqMGc8UD1jHXLir/Z8aX/fV//VvLwsjGYPCsOHv+
+ha6hlczDcwobh0RgasP83ZuBH3JpRfx3/8UJgisT4ylqdy/dFgmGDE8/ad8/9nxaHHrCzR8YddW
GKf7P//U0vr68kLQPDdoMyyibpMq5tfLwgxcDNoY8nGNESdqRbgK/QJCofUm195KhRUpvi52NV+r
fGLz6SbPIXw2y+9bMZQ4lPCe3UxeP5+VWxePeG6B+fFIkIBWonr/819rLJvBr+u3xRpEpU27jkXP
+fIQpDW1ZMPQEKHTH53qway/5Si5zowvYuDqJIneOy1uHpQtI+Y9+K4GVWPAIrixRPNoRUGsa+q2
qRQYHFaTd1Xe9WvUvu2RtALvdvDKcccQCQggdIrTgD/MXxZtDly/LqX0Cyil0LPbNidrm7v+ZT1L
24YQNyOvkWgKXP6HpnsNsSooFiYD1RH26ows+tYp3gfqAW45yXucr2eJgy2dvcJfydHzMECsTZls
8NK3xqDx/NgLYk9YT7GXIB4cLIMQxqpy3GKXuGa9qaaZwmW08hHvRyigcKssfCphCdMIe+8pa77F
loffbaYtHuAc3FAAWNA2Fg55pywT7q2WxeVRMqO+TNYIYNA3Mg5sOzKuU+xYAYlaV85Bg0J62KGN
qd7tGG/IdRU6yVq5DOC8CRS9m1P3GPqZ+6gzkV90XNB2VuUjEB73oaG3m1HquAnQXc/vkxxbGqyl
0XGT595/uO18N2flD02vCL2Y3HkTY/uSTJnfBWj5UJMgSP2G9Eoc8P6ycJmr3KvcEDPX39cPCFa+
+3iGX8zaR1DYanjuWnQfH7E/AwQz89g5GH7bX6Qn5m6HMz0DvjLNr6NY5jBSE49jKEPxIKspeZkM
RE0Qixh3xPYofthGi6Ub7rG4NmGUoM52kvsPiTTD65LBO++rVSJi9xqkBbUC2lR1a88bgV3wOu1q
SMnQ7dUFTMoHxelCPP2lmWnbnhlEQCzSG9ak9jsvQoUqzS6m1wYY59CmEqkjp5Bs14UmKI/XOPam
HNr0jqo5h3nN+1fWzuIffVQ4UWnY/+VFXj/5UY/fqN3hQPLpN5oZGQb13hCT6Bzet27/5Bd5ge+s
NfvW1rCwaVql0LHX7VC4q3TM/Qar7rnrV8hhEIrkSV5tYw090gigszZmwwq8SqtuhCzbc8IO/oyV
KO6STZgcPYb3B2GWpE4UlneZ/ALlBkGX3qtjCeII2oUnEQ5uSEP/4tZYkDIZjo9oaL+nTU/mtxrN
fcFQETTEu7fG6purVLEv2QnuVZ81DzY+tPt25hDaGYQarqqm6K8KskQyOEUz3rS605N2IY13jizt
LS7QckWSSXaklWccIuks1J4uNjMn2bMWxkT0pg+EcKbrDjb2SL8WBZCDD+66TA1c1nW0CBUeMZuk
Dck5qbIRvWbq+Em8xTlq2oa6xL3NSz28p2Pa2atI9V23UdpYS7i0nBOUN2kqJPcT3zY2sZ2uhPc+
yiTjqENYBB4Mc5CNIVxTie1qPXtoLuc8OnczYI3rxv0lBkzBYTrJ+3W0KIEhRiZEoyirTqZliKBM
EKbpve299UPKYs3YH01PBxjMO64fiiZdmP7eFE+IIy7QqvNzw7R+N46J/pEwAv8RRnb0KDSnep/l
bYjeg32elXOn+120xQcgvR7nsD4j6YmRahcqcQNOPFVgO5L/7Q5AKsA15GwM9dWS9fpeN8m4L/Em
Pg6z0O5QRURvnS6MTZ8zzJ3qcT5aveOu/MZmGxxqvb+Tqjc+mLMjHqT7um61UW3t0nhuNZMuuSgl
w4hmVDMT+VibThmD/Ri5V83tqpBSB04t3cdwEN2zlXHMixAJ9xvU3WWBNFXr9yP22P94OLsyZh2p
ZrJBkzkzVpAbEqixaQDnM68n22PJtgtrvC1Df37Gs0Df2+VorEe36+ubxIQSXnVyFO96OjFc14yY
IWVfPNVx7J1G7MsC2fCurcFIkFaZSP0DVCxmG/RlpnZxmaSbcBTJ3qKYOdrkEj0IO7Yb9GW4pvAS
G/WNXZqxgEhF+LTKitDaRprK9I3eYji2sgfZJ1vqIf88FkhotQ64LYlq88Gu/ZDmjImbMA/PkMTw
1P0uyoriu8Nh5b6nJfTelj/GIWPEgKvGB71J8tUBeTKSw1gg135q2betyeI7uqEbxAA5QZ5r7r3U
C/+kVOetXPxyITiGnsU8NmX4zUFyfK3qtCRXoidMAWkbBi621r04QzFe9EI5gd3HJ7uJ8n0xplpQ
6ma2NRs9DybQzUCXjdzx2XZbdMPdZp4trtU2OtSyvdjqhWMd5KSWHYQa4m1wyHyC5hycewgDP3vJ
BerjzDXUXrcGvJi6ri5WUk0ftqi7ixhz6zDhvvFqOy5DE7KXbo3abnat59b3uWHjseqK+PtklfNT
jeX7Rspypwwjv+1c66ltMG3UxDBgvTES0hEb48TqVYV6G5B4w5WGHK9frdyyLp1nR/iLdg5ugtlQ
r0bgoIM9kY20qunhEhowk4VU46dHhEepZ6umFdm56C381SanqY6dsm0DflCz8a4Y+yVyKY9uZytd
WGpY/EJU7Gxk/aI9RPL8YAyutg0jc3xoKuHtwtjrN57NEAkW7IpkVyRKYPZ0ustEefezWznTmqZm
KDDJIEU6dsfiFoOmWga1IeJkNyid6rR1zQ+ipaOtlZutti4nmSAattHwEh+hr+olczOc/Ppg24R+
c/fzs6WJ/cS44Z1IHf8AM5nSybDsfueEAx7Lcd/k536a2+9xKOMY6Z0d4e1gyZoZyMDxbB25yDRG
MACE93n5IxedflU7sf3Y+6W9xBv10bnPEzNfJZCOLKZV362RJ9QODsNOd4s6wtjPXlUdDDgq9AOJ
cZqItMcfxImv6ol4cB/I+tQUXCbabI5HhCfpq9bRofYt81vLOSDwRF4Gk2jReuEomK0HB/05ouji
TkN7tbHsuGYeW8v5xIL1EZt+uZmpVk5tGUmsSfryWz9GvPButK4r0R+UIswSB6f+HCUMHTCtwIZD
udGGPvAUeCPpYLVl4sw/NM9YPhBwMnf6S9ICqqrQfdIxSg28TBorukgaNsuaax6SkUCMqSoyJJJ+
unfmKt5E/aDW8GRinwwkvpMzZp5DSgRjGCp0Ghwdg4jVD99n9n3B5AbUVsb3jNGKXRo18WVWsD/8
477cArOb1xn+JndmNsxXguRo1i9f0Qhc9IM4VN83zOMU5psIWNA5MkLVJu/Au189x2Yj1mpowqcx
le2tGKqUJI/KrbbFcotaN5v2NhqHtZs4zd5thmhjZi/sfqzipRHpD5aezZT9uEysaABzMNGjMrlE
rQOvU0ZHTHi/ebHRrMwWZtfAVGavl1WPpbsEQhcNxA8Fzg8Ml6u3fi6bUx83zx1xQq9u47+39USp
7bIG4na/HzIbmLrR3/BDqG5M1oVNGRXznZspQKMw3KaGSG7jbkZkW1NM7yJJwBTROzMCeGdYd0Bo
FCEcrBtfFRfNaf2N5Si5CWXRnDwfP4m4yv1tFA5B0abNwXKT5MIhBAG3i2V+aE46hOkcPSOxjcCz
4zvLLB7yCevfvlX1cS4Fak8rLM++SVYC34Bay9B671CGUNuNaHMM/oNic1Nimf1KfDwGyxSPa70h
pTb15mot59jbiBTbC6QkOWBrQTBEMrYbA0NwCs3mMqUd8ptGPWEFQcSLaXc4rWvIIDQ00oGuJ7DK
JM752hbNJ/yqcB7TqZgx/xSSmANXr8lGQb6BY0fkb8pOOJc0V3Ggz1W/6wshdmhDEGb0hYumYCyu
x9Su/6lLoFK3HO+7Kvw06dC2cZcUz90Q9buBo8/GqIYH6Y8GQ57aflpihC5NFA2bNhuyS4T5+loD
JbbK6ZhrtXYw8kEj7w4WLMbAY6/LyFupApm4FHV7nIvI/AcfVm2rnLTFJcClOOu88dFaMt+5/3Xg
1haiECRPMLbmW5LjH4Taat7kauAN18OGlkC1b4p0xvsfLymszsk9IR+wvPIHVW+yBl8hY5DWtUfa
xEGP83/0NlFPKpTWnhW9P4YNSXU6OqyNRYrE+0AA0cqRZcwc1MyeWqfrvkHDVbc+vjQvONsi/LHL
XVd45kkNYbuGFGnQ7/v9UfR66e+Tkl5CZY31ZqrNlmeXLzqluC9/IOBLIPxwKgGZjTvazIm214wm
vvKdWBJSxqariVBsRNzJYzNRTcd92G9dvdLWPLI8iGvRUIJjmuAP3s7knq7YHDwQDfRbslWBSDJ7
YxMOlWaeQfGJHkpMebMthiwlJsyv78aMMOY6YS0ciqzZ1EzHwUNZexzOMEQeFdXFQfPMwdRTIvCT
rNzqSoLjAxiAzEUmVksU9mQfpFl/mSDHb1ynd070aJrt5Jgz76lzbJDUlGvfHKprPVkCAKkA94Kq
7kBuMQCq4kRMRGJ0RzwW+jElhzVRiRDP5GHEK2xS9rlo6cZrtc6iIjXM+OdzXiXv2qQ5V7mEY0aw
eNWXFPi9mL9bhGMGLsa6+C6ROTgYxo8qxuq3I/L8FqebfGtoMTxhMolTjoiCdJaxQ4KhOd1j2Bvl
GSZ4WqNDvFJ9/8ZMABliqz2XGZCp6Kp83RH7szJqRwWtBluaI/jnLKuy27qv2LdpgkP44dOV1+aw
AujrjvjiJxzMZbjTSG/kax8xz7ZC/2nQ0XrnafJPZg/zWbb0K7GVnd0A2+xkZfVqIk0xLr731FZb
BdVw0JF03wxphZjaYM11NYqVVdMwfgwkuS1vVp9paJ9zscHdqngUbRuevNbxtlkII4jlCGo1FQK2
j9GET7rzjv/ItO7mBBFiE7vvmayrgHOTvvdjy3ro4AlXZeHUa72rfFIACmIWEyf/P5yd2XbbapKl
X6VX3iMX5uEi6wIAZ1GzbVk3WPaxjXme8fT1QSe7SoTYZCvzpG3Zohj8p/gDETv2Nrg+oglWMVaL
ZuUJwrAQ7inLupHilmYHo4eZvh6a2wTeti8pfG9cKLkHUbYS73tq4ataH4GcQ37xTM/EZsz7emep
ATh2q6t+NC2d0mI13OYJfY0IVuQ2nUnFg+6jYyAm5VdZ7TPYyA3IlEfa0ydzCPdW6unryAAcGush
7T1wTLU3lZfXT2Pc9E6b8vzo9MlgJnYxhPFB8SD69f3gzyRSYWlB3sJ3qYsQtnTpXvTIq9pdVgxr
tMvkNR12kxul8JtJGe20JnksGc5+229r1UmiNt7Kmjr9GYhIbwTPkFb9BGY3VJonBdr+NSUmYDHA
4dxaMvJfikdfq1IKNdEBJ48UkoYGEQWS+wh4AIgevOM3Ixz6jaYW+zYOylskWmUgssOrFVe/gzAy
1jDX59teq0aaJC0RHac+3Q8AYVU7KfTutwC8KkOIMO++RNYYfEvMCAnX8k9UGTxramDeZS+r6MXV
U8eQp/S7jyqhCzlNu6+6Xt2DK+7uJ3nkCulhVV3JQIi3XiSZtI2hYrNBy1R1hvlZvgj8fE3eznv0
e5yX50/JNgTB+8TtSldqkXluBC+O4xXxkEO6pObrJG84STFMVjSMlDUBYx4Xr17aD9u2bDwyUWgd
NG1IfxwE4Hsw+T8rGiX2VW95mxhI9Vcy08bdmEFRZAeReKMpln/T5wk8faqYW+sKkm2RJ3TUMdYB
TxgSZAoQANDGWiAzo45VDJFfiR7uSlNHJGokvxLhkhPKondreSyJjinB1W7eT0C6tf4574dsnZOp
3hlxfB9ohrLKfULwYDITRx3jxIliWpXEfIp3YIYgLijN4uuU5iCuCWZhsecBDzogukbGtd5U8YBa
aivRbQcl6qoNw0dyVlQEwHs3xUg4aBgxlGXWoLuKTgOKL2bJGjP9rWfW3oaGyvZ2QMjOkQNUAJPU
cCSQWDTXQG/dhj86GqrIItKRlZExW9PZsConHRUhD7bCqbTaQ69YHvz46j2KMxVZGholeHYqvoid
CsOOOCAHB0OOsMp7b/hGcQTRRY0n6VzUyz+oU2U/6DiJHiKhGx3UQ3yQ7UWwoWlQOSLqLL9kOpzR
tk+krdgppFK/C9+XNnPHpFUUdOJYM1kRyNGdJMbJzhCkg59r3+BVAUmegsYOy/ZLLknxIVEhF7To
FnC1Up1WqWU23zu91c3N6M0kOCq0UqCTVG3T03b2BKw/dhOlLTdKkbTHAVDavgCWvQ5kNUBcgZ1o
0z1rumWN0pKcePXKsOrwj2yG4a3QlVBnyzRQ6UR8+5ZdeiAyyGl7N6xtrfqCUzW6uk/TSSSGbZQv
pBSsH4aZyyjo6vVR6wbj3rJ8Cja9xS7MTeLwdsyKtV5zZHmcorkNLYyHyQv1+2FUYpi+yehoftXO
sZh2qKF0I2iLlfYH/aS0xSOvp5r2wBw+iY0SClDn+PqvkKou4P46RK1GHrgwqpGnGeKGvdf69ZHL
GuC36RmHstELOGhonNy2cpzu5s5v2TZK8julVnsvkxHku8joxN1MNfNVIse0jqcYlTRPDFpcazfx
iAzS5bXyQBhGIUJ80NNBeWsAjQd82sNHnxnRNwTtqyepUstbH/YpLsIIgVtnwJPlSLcIMEdZfozu
jB/BvuDnI+9d6V3quyOMI6hmVAZktsnwVxPQMqSXCMHGowQZi5dP/d0kCNVD7sXyIfGy4jlC2ZVo
Iht5Fuzo0SgDvTvEdJhFjh81Ld2qkwX1yxRL0q8e3rQbqHTSn2Kqk5oP9CG678YAnSmay0P9Jm1o
qbbNMo9u6M2l2h+XqHu4xhDK31TUEP7UbQz5G02f2UGOTC5moPumgJif7N1nfdhy9fLEfSNCDlge
KyMTZEfqNX1blqLxawxB0E74xT/+mPvmgThM30qKyr06CFLgOa0lzdSRcZUdCp0uezeshfJZ8AP1
q5WkzV/IY88CjTA0w5LVUCPtcVWvbY2WFpIrfNw2Qg7Gb8F7xdAHfoUpvvwD24T4yiIbkDWFVrXq
ZUFFTilCiIIKpU/rFWIBdDArAjAgwIXIY/JIR/4+lrdeoMhPBZrItyN0eCk3YzhmkPugShDUKbWq
Xmxq4iWQ+4obtDMs2PKHL9lkAphE9Rqcrvr2uRSv05waWZ1oTYBZfq/HQUNlMO74vWjwePTXMxLJ
sO7QzfCOGrqzpEeswNuOgzF8yT34MTd9Olqoxk1Tact6G5dHPzPovgLrE9aIOfUAJjyR1jkjpUyK
PmdQP3VREUtrNY3UNTJ4WQAHopI8KWLmxzv6GIPQaTqzQlM9rhA1ndJMgUzKUslsyJx6r40U6FBr
ikJcCAGgyXQEz2aZXnow4NJ5gpCq2RRtijpBY7RMSI2IN09iwI18wv9CUtfs0khaUzAjskhrSrco
pDLfhU92w/FQ8HsipeG/kIbnCdoSCnXdSr34mtdGvSd/HkErESVfxSHqYgiHqDPBuoaCYjY2f9V9
29xK6PTtdS1qw4NFufeWhCxvD/kGnXRzxdJsLPYpT/QeffFsTAeAPkA8qy2+w17sHa2I3izk94Bn
lV20NT2dMm5mjP5PSfCjGzrIwDR0CHZ3q0on8QTLMA9Iq5ikZecUogWZjwix35ORFjAdhnBBpi5N
9+xGH0W7X2Jt8mWleCHN0YrylYwAlEuIOKJunidoYOWWVj5Hfdb8RdONbJCiU1DNkoFlarlSPpPV
FHi4G3PdDc0YaUAQzv2XSlSqb7T7wHokZeZXnhl0BMV8hFSS2DrmlU58AJ2wziWfCQjV1fgryqbE
4x4Up4iWFH67joIItFityY44CMSVDY70lnOAIOpAcjZGsCcBw6hIkCFDU+hRPGgVk04V+lDFlwIC
NBOmBBCAZLDYWVUXqV9NMvQoX5cKC1FGGkUJ1MNYTAhRDl0IPFcZq9p7BGHBvUsyOL0LQbe6ZWcG
RyuxknurybxkjXi4CgfewKGH6iEnAZpCbgGCYQz2AMS0r0qZsglqvfieyI3+S1eC6CaAIpk05Njj
HsQG1GMjqAi1IvKIWtWEDNNIjUHk8CT5jFOJChhsXS3RrOeA7l+KsRY7ELFKFiFrqRyta0gC4I+L
NAW2OEhtvvqdJaVbclT9FwFiia0IwOFOoWBAL7WIMFHPxuVa8I6BoSdPI7Rcz7FlBiiTarXxi4ed
Ho3jruFshA0QZAKCCflBS8iJzBrgdBviaMgxcsjfcmcij/iSjDAt7CBGkusdHSnBI1dRCfVFFXvR
DrG+aFuZhl/d+JyP1OkpcbwGCVs7pnp1m8WczlHL4zXESnjdePRfqE4xnYYkj9ldX5sjQUfgTyuR
itEsc0/hugWA9odepZzWd6/D3es0O9MfGs3nGznUtrxFi43CPBKP6xnMglh8ncHpL8U9/h4jvKmF
7ECioEpg95ZcPTW08FGK8lC2jmbPnHEBrFExG25EDUUrK8uLRyRXBypHEkz1BPXcQLHOt8k4o4KD
9OdRF82KOQD3ew/dRK69xkmVwKURBTpJVPLqc4aKRRrSBMV3aCm4VdNUN51RjvTkLmiGblM2Zb4T
hSKHxFkQ980UsBZccoXusMAkuWHvggV84Hc3mJA2wsOH3l2iwdzghpOCn9O8HCciloLylUdKcYPC
bulqvhA8Vuzvu3IW1elpT1k1gdZtBQQfnWIgpnZQzGaSoMNLm4PR5TVEo1lGpjUTTE/Yj6mYjHae
s+FkCABVmHvp8ZRlaq5IEpcE2yJZ0k1AueaGgulk2hGEg3B8QsgfUTFNgDc3bfk8FBJncSbmuesK
pBSYB33rlRaKXAoydW5f5dBfarW2z6knwCZkAiuSpUJ7VtndmxhNLZ+4LNd+JFwoRMk0um0Lvz9G
aVV3N5RCubIaHZBxpoL+I3iIttZAe2IbDdo68jW2SkeF1ilMKh90OnNfiMHYf1HFRidurLik0IYA
36iMyROBlgAZsumzeRsEIIlNC8j1nd5IuDCJDuUDj/Ht3Vh2tEYWgTrYQV0D448GCWLq5q5FFgiS
Ono39Yy7QRAGINDFIOzbtq/3pCYYjQYVM2rptAptB1qU4U0zOny8kNVIB3mNpvp/A9U+RRf2nKf8
fym9QlvLX9CyVKEfNP91DP+q8jr/01x81eZ3fvsj/V0vXzR/mv95r/q/3r7t/87dH82Pk7/AIA8h
4UP7uxoff9dt0vzf5rL5lf+/3/w/v9/e5Xksfv/rH3/lPLbM7+aHefa+R04BK/M/qLr57f/9Y/Pn
/9c/7OoHZd/l6//uqRNk85+mSsHa1GURXMpbR0L/u27+9Q/BUP5pUcGQVbrugN1YM1jl31112j9l
3XprxDHADdHLALTo3111gqL8EzyRRObdABmNIzY+01Z3CvMCkmaRscS+aoBTMsF0n2KUFBJ9kexX
tFxpTQKTLQD4atNC9Zjv/UnDrb2bmTN4w4/mVFUBdSWZID+AV86QqXcIe3D1Xhs37Ha660bt15DE
0Hrb4NcF9clXrWq6grA/xTfOw1M1UcVV4K1NleLiqT0R5tKKrOVgl4KYPTa0Pj6XCC5vLo8KPrcT
8JQG5kim7jP3S7DMtLYtcEf8E4CGQHo47O7Wd1t3vbbt9eG4Xrvu+ujw96PL767r2Fu+co+H9c7e
8Zrjkb/uXZfvbd0931vt+ZJXr3e7O3fLd4/88I6XOs6Od1tvbN6St59fss75+d3z+m63491s3s5e
zd9e79bOKy/hI9jO/C98zV9Wtu1snS12eS3veL+54+0PrstbvfIvu5W9WvGOL+7R3u2e7d3K4WdW
q5WzchxnftmKn+f95jdzbvjiyEj4RI+z+c3W2X9d7eeXrvY7e+XcOi5fM+rtJmfwDp9uvdreOM56
d1zPH5TPtuEnH50fvOuWl+5vn7bbp3mamKj5p93jMbVns08O/3x5yeQrK2YtQLdpVNWqGEkPx/Xd
6279zKBWzg9nu3eerlh6w33+L7Duw95YHrGmrgjl2Btr9+Hl551v39mr77eOaF+xs+gn+2hnBvi9
O1t1CRWgMdthiV52j4+ss8N8syTbw9E9OM7h8hRKpx2DHw0usJSoR0OxicGj+/rMbmGdrhhQTjG8
Hy3Mi/h+SDI0Q0TXD8eHw/owb+j18e0//rx7XXM27tirx9fj+vV4V9ocnOPrK2tp32zYWLvHzW6z
2aw2mxv7lh22dw5btvP3m5u37XhjO7db1puTx7FwnYeDY3M+V/sH53Bg9+231/Cg10azQFiqYteh
4CY9uC/uM+eGGbu2q7WFf136oWW71IQnh9EEP7R+vfNXHEuO+9184Jm2R/63szd8NZ9q32aE+z/b
wuntP+52u/3T2w9P17bIW7fMpc2/cMBpY6IaPG/Ku93z3dr5s92F9nqznif9uMbHuU/H2U2yMCzE
ysYHOvNf3bv1s/u8ezy6Lzm+bWO/HH6ueQOGcrexN8/3HdPn4kUedxv23WrPPi/s1e2PyN4/sdSu
K9vuAxvi1bK/rG7xJGvX3rqrB/zQ/jg7mMtbdeb+fIee/bhTF1jfOBcGRWKn4rCP9gs+t7P53N83
a/vxb8/M8HCiB8c9rPkQK/zu5U+gvMlqXZrqxR00GWMPWJypfsG9H5mF4+zXjk/unescdju89faV
04KzxuNzS2xWqxL3ul4z51w92/kWcF9YnPWru7u7w2Gzb+4efdv+xi5asybcEqs9p/AFr72333zZ
brO72z3+3vn278f5TX8+372G9vNk//TtHc4OP3T3yF9//2Y34vO3zu0TPpY/H7ZPq6ftHweXv32y
n7lFBtv27Q1H9dvN7e232/129WW33/56euCmcB64DpzV6sm1f9xwEW0fDu4TR9Re7fc3+Oz9lql3
mdW3aWbkf5huLlcscrdsj9zLx4OzXd1y1N9e+PWJf56dwpN7eHh5YSM6v66syOXzLi87EEz4TQWD
K4Zb8sAv9u7m6HLlcfRtx93/fck5V/YB3SkXtyIt5KdOM+4MnsIwi02m43jH+eeozVbn27u0OUX2
z/mux11yLnY2L8Q7rB/nW5mFZuH56pEf2Nm3BARrvpp/drfb3PLn9olJc/fOw1tgw7Su51uTE3XL
yd29hQvb/Z4DOW/19bwH79azOw3sLVuI6cdbr1388WFeRnf7ciTScbd3Lj9zeQHm2+F/D4SuwFiB
nopkAAqnIUk05u+/uz26Ce0mdOig/JzT/WMD0MlQ1Gut6qer/G8rCuGfSthHq9Xi5OdeDXurArEo
+UBr5bWCZlfZkLyStCrdMLaEK410H0dFOwa8aeim0WhiGrMnejcqcNPQAg9Uz0nBI15r9sM6SMhH
fHbuNJGWRMMwJR5d6AM5tSLNkmaVOFO3qoH8TQxL6HEBjF7ZrB/nDitw0Bo8hBCeL8NmUnliAHod
8s1Yhb04sAZUwwFxaBCjo3df21KJpvHlkZ1ekfN6aTT4ajINZDxH0aBxOjIrU8oi7UbqYYhp7EWh
1ED6xBH6sqZ+ZXhnTPHkx3PO3PPII8JiEuUiFfOUygIJUSAGoOimdQFdgVNHabK/PKozM0lHrkrb
KtMIo8XC+WvUFUwhSyu7C+to1yIGviV33NyouWLdkRsxtpftndmF7+0Zi/B5hKwDJkTsVUjcFdtU
8goB9Vp4pC7bOTeFmkwDlyYzPN1aTKGXmiQ4cw2kENRRnQMiIRrnNPT0qvhdecXYuUnUDLi9KWTN
nU/z998dLRhhdbOOEAGHUzR2266SbwNdR/JENcFsQph1xUGdHRxdmDStGCbUCIuj3KnwVDShTDIq
aVUgpZG8ChuytEi/+1fO8zlTuqgiYwlLAeHK4lKQBHCiwkCicyRv7TYwy92iai7bVupXVw7YHNKd
ul2G8s7U4oB1k1FU9d+SbvldEBj+xozH8qtBReymV+MSkuX25fIuObcb35v8MJGhAJ5aYiIDCNjU
CjhbWDf/Tn/9PylZzlqRVDrSedCHI2CxF8FTBRWylbDphlZ7H+cFYGIzU640w521wmaf6Stm+qHF
yfI0Ty0DC2wcMOOZuSTX1yGQjyspi3NbnV5FWJ7gdqDtdGGlApwGfoI8qFBZig4IIYn3iZ56f9Ki
Dp4t/FVz5XCd3YEmFBZELIpOcfL0cEVwf1ShPjcbkS/bJF37XVPVn7T5GKvPbwZjJjeaby5TNuYP
8u4U6xqJ/17DZQQ0UTh9WpuumqBKd9nK4ul3vkdI6lBJBbgLS4C0JMcIKJQg65HRMwAFNOgEpXcA
ckWroij8Tdbnil3o2sbz4nij0Lkp2CWCPfYkqsEVL/Jxw6DDjCasDE7mLRw5Ha8FZ3DX0ZZjQxKZ
6A9ZrQb1LlDatL6ygm/NkacnG0s6sQ58FXTXLUOPgRJoIEELT9dqEO/FRO7WZUnPQ95VRx+xnX1V
F6jVxDkwPuzTqxTP5KJOIzXWrh2F8koo9NHTwJEFOxB5UJlmVWVx7PuR+Ejo0FotRLNX7B7FDeTU
mt5X3F70ZSSsqk5/rBFpukb88nHOsSyjSg1Nl/IxPBplZUhB9gBgVyA+rWZZlUlpsysre3Z876ws
LnW66qwJKkfK8YHUuS1sRA4IQ2EDW4M9Wt/zqC/dy7v67LhYYCYO4WaaKE/3EqA+uLZ6ZlQZoZMW
wKU4ndpkV87OR+fD7Om0ZJtwAZEVX9yzWS57cW00yF75lv6INF0JAr2ONrRFRj8RNZrWl0d1bh7Z
sjpRs8Y5WXoED3FWsMTcswjTqgC76UA8yCAKHNNM66PcjVbjDj5R4JVxXrO7GCeys6jZQYg803dV
h6inM6IAy36MUBc90KiiOmIcSVfc37nJnaNNWBJmTpGlYPVQmGmZVNmsKSZpL43QDkCirS7a9BmQ
cjvIhObb5en96NlhLZAkuqrVmTpnGQu2it9nWu2XSDUiBKCXZeUqaTQXoobPh50zg4fM5oFxSde0
xYmANW6Ke11FTw9Jx5UYowsLDeXng2kAF9AhzD3b0ECoi3WjAJyjQjsWNhjmfqPENKPFET26ZQxN
Bzprl6fvzJk7sTbvonf3FUIIOjAGvJUYJqj3KqGBRgsqadN4ZWfM8cmp+wYRpYGcYXegSPHGRvTO
EOc4TODwLuykE2vYSoWUcnIq7hGxNFcFuO7noRcE4OukkfrPHwULxkGZqpbOA7myGKQRDwh4NNz+
k9BYT0mpyXfwIdFYLGslHM86bdFF4GlXRnxmZ8JNyYMyEbbOvllcEDyT6I0i9agLSwCiC8UCFyyB
dg3F7hpR1ZmzTvv8W3QN6wTX4+kqmvTLAB4sCKiCvDvobdnuUqXR9iHcdnMjURMA2KivtbyfWVJS
HOQdCERMiF7mvfVuSauglKemwSoNbzKUv2Foun2Y13swNoBH1TxCNg6VgjJEzuCT23a+dHUIyahE
S9yBixXVvD4rgL9BoxeZaLeKmbImF9N9iqGIcAYrZB9mprGZKHLpWwAkKhUyFAWdt9Dl2fDYIXcb
woOmFEZ2hY7pw0GcbRGa8gQ4U6FIiwg1VkM11GgeRxskgx6wbIXpFd3XxLhyrX/YlbMd2jxZMjID
MKOcLlo4RYXZiy26iRIt2zREqQcxadNdOcBDfnmRzpky2P+iAu+eSEX51BQtKwDr0xRTpY+YbDcK
bjGN3wPIeq8Eh+cmj1iIIwBdiAU/z6mlMjVREpSLwq5UEck+gVg3ABK5ujyeM1bma4arkcmD0Wjx
GFtDNmGVIeKkiTYN9HPUAVyhqfn5BSKgnvN52Jil3E7HMko0MkZIRtm91hFc4qhW+WBGD14JRfHl
AZ1ZINoxGQ83DjXkt7rCuwNsyLCfCz4ammrZQhsRNyiKKGj4kBK5Uos5N3XvLc3ff2cJjHjpTWOE
YDjSL6aRKSvArcWV/TbfjCdXjEXQwRMl/g+/S4n/1AgYpzLNJSGnWy0Xb8poKJ9S2oJ2NOKpkw3A
fthcnj9JPmcRDk0LJjUJq4sdPpVJlPQlFtHbYwJLKXCHDIyfZ3XodwSaF2yzofNXiIpbGxR+5T/C
KOxrDbx2oPTx4+WPc26SWUgd2Tjys0AqTsfvZ0namh47B4WByYVCKlqRIvj9eSMGtG2I0fH0iSc5
NQJ7+xTWhYZCV1jJoQMuUG/cWrQAe102dG41DQu0A6yT+A9r3rzvtoynxpkIL39hZ1E2gA9V0Pbp
aQYH/5U19EVetnZu7kyQEnQEw3DJMT+11g6II6UdknBGo3mHuBvLXYEXdf8DKyQ8VGIg4shlYttI
jEoZfTxiVKfVTd4G6WrQlPBKOvbMWJg2HqLwiCzUcubiLBdQ9AnmONUIbpMe5DGdccFnU0Xgf5AW
JBcFHRM5y3n93q2PCUlZAzsYcPZQSY8gSWW38DLzis/9mOmYzYAPAvJIYlmV5sG+M4NkEUSVqQHr
ZwvaVxhNZK7KZJ/3IOZ0sbs1e+2xEEQPjL7hHch373UaQK7cLx/iKz4EfM0wM9KAA3nT4nKGh6O1
UJUlENA7WVo1Q1Bn9+qgid2N1kLtQA+7lYS7qgNHeWVjnjkGPA2YJlOga4RZi2OAHAo8CimI4ZHW
uNgJRDr4+yK8UVRfddra4/dP71EuH5kctKKAXFre2mjUDHSf4EXUIACpWSvV2kinaydh/tinvlpi
ScmQsYM0KEsWNzY5Z3+oDJZVD9BZTEwj343ZZOzoWgyubKGPM4gpUyFM5PlDFpcPVPhKXaw0ZjCn
31twR3r+gDKDHfli1bDOBH3aX5Njnf3+cnScvDnTiPui2fZ00wZxqQ1+qeR2kaXQe1ml9rVsezS7
WyNxac6HJkEWh0MRKPk2reT6Crvzx+0qKSRQZJ50iCTxaqfmaRMRIQRoc1tMKt9NdLTBK+MVHhTd
Lq2Mjgv1WlT50eXMFnlopZo2EwUvTmndoxgnS2Vu05zCQ2vZtluOSnZlJedNsZhWGEsh1oMXbr57
FptGjhpQcPRM2VUkIINjZmH4Uk5jqrqwEqj3ZdxNCNOZATkjI0nqa3fEmT2ribT3zTEg2aMlfrCa
CiPOKG/bQuKVaw3kd+NYnhQ853WlRFeO4RnHR6mER2VIC8mj8ExwuogKwn1q34gcfL2+xy/GzxLk
Wm6nVonkqnWgPYE95lF58Pq6Wcue56EJXdflF9DMCHFfdgpnZp56LBhNk/B6Bo2efhg5qZsKnrK5
dwnNavLnzc9eJ56nvwQF7dGLj7X5lVas4NNXGZNAGZ3MGXhNbUnCK6YWWncFO1mjiTJ3Gt9TkIDq
pLC+Mt3n1pYHr5lXmMdJpCNOB4gUVOSBPKW/pG69L8DEFWM1SpZ3aKBWMjaXZ/OcsZlskwwkLL/K
G4ji3Z2GhLUcCDCYwcCji/tCytvbPjMEt0Os/fmyqTPOT59NQBROWEMe4nRckqdqI4h4YsLI8H5F
sPp+MRuj28RZkmwpaAbfLts7MzRy9KCOYVSUITFZ3JSJKoRpO+b49dwwXSGggFlVdA3l/Mznl2xm
SuZKZGgzmf3p0EI9Lfy6iej+G9XKt1HCaz1bmzKFJvaMXODlgZ3xqSYxlTp7OdRKl9yN0ZBBBdNC
wCelaeR4eVDD/VpS+EMtqpZ/NWPViZuSu+bKk9M5u6QbMQmVI2CSxclrm15KZAXWJ6nPyOAMUIbd
yiOFRgSYgy99ruY3ZhcIV4K7M8sIQIEQwCD44ovFceiMTk0bervRJyJL4NEGbRdxiUKVQfvT5Yk9
s0NN/NxMh0nWGFD66TJOSt8aXU+rp1fDQo4+LQpgemduW/S4XNggr/Fenxsaj9Vz+YR8MQ+Lp/bK
3vDLwbQySpwqpIACRF2pr+WPkxkmV3bovAMX95VJFEWtwUDXggvy1JSql3LjjzByiX6Y3KoV6SPY
tYL15Qk8a4V7V5NhjieUWlgR0yJOdYiYaCZKylXpQQoXCEH/6VyYRNFx1k4giatBdHk6ljqg9KZD
F26XiUY/MEj0ZITBjLqaC2OaWF5xked2BRmq+TmGoEI1l4MSJ71qQ/yW0DRPXTM9pHnZ2zrxlG2U
UXlloc5ZI8c3Q6hIE/Ncdzq4IqsjXSk43NVY+vssrBSogX1jJw5DcZh6GCM/vWR4ZDLRlkhrFTnG
U3tQlRX9QFOA3XdFQV02EGWY/XI0o68M7Mxmx8ScGCNHqyKhc2poKFQpaELO8dB1RuqmYAdcI4bH
3w5Dr3q6PKozs8gkUpqcafMtytOnxrxBQtXDNzNbt6A3cfk45V9ZpWowpAkkcsn8q8HnvSM3NtlS
YhKqw8tre8rNdAiQp7ARFfPglfSRu/RCMrUI7KpeNdjDIPXu5WGem1OCam1OQc95pnka3t3eQRMJ
RSqg527UyV6mmrhCQIiGN1W+lmC/Zmm+G95Z0gtgYaCCYFpqm7Db4arRmM/GuIOWJC5YyssDO3PV
WJCyk/AmNuFOWQwsbRC/DGops5thgv+bFtJ7lJstlz7+ciUg7bI3ytD79h8Y1We3wnHgaWlhtEqt
XgpNZO/rnkkMgYJ8Qaj2S6Bn1RoqCKQk6kC9YvPM4xmOn6gafCqwBXUxrzW8WGj/VcjsZtDZ+ZDf
WsWQfBuhYf4rT5X0VUvFytUEkdbIfkivnMmPsfRcFcKFElHTd7U8/KKaG/BKIfLbGoP00MqINidB
5f8QvLI9TqbgrWqvrBFkrD9dYpi3KyeFOJqEwvI6yhrVCuFbpz1PBjhEScNfRUokP1xe0I9egKdO
gzwksDLyaMv7tTMyyEbkgISN1wav/gQ3ktvQsZetVW/IXxuYr35ctvhxQufnXFJqhs4dqC39TtBA
ICtWRBDQkkJvV4aZdm+1E3x2FWWVtaZkmm1kPnLMXuFF11AL56y/RfFvFPrE2aeHtBPgCZZUwlCx
KILENQQOJrn7POgdq09CSIwzb+rdYhCLeEuyWPp9efQfnQTsNGxkbklyDWRKT+3rVCQIk3ES8hAr
O379iAu138iBaa4/bYkUKZkhSjlvCfZTSzw7yCieckvCi2pkLoQM/WhbMTX9td5B333FHX08pQr7
CMDsDHfDMSwmto6EOBoaukl1OSl/cYG4MURgrhR7ZOCaLN/46Vh+L3qj2ESjon69PNj5sjqN3bBO
Kt0k+DbQxFvEO02r63E797KCHIsOUqGLthZl8qeP5GzFpNBPtQeI6SIQ4ISYoLR7IsRegIViVG87
cxB2/8FQTHk+9aA9kck4XbcarJ8AKo2J7KfiHlC6N1KEFuEsu2znzMlHRkAmVWlYQAeX5STqp7BL
Zi1cHrDsuxZMyxs6+/0deL9hb8Lx9umQFBwctKnUyegk/YAIq315zMt5iQQhUlZJZya3GnmvVeoP
6v3loZ3biyAvxb8TluDST6cwjUKR5y1oSgwYOnZiVKoOyYTUlREr3xV1Je5L6u0PGkTL3+mD+5xI
x1yIniNFppSsE4D4JTZYS+IO6AfBtzf4gmyXZBTvVTMxyGMORvUsy4LW2RCKlc/QpI3VlcF/jAuI
sGhhncvGsNwvEVO5MBWUlBPqalMufmcxQigwZA6j0wZ+UgN1jONHXxi0/8DhYBh8AYuM21nm/qFw
gbiv4yFglMraEfiEuw5V+BfJaOMrseviuHPy0KoBVcgDAJE5kd3pAntdkKWWOoau2NeaK5lJvZHy
7ppMzTKp928zJv4MgUGc9mIf0Q+eiqGihG5EjaKxktbt/AkOLDESnFKvxVvqidk+VhBdGbxhXVLt
fPDa5pPb+cPHWHgEtRD7huA2dMOqStFYNiCvgKR4kxup4sYWpPo6fOOcZhJvgBlXlw/T4sZ6sw7A
bxZ8IJNKBud0rqs8zOGXa0PX9P12r5X6uBL9tlvnYXetzHBuWd+bms/1+wh6QodZS7vQRfokXDVK
YrryUOdXLsaF43sbEAJhLCnRHA8+8/ffWRG6INZg1whcL0TDei+CgvWceiziaqeMkSU+GQVcb5+7
OmajIOk5jfSYi4SziyBWGdUS+Q4Lck0v8I8a8CZ3zlx9zqe/WSGfJ9MGQT8OeqWnQ2tpFvEEEkyu
NYzoAbVSosTbRkkNyJaDpqYHyCjw+Jc3yMLh/G2UUIP6BbZ5GDk1mnsGHEqjCjnvIKKVnkVFG06O
MdU9XM0x1E2W05hB1298SDfjKyP+sGWo57P3QSsAtsfXLq7kqmsM6Msz1dHKxt+iaTDCV1p6V6ws
okYVDWFA4oRRlGmh6F/CfdokpIEll+HdC0cfTmIlye+ickAsQx+EVT1yW6dZka0VefKvuPMPxw/T
KL3MeDiZcspSkMyKctGLo1SB0C8PpHsIpbrya9g0M4UXGJe6uVKNOmePc8GdTywHXH1xBqEPTGRP
KGRnjBHQSPrJnJUVEuikp8q9vHHOmCJ3j8SODMCJc7jw4gUdXVUMpMbxeOqAhjmbYHlqNFxaWV1Z
wEVEMC8gKAhK7PwyNC6n0z0axXopDW3PqGoxPwSwxm0ED60UWTD8x6ajxu/1beRE6aDc9IrWX1nE
Dy5nNk9phKAO5A479dS8DP0xMXAgO2xScyNMjWyrekViWhQU4oNcfLg8sx9PBVqR1KC5iKlpgpM4
tVf4MPBEHm5NTmJ1GyeQlJZh0FyZ1I+jOrGyVFiLCYOEMlY8h4q+4fimDsvyAPJOCqyHrlO0K37m
nDmyszM4m0YKxnc6KC0jdxqauu/ixMQsWsN1O4aBE2iJAtuZmamjnK3GJgmv6Xufm02FTkBgsAAo
SWCdGoZbOQPDj3AHHFD69yCmjAmb1+Nnlwy2E0DRZHSoAHHiT40k+YjqDWLLzshwvsNdnblUMYor
GbiPQ6EBAkHtuS0DjcHlNRRBK+D3kAzBF0zVRzPDfCWEobT77FiwMueIKImSmFqmpupc6eEwEma2
fJnIjJbXdSjW1/bDR/eh4xJ5xKVFk4rrUoWKVL03KrDvuZCO5nYQiFxvvRRtB49i/eUBfbjiZkQT
MRWUvGhekYU6XZz/5uw8luTGuTD7RIigAd2WZGaWVVmV0YZRKpXoPUESePo5+a+m1R3dMbPTQhKT
JAhc893vTP15yhZLc2xCl/zT1Kp9Brg0HrF329M57MVVThH1P9b7P90fSgiX/i2yAEZf/7io4QHn
I0+xKouRljFS9tnpgrNR5PYfX/I/XYovivOFfAW04J+fVlOsJaNfdHAgXtxBjGiTfg3td4nA8Pjv
j/LvK/A8vYcGiYr6uaz3xzrHe67UgwrrdNhMfwKy83ty/f+SHvz9fbEeaEeg+/8fBPmP/XZ2bZyD
mGxlAQb6u+qNSY2QxQ1zr/OtVQzNbfc/D9L/91v7v6/6xz6R+bpnZCvDyt1ezcU6lHiwzatz8e9X
+XssQlOTChrHJiPo9Df/uiy8M9UJ57UyFaEq79tamVhDyUlaOTjXNn6GLYDSzIUeumQf/37pf3p3
HGJktg4xEELrv156NzOAPyhEaeX7e+rjIHtTL9Z/VZL+8SoUtenuU+1ljOyvV8HGEsVTBuwhcNb1
6A549+Gc+V913b8veXIaNkJompRAYLD89Sp9YIF0wV02hceTqVO/DbNzNPgDw55snWX5jy3x74cX
l2MgBQMtsiiyyb9ebs07CbdZVmlmRgnjZzQPHVyytJrOtapIrdF/LJN/+ASo+kVnNQoRx9/eVbFI
KdZgA8wVEG0si03PKhB9eEGishzxRA1v1mCe28O/L5F/eKzsx4huuCo4TeuPl7eIc/CFiWiac/jA
g6rMZVYqSro9yfx/Dc3/w0Ml+Ie/fd7+yar+eKhRZ+kAd+UqnSEf94yfEfolqA9CPyn9aC4uatmD
c/t/vkPSOMpYHHDYhP1Jp5fBts2zUgBQaIYm1JayZ39b3Avj9uvnv1/qH74EGld85hSKaef+qaBa
VEAXoFjbFB19kKz22Q/QRL/+fy5CJZo6B6Ngf6bDlj3k6PmWFshBth2KzgIhtEXmP07Qv60Lyicc
Y/T9qNmcha5/Xf87yRvNxapPmS0fHxrK7qk1T9upgEHw+u839LcNkvXunRtiRImM8/ypbuumbjqL
q8e06j33OUOZlV2WRjPkCgNxsiKcKsctLBK5DWP9o9pU5P7HEqGF+rdXR/6EVJIA+awEYZj+r/dL
Olcz9FmPB+3Ba5xiUFJQm+/Xxsx5nfitnFuMYcvWYPPO/ORcNbEVtpZfJzatu2w8RKVlt/aTaV1d
fJQ1Wgx5uTXhIF6KANLB8gqvoMJ4MhDrLH51OBuDfxGllWEmiakyvqcHa8utzE0K3a2g6ZaVdm91
WnDMdZ/XfcByNfGLYjv/fUzH3fcxKNrlt71Yw/ZqHOO736Y2mNpfYy0XlThKl/ahEn05gqW0l6q9
UkNVXllB5Vc0x6pVv+1Ft9Ag71Q+YW/uyLKD6GHX6xbFdNjC6RZ/T9wSKvCI4QvlHUde+/k6W7+w
XJfRd6BJhVvFPWNRsAp4Mm2QrvCqVMeP7/fsapiqdkno3Hbbk62Fz7hkv1Rgblqa5Hj1anyOv+/S
naq7qfeEe9FE8Nq8lHvpvfex0co1qTtue+BdTJB8jHtY1moXS9JYTSSDi6kAp3oCa1EZ3LB3utUH
W5chw7RtNMIW0HrIrLQvYAE99srY3a9m6HxwHgtOga/jTDq7ps3UD+Ibetk++7aUkUHsrLBmJ1FZ
Z36qj7LkzVa5xVCrCxjRPA3+gKY1yrGOOOyzdfaIB0xSPcxnH5o2Fa5Q0auX6WD+MaipKVRCkalT
T3NfUXQFS1E1U0Eqm0X2BW7dy/7ol/tSk0XkRo30KytLyCpunEmZVx+Qef699MJ1FEccBLa1uYS+
qoqHoFDDCgm0IGp72Lagb7Z4afJNV8m5K0uMXWp/71+ngIl98q5uiJYXo12IAHG5ekY8hLObN5+S
E9vJE7g0IabJZpsqJ6Tjb3nqqfcLy/tyIMbhu985UN6tpMjXoCqSMlwnGG1ajf20pHnUb6BjFz7k
6LnKdItmHYfa0Jx07nXde+jVFqAj9BKF5mxpVLBByZWrY8WLkrW5x7QdGeRJzJGe3Rjz3MnLkzpf
XDXFZWic7GueOgeiT5X5YM9jobVtvYUS6Bkz63I304p5vBj1+1BExr7anEEaUI2Typ9AJSzdM9Ot
e5N6USaA80jXBODpl6zDXbzU1m2LpRMD/xTjzUsjUI8saa98Lj5tY3CjdeXLl6UKlTmGmOlGboLs
bi4AgmS9nYuLUTd0XuNulFq/d7LlQz22lsamARiAZZCIdFiZT9a1OzntECXnFnhkpcUiink9WAV2
umFsnJpewLUSTHJGib22yvzyCkEXK82KGRVQbPfa6iVmv0GHZy2YLaPtGH/obntHYSmqHK9+7uPG
cXKBShWfH2TJ0MzCvP7wxmkfyiTILWM9+sWAeQJTOzinV7FZkMgAnNgGT322FdAQYF9OHk0qOesh
5vkqsEH1LN/q3vKa6XJammJQp2lnNBjuIklB4KeD62feTedWfqvwLiqLrrhc2K0rNNJ2tAyxi4cN
4F4pxFAnpdrCwbk0bsv29T1rPK3UY1e7Yx0d5i4KNvs78BdyH6I76NLVuScpglv4lPt+HSIamp3D
kBu5YdaslX2YZ40tUBqJrZru8ZLX48WIn0cJEapd+rrCh93Zol9h69DzOC6V9n8vQ7kF1wAsZusH
eLy5f24DJvJR/SFWQnjIIGn/y3HZk2NnJVpIth2D+mvLx7nwWZMgqxdr6afm1DS571zPIX5UCduX
9fPMVpjjUunhcspMc9q8zMYkYhtzPH/zLb/1M6e4i5g8ODoY/t/RV4OMeHbznr3nsPRaEFb+NAHx
oOndF3f+sG4M7w7uKMWb41L7/uSeSvftTNuiLKCEiE78LFoOdlErnaBDaNwTcmuruZ51l3mpvxGm
J3UVOeObq5xQWLFo23G4EV4dNY9OXTbjjc0JnN2Pstz1Dfvd8IajuS5e8i4as8/AlGH7UNUiDB6W
EWjNG1qgsT+CYy6DtLCHVZ+IVTUQ5r1DNHoYRZt99dFsT/fIVsv2uOfA9X6yZHvWXGYjd3mYfKfr
YAvLymewcOI5HHqzTu5XKVeq08D0JodVzRqx9gfPbWlPCWz0/acOnq+5KkQlGe0Hq9zUL1keLlZ3
IbfZn4OjBQ5zty92EoVsT8wGP+f3GurN+lprOXZbXCy2VCKZcVx3fjrTviuXCXqwbyZlQmOFJosT
Up7vcRQVJYSprS/OqtQJJuc+J77uxu4rAKdqNTGckJlp2SJ3luhjlJU1vASlbEsihp6FXsQow4yP
z3ivXQ9liq2gVrCRhvt0CsO1YQadvsd4WwpvO8MMCiyDwn5nP0d6MKv3Fl3oFDNDBVfbAXBmw4Q9
d4J7uxc0kvCyR1YEO1mGL3tO4/QFSFf7K+8GXOVH2aw11eDBPtNB7DBxWYtuEoz51H7OmHI/IvDi
xI5aq9gf/A6GT873ld2AKCwgEKlifAttGr8csGv9PiPqeWx0X/3ySw9yMDwe92HYNv+BwdN8+d+x
8J6H9gQ6yJ79q24bC/VEpABnBwxr1J5Gg7nFCUOTDEgURJk9cXswtRdmtpC1IPdtX3o74GVpIy6n
SVt2Sm20AA064HiQIMTDjsAbm6Y6Vr6X4cZu6TYe2sZ8lILz+3JYnFEehmLekGAvS3uYRrs++qGG
7CChSJxIPnANGXQ9ANdFF1SkQ9v1VrIiGk8nuhfqtHG8vbtoMc9MYc4YCB8rL6XUDc5AcMociCLT
purLuVwDDesrRDuGW1yU4yC0b2sKn2zer3JsL3RcVV1wUbfTAom33UI7BS4aZbF9vlSieqdG82Gr
TCYgoXyRuruzQ85UefHIdgeg1+27NXZ0NH+XVZB/9/I9+13Q2XmwJ+xPeCJCgPcre/pIVjDB5WI2
HGx4FM4EqxjHDP7NkLV7/QAvrZtPjpyr4XLvmdE5Kndx9u81k+ZjKsdAlHHlzRttoJ6l6c9RKw+Z
Dq0+qfg3d+f3QCVc1yAhlwz6ekKM0gcpuPNCoUvUYBT5ie2Ks7lyPqLNa69zt4fTi7K55B5gDrun
UpiRqXJTVj96Xk2ZlFsjji6T3x6/tkNS5HlDh+yvrZ2EZKfFf7/hj5RhicHzOuyK2IUh8zLVVZVd
SACQIHGIVJBgVJBLk8huhru68cPiGDgVnjbRrPzl6PazRUs/MnUU92budVKsKHtj4dmF5NNvLe8A
3WF43IK59Z7aOq/sZPNFtcTtHgD7A+S177dekA+MWudgD5Iu3wI77Xmfw7fRWM5Fn1etdwmvZM/4
RyBi0yZQtoldJoPWeAkWNrPZlLI5du0q7qDCWv1PuwcbJUL2zHj0d5WnRT7y37p1ENWHNVqJ+Pyg
9HKU4l1wHTVVIE/EuKEANRZ19VeNyf/25WO88gagnPOkKsrSTbs5iqbjYnKLewHvmRAtSRy5N+Qe
VzA7vRfH03N41WXMAYAaXvNHE+SddSZP7tc7wMI1XreNIG81Q+Skfi/zPcF4KsJ2sdjLez06zo9Z
RsUNCPMWarzl5gubYQRPt8tWNsbN2PL75Fj6h+jrLIrFKkv70VELlgUeEof2rZ7GldpYPS+q+8Zn
qQ1mizsnn5+VlrgviGufjRJYu1i9U173NiQ5aGMTf2+u+zpPQcCF7gWvyluPRhXbzFLtoseVcZMz
CLoEIprToy5At4oROBJSnTpeGWMKgKFnlIONyNoC4vBuv8lNnAVRTHPClWCJHCJ3RQ2a7UV2Ms4K
t2bz8rw9CeLp4bWoXMDDYVCXCeQW9i46G0Hdxhsjku0F3PT+ntqb06T0j1b7cgwW8H2jIGfh+/JL
sZ4wON+ri06G03BNrELWVvNagM56Ef+PVSlvTuddMg7PAEvxSlu//XJsk/8qhn77hf1L8bHldXPT
eWjzji5ZOpQBVT93mWj21GJBvSkgNfPJgvj1PNUClk/V2sY9BrvfEBRYWSRSj4DCPfn2bteXbtPO
z/TZ4Qcn5Ptkb2bp3MeJGTt9YAJpSIus8jkLBKdWgowXf6yskWFJMNiRoK6N69/TlcecwjDMFB3R
6FvTUQQTRKCqi8IazFVNOLysVnAwzco5FM9l54ICw6+ujH0hivcqZ3I+RrRmtc+V0tucru2YuSe2
4v4WEUXGiK9rfMZuVAQR0VR4BSCkiH5bk7P/thYR/Z6lR2a7VtmoE2Upj6ZlOHOeIbCDNyvt1jlk
Huk5upezYeRut+PHtm1MuuSF29bxHBn3k2YJOdASgZI2i5i+Q+TqfwJ2Fe6Vy3T6ybb8sExoH04j
XhxUgY9MrsB9q7wM7UkBzfllhUfC59Kb/IffDds338jsI1q0eFCuox4iEW31aSDiQT65wD+Og5am
0wGYyHjcZDuXh8jewyyG3qpvofDu1rGR2/4zwJIUJoYAKVS5+CTg9NK5fprtTgAzfVotCje5+Zgt
uTIqP4TdfrHWs/tz26QCC691/zGweZhDoMLq1qkc67ej2u0blImBpTTO/seaN9Vz4eGSwUjjmdXh
54RIHs2UNdZofNaLBhGuTsetbH/voyV+dvNeOexvWj+VAPsgVPWmKe6qcpS0Tdu1+7KbedLJpqO6
PmghmwblZqOuRbsPQIdBYf/OfZn90O6QPyiO8Hu/KZb3YvFCOMs8tc9gXKbrvR1tYv2Odx7jwbLb
SVML4sCmKc5ju3JGtmBJ3cAiKAr1LZpIw2OwnQtZlS7OaQIU73vbaYECDlbpUZG3cTQ6rrNeVVyN
pRec6Fza7/5Sez7+JLO4k5PH5+4wdhlQqCKHT3fG2qdYBntAVoqS4AylEzo6bO7OCAfo1f7K0POV
x80hsT8445nZtchlOQUVzzqGagy5vVeOyuFhBSyybJXyLhvD4gXlRfO8OYo6EImfmmN3iEZISDgw
+DGAmP0R+qv3tfZRc7vN5Zxf7YVw5SEKCWKO096GAKTVuaNiZXZ+aY9Bsxz3PYqeOdP7Ml29sruu
mPBeLqe+8X/0UO2h7QkDLDgsitecgFVdQemJHosoA4LI42XGgBqLB9y6GMdDaO9BfTHasoPaJgf5
KxzdHREQKKRraSbzIjc1LMnkzX6H5ZEWW6x5M6eWVuR2BPRl3rJ81/sNu4XXHiOndg6tDEF9jkgm
CGeHnOQu4+Z5OjrSbyTd7rNXu/lTPTHoC45o9JwYFkuVpU6trd9NWbXXjPudt3CqV/5xWsshSJii
We6DRa+Y9+LtwAMwGwR5xrLu8HVzd1i8xu/iNRT+eMgJ271ENNK69NaN24wYgsALst0A0vE9y086
fNl3a5AzdLmo+UGbQF/nDSSZZCma6DXc1v4XlcDmflJD+xOclHvZc5tTQpec9HenS4RbBpp/dHDg
MC/dbm5Crqs0K0pky3bILHcF+SuzkSfLnkEdxPHmxwZzD5J9B1UEu2cw3q9kqVuMkW9lXw9aeD9W
PXu3gV9NH01Zy1c3oIUWQ3pafkIFCup4b6h/JnPbwwwVXtU48aTm8IMOM0GyKkBwGm/cp1jzEG+B
ecAGtvJd3QwqJ0ixbGWnOgsaGPA4E/iAd/vyXSDNeg9LX/K7nYGREIQb/UkOVVbHep2ge4EbZb92
TdmPp6wV220WnsEgPq3YJR4LJ8iTuehDdSBq0l0iZ1O9IdPP7h3lb2vckh8Z2G7nqG2Ua3/R+XgS
xuvgB32SuwzsX4WTnj6cVctn30SSvVuY7qHvlvDVy11bX0Z1Xj8PS9V/Lkisb7GP6PURCDSg9x4X
jDdrp5AaO5zADP+Xo/3YrB1HQAYcsmGL9YOHvbOCV+UOpHKoiOVLsa4cHVuvmfrxgYE2V4tVudfN
TJJM7Ov2KnWBNr6VYY81HTlDRkIaSsycZqKWG/DeyxwPshnXmE/c/ynE1uSHYtwwP6rIiJMmr+u7
ziWfoA5ET/nUjFl1MxmMEk6ZiOzLcK6Dr7yV3RX6daKYZiXEsJdwf6ayHIwpMuRsS/ZQwEIMvQEB
fUNBDLtM5uZvS5pNn1uzRP5xWXrn6PkrEX23wLFOnGma361xi+59xH1o7TssSeLaa5spifB/vKaV
2XsxjbfyKW/rZUiGpXMaTFlXYq8Q4yg3Xty8fVKRAIPdboNrkkXa+40Mcx1xFC7lY4gTL1g4MILB
0Q2VfeQdD4C/Z0adW2cW74iLGHdn6N0BHNp4803DdNx2UdMleg4EBNArnCM5HAvCajDT9i4gHlvQ
sqx8CIJ08kKm1L2cTUZSLLvK7MbczQtYtYPZi/pad3rySMA8DRlQ6Pmu3HxOtS7IaWM2auouyoBG
0cGgPHzzssF8AGSzxpR3WN8oEE92Gm3z/9B1Wfu6iHr4GbWNzBOfCOWTJoO+rYJtKVJyZkjUuxbN
vYUVw5I/QltdynTv3QUyD4jW6d12dUvYUSqpvkFRy0GldeGof9ZGWHPcQT/Gby9ceAsWoTqZ4ezW
7uksAGDEuZyiT98rp+4wTrPZ3rdM2U8hjcMLvVoFH45Z1VvfbtFnC/26OIZ2171gni5fVS9g8W2u
aN+tklM3tsi4vxtRQfkc/ag/2pPPKo18tTUHMasoPOwqG8qLiVr3HDtgssxN3kTELIa0+MmXM+VF
e3dwBnApYDdpOdQh8CtX9fshDKu+pszhtk/1jnEC9ummE/E+Ffv7IivCUCewu+DQNvwYgHMjl97D
MZhTy+j9luB5JJfVjR6TlopeeWA6v22pqQ3jh9CrH+afjTmXFLQ1jg9hJcLw4GDXQ7CxjXpLTOl1
VKYCtViJ0LsBvKmHaUh6etq/HR1YWP/yHkrnwou24ceYKZxOs0CNLnhgQ1qjA1dR6QEgP1zN0hEN
Np2uS3UIcz2qxNNQtElnjHevqq2+WS2xdem+bKRCuUG2l8B2w0i+mJZhOzoOMQYKmBwZcDu0wM0q
hvseq0k5Fn997b/ZbkXcpitjtUdD1Vcmflf6D22DagBcoBqouNVt8A1bOviKy+CrXwzEw56mGGIN
qc9rHtJ2EgUFqyHK71eNMQ7s2ba2Tiuq3S31dhw6qUNH4cTSceRtk2XzI02Vltxe95193r6bj3KX
im0aDzf+eUk0HYvMXp8dI6O7od2X/YRcv7qfu9x2Ug+PiIcFjp7C03vB9b3zN4d2lV0oIgFrdmxx
BATe7y9tUeVoPKp8tZO+70pzW8uaVM3jGGzjcFHefhiMwLxTNGZrrssptIGkDcsaD/T/oR+6/Kxd
NPCsa6a0czbjkg+qRCuTxztyLxJR34P7mLuhSTEnHmhlwvLLAdC3YZb4Kts/JMx661SQpV5SU3Xv
+mDzfxduJBX7Vr7oZGYBBbHXNMYCq5vXJp0yZ33ePNEKMHOlnvHGkE1AE6YM2mRoBwTfGm+sPUR0
4ZqNMi962Prbhoeal9Cn3Uai/S28pUk0fc+QyFk0/CmF4Ge7Gap+9kIjoNxGIxKdzehHbdh7EMVl
8xOQp6EoKaP6OaNDPxzaQEQ6AVwX3oOzI3JiumgqYsuaDXVm3dSXmesw17vstGViD2cGOO5ErlOi
6PG1vEnTkwDs0psSrxrkUzTZ5NU2Q5ePtHxsShijrQiElKrjpQ7pSelgGe5VScib4sldX7Z1QYyx
5qCX03Ur1p9Opq2GeG8bbqq6bexLB3D382Sk+4D217Sxt2QRFVarm6ZDS7fv1vQeBbAi95bv/2sy
xNEaDV+OmvY70WXLi8j6sTlE01h9eW7NcTqsu/m5aTHduborvsYeCw+SAze7G3TnswVlvfOyNhLP
3pXq00Xg9M4nXGX5yq2yxuiLGpWqvZt+QPulMG/MiuMW1OCGkWSsXPBrq7wD55yE9OnPj6SqZkjc
3NNviKTFj47OBAdZVOxwxpUtqlscS+kn5cu4Pg06LDR6fwP6YHCC6Wuy8GwhWve/BEaOVkIyGn5z
nK2i0jvt83eIoUTWxaKs26Y67zR7UWQPHcfnkmyLvV7THGH6FiEz5PesnG3/dveMhP6o2+ZhtzXx
Lpfs7pxd+Fgbrpx3YbCyWU2Bbz2OYVeN13MWODsNpnb10jxoKFNiox06F2qUWGV5OKx46WJ3+jdP
6LxZEWrWyUA59cXeCoqltSLbij1J2SPHmsS74BC0qWu3GY1wB076Q312GjjCBdc3bHtuR/pBeB/7
oeh/Z6KVMun2AjB7uLr9Y7VH85bQLy/nYwSTsWe8rrQfJkIQK/FR+dzPhP8T20EIiTRgfEQxGb9b
E0F2DrOxzNphjWv2OsaT1jLQl5KJwK/QqyoZt7aSbcIi0W8rdOXn3K6g6Wo9TR9dnVGtXYHJ1bHa
1+Hex570c+LkuaPSbN/j2ds79yNa+IySXVuD3zh3iPeqs6fXjMqfdapcre5by57b68xfjIlHPi//
yDAi/b9KnE2Pz37DB5DnxPJuWAL6XpZZlAkS2+JnV1ObZYhyIqEVU13TJhrq4t5hGlYdpmWdDnk2
0+LfkfLxfLVDUDE1lv9Q23UNQ9nkxAo9atCfVk1j+tDNbMWJrnZWbNhbwe/FtfSj1Gqdr4fQ58jR
zNzYSbB6+wd18EAmMyLkk4/1bXFZSuTx52MOT8xh6F3Cvz6nbocNjZMllHXNW7Wv9jvk+tCGKFyL
a4be+y8/2Cg8Y/SM4WpFC/hVNcEaxI3V0sP38mC8bGfB/9xO60hIK4PGS8Y69H7T9/DodqAiODeL
W2auOjmTZmEcb31SO6EsDuJcr0lN+9C50VNrfW+EHJ2DgFlYJuDAw3MdOaMZHxTUf1O85PrHenP1
zx0l1zs3BKWFZKPpDgHTIX4ix3VeThv+6VcUfKwt7llCT0RLXZPmbiaspA+NcE/aXtx3y+vKF1Sq
xQ9FbfYdO0+7ONGnbl/GqvS+JtMXe0zQY1Hzpzf3c+hHebsDcd6mgwdp9xPh+GBiJ6swAYBGIetL
q2621w58l3flFF02pQtqEBYyg52/+R73keohDFha8o0mxEN5Mx58yNXDYZ5KeT3jNkG7ae/kV+a2
VALsPszSYtr87RiUBjVhqTxLkDH0Ys5vc69quWc6AyLZWa/62CvlNknLu7vq7N6il8xA5lc9bMvD
0BmCWpHNmZdoytXuwes8iNCD1bjWtcmaKYsxJvLehbPTEery0AGGSwL7GNTCHpLIE0JfllPhPCOH
xRnAsgtig6DHw6VfbKoz+TkOgCqdDXdN5w7QstetexIT7TFOaYgfwHOH4MGa/TU/bmCcfwQD0VFS
dhSr40bkHueZ0wzPy7h7v5i5oD7T1aoP4mnpGL54kzgZ2reu1o65qSdZititgXNzJHnBHVrdoU5D
zmFDqz0c2ZSEpxivW3GHOOYAXJpT1oxBde2wfVB5LsbFPsCqLJ+rOteUe7xNlIceXZKknOdQVh4W
3ySOVqiH7drUL8x1+S2Q8DrP+eeTSf3OMUvMEUmPQ3HSfM2Y6MqUjo995W9tVuNhGflXfh2KnYL+
tj8VPMqXwRiGjPcqKvtE1Ox9yVo4BZbDXT8OR0pC+f1cnP05ms23X4RVqFfmPfj8OpUhQNGQvOe0
kOEsk1zAvo1lFjqXc8X394FOgA1SBkB2B8dls60Js/g4O2caYrukxIC5CdO7+CbOJLGlPy6wgVrb
PTULvm+cBkF2kDtJRCxrHR27dRFnyviW+XG4W3sZ5yvOREnTUVC9CLXvfQ3eWLx2bCkFDyFQl71N
SJSGaKDko6kbdaOl1YMXz13/ZhusoDt5a7eWiee1iGqIHKjW2PZqT2m7OoICjMlZPIXn9e+rVtzI
6Jb5Q0vS9bqTEzDiI3oMDkw4ZN/rMB8005QmCBIK/7QBaPVO18NAmHJsqanXSQPvVjE+607fbLX1
n6IRXnm9O753wfS1+vTXxjtYTgE3mtI9Pa+FoUjNpjT6v6O1LX9peqtfDdXXFzn4SCeyAUefxK1z
ordlJDRPy3WQdwtyDxRi9GDxUVr1TsthBZ+sHWzIMd3cpo+g6tkEFeDmkZNkCaakqsuZV7EFLP0l
HDoZd8UsXyKkRx9FY+8v1hiEKm6dbv/oMIm206pYxQPxhEGhMvLjg7D9LqWaXuq9t6KYvdqumIFC
d4JyTE4ELToHKWxvwOTJ3cy8xCUGMJQacJCnzDUEUxjbapcfnr3I764VqAcpSFDjOVznT8fKO+IR
kqAhzWhrXrbcICFdptzrkpDUT5pynXs0K/hWY/bpYky7Dogs+PTb4cRZWPwM5OYt2Etr4+LzNJZ+
KoUXlGnGA7QTZLkB32rGOkhKxy2RLeMZRv98QLAFBN2m2QLkmXh5Ait104WUO+nI1cMLBlPNr3pf
px4VvmnuuobI86DXfKCtRXu3TaNqlftxr2hrj7vfjokOasmdZUyJHkzGAUNvPNx/DLVVf5AQMMdd
tsI8O7a2mFoR4wZ1WlePjl5tikb2RheO46MfEvQadKabcOnv1iUbv7XScb9PHZn+A2UnVyYjyqsf
msm697zX7dPs14TYKMArNGFl5r4Unu6ZwNel+03Q5i4u+i4fP4q1PysQyUHqeMPGbTkpq6tFvKqI
80LAU6edRDPx2fcRtVQFNpfxNnbL18rAxQ+fFDQn3nD5Pl2CBKIJelzRofe3cknG2eTf7cVGTDTQ
0TlTNQraFV6/8ZzLFvvpWCnHftjdbX9ogZMNlC5l9YGijiREL+uvHWVxGxfzeRXPsyz7CzPU3VtP
Q5gFHTV7mQgKA1ZM76CIYopOlKKMXxe3xTL8H87OdDduJEvbt9I3QAz3ZTDoHyRzkazdkiz5DyHb
Mvd959XPQ9Xgg5KZSH5qVKOBQpUrMoIRJ06c8y6Z4VSqXHEP9/yhbRmobYC9R0BxPBGFMdmrqQdw
qPaH5t6vPSAW0Qy0t1W1D0bwaK3wwts8uVU0St2sfCTcFlXj30GnQTzXkzL1QpYaasDVDFHiwGka
ApFx3pquQVHtmaJi8Sr6vaxtDDGhLtvhh34DZjLTHXglFK54r+l0pSPJGB3iLOANUq/sfmyxiHGF
UuGDBw2tZJcjAMvDB7H3IgRKMbhKMIr7XqD9Tgz3hzez0LxHjSyGddKF9pekTHT5UfAMsZmRtJGH
utAHz5IXat4lkqz9bVaiGLPlKBDYgOZxV+YaXsh0YLvSJ3NXKupNaaFzVYx5dSWoxBbbaPwmdptE
LSdb0EfvFr5F99DJZvOrUxu12ktohnzLElrxZG65R1tS1d6o4/WEP6Py97kCw55abJjvxL4E2TOo
QvGNqdZAGww5CJwRytV7yP5hBDTct7WY6n8LNUj0jVB12dscHnil0fNAy5tM4sLwhhRZQ/qlr6XZ
S/AdAsXPuKEEk/IMNYqbpIJcADxG924mI8HRb6IQBxYhmPLOtbzcL0iJ1PBy0jIq2IUHTp0CBuiP
bSmM8U1s5VyeaZn2MtunUi5jjZ4TmjdinvCG0uMHsRmi330+GT8D8OAAMgNF/FFPJY8iLUF1Rx0C
0Da+LMIx9FvRIy3XO+UHuzC6Aor/e/DqpHSUrCDbM0Lyc2MyZRQhs0TcR3IBnmmYaHISsKMy2EQm
KftsKY/Oa0S7DrCR1csXgHICc4PSHd5MeiYobxlgOKKVwjUcZZ24D+qSI0Hh37qr5UK5K6hAZ67X
K/1rKXNrsvnU/pecYTdkR3Gkf+tqsF92ZuXhcz/SLqMm1WvXcLB7djjgymDTAuyr0IYqVF7zRkwX
Q68k8ZIPV4HViAfhMbYGHyDbDEDMNRyHdl3ZhQRcL3utIJG+9Eqd32RiOCj7KCnEbSYMjbojuJax
YzR5E6igJigJYgdEPSHpLuOM/qc0dxLB1Jm2AaO02w+WltJvSEO9JgLJFHsxSoHogFY+7e1OiTlP
fASvAsfUaDqNj868jvsQR7NaoTx+DamM6kE2xLqBt0wFPpeyBNUK7o2g2XSFkShbnIIoaUetUr3k
kdy/9xl3EIpcdJzdqBnL74YlCckVQN/wW0S0SB2jn19V9Jj5EcBlQt82yL1e0CEVvsFapI1tTH30
pgZq/06Pj1GruI4tl7pVYt5WakpBGIfDifcA+rd0XTNTq37Agyu0b4GWh0+ADpqGhKsrWiAzoQBm
ZIDKEjtVAQJr71NSq6+g09bXHUDz1jEpd017HBKLMLil1zrIjyAspl8kXh14+MFQvfq58WOoIJsK
CS7jQqCV/4bKd/8y+MrQ7ujJm7lr8SoGY9EKqEPyvqa47RuT8GohiYZsl6lbN0EbWwFosMAkuc7z
7zVtfIBVYij+EoBHZO4Uxpq3ARxiAY3iaZq6ag1GiE73fADUdkSsUM7MrnRM7hSdDNsAaUanz3ps
8tK8n1qlF2lWTkwThnK5A2nbX09dPVF+m4gMLo2R9sEHNN3SH5LikpqmGT+HyCMobpvnFao/oABJ
MuN0pFZca4ScSop59JsAQyQgY03TgEsRgpgWg8C2oX+LjGNcTIa3L6kth4gUkeA6uSjTMqQFl+lb
ZMcKtJmQUjO3VO5j7iZFpjWnAiNHM66aeC5nVSfTtFIE/zvJY99tAhRULxGTkaiwiJkg8Diu2b79
IKKqUEbp6NnxSHinj0jB5wJVcB7TAE4MsF1TJL1psRzDH86Q0URttYsHN1U69U8wZcRAIcSNxhaU
lBqtFYEBtluC9UOVlMkTwESl2PCqH547P0iDC4HEm95GWCj3hi+jsDVIBTuy0bNGomsoSdc9yc1b
GXXmd+SCLcBHuBV5m8SaoHROitzcVGYo/wxy2dDcKBrEi0nz8+K2svLqvh8zTQS7YYJgz+fUPvWU
uHJUsQUVRkYuwLzO9PpHFiS8cyNkQQnygDg9l8q4ek84oIcExwxIrpIlggD4TWjvCFNT5yhRDMax
iFA06suPe0BtrM7Oxby5JjTSJwZH5L3AxEj2I8qqgwvggfYgMJ/ydYQfV7slgLfyEt8U8a8/ZKay
EwVqfA5lAomrRNRxkCS4COZG6hWenwiPN39SX657EurYf0Zjt7sfg6rjhil0/61sxvGvbwCz28aV
Ff+yuKSrjc7BohNRRmaJBE1kgAsdSTkddjzNbjUQODewGEj8eHrHv6nRZ295YYS9LSEN/0wXlxpN
XzfjdZ731hvaL6B56BhrJV2AKQKyrAjmnyRKp18hbytmJSVg2trU6FQnCiOtmdt5WueIoZH8DNF2
xbhHmqDbq1Tq6HqGM6ej7izAolk+pYBPRJGP79O2u6z7UW5s0ZB7jXOgCgEoo8ivNmZhAbvmbsFS
yfTVyXdoyJY3OI+Jo2uIunil+RlmA6HUJ/mO/DH+UeZEZZI4oEetXBD6ATymv4GbRnfwWhtwhqGc
ChsQ4d5dQ3wKHNJ8iWdamLffZbDiTwW9m0dNp4+gcjtepXmiPESJomb3ZdS3SO1YYTfuZbMbvtdB
XSODOlUKMkBF0ni7MVeih7ZQaipP/QhpZRQnqo3kLoimTrIZmxteSYK+CdWc5+JQl3rlyg2nZuM3
4UB8tPoqu8jUQW6h4/aqaVFb1YgPmtLwjwPoPL+LcCoEB621HEWDSBqjX2YOcGKHREbnXXe8cQB0
4VT/MICbe1d5GvCppVnMJfOptXtqAJxsBAEDvKERk199NXiPHpn+H0Sh5jLrOPQqgYAccAMVR3mF
DwLSI4Ue9FqGAxd51UjWrkz6mC4rDKF0P4DvfOCtUmBsHMk18HkNclAvTaXk1AlMRDuW5SQBYUKR
xPU8aDLkkYZxR22abFODFfAtqoDfuSEWkybNg5brCXCN8iyPZfhrMEH2OklikOXC/qtKpxRN7y6L
VHBGZP4kubRdg3ibK6n+XUhlgDwtoiF3tSA1k1OaXtvb0N9AMxWGmD/GRjj+NFtd+q7T0BI3kjeJ
ghtYFs0JvKH80ImrlNQ0EZTsXjIb8wH3xvxVFGoNwFKe+7JDPKR8iDtcdgUlTcjgNVfKG3ryAD6B
46YXFcSrbiOh+944/B7x0YPzfDlNfQ5GhALqnzoO/VeZahqI2nJIQzqxbDFbVlJhBCnYzbhLAG6A
A4DA//CyMVBdEEkTbXjDLHYg7PmTCti6nHuP7hvJMZB8u1XQSdv4VWPcNJEmDITqRNKo/UXRS1XE
4aPlxdYdbUMqLr3nTcJc4Bpy29QFqC1DqJLuj0S2N5IGnhoyKEu7ySE72BCrvF96QKliW1tlpLoj
WAgLnFczXqqTnqJ1Ic43TCSWSbhRu4CybAKiQ9lIqWnczu9OjaDSThd1XvuV47UdtT30m+SrupvU
Jz8mitkIXIY4EPEs2ZpVQTqDeHP1t4fwdxWWaSO7XSXSLw9NWAWsNBvS0ZrST+xuGoUXCIh842FE
Et0MJ+lRGQykWkpwlzKlMVI0u49zGeJNnFn3TexNms1jPSBp8CSJAyHKwlMfKtOTF3atBCB8rjMj
Bte+qVGtlM7UU4dxJhwovFlXcKThRs3oLh0LXwA+y7PaHhVDuoYuVt2Ylg/g2JBSMntfNRrMoqyi
H4j0tOfleqTVOw1x720Biqr+PpFq617IAlQ0LIuO/Tel6+lm0A6vXY+wX0Ox4K6/kCPVEuy6wUu5
ySqBt2hD233DYzWLoCFGeX4vjxKwADBjNSQaT6TfBUeu3ZRDMBZuJQ6S6pgTFGhnENv2rVN6od/0
bSVFWyuwYs5UYOlkWgBQJ+Bzvh+5EiXB8M/gU5jZtJMgdU6aQ4AnMRtjIBdWKYeX6I9Z6XXfhead
FsZJ6SrdlEDTysHY3UL5oandwlNgMUol/SPFmVRvx2DyBnccKFlt/YDE2JVYxcqdCOLkFhFdKhY2
KQSJqpDsPYSlQS5RYn0hAPTsSEJGzup7kg0YqofwPh7yZkThpcQG4BpDhOYFzKxKEzKv9etSo+/s
KNNYAC02iwgtRtWTQN4SuWyBRsqN5ElAXgYqqSDxemDZbgJ/6E/uFeNTnkjRrQoqXZwBg9SOqcYa
PETz4q/pdTz+qOtSK6R6SMYVaTRsGiMRf5Lx9Y3DEyUjBe0q81YqlFLaeao5/fSFXryGYtqJ3yCT
KX96TVLm4kwCPBMvIf+CwnAw0R8Vs1vIBYoEhl9pA9rsGBw4gIA4UcYQifcBpgexk6siH6wTRe2x
rSvaymWr096Nxdq6GAW/6Xc93/v7xA0+7FWqGRcR1ZP7RumoIaFx1l4BiOCWzEGf3JAdcF0kYp13
9lRTxNiZYVlRwJJhE3ynJpmQguSdDF4qi817Pc0Bw3Ld+LdlApLY7ljlHyDUu9v5oQcUR0zggwlC
Xt/Bk/R+xwUVZKdTBl4Y6mAmwESwVHm1gpHD7BfBaIDPSihXpBHCuhvU8NTfCcU2lGHlIngM1Kzh
5Sta5Ss6Q3pCkS1LfvtSWYGC8GJKSrC5kwJMelY8SjkIAIIs+AtVQ/PYDmtMyV1O8fjTGvWpI49X
wIL0lGo1UDikjeCk1eRBDeEyOHSh9F+aWRn33EG1ss09nz43W7faiI1fkeJXhVI4c3Qet3JEcWcT
DQ1lbM2cAEYGZno7Y1BHNxjK4ZrMJav1vU9He9wEqmSWSMuVwnXdcWvu4zxXLkxqIrJtIjDPEz4f
Cum2hgz4p/LE6VaHLdrYPcCKdt9M1N/u4J55aJsKRs7aBKqWb3DxaoyrqdGT4pl3gfAsWBRGaQMV
Ivh8PSLLbfpCek2ySRXJAXke/bb8qBNsnl9gFD0J0tSuKEGN/zBwDbVouViZRpBQKI2Bs/UpwgMA
Cscn0KUdfhsW1KWtUsDlsfN2xIv2PON61n34pL6JxxqpPd4lkojIGVXIBbk7kUbNKgH+0BBW5Z9C
m3t2G5ftzoj74U4QEsReBc/n0zWtm8SttDs//JLwPQ+PVyt0fBMZW7pgh1xrOKxVA2wltaFe8RxK
gDK3exGUoAK7s7ilR2HZk6b636ohARZ8fvClq9jH5Omzi3QdFX3WTzkcHZ8wXaN1l9mxx5W7qSSP
g5RiC7iJeVWEwJqoovkws+mfh7yo4Ihu4gy0CUkMBe9Sb15WftGSe/6xHp9+0UJiBcCzV1Ypn8PP
VeIwLUw38i3ZIVV6LkmFCTz0wivYaJuk6TX0vcxxl2VUAOTeBxo+UnIAT2KtrNRSAuDjZ2FiOKve
SsqRslg5EKFblSdxlvqUW+HO+QA7EqqRcZ3ruXt+FZbaEPNos8KHMaubgolZyKQUvZph8w4SBDiw
+UsNDQV4HHQp0sJBG35h9CuviOic2oZI7km6Nu9BSVtIXwCQrPO4pg8PHVC+04GZkOZKYHEbcbgA
PWftigzudq7oX7N/YAeqOkhjfd6BjC8tdqCZw0AE/0K7DyE8KFeUf8PiKVW5Cy6oBNHaPr+0xxM9
HG+xv0ZdgJhSFBAPM7HnRduP1yPjfgOPoYAVLxu3NMvywdISf3t+5OOdzciIz2iIGhv4Uc2/7JN0
Yz1quRSq7GwcksRLH2wrF2+Rf1Gr5WM9MQlk28DIoIhzOApDh4pVcqKVXmoutRn6ZqbSJU35/rsB
3npl3xyfC9S3CR90j2kI8jUPhzNVy7NSgZ1aNdxmDaVhh4rjD8g10v788h2fCRWdDQM3cto96PvO
y/tp+aByVdUQcjd4pVxekMHAxYI+HDoAPGElV5RzV2zXT46oIMQEAx5qwlK9UOKFXaYtZ74IhP63
N1LospporiRWQXyHWqO5ojNyaodgnWBChDCRf1qqi/c4Qqh0bonGVct7xZqKunALo+6y/2ArYkGE
Jrykqny1xVqGgMnJKFjLqTRKsM6NBeZoKFdGObV+yJVLgKdwQQETf/jFegOcbhwwSgNCQIdaaE37
KJCrzUCNlQ4+tbDzW+TUZrREC/QAaRnRbHHC9LzS/NGct4jUWfd9hjCIM/i+IWzahKRmJZIsRYrm
k2YphsgqqqhGLG1KcqtNyIFhHleSn76FNPTAh8ZAV6biyqyz2ZJYaLrn81M8Eb64GBAhk4iVOD3L
h2s6eeakaIBEbTQFYHRKhrerR+qtShpty8QzqUIo6k5VADyuTPfE10QElm4zmkwEF3WRqHRymAdm
yUmvvdZ8lSFeR9zFUrfHrKzd+vCjN+eneuI0zAkZ1iyKxJW0DC11bzVg7BJ6WcBDXQ1ly20rKGuu
5Ce+oiGj6KZLqBQh/byYFnI1fpTNZ86TY2kA9R7X0U6pa0ncSpkIGjmMxPFWAv8brAS0kyNzEUBh
wywQvfTDT+mB+x8a3MDsyGx5R0OG8Vyv5mxQJKmlX8R2wK49VE5vZeATx4TxRLILxK7Bt80/7FMk
raC8GzBMWdi4GC7rTOw2KMEK9xYVlJWIdmKOyP8pGJhwVGa78MOhykSUp15LYefD/XOFCmjZoFUQ
b0MaSPcFMOWXWLLW9IpPTNCateHxD9KooIiLbwphGg3mjkMSSgjoiBVwJKgt3s4XYSl8eZNaYD4s
XDawvUEE83CCEaRz6klM0EMQyLUacEx9qa3pvR0fhdlxQcRkVUPxTV9KsIqdiYtHiQ+MgIDAbdzH
4PmCqFtJxU6MMmvj8RfREwn9Rfhs4aukmWbRjDbAiBZSpoHWCfQvH2uyaI6cjIaiLKJ+drhigxh0
A+k7IAtAI+lthbhO7uaV0KydrxPTITBLqNmLXHLshMOB6Cipfkb91J56lEnDVK4cAIsrisPHUfHD
UhS9LCziSX8Ws5FJWPoho8jJdONLgmc4bsIa/EcxwPrfwLAuxtevbjnEeDFrBKKuzdYqi7gRAuum
fkDGrCgFT7bALLbFOAzu+VFOTMwwiYuqyOWm8847XL0e/Va/ikue4lZJyzAJjCvMZOqtabSBUwz+
mjnP6fF4AmBkSn63VMXvZLE1DOo6QBCEmv4fdqJ0Vz0fpk0kRvl9O1TK7/NTPLFBmCI2ZtwyaP4f
Pb3Rx4e1wkKOQRbC3M3pLuTN9PX9jiYPhTFNmaOutRD5tmodjjukA7tNRO/OHCA81VE8rrhXHucF
lKI0rhKDuxJK/OLsenqA3NQsn6lgbQdSG1UWWDP9dyD71s7qTTi4sT/QwqubdHd+GU98OdIt9AI1
vAolaimHO6ULxbAsMSyxc131X6AAaS9Q89R6m+TIdth6DKRoe37I42sFYwqWcu7kcHsuL+2glzOr
x0Xb9pRs2mmgsn4mAh3JK0HmeX7nweCV7LwMqOeeH/jEljGR9TQ5gCbnb6k1i+8lCSx6g3aHWtVN
pKmpXRdF/+U8lulZ6F7KEK6Q/F7cX3kxwOU3AX5ZiZnt4DV6iLwJmcFRSJJUW9mgp7YOVzPVwHlF
Ac0dfr9WwRILnCrvUnMId2h7ga1LQgFVes+IrtEjHK81inY7heT68evLabCMuI2YbB9t3lqfMhEj
pHbt6xrof8BMdxKaT5scTcWVN+qpDWrIvInJITWeqoucGc2nQkFxHmSyHht2DWDhpzKg6gn+ttzD
E6n3/8GseEojdMuzh1B9OKsJOZUciiC7U82L0IXlXujAvBDJWtmNJyfGK39OPvh/c/HWR5kKWCgK
DSi4eHAIcAamYVLn1pDs41QT64cJ5s9aJezEoLNJCu8eFpMrfHExTDIw5WKCZzPi2EaPCgrXCA4+
R9fGT1P3/FIeZ3JsDl6oGu9UbgVlEVvSPoZli6wOlKgGcpETTkOZvMD9MsoBhvjYy2uvug9flMN6
8GyZwsvKZF3JHhZfb0itwNdpTdgWxy7dhF0jXvcDCmJW2GR7z6R1JIVlvQtARuIBKNCesv3RoCGY
opG3snVPxBsL4RNCuqIT25fpZdCDzMQdKgdbU/kbjHSB8PkoxZ9f5dNz/jTM/Bk+ncNIb5JO9HC/
8aZp0O2qncW1sIpUNSdVrOZWSwPhQuzpr5kJirVFQisa4XITV55IXDEbObW/+OL/GCsQGRanNUdM
zjNUpuyDHXdU0KrvSlXGQMJE/7KreaOdn/ypJab4zV3CzTmbuh3OXdUnvCmQZbQNTSnRXYNBZIxp
vzKrUxvZwEhcQhxf4VvOs/60wiCD1WRoeScgoVe+epFPH7GU/TeMt9dSgZMT4s01K5SD7RUXC4g6
MgABiYSjwkTc9SoQgTRqgpWE4+QokEoIPNQ+iN+HE4LX5BUytqnYBPuhuUWmSG1dXlowoM9/n1Mr
h30PVyuFd4oPizS+Irk3IbUykNCIWwFkumvknXFfwBj+/p8MhfCzNSfWeIAfzimth7qxBD5SMTTF
rek1AR1OExgvaKI+evoPBsPtihIcKba0fIUjZxOgDk3C29GA2bZtg/ElCHG3a5J0e36oU9+KFI0L
EDlmbvjFvMAwqXqdUrpRFC29R8rCvNHNzlyJVfN/ZRk4EUk25vIQN8RSizlLOn0MJ/ZdVoObtFuw
ohcEx/45oEK1LVrYPuendWpnUOwDoghaiR7W4vpTGkjjqU7rDD2tzIkm6HFVhEkYeX2w8rGO50a1
RGVTcPFRyVjOrVclK6nBVM9s6moXeOV9blaXQOX0vViF3crEToxmoruMfQKeLzPc7HAf9q0i4DZO
e13rBf3STy3hEWsnqDtSO90h0eet5JvH+4PKuoRxDnmEDNN1cZZDUQewL+SQ2umxvxbSNFJzk/uH
85/r5Ci4HHKMKWXQ8zyclSB0+jChzgSiDQVWtfOrGyCca55KJ9ZuzoVotPA4oOg8//NPgZZyPewo
E1x91o3dnSR5M2QC1u+lmvb6D7n0kr9fnhZbkCKTjFo9HZ7FtBQ9qUI/4EmAwhjJeir/CTPjix7V
FBZ4D6iEJQI6l8cypZQFxCayqeN5lyuo6NZox1BdVjMHKAYENZFvtnKaj78WcV3DfpM3JSnmsiFY
dgUMnM4Cz5eU7ZUxRd612PZK/+XoDqVCNHAuN4jusrmI7mYK3gcASIwyRpNv0jh9n2aoWaVHazZY
RxPSFYkXuCHyRJZxL18cKpR+K6EVISJK5Ri+prlQbOIm+HJ9nlF4mpJOzGYJTOhw+wEEBe1tIDdc
QcMt7TgzkcLpxz5Wrru2ALYX1RYgOnjyHH6ULsvVPtmpec5hgxc5EYSO4+EvSHjpzIRf0EtVAlYm
rJTgSg219Kv3P9fJ7LHFxczNTGg8HEZEHr5V5zIetDDTtZT+PQNkvD9/tuZc++BKoeI524XMvXBr
/t/hIFWY1VVT6z9bOMJFLtzr4T4VjW0uyTaONyQ4kL7wa1jZk0fVhXlUyEaUddVZMGjxDcESotY7
6D+H9tIKzKu028i55yR65E7Ty/kJLoeidizSfcAkh4orDOhF8AjRlZiAhsIK1gf/BrUTz2n7tPsm
oLe+EXV4alT2gs35QZc75GNQevz0NGVSjGVpL0J1SOvzIbDR74jv4Qckm8kcTff8KMvb+Z9RTHJe
RZmN9RbnjSa0jxwwUwugOfWASoS5FIuKkgOvfA0wcWKw2SwEHhodbywyFlG/ynNsyrQZjRh4jNUX
5gMXGjfm0Hhf3PjM62CoxcbXdM8zppKh4Cb2kBhSb4e4yldTtnkUKj94Y1BXI5Is4mLbSgHIe9QZ
CTLarqdrTLNtMrbnv9HxTqA7CwuCOEW1ifrI4fmCcTBFmg450QuLgldsHaCwmHw18tL5ORhlcYp5
kKAJMPB4RBDUs9HNehVj6fX8TI43AOUIpFkx55i7TcbiqwyJ0Mj+hJQapkX6H2lAzyGBoDvrShj6
Snz42LqfwxIJBoNRIqBbQn9p6VDXo5Ggjh1dLLroqMiQMwqQtY36qhLS8gbwbb5t9LbdI/4qO0MY
yReo5CYrsfHo2/FGxvNEAitlzhzOxYzTEoX1NDBerBAGQInMojPo8Vo2dXIQEB6sKR0bXVwOguwL
MsL+azyWqbVRSkW7zPCqs3Zf+nozIkblIUQLhYHwP1nEijZJBivQh97GDC8AuVyYT+imQCFVo2Dl
jbeY0T9DkeVi1UoPGzvDwy2veEYYZyS3tp5C/q6ZoNsmgvS1IPExCq2fj8lggblEIkx5joxUFsC0
CWQU2GBEXynitNawW8L3/hmG7sJsvsdzVVusG7o5Hf0zARh9p1X7aCjHK1Tk2hut9bVdwIMZZteg
QcSEv9XHmKhAlG79Cw3dFodPunbQF4fw4+fotALmI0hCfFSPNDMZCT2kIvJxSOxajZNvA3IG2xBu
24oh9wcu7NMZ/BgLmJzMxqF5T258+B1VNUX6eeQ7BlH12ELuQTpL2U1evEeyeK/l1c827H+2EvY5
qvc909qXgQ70SNZXNvEFuvRrdYo5Vi5+EBe5yYVuzV65S7QQFAtYuSYS+aJUWcp7iv5rfJnVdDnv
0M7M4m0cTqn8gCZc+HsKUaNeQSudWPzZxlYEqgRgAvG9wwXxqklukf/sbKBhaPjqee6CHy7cMogS
9/xxPXGGDoaaf8qnN1YpjXIwztsuaHThImZDXJGMtl8/qYxicUZBss134eEoFbRWL0s4Q+3kB1vZ
GoRtIaM19R/MhWeVRAuQJoS+2EcWLgsJ0mvsozyKfsKKrm+ETtAfzo9yanMA9eBIUB+hd7uIOgAu
/KJLYVXHoRTtsGwNDBghkr/xVb+5EgtUHeS2KC6VLuqevj40dxSoMrAexwcFanUm9SnUQoXi3PUg
af0bvgjCBVRv7S5FVQ7pNF2/I/avYQOPtwnAed5bwJVIpgkJhx9Q6GntCFWEfoepltdRnOX7wKrX
ui3HS2vSAeTTiabIA29Zrw/EstPFIh1taHkPoq69dar56E36ZYeCC5qtzd5Qq6/BWgg+VCRl1AIo
s8pAdBfXIvyjnmd3NsI8RazgxSoQBt8XkhLqDhKzRYBmY+3ThEGiM3o+/znnnXIYZkyJews8A+0X
IDWLoQHPQCaLGdrUAWQrgxdt8iIoN3gdQXZoqrXKw/zfOx5PpRUCJhnw6mLnjtLkqb6MHk7dI3cg
D2n0I/F9bwvOOoLcaBR7tIjX/P+OY9ncDgSiBKyUnbOslgd4DUKMRl8RQSPBicVccGO1trYF+lor
sezkULzZIYGiZciNfbhJEWqb8GtEZAblwF7mAhFjceNZYZZupWiS9K9lbbjMmNzVACrYsnOvfnFj
CwPcaVODgaENaHcIFfpWRYxx2hc3yYxUZwiiJyhFXpaHk7I8AGcTGlQI5aVmvRn7IMrcRA+0P3DD
TLTQimjNZ/hoHRdDLtcxgQBo4mjgQPUsXEmN3yNDaty0TLqVyR2FlQ8YPhAHsiv61vriXgimMRCR
REJLdCzbC7RKUgduULayL45Hoa5BF55GJ1cq2u2HS4iqaBcZJSxlK661TRl0E4pN+rQ7/6GWp4vc
hVPFuWKXyyZKpIejwMyS8HwC6dJ6nvgwWB2mSX57MSpGZ2NANDx0+Vp76GhIVoyHywzbnlHbyzdf
IhnKoNQQKcK6ktwB/XLNsfJGuJNQVrq1zGbWqxubzfmJzp//cxihKCaTps2wQwYFbHk40WTo206M
MYJqtqHdOv0m3ynXsrtW2lh2Mgkah+Ms7hyyxVYvE8Yp3J/PmYv3hv3n8u7t/GQ+3iPnZqMczmbQ
6wDmH6PIOwAFNl4eG+kGmRcX/xNH29B6s79V9iXy+fb44/zYy8fn0Qznjfsp+eL5nKjVbKkl7FWn
dwDB27+Na+Pyq/fqciXnA/9pnCHJ0IPIGEe993YltPpnAM2X3sq+WN7ey1EW1wt0/CgR5tlMW7xB
HIQDncwpVs7y0TtpOcp8Jj7NRQkrSY3m73Vdbn7FzuO7tnt7/r7mnPlh7ntuWyzCLkDmZJRChik3
wE4d9AfsZ8Q2byfHeEK/82JlJ8x7+dxwi5Br4VhJ+GC43vmF6Kv9O7Mv/zrfVxIO6UTA+Hx0l4/z
tM5qAynQeVYoYDkUixw8gxzT1d233WvtPqEVtPbBVsLFkgDVmEphBfOYncvDjgMWbn5M9u+nm8C+
q9033gQ2YpsrF8va91uC6xVEOuRk/n6j82vaijscsTb1NrgJLzw72bX2yveb7/oz309eRJFYhUMJ
vXCeZOCk/KXaKH46iLOtLOfybl5s/yVkRxWwIgroXNozot3uPKgQedVedrGxNqe1vbIIGqYR1WY2
HzRTe2m9fYhWciFjdpbFSJGsNZw/6mznFnARPCJTkDUEx/5ZwOQWnwbX2OIB5zyFbuj+hXRPIBbt
v2uz/Mg/zw28iCe9n+IlUDKw8l2+rJ/zm/JS+eXdUW5Edrt4Gx+zy/BWudMeV3bM2vIuAozfDKGe
zztGYc+gvMD+7PZkeY5nG06xyTa+azqmswbZPiq2LDfQItKMchYn9XwwaEBuw73kPqbOZL97dsHy
5lvZXr3HTwUAGoKA+Ge2HDjuw4hdx2aaifOWxYR4I3E+FNcic1Ad61vqYOF3X9+haL2rduqVdbGy
yqfi6uexF6uMnsyY0CAhV3H7jf6cbINtvx3deFtfyPu1mtmpT0o/gaYFoDqa4osHQYRQdTRWRW1X
qL+LEuxb5KnU8b3NKjea7s9PbRkISPupe1LsUBRA/oAWDldVb0LZCxJ1cgSlUbboI6GqLFUhHmvj
tBJz1EVwYyiQnTT64SCZBrpYh0MlpqwPcodzlgdL/VtuZRl4YCVZiaHL1ZtHUelg8RqY2bLLuoqK
SzV+kMgdNbBybxGdNC6rLqkdcZTT26hI0yeoTNLdl1eRCg7PKpJ2mqD6vH8+ZRM5QglVXeDViOFk
sUGXlZiqNuk9cvXJ2l6cQ9jnSMMEecNRuAGIr0G/WpwD3HiqyTKE0TGyLrMctC/qJ8Tf0FCqtFyJ
HxOpaxB8TY2it6ls14KNNmJ6l0Sj96w1WZMjINB13UWZ6vI9aJISj6EqLEy7EPFNOr8uR8k3PVd6
Y7pEqQlcGL2rw4VRMdHIGsPAxFLqOjxHhMQfiYZo1gbuUOPzigy01g3RFofT7q2i8/jbry3fdCW6
g9M2KhR9jeG+zC/nn6SwP2hvIfWKj9HhTxIQaQpxiR8cLBZihIYV2caMIn2l8I8YQV905uVYyFy7
YTespLbHh03howFPox5MhV5Z3E4ouQr9CDvEqRrzZwl446lBfOgWxc01lOiJkWYmjU4bnqoCWJ7D
Sfr1bHlnyRNyepEOlAKuk5uPEWqh9Knez3/k43NNCZOal0GBAQrasiXvG+KQ5khZOQZSOJumGjB4
Kv2V9snRI4fPBqtSAZJJA5krYJ7xpyPm05xQoqntHE8IPHvAUdSOUl+x2VDpZdhO+cZIvGQji5F6
TTc/edfSUVqJYMdHj98A7mZmKwEzW1baxqnr/bzkdJloOesbP/eE72osggm0GrRwLpAvRsrly6s7
xzEIPkB9JCr1h/NOtSBV8sSDaF/nKOCMarxNU0PZf30UwM1zswDMAUzZw1H8vqM3NUYdMi/4eaKE
hMowZtpfXj9VVJiIRGWNXuXHN/70DeNRiY0GYIgT9kV2nai15IYC6jM96qFu2g7e9quzmjEbICrp
gLBz1MWekUexTvCiRR9+Cv3LKBemCw9PlpVHwnFAMWUNziaTouV2BDqE9UtLbzRrB3/YzBVF9G8S
RNr3oqkJGzPVepRhh7q78IT6/yBZ//V7+G//Pb/7J+zX//4f/v53jtjTDBtb/O2/r8PfFd/+b/M/
8x/7f//a4R/69233XjVt9f6v67ei/te2zf68NWGeLf/MwX+Ckf7vl7hvzdvB32yyJmzG+/a9Gh/e
6zZpPobjN8//5v/vP/zX+/8SdiZLljJJln6VktyTzTwscgPc2efweYOER7hjzIMBBvb0/d2SaqnK
2vQ2I/9wj3vBTPXo0fP959/yvPXf//rHn25up+vflvNr/eO//uj091//uI6x/8///Ov/68/ufjf8
Z7fb77b5Pf7v/+D7t5z+9Q8WzP/J4I3lHA+vPEZhXmj1ff2TyP4nqhYzELYImCZhJPrHf7TdOAl+
XvhPBFLsEwzy2by3r3kJvFrXP4r+ifXnWllQKF1XfTCV/L9f7N++q//+7v6jnZuHroBXxm/z78cJ
GULXmAvyXVHuQ4yJ/1v5Fd7c4rjr/GMbEvCZaispDCi6oJ7+f+0JU4h/P6V56TDssR14LY+QnDnG
/v0Nd3nvKa5b+7Dmelhu4GLYem+AhSMrXY/NfYRoD/C4tjf/jGV9IkzFMNYxDYVWF2UXLEwGoITh
Brm9/bSJYHxzzaHdiHpcvD+mIhZ23VRfv2Ac4ghpR3DHiWh7Ji4jYSHmPiAQiSxQeEBFSszYRsaW
K4I5sS25Im0W/dge5s2GOOxUvbDSgfS3d9EFmBk7zXfIZGPpplg0rnVouoX6e+AwpOiZcphPWWW3
xzoHTY63s4uC1O95zogMrLMbl1/mdyOc4ur96BeIFuBxvvmNlZHYqh5+1VOrvot+cslSLfvwtIlr
wCI/1bphzcMf99nm5r+tqV73JJD5oNonD1IzwVxiTnVklwEhZktBcmzFHAggSdCUaefO7p9+ERHh
xN5sxvj62TetTcisDKZyj9q0dxkvMNaB9cZ3PiZh3+cfmNhDLxaY9uzEzUfSz2VZWOThD+3y1hOI
OyatLfzn0RTeyoYWIPW4yPLxRZq2fLVx4f2IFQcqaAqHKAdYy2xxdKbHryRgkpEuuPh90hb9orES
rUCPOrNfv4w52OjmnMyxAKi48MnU3HT3ZNKO0BaDsYEkS2HLIhjcrDbBhlJdfOJhCVj1KqpR0ZvN
38FxASQWYwBhyQxl/06Ge/vsdQNkVLIOydD3w7K81djC8/slGGciBMtrUmiYm97fbezIuCBRdP6S
42C+e2Y/PGybBuOo2n4VxDvKYd4b5Tr/4B31iPSsCXBNa7kVJzKypTqHc+Z7py1zjPXbGwjsJ142
tH/WpbROkBu6/ihtqzaSyWPfPR2VvX1rtdWQnOehcmNvWv3s3Cyjf8nIk+uS3odts9vWSDdH/plm
SbLjvF1pJGsIEyYryYYShW+etm2Sf6QlSeD0iUy6BsOSbrefiO2ciErD8RQbDHwJxhUriBbQgM79
QIAYqzOGOT/54Vy+T2NpN+eRUO03H+dOuCPoDVaH18iQZL+eJHxyRxpssHlR8XPxHLD8s2XVLA52
zgLTQ+UDscUi3pd14nvW3N/qoFm7o5ebyx4U58LS2RR615lzvz5tcmArmWYNJC8PdfuIbcXnZYvq
4E9Q0jLugsXhxZ1N40rYrc1rwn5HgC9f5QiIiImRCzT0GhPOz6SfI4esYV1hchr15YBr+SAEzVjp
J9maSJoNRllMc69I8CtUAWUXC/XfzrHFbRDK9fdWN6ub+nUH+8Qi8HdJWRb1vV09Xkm1rNtrpAXX
ZsmS/bz5zieHHfxyaJI6BZ2g9gFLuxwbPQM98gJ1mx0oCraPfARDGUMxyYjpJboQBAGLomymNt0n
CUfq1EnXgyXHrtXF1H34VjV9QYxqIKkw1ehZN7nhuuee/vgZ3vsUgq7MCppYl0Ws1GCd/GVSlcJS
npdrngD6DSGsTXq5o50S9W6bbPlXrlHfnzaONzx1lQnblSxTXr+tpWKIVmW8DLW/ZodIiH7d5749
imSEw4nkGAGFP448kWvqF/Xyxo/lMzVK3fWpYYbiMPNlbnvfjIjV62y4PGkYqvERPCzxkovoZsne
a36Npwdy3uxCVQf3kUWOcjJ2g4ZL3zShSkSQzY9e2wAQdKnl7Svl1A2hVhSID7OYA/Sk1uO83cyl
lQkWwYBaZ+v9KI0qr3gJu5kIwEr20xekSRLSzN4gk9YYpUtk+9wD9CCgur8VIui/TLfiuSYwLiQ5
GmYv/J1Bgo/YVGSTMjVJrpm87C3A7qLkkBb24n3qithMkp7n8rah03Bi0gTKQ6l619wPxRLVJ7v3
yWUM4Kf+AcTRPUAAC/odvAGj5kxuFj9dONOI+nQIN94TQydIQx8XyKlN3gl5qnQ9EwAPlAcIwWCT
t+ZQ1j+Wfg14tLHV+uZqOMcxDW/0EWAZs8mHdjwS202ehdjJVg5uGZLNRgCMyVqatfBkYCMheCLl
M22eQoAEedpw7CKQSaAyMSF2JTnhqyc+K6hf70XTri0YL98bcPavyz0wjSpj4J3ZvyliQbHXDIv9
QzRFdkB6tFh+SDq4Ar7DFcS7MZEGixWpds5FXvTRpeW7iwhGB8hFEvGa30zEBlu8e/lElmIfuUW8
jrUb7LGNw1LJu5z0w83guNKIRToO59BFfdLStfdYKIBF+EafdUkGtyNIQcm6KkZeqH9llbCKnY92
4SRe33n6rDTpnomebfOpM6qJJ63LueTa1axuVpCrWdrPKxw2sOUZudEc+1aMa8J/dLrIbrFNqOYj
D9zpd9cO9nJpVS7no+qHcKZOqod2R+YAx5qh4Cjz8pgFhK+ufDW3zIQk2VKbMMH3c9jUjmClrit8
6AF2nYkMWF1mfJGQDYJ0UgAPk1phy9r57djNO66GcbeNdvilOaCrnSYm9d6jMjJPTtCyx1Tbxejv
AgC8fDKyzH58v0BFiDytji5B2Xx/9Tz8Ah+TL0kdycVOBqhdZE6GhTedIW7OxUF3CpSIQ6Iu+dJa
TfC9pT1vMVS4mluGUm4nc6KfL8NkhV/EfZjcy1E9HoiGbc4kowXn2qmKC1FlpZFYqoRzIge9fRsw
5l66iuPY7Povf3IvwhhvJ2l7oN38AUjcxqbSB6wZ40MS3r4LAnZa5XgW7MMkvVeKU1WbZgJ7dU8o
8rp3OwKuVLsewmiMjmFfn2AdTufZLwboU1iQIbg1lvntwbOJs+tpK6hEbAAWOSAqqBWum9pOXv1o
78o1qIchVZ4iCl/XRlq3mVcR8specrxwNfMa4ba/sXrt1UcxdlzKfmkC8NKTDhIOe//F2YJjM0cP
FakhSZ1ZwW42OycFSHdvkLicWPm0hyfogKHzUL9M+F4r2W5ADKg+RL7vR7J1Q7b1IT5MfkSiqOhO
jViRfAgzIGq3tf0nl8D9V7YlN2gsPAuJ5Ssv6ckbIwolDGJNLOluLRXPcNj0iR0V1lcWVl5S9v3q
AMqJ+uNmkSsf+4H/gXLNoW7sssblomDDb4g7GMs8XBAFIELz8bTufiN6yyNN2yLLFshhkpPE3EC6
2cNrL7y40Gb2Di+02K1BcJozc1lZfaBABJ9gut+RXpu7wc3R4o1lCZJg/M+vlvs2bdY1uwXlMCbE
uapYsmMA1c5w5lstroGi0Srr336eR5+k2Z6HwCBocuFCHbPibsjYGAmBnN95uGISAogODKiCJCsx
esX2Us3HOQuNQyW6EeivwYdUEBcfyL591NVkHAlq3cuxfiCr+pOstOHXMOfVZV4cEqo0uixh7U+l
npyRSrBaPiS8oXTsgnI/klSeiqwdjkPQ87N6T3dvnat50UAhdEPLwnkvG/tVjnqyqYnm6XYOC+PW
rIbq2dHOzQALlf9j0JznmU0DztBuZ83Da6bq07wUzaOm24v2I8js02aWxqF3wY9lkFeB/46pQ3RP
snj+bpP6bnJbHihNbbIuHLyOlv1xLOBi6sb7KWdzYUV62p6UtD4p4AFlAETYjvQmy0Eamb9X+dX7
S7c4pZ4GhEG5Pb+sJojKPiK6kRos2pOmnR0nUivi2Rr6H28ytltSD/N9Z2ZLKtXcDUezoYRYRzLH
/QE0LWBquYcUmO8co302OYKrJINkxr6UKdSxawZoK83XyNYMbj/oVQBxD6aGnVWMFKOmpHIHaz2R
aM/xUAqL2DdixyHL3Idz0ScCIuIFIeOpiMZHYpkJWJ6cK+i+te78rTEOS2YdOLjfnKg4Ew/zVxas
jijYAsDK+12BwftgLMi721yfN7E9k2H5usLDuFiAbGLw5LvGKT+iwT51jv6Nn/9rs6TPdn8FSmEz
eSmdwaIpCH2RRj3EbMwpP45SIWsw4bprvE0mE0/g7Ub0+C4EJkOWvZ891du1+QjY/cx6Qp4xPGN8
ZTEJmIqGvFtzpUfxYswtYCDXPvX+1u7ZirViW1X7xW1eiYFWp8VH26vnzUwG7Wy7cZxuLbmAFbhy
ipqJIU5cODm4l8Un+9yAQ7Kpt8IRsE2DCgDr0ADUWZ792UJ1ygX2w3QrWgcgmpflt1FbrYkN/OF8
Zc6jjdd9smlmMWagnvEH/4Jj/DAV1mM7rnxWtClyNw9NdlcE/sMQ1sZ+sktKLc4CnjfH/tYe3O7d
RKrHIYjaT9nIS2BKPuuK1ysqzDdHbututTPsB6tbXwxLTZ8IIX/hAo+H2W3hAYnW/E3pANVeZ1BQ
84/QMI55tDx0PrTqXE43LT2f9Ly9UXfLZYSaO8KtujZjS/4WkLj+yw0Ifckruqchc46hXap9YRnR
79mpJBulRTnbcbAsNfsYAU1zY9n8GwDX8O9qp7dGRjcme6ns/4V7d6m+NZeJSAIxyivL5DT37nnR
NjasJnyg4MvTFiwc6e1zEgQTjZcVHHgzQQ877q0fVROrLO6pZlnszLrrN/5EaMIV/5PX+OZuZPdp
N87dOwMU6lU+AVPFC4Ae8uxE8MKW+5kYoBPb+v6uno2V2oE66VJ167TXtReljoPqbJgTMfhLRvPV
1okMMv8wjXzlXiQOSvjvBYSNKBgube8z+Go+snVdbvLA/zMZxnkw1V8k4O0y9NN9aCs8+ZOKooth
WI+5r8vb4cqO8Od1T7+wH93waHUN2DW7Cm6adivuyN84jAPmwUFD1iD+Kbyn3pZ095S25WS82wSb
xr6qwVwUWlBM1k8bIB+uosp9dyjOKPbqI2ji5zAoHol5Po8jwatA7wBAZeOA4UIuqWWXP7lWN5XV
5wcbJNLGVYaz1VMb7Xi+HosNO3NdjDR7vrseLeIvUumWZcKygbpZndpJW229bYQ/7qjXLOpXIxv7
GEyhPAKEvXhVZ+GdiiL1aQdun0h/NtM1p9/xunk5CaeUGaydHNY7ahI7hgS334NEb28aoZr3ss/z
z1wQfd3YsvrgaZrfZxmQA74WD2HrJNf9GDqLJrrTxZYsbm/B7GHFjkNcj3dbub0bJUbC/TZ15WNF
70L4eTiYj7VY/lqNlzaRqQEZOcQnZBT5vrqCFvM7x5m+GMvNB2UZtz3Zmalt5N0767KP7MdWrzzA
N3XYGc9R6+c3vb8GSRdV+p2lTP1ta4dHAtyvi5rwCD0ljuTG0cTGcIfTMNzEvlwd87uaffekaovX
d7p3oEU6oVapmK3wQ5tVcMRRqNl8iLALBsPeKvT0TurLCnKg84dzB17Bs7pDOPnlZeiWm6WebkF2
/5rKkn9+1nyquccd4Y8HmTdf2dg+rIuGUT2/uWBRH1xXeu8+O1TpbDZvgKifIe4oul0t0oYeZFB+
cesJlDLY1vHs23XcFPO3yMzpDD0ysQw7yfz+rCz3vTKmw4JX9eCRYdxknUxgRvC0yq5JNmn38C3X
6l7NofESaXFnNI2fhkhMMRHA3n5QwDfiZYILFDad89QyQyf4Jb8GlhrNefFMQI0OfYawwUyKIvug
5iYdXxSPjhqq2J7Fm2nNNWWtGcbjVN0O4XYew/kIZ7SO6VT7ZCHhHMrydAfK47MZjG9U2jk25WjE
oaJcg5sF3o6MdT6wsOCWW9qvXAzD3p+r21oA2YmAdDRZj9rAbHHaubUYn2WoVAeISJVpQSeF6yb8
qVSX6KiFp9wbhTh7QSN4NRW4LNQZJDwr2m9RP7DDo39zbeIKlcYn912beJIfzb+GTQuTn002TR/s
Osu8nwidB0KE8wT5oXBi3SPqhFl010bDRjKWvuiosejSr3FEQPiituv2mbCvx8GYi4tipSQuDLnz
sAFQYF0BJnWUqjxY8osqtX7KgdYtlRALSR8RUFJn/Q78Qe2NkH/alZ2VjdizCTk62d76bMFEYMRK
9EhKcmVSNd2x0XxqpJaiI2+6PSytp9NgpOkvxPCgbMIO4mWM2EYNBuMI1CPYtSU7iBwMTpWWbmXv
g46GqZ/y66/f6p3onB0cIzddrMx77jUH1AqYKnGjwjmKXuLULUjvT+Smu1t2K24Gb/lVbSpd1vXQ
WXNKivX2HdGkJHJCvojLEfmNvHG2tpsVBr1P7ZESAM2Hylhhx4Gwx0LlUWEplK5UIa8jB7bbNa1j
6crPbbDadkfqCtfVynNWqnE4AjinQbIXEbu2nNMB2MM1Pdw8+05+xvJLWy70j9luJ8tGNJzdwxZN
bxKZ7hYuhvFyRZ9Zanxd3OUPVKhdlHGSXttGTqWNOROK4IyUyneyg9D9PHrhE9ONsNpn1rAi7JGk
H7tAf0CYzp9LuKGqGRUaxAre4DDn0SVUECnj6YpjzTrIUn45ZwdUI3dvGgQ7OWJJC9v/Ha2hvnSt
+umqft92YZ243bqd5giwWl1P363Vy2RV1XPU1Ydl7d50JL7WxdKxmvpjRsuIA4Byqimv97ZVPc7B
KPfG1uszDvkXyFIndkTOmAEc5vEt/BsGhapCrDTEYKIVF+3zNUI0qakH3d5Fma/eORzQ63LrnW9y
27GJd99wAdfs2SfrNcy16w3k7RDakF2XB4aCF9hcID7LEqfNBMQvyevKTMJOLzRmrb5E0GjOkBQo
AGDCZETPJkgA9juUiOuhly/jTbG4iKFb8UmXZu6WzV7iYttuGiXfcwYpUOZEBpZGhI/kqqpbAoAf
R6WCeECYiQj/Zl3dEnsNfpWy07/XyAa/unG7zF5g3cksFGkJneg+65tfzpDxFgOiSwosOvnMXd5G
25PJmQp19wGZ8L6Qgi6xWNsD9hHvNQvMH7IvjqW3Jttm3m+stpPQ1b8OnQ2xjgTExJvnN2yVJa1m
8xaES3AaoakCucsJa7G7QzlKyEpR9b65nDUTHVOkRLFb8umU+3wdTtSpl2DpkaoYv4FF86/hkPJI
QMQznmsi+gWLZwbYr6doyOQzjcSQtr22wGxucj8OzuOwuOElnNVwH/TWeR7K+qXx3O6vHB3g7HZT
YjOGtVREQ0dvWHlIpP5vruf2GvNPLWOCit1DF5PJIAGmzGrad4PppJPHKQhAHc9JTYoWFsDGG+7B
Nvh6b1fR39CsF7pU4+iBYLpTJsb3kACHXcP8JGnqAjiNpbuDsLW1GyzmFJmRWzsN0PEcsFV5QJx8
DbIGSIUedIpZoEijUP3dujW6weY0E5M15CJZ6+mz6YdeJVYUNntGtMuhktlyQCaA3Lpl5yCov0kM
eQVYc2QF8AtaIlqyL+XroMygSoyQLmbn9fZiIDaF4K3azDF3ZNNXsUHVQQxBPmD+ESDG3mghlgVF
l09syKk1QTIZWLsCI4QU7Is+RYmk1+NK/9pME+9V2W2/1k7pRM3D9kvNE5QUy/PcCwIL0lxU9+07
eVhAOnpz+KN9lb+UtkltiHRu7jbiRlNFa0UwuVankWaXp2jr92DjoVGaRcXYbsqUeuL+m5NejdWh
sJpf4EijpGzF761yoDmYEObA1bir6tOIURF0qknu/Lpqb9dugBI29NzMo4jqVJtwX3TV6huXWzPd
JMXm6I31j63D95J87KTLnDCG+/53Wgpeq9VJHAHSWvtT82wTxJ02piyOglWUXa7ldGZ5Kk+XYAOE
x+b7AVi7ecKOMT3lrHClUKXV3eoabky7Oe9IZ66WOMjyPbni7VtLFyKt4gvD0piOpjzklsXu1cYI
lxDBO68creMw89AuRtaeAFPhtw01LdoGjQiFlfWb/eJ32a++ku6HNdbfQhW/tzZ/rGYr2k3FKIlO
yo+jma1Jw4j04qKRXUCs/uiGcK0+U38AM3yZNs+rmYe/HG10aR+szTM84Pwzs8Qz48F7Ly8f67L2
XyrNtlRd6WnnlcMrQ0K+SEwRQJjvl7XmHFiGsE/mzH7rWucN4U2STJr90TqjStfygFnsmtQM5U2U
+cxjioSJkMjgbAW5t6wb96NXXoU1v7q1FFM/S2hUnGH+9Nt12OFB/Goqa/42+55FmtkV3glw3O+w
yCpe3o5iogBcMyiQY35L6xSJmzx0qrNsyuKt8xjfleXTyBQwHUVr04fbxkFTNVD+unizHV7Q2M/m
Dciib9xBYt/Vgdletszd45PaVzNKaGPu3bl6mLfJeQjWGTGx0NU+WJ2z6c/1bjXV2RjQ7ySf0YnC
77RI/35oRiCaZBLDSuqK9VVNIJW9QEWHNvJYmBzsLmnDAY12c32Ibj18FK70PcDEy+D4fuyUzg9Y
7ScDxBjAKXdfFi5VWx4+0cl7cbhQsDkkw+5XnpOL1RkH1sFOXTBfhgqjEfRYtz9HshjLhEUk9ptr
xNepOOVixlLd1JqB/eo+Fo24BIJU/b4cjgTfM6rRznpeVePsmOsEu2qu0LkyZnnRYDhPwxpa7IAr
tX3WDKTv3ILsIAZacIlG585Zq6+GkprpgnplxbCBHlZcyVEOQ64ogIyu5z48ExLlnGTUPpBRcvIj
ozyXfme/XwkpadaabVqZoaYI6k0yYUdiP444L8Z9Ffjiw4G+dIuMqJ7afqT7y6jREHNt2zu0vN5P
/K7zX59p5lmMg7cHvwy7eiRN/yucCqC8lnMtZHxmhXid7YIRe7hNEW1KT1kCv4vZACCbhdAinQWQ
uszx24Sjougjrz08yNliL6qMSXoP7Wlq7fHAG7qet62r7wybaTW3MbKcdPHidy4un6K9xpZI6f54
PacXosNvm94NNKRr3mkMl3naV0YANrY3DQ4LyzlUax48rrIruEd86X5huHRh6W5B8ycCeXVkzIaC
0/ACtuSyJXNHfMQQ5kHate4NvlLjMhXtn0l7iZIO6LG582k9PGrOsGiGX9ou3wgyZAhfA6fGunZk
EMjtyX4vp3DT/JqbqKJ8Xcu4Lmn+s7LtX3K0/Q9DGs376K4fWrkaLaspRBzNNpkODaiJRLgrZ/9S
blgI/NITt6yPg3KvA2wHMUyxickUPGpzb9dB9tHhcnqVm1Gd1iwa34dmXYDzEHjK2MXIB0Yervtk
dDYijc1gOkgjsSyCkU4ZfgZV0TDIhZr6zKfCcbMuqOmwSClrLSiUKukWv/0YBhfZcMlKnz5VbInv
duOf4Hr4zHo9wAa1Y2ny15mDu6s080Jb5DDXYaw9Vy7PT0qvAcTOrKPir4DfGnKs+UGSZ+sd5Etj
N3mWlTSO7M/wB903Zk4FJ/D21o6yudc5zG502IIT0XFugCbWZmJ0Id9SPTmxPdXeu9ealbezpGTi
surnPl/FfgjMIZ2Ex+Q74yb7IJ9DPmblnD/M/viaZS1HycgQ2NgRGFDcup0GE2lXyjualpgPlUP+
4DS0beLbi3XbZlFuAc6UK+DqzRQnk0OfSr7Th9VX2cXZDCoYpYF90ofdDoo9qpEYEGlH7skNefpK
q0DL2KrqxpiCAQG2yp6xkbhPogIzdir9Ybi1MKdgjmX6A1/5SOQpGfDCK452pXlyc2t+CereYv4+
mKnH7bbrfOOrnK3jqMyfMs/mFDjwo1jMEUFvZTfHFCHATs/oP8d1plTf/Ks2gZMxLuo5/xVK3iAq
FACdnm3+qqyI1B4C4uRHZXRbXLfy0hebfWfzhn7j0szfqfXDCqddK/kERHMwpW3cyHZZDrnCWU/B
V0jzkPmqe/GZRKQsr4mT3RonVCojzYFvQ4MPI+bsJLZEesvvRo2zyGZg5k3NjWEwFnM5i9UuxF36
7UyzkTBCX47DUBMZVqNOOoM3X2jPl8SqIzwDGbNufxJ7CYL1pbLIh4o5WMc0W+st7XWh9qPtinvC
QdSf0maMhbkTRS8C75fBW4pzo5+/BnfKSFp11FtY+s6PMcgVrlQn3vOlXt9Q5cu/s2168005BDqR
wlqfccd457KS2DRmXYrXjPPsuAZlxdu3hgcQit1LCGwTKvwoWakz2op/e2QOgN6bIUpUVlS4EZAL
HuaqhWnTVEymS9pFNAcjZSz/SYM8bhxxGzupEOrwJRQ/beXyfbUBQIDSyQApO6OVOKuJ1F2sVQKa
o/5pewvm41YLVt+Re/CpOXelsmA9b7iX3OnZaCZ2Fe0KSDlqRBoUJTUFSJM+w660bgzUtxDkBumH
O215M+gzyzPuZtwJzxHOnReyzRi4Gttql4ivK3eBZgPuPnOnu3UGWsiQObNfRQa0I4ZgJl2GVnZ1
b1jFxnuPAeJCcaNNSruV8WehNddV07UZHSeMn7PpKu/D19F1XDXCULcrUZ3XDIpzAT47TAwcpj4Z
UwuUTH/TzAcruxaXqZn6X6PsaLnCNfI1caFlAOMV+0oK9FqnU07AIvPpAnnU1q3YQ0He+74xnPEm
FGbiSIfq1Zdfdb+qe9FZ68uW8Uq0Ux7dGA5BVn6Jb6pyVPjHKpflEjF+XmM114xYVbPGAnRd1NsI
0QPgaNvO30y1TbdQ/ULax/ABDwVoQhcNjTbU2IDuWnMLilfqaJeba39TAdMlon66jlDLbkhK3+5w
j6zqZHc5ey+NfKdlG+G1KuQH2IUoxf65n9kti9Eiz+W43YuseiqLajiTS5NeYwxBYTbuPSaidBur
HFnK8N20wsuz8Rx1T6aJemf7VUYj668DNYYO1dEYuo37R4JZRPtzYpKtE8tCy01GsB47z5vc1EHj
YNG8/oS0kGDXwvo+0rK9MoKQB0iG4U8WRj0WoA5zXhwarQmQoazy34LOBxElrN0bGYrn0p38uI2Y
qCRVho3hqveAea8z1O5ti5iPLL13YczaHGckMwLgtmBNCzGbe2pPakBsJjG6btEk3tBlb2u0Ul+p
1SG+GGKH/2wAdDmXzYh1YLo6hYayeGBNWhzGbW5+D1FXvPn+YLxZOCTcxI909MG8t7wjt6i4nhVm
9IqGSztkj8sdEf8WmkWd0QlbE8s7aGT4OopMOWcZ1tabWG3xRLiaGxuuqfrEQj/8i8Q5XnIwk/eE
LP1tTfkCW3HnW8L6rlrcRgoXXApCtI4nc/Tj0pKvQad3BLrYqY+rrN9bTLSwfTjVl2KMOTBsQvN1
nuhHL9Nc3myYPl5l1wYlEZiSRtVvttQL5d/cjX71yOYn3UQUYIW4UwFSUpD/HZ1s+Zxn+dexpuih
mHput2JZ5tTEu8eQrN0toty5Wbkd8BG/U5wFZJkPxmdEBCoXX5MuY3sE/bvdGK0292GZPfdtNexc
O8uPrdT0KI4Md/28lBxokofUmSPWhCoXdmrplV9VZtZntRgfunF+Gi6uU6XMPsZcdS35njcnmu97
tl4vvfLOISTlOAusk5INYFfbERhl4V3P3h2g3uEt2LyL4VATzuu5WyBU4qRoYv+KRCqxHWc40ntm
ySPDSPpAu7dvaEY3SO3VhmKClIwQsLrL2VMWc0+OraMXMZiAUX6zlT6enbV52lbxqxV6TacuOpj1
FHhJLpmvEpFRKCehTGh/r67SD1Ux34Vmdc+d3v6tpJV9cLDgn5HmWj4pJNNTmff9o9dX/MZ2YwEv
DKuxTaJw4QyygFb/zJVTBA84OsrmgKZuX9g559pBVzOUPldtZtKC8FaQF+u1r7Pn5HBKa0O8UC3U
56wbf2Tnib1PSqkZ+2YNQbojR0XEQ2Bv90XQybRDv3rHtNPe+6sAMmmqcQx3M/KnjueCNHk2P2h6
eclN73YaonHHrkd4p5y2eiZUWFIe+R7nL5m82ISH1Vl3uC4nFAVjuBRCpgX+VKN7d/rw/1J3Jjty
I9m2/SIm2DdTd9J7j75RaEJESCGjsTfS2H79W55ZwL23gDuowQPeQ9WkKqVUyJ00O2eftfdpNspr
DaIA6Uxaeoh8bR80+7rrTCSrGrZ9O4AEts68XFuz8k5iCrr2Ctw8N7GKrG4i9aTJECIm6fQ7QZph
vs2MdNEIALmUaMhlMO85VBlfiTIdf0ljpuEK2e8uv1r0+ZXbY2SL62YtmTv+IQpOVkdJd0FPN7K1
+MHLAt3FReq0rypS82PO4en9dNqqeY4mqV/13Mo+FmO2OruqsPkexiUIwyS0xk4lE2mfj/3oDkZs
tWld/450lZW3I5d113I0XXm0C2mOR1nAQexMTaTLkWAq20yiZqGroAcbF5CsedGXtWtGa9PlM6sY
lrbVVezDdtY7Q/q2sxNlFDXXunetLu514dvHca46vc3Wsa6vLFVABCtHjWY5d1YWvgGG+b/R+g2u
euU2fCWqW15ABhlpZIQnV9soK3r9XXEz3XaiM3ZDDjOLLNgF42ohcvp2tfOXxg7jTo5eePaqKc/I
ng+D8efac31f26Isn7UdDs+y6Bjzh2wJBKlKGfLHLl23dfZLmS4JeLvtvGTd7C0xcES4Ms8qdLRd
BBOjwyhyK3pEotD0FKj0fuxkGnQubAiIYlivay8mvbbxdrVdt/IgQ1GQ9OsY3hsoZsklWN8YySK1
zGYbpPCdcYcGyAbctCD9Op9duhay322PjXRD9OGD9shrIWhp+Ind6rczZeoa9FZmArsa7rQbBDGD
5yGjKixzuEioirB4aNhZo3hNV8c/FJOWPHLrgp2gRS8qT1HX/a0YFJAUS7t4dLzFQLO5eGBiu0XC
KB0keSN64wP9mYcq64JlFyImdVsWwpvqflaV9e6ZtWRKPOdhv2+aCsAAlKU09kQbLeWWhyjKbydF
H+5LU1fBlvoNqNSRVmvG1bTYvRHXsgF3iIZqgEiSvvDjdlq1/NN2HRJRoHGk76qsn/yXvMkVMinh
SZeyHWx/4/EY2Cxybx02UPtqhQd3ljqD7l+r4SxXt2ApIp2bf18zQDDuS7ku/YGNzGubTMxLWw4b
Qnj3anIL7wDwSpTFVmVOnx8mxw5TjgYIYsQ+DFKbXKnonS3VgboToe80Z6mE4maGPnSTpsYbcAYc
ndSGhsqn7Kbg/bEw60ahy60AOpC5lo0iUBbu3pGy08eo8D2xd4MarHb1RsP6HVX4vQbanw63Wt53
ont3VtrsD92aYwp51IlLynYeeQRvXOdnCoCGajxPw6GKtRwrKjfWfeWxcCvf2/eQbvPO4M609yMf
WX7nO/nAw2tY2j+Oqa9bVjUt4Vc7DZa108BObjzJzmjjogGJewd5rcTVbxjxcL0Com2pTrGAkK7U
lTEytfjIIkhmAEim4q88ZtNjmpJVEBNVX6xbO4Prvcvz3F0uPg3qxHFaiJ8IJ/WAmyySzZYw5+DP
GJLD+R52XdBSZJHK8piprKiPhdmZN00bJPM+w4ZB90aynnOFmYXmYywoHItoLWT28tjkrnKfQRS1
sff6gNzCWrU92GZjLhjAG3y/mG9NVyTM86rsvsw4GxCJG294b8vaYb+9FPZ86kq/XJ5aB5KPG5bp
I8XhDL2LtMMY4sfiL2P62oK+TcQojn15dWsXWsVbZk/uBihM3PYB/Ot+rnw73MBYR+HWCkX/Gwfh
OMe9qZiQG1M2FttShr1zFF3rTjFy9fQIHD13SZ7J6G4Ubj/fIVIPJAWSUw2bV0NafY+TmJuzZeT9
Cyg3wzM+SwoYg6RpKgQhU/ZZjutc7oPVg7b0PUqR7SizLtsjJxVLos1sSLeLo2ilQPD15zyEtAge
aYj6JFtuiv0APxWeOpEClUVKe28tRZI4zKahfYTywIwSVlUFbnIL8h8PHlvUKeZwV9f3xPjfwm7Z
6MQDwpXrb3PdLR8ZjKvasiikcEAf81HvgZHnYUf8YuaecnaWuLsx1SXVh+Gly9bGc4DEwbD4m/4U
Cqoe2LSw1VFrVQnx0esvH3A3456eGUK7eg5fIyMaro1tgVKWpbLU3TKwmenIc1zIHeEP/qfrVU6Z
WCT/a2o9DNGHllb6Fx/TzL6SoQi/msWRv9xgasCFXcPD3WW6vMv8Wet9JPt+P0UkmyelJ2V5Lwn6
XxKk72G4AjmVAZDgTA8CLWk7T7f1o/of4+L/DV9f+10/6+77W2Ps+//AzXfzpf3vbr5NNujP/+H+
u/36f8x8N8seGVW3hNabhdS7mez/MfOF4V846Ah6ZlknbRBuv/9u5kMqBo62QcbInbb4Tf8y89n+
X2SF3f5DyJZ/2+/zn5j5oEow0P2XL9/AXhr8vZ/h34x1AuXGxQ9mHzwfvaAhHyCWTlTYQOqqOmSh
7E62MoPfXZ21RHEgnRcbIgT85Sa3WvpVlmHxZpjee+Z6udjIqAVlKfXcM5PoszDf5l6QPWoayxJh
JhgnHEaQYWEBVRVnKJkfs9VmPzGX+U+hcdtMyyiNLUY3CsYiH6Npw+d16tFRNbYaceHO8U79OAsm
XIGFp6ZctLWpgRO2RW5q1IFausAOdAsnb7TFmwrtdDk4NZ4PujxiruLcVh1ZEe3y5HfeIh8Mu5Y2
CRKqZNrbBRGmi3XJQfj9RXuE6fagx9IN65eisvJbn7E+wBpOLEcE/EqdstuariqBav36ip5V/hx9
sZwIVI0uNtbDgz8P0xYeEycIIGuztXByfaVDX++Wm/imunWiXMiaa59V81lUZZZoy97jbnAfRYBs
rYIKAtLS7IJDpVqHvadm+zBNBI/V1A4RNVvnAmeoEMCPUX14WDyPYVbpS/+DzWfNoRDCvcwozWf6
i/6RZutZMaY6pISz4W8x130EJ85gAlFFuN619p35V8qUHc1nWe7coh9PQamXpCwM96VlIcD96qHN
MlmR497xjSiuwlG969L0TqqEP9kAZwbHpTEEpEsb1MeqcOeXphqt+5C516uJ13MXrDfHSlOsjyux
65zNpEEkHGhyjrnk+ydQGPR7a7xJgX1El0Xc4Lp3wD42s1G6PD+mOqtcHypDiK3BxOKIGq9Jqyzw
DQjTfSfq34m5T98NTGRndCL3Shy9eE/HAQPQykG9KUa2KnetWrZCYxAZuYIOLh/ABjtkuM0q/z3n
DN/ADriHwB8Yprs4NF16tAAWxmD4pLdeZdCHG97kgMioMJ0Q1fnLoGc27m/NrA8LAtERR2NqZLLI
0NpHnYuFqvXd5YoqYJydoWA2uQ4DQ9Ni6SoaPibo9kGU8wyWkFfDw+Qb6ZNksVy7Wz2L20ekpeVy
Wynnflhm0SUiK9PmqEs7CBGicwcCCoTkXGeVdRXBtL4FnhGEdw1uImIuhbAuZeeZLzLyjXUva8Ri
ai0Gk+TSu9ZTF3mK2L7Fjmy9M1jsoNHXRtvgdxKQQDY30QxV5jWnqZ3nXS3CSsSO5RqPtgiQ7207
2JvO36/dpEwIZ09TqeXtVdp9iFN4aQYUXGsKmbr7eu8A2FUHbug6sSY3vxrDBDZrTvWZVV4uJiAQ
fKY2fEWbEDNgtqtWEWLsWFgHBfVkvBKmiit/vKnzkzafXK+xOZTg9XHTQFZsHFYsHonr8I4OUPWf
YInSR2GlVRcvrbZfgGg0lXmpbdJ5rCUMkhT+oNmgW3b3ivxUsWlSS3gbZH672BvBMP8ajACTF+Hp
hEOTlfIAdLechjKHyczlDSOf+x43NHECzf1qW8Zj49vBDoUHks/LRL83oeKht6mC8Q9MRoWox8R3
Q876PHEOC+unDvMGzieaamZ6iBWmE3YoW/Imf+bE6D/wcC0XWwUqRctckfQKvzPUxuzyCLzTtiFI
JGOqntrqzLIV+0GTpXJNfUWMVcno3EL2Ge3LMhamtdVhkSd1iwVvH/VVgOl/SuHlp6K8AyoOLuao
8EWXiCwMTBcXjsgD5JozT2xsNVSPo+i1xu2ojSM+jg5+tw7lOfRkfyFhqntXeoZvhQCDEqaHfWp6
+zWQgXz2o2r+aENffYVUjgBcnmEfxnSevv++kP+j0oRThv/+e7XxP9IH9t/NzaDf//sv+n8yYIDo
yf+9Jnn+7r4kcZD/hBX8k0jAb/inKLGdv0wqBxaSsLYrItaFHIF/ihIr/OsWy8saKv4Zo1gKj38F
DLj+X1y/Nru2+QdscL6VK/+qSVz7L0IkuNcsALUosP/TgIG/I77/qyhhO3vAfi+HBaW3lfR4ZPnB
/3tqipS9jALRqa1PKvxJZoWRjGXjnSgEmk8H8vGdzgf3a+5nG73MPyG6bnZL3d0zkEsv1PjuV6qw
bUW5DI+grdl7BgK6AyN1L7DDWOozNwh+kEza79syrbOzhxr8wIFXXqaml38mnMmP6FveMVrx7npp
0T0Z/aTuLCQMjMjT8GBarr7O/tC+9ashtjXZtMnkDcgrc2Cwkkf2SRdhZs21cuNWm+KoraUiv/7G
x6zmrB5Db3Gf3a79+2rLv5pbcx1kcjpy2deHua30Ixt31vOsfe8w68y+rJm1Jk2/VjvPz4pL009X
2zMfBK5nMQdPpUVULgfOc8pxsb0tY9wseh74GJz0MwrR/swGFDsd0o0rFxYUtPbvdKr42QU8cAnr
VJI7VbH1ySv0LrdYQ+H42cl2yntfvE5L82R4ZXfIQEgBUdJqV0WTiMimniZmzeNyqetQ8NMP+juc
WgwmbHk9WKtN3k3FjW4u0/Jl5Zn57A6VOhqL+9Ks9fRRpLgvK+EaoOiCARazthtovVpd/ZhWjX1d
m7B9nWpzSbiI/UPQGOOLkLgyOr8F6LHNcoInnPytLvrhTTv0utuJ3cGkkoPaR0P2a1AVnRWukyoE
4C/TytkaIXJuHej015CNdJ/K0Y8OXOGmLgWmKk7HuG3de8bEGAEb/RD0+geJ6jhjqRsQh7ytObvH
mssPTSyevGy4U8P8BsAWgV2ZW1EMX4EjnzxE6GQuiitm2PZEzIS51dWa7Rw3bxKExbMe57Mysq1R
wWq23Vdms8pZ4DdLqJ5fRzvM8EiKIbswVMVeBKDBD9Fb3RDbeMDioAiPoQqGt4HR6Rm1cjqz3JPB
lqBO6/1K3cKTnR0mxCoWOWFssk4m9dtWYbUZIlQpxxbzMVCnlNARtHinp2kE5On8KQ71ysebpemp
ubkf6rG4dtGEkzUKmXujm7EVysUNbDDOmwwXiNGFmu6zIIRptoaHZeLq9sXev6FzS7DspbkYiBFk
KecemFVnJKY77sqMMSyCpVVz1Q9Mfw9I44zfxui766yjAcS2DXJ9tryctAoHT6rQwXxlAXubgLTt
RtsXyTjl59EeingdPF44sN8E4ezstNI6jSXTstkwdx6wzlY7tXOUrePcIc7d9WPoPlJW6k0RqF+9
0cGGTs29FXqPtW3KbYkotFnGipmu5a74To3Pue2KS+/L/Kkzc+7jxUEXdhtkgVkCT/q4EAN/CekP
GlxGrdt9rshDZzwu7r5YzACrDmngOhX3WvM3avPswy4rExXMmt4YSbk7THPDM0TLVYcGn1WGENnW
pwDDBVrQn7ySR/LT5dUXswvhtNoUfPe6j1QcLojGXYjlAbvZr3phSC8gS9+8uVLx0HErM1nYsd39
RkwbPyIlzV3dFWtsdhlp811Mtl4Dw1QdSL0u+jhsZHCRUrZv7uKwnBBwpczohlhE8SAZS2eRezUc
6ygX/dYEbLGVIueZZI6M2+B3vQSfwaDuPPS9u0AyayL8AZNFkx4Y2+cnr9W4t+FJjkZZjG+sq6qu
9MXGJguglexVBTsohOKXM0ZwywIZmg22658ub4q4dkrSl0tfnAsZ9AQK3BwAvWliCGSBONCDa5w0
wOuuz+cZk2DJ+3RDWl2bVdvdEpqbbMq93YxLFL48zeKFge6+otraYjHxE7NyvuCL/E05pfa2dbES
C3Khz4vTgVmPxs3yENg/mX94RUyqg3U3sorlvk/lyRXFY2qrtk5KkJ2dcNdrWSzMtrDzIJP52W/f
KPyDNUb5DwE7eAdJ3n1H7Dr+nvnaTsUaPdL9uFsKsvkLNDH8XFpct52XouKWaxCXwo6pxo8hV1Ey
Ks86dqEon6tA/tbaCmK3UU5saKt+YxH8+NTaVQnjxLZb21+PWWcWG8H63UeDIQmrufLI7hkn+T8M
3PhInFXCJPPnEtSveH+bGPuE4aCWpnejKn5NGXkivdQV9vAAKCkrGZYsgbI/20xiQxkMu3+TYUZj
WltpZt68hs5uLsoAgKpW6qleIQa2/VQa4R7uyj2G8L4fztjWF8qPIkQ1q4MX1zRC5ul1O3wEBkVh
dNusjc10PLI2oLnYDWYNbFoGFaisqHYdAdqO1UowZU87+7WtuaRGaXMMyGoYvwYznMKbwyQ9WIVq
32w60RfXapDtCO5ZxaYvaz86aNLRPnG6D0+jbXfPhhPWT3ab9c+UIgzyp9pngRqUWl/hkgaSU5vc
5NBqIm++971gvY6qH05ZUbZ7D1zxtXGtt0ZJHjFyaaBu4DUlvMUnnwdm6dVXzTd0O6M9Qnn+CH7R
Epeyd14DGju6CUjRxGSmIzkrnYeixvaBXjsDDD1Baycq9LBHR6aMRRo930xRfW7eqS59MoqAmxgC
c9BTvhui8tVfyvSP7CZ/tzjGoe+Xfen9DsOaPI5gr90xZq/Ll2mjc+JlzjLpYtGOUsacZZNewmLQ
2zGfjpiwP8PRmFlCzkGxtaWBW59ykR4Dc3tFH6A285r2QPR0QOnQfKoxBcYRA6YUL716athHcBP5
JLm/Ij3ujVV4r8SdTzFlhHM1gfQeTdDDHYjOJrSdNSHkpH8kC8d/ZS5G7UZ8rHrOb46WMHejh0zU
/afsgNflwDWTlrbCml/4myrPw2Pm4cuVDtUfbX6308SofPtB/7WUwfrKSkgGVFHV7VtzcH97i5cl
1F49NyiI9tBRpPUM3rxmLZ+9ogh2tyCjuJv9PQtWhn2QWV9kzrxFYFZx13v1XUN/fxC54lRv0vmj
TOXBXNTe5r30jBoquNnbKSgH9A/ID/Tvm+Q77hi02+LMJVR/M0+hSlnxuzBgF3szZSq+yctc/FZ9
8QkT390zXkjydvYujlPUTx6mXbQzO3uwEBQ/FDGZ59oYm1fhlw6GNN0fGBnUce/PFjD77O5VqfNf
I7hIMvY2MGzhOK+TKJtbr6zCP07FwBdDtfL3dks52zQi9lxisaxyQ1bP/SJOZjE0cV3tvQkvC/In
KKgvkxyS5UEgmZ9Wdp0fWEIMqNjn4t4Mx4G0hrVqb/kTjHch7RIC4sGobfk4AKO8e04W3d1cCQy5
G5btydFqXhEIcLg0VT+Y9M1YyjjGGVUmbpPz2mH5yOzYYNnNUhwcdkQFVvoclRcZrsohkcLnrdCr
2g95OOZQDCHEQDlaf9jA0R/aG3EsHc0YQTrnshUQ0p1cDkW2VMeua4cjGpX9rkKL8QSFsNwYNkEW
kN5+ATWg+hDcS8oEE1DJzNmNCG8uvfQihr7IKe9zESW2TK0TmCq2ACJYYLGCMSh4S108PcJeBFtd
bs+5bJYbXiiNpPWYxcu6+THp0uX5YDEfhEhOUWwCTW+oomBl+JSJXujr9FzxooGwFJ1r0nlkTtLN
dT8l9jRFFYgC23YjGKn1aASBKKm+CWzLUZsPGPyQPMp+bjek5gzvUwdspUKSxrYuvBzTSjmYLzWD
YZs/SI63rJTSseJyMlM+ODN8s3RfJFnWqCRtneBl8WGvmH6I4mnOnWpP8lKwE/XaxMwplIKaNBy+
+QpPVBs6W7Zdsr60b4rlpZzwwDD2q+45/8UuFxRyve7MZC1xAKSGkjsMa92nnc+80EZeNH9sYK/P
okF60MKfdngtXojN6cRmikAc1ppCw9VUc3Zu2Vs7Vc6dkR28dfEvlced5BRdded2Q3cCJy5fbNoA
DiaaOi4QF4iWH2AqhfuTT2c4Mubz44xUiW3TG9MOQdO7pP3w0TqmF5ehNgpGw7c1XdaIZ65KOfJq
06/vF9CPw8zYYOO0ItoSkUWp4hjjyeJyPinN/g22BeDQw3J4ngwCCowJi8/Qh+Y55eZLqrRzjnWO
RSD3XJiPXAE4tsFQ/eiX1jvmbUjcQ9hH3CAWkGZQLQf+Ly5Us6Np2aPcWO8+g7YipmF9MlX0VfH8
buyl3kTjtGy0JnwBWwCJWzZ9ciUUbVE2g5eRDwABFwpnmzUTdGBhGGcyiNr+GbrzaercU9jn2PV9
64GG4ecQ/XZmcbTzfj8OU3SUlaTGRcGX5vTEbBNbujNFpyhzAuLuQDh4PrAk6En/4Af9SCGbGcE1
78Yko02BpvvJ9rFv2IjzWLOFaMWbbRF+xEKq66zIE8ixlW36IPvjeLwRhtn66Ng2DUM0ekmQV+8k
nAUXhl5vUW/Y+AZacLwqvZJuR2ifLss7DPY1J1AZHlbcMSkGqMy7mplPVgf/qy68+VUvDdsBQuYa
jYk1xZwDNq7dlOGadbQGVW8PRXZxhxrx1KrPN0nN6YrdvNbec7dWxs5I4ZqV5X2MaRb+4CAsDpMs
frp+7QjSltuQv7S0jDdck2vCMjBvz1ffxKndewedFi/TSIfI0SYpLyJNr0BDDwHa1k9NmmIsh3y5
mR3soNyLyMzzRJmEpwiTdCIrveVLSaWSNZqfZb7+WkKh48zQbrap8yHOxzZ9ILOFfkcFb46sI5Bi
L82PbpQPX/kImudZGpKIVydxbsFeiLebEW/QXRCM0ZMdjXRFHeEVisYoJL9EFlV5z8yxPztK+ju1
DP6OBB8Qxw6lNlBtPDt0R8Q4XNMlwJ/lUWAqfRep6Fc+hD7FTz1CYvXJbNhnRyobMVNFMS7218Ez
njuj6bb2bYdNZvUfGi/ygaaS5xVJfKMiGGYy4iCcXYThOudCmsRdalkELnjLCj9W/lxdk4gt6IiD
HmlAaV5ICqp6Kmd5ZxudOM70y0HLv8MO5Z5EzmxjEWa+RVyxWT1Y7aVPRpu3UPCYFrMmzZ8+9tan
1B0O68X+mXsqTOpJEkvidHE7MsKO0JUSvj0M/MwssMpUOglDFGA4y0eo1WeGwEcFN8v8YCGRIfc4
hF0LTJGZDfctHqf0ubC/DHsa94RqLzvYefk1C1QiZK5TOQY/g348a8p1ZVnlfuq4jJvCeuau6O+H
cmhPVdAgU6Dsi2Fyz7jc1yNww8H2U7H13HQ3dvpB1RBS+JKrKVoOQzGam5Skuc6yOHBEXR8z9L4t
U/Zxb5ml99j5rtzfwNJdNLVL7Of9+xR5w31f1Cbp0+GPiKHYFtPovkiHdUsM2LWgHj+0KQOzZRUk
Ylb961TlO6fLL03V/UZ2Dkh9wvko+HvtcSOv7BtUPxyr7h6rHktK6rFCvmyoY6dI72s3HO9K9ILt
6jGUcFV/pEVn9BQQSpW6ndjC9Pm7JsdBbqLMJ0NlP0adDDhLDQsXy/pFxDae+gk8py2dHj53jQt1
Q9mRYFzKaBZ4MxJiz1y9dUZzxjvmedtsjoB1uZ43ozCPUMEEVGamPDOeuy9aC1+pWAiyqBD/pBRx
7vrmlb0Yaew5+eucOndmj/M77AaXNw+JJ4L9PKETzPE6VtkvaRZgJ12uvU+ieKJtkdXPrT1/ase/
helHeHZrQjNxcwCWtyABVo6K0enuqKAysHGnEQqF8WQTnCBURLvpu8W2cQSzJBQ9s7BlnLdUr8us
DmxVJLTLMz8sLp57twqvJoV1hEifa5DkwizOU12/D52VHwzflDsfX/3FwpDpuUMycaLcEViDxYrn
pD44M095RnbkftHhI4WHmfhDRHCXM2AAhDTmTT8Rfscx0tBgDrygG0rAPzBh4Xe4ZL8ciTVoLJaK
cVnYkePUklhhhsu9Us5Bhbyc1FNyr4baiLNIP3ljB4s69ORI4nnEMk1OTPnDsbG+rXZFkkcW4sO3
LqbRPvq1v+8cw/8TptTJMt3j0P7oJsoJ5iMUcZXrbFcEiw09T7eH7P7BWFz8jKJRbIOV5BS7vBCI
+ivgUtwMDp9bQEn2w6r44Mceu3npbVdrHB+bOT/j0N5hL+hYm86CaD07aAZy2xJtGougrl/cosr2
szufe9GHXBzLtAN7+1SFf6pSfbHSn8HIc+XM8pvAqtsSMp5Ad0SsJKHfIi5mYsBX67M3+KxjxWN4
XjP/cR75urDIJ2mfUTpV1T7FEptkQctVW+SClrNO7HQn/epF+tHRKkqbY4i+ryyJ/iL4kbHrxo4W
59XPnD+eb1mXbIFmVZnn7IzM7y4D4VKXsP9pqvGH4cKnitzBl6F+s7Fs3LWwo0SvsZTUJlYvzia2
3mzcqf7ins2p6IvthM3iAKf9Ma8BAIAGYu3Ud+faieXPd4jQLFUufw39/MNmkzMpixhocQQ7h7wT
+VVO2XqxSKR9WQWHO+FHPC3uuzHkn409OodovBKROBxUK34VTbUmizLny81tFA/5XO7QvylbCGkJ
xoslzfM0cJnM/bJdCoK8yZq4I67jmg1LAse58um1MOkTUcO255sfkllDONteMrRpf3CYhM3Gd98k
Pc+/mh/Y5pxMVre3iz/L+jaYH2Njx5K7cS1KXBlO8Q22uCOBjgJS1/mDv/ZlPBTE/fmanexNmb0T
wGochYHjIlwvAaf5i2ngbKvJgPydwRLGFUvpT4HdrY/ImU6cGzhGM7MrkfCN+kQ5ml4m3ixp1M9B
nt5pw59IK1HyWrKwc9v28+uEGVd7GeNxRubegEEmnA28WFb6w3axBax5nzSrkZ3dIi9JIBKgeYN3
SAeXH7TJ6pcumjmpWp90GuMHaaU7m1Qmyip/YzrVuPUrrFALQO2zWyGmTaF9EtZ6ZJaeYWfKf/mG
TIADzyaxdMMw/q7T5s61eChpj34z49/bDX7HsjTPRiP2ZST4xNY8ITgMgcNPjNIGeLea2DWz9eSv
XrhNJc6WNTD3RLBb52z2BpJEWvedQAPKgnDCqzBhjumzvrtlMa9XkTbhYU77dkc7VVJot/2jPebG
UTIxUBu3rFFvfdyBrBj/7j1SalFXrHn+5QT8OAGOxo+Cl50GJN+u0zPA7cGXPITNRrNVSRZHMOpE
c+N6wHwy+GhJceI62gWDP0BjZ8t1ZVK0a0crGSvCXXAYmguKCrK4Tf3L8z48DIFDdkr+3A35Gne1
qH72Wp5JG0b7mp4GTRSBk07cygCNNVWTXKibuw6eBDgzOM0jY4s67JD7ZfBrLnH1+pQSRMob+9sa
wHPnc1MhgnVnd8F6OhHb5jcICCrgRYiUe1a3+BVuPYnDxgxW3+RmxIkBilhPDMFXm+jtYQwa6yb/
tdd57bpzAf6NbjJxqIyoc5tU9FcE0j9NW3dYgBUHL9xCQL6H1d/r0SSUKjOMm/0GcoCO67CEcOMU
ay8B9quDZvv4gRwpgN/Wou5xrXCK54ykFb9romuvRgJEhjziva49CHGRp+VWWXnwSjA0ZtMhirYN
5dRxDHLQ7FX5GdEXwVBfU6vhYOIOEompdLjPF1pnAg3JvjGs6CFHe/8yTEUA5BhiOTObqt0FakLj
XxvzE1f1xSDWJw1reYygTt9tT9vxGHHMjzMZzyNw9NGeo3QLaSeSxRqf4SrSb75clYxwFjlWslFs
KpAlUg9683dGbdNugFKz70Zlkm4SRSwchpZ8naiA/XPNC/ZY87MjfGfv13r60QTz/FagPW/ZQ8OC
9gJeOvMR9xU+dORQ6XzYoFRXJCGPLAwKzYGD8J5VoK8V1tfLTMjmY9bb/tdo9oqENfqE2IugapfB
yd503kDkFPm43tWqIhhI62JnzT1WKsuT14XEpR9DsEYnsIV0hzrVU9WWOnb61L7Wc9fFpBh/CtU9
uBhGQXXQknpPGUeSY4M7HohhZ0XME/jC/g91Z7IdN5Jl2x8qxDIYDN3U+4ZOJ8VWmmCxkdD3Pb6+
NhRRGRQjRJXeqF6NslJKweEOmNm995x9RH7Dsa84tmFqfpYgMQhiNv3+fnCj6NBCTKfP5KnzWLTg
PWK3Fwc3n/A5xvp0M0ScR6xEHzh3ZA25OYP0z4DzumOS+9jHEsdZaHblPPRqqF47bLKr1HPyTe4B
7+srMW26KQLZbLRsi/2EoiHVP6nYyfdSFvVjJs3xwjVFfkRb6b2CVaUHh6nW1y36iBWOMy/NXnub
RrYKbQObZH3XaDoYdYzU02sb5pDxQt3b0iqFlDXcR3WsPUGM8KiMrGYnU9Fe14QmrxC3MpPLwmQ7
xLjqrNqtjjVuK7YwDhdx3c8vTzmixkWrXUM/zznjldK7CjGU7QQCv6PutzZgQRMFTWUnLwVfwGHK
GL3SYoAmY6MuZj4Zx58qKvz1fyle5Cp16N5OUQfEvXOzozfVJn1N7Pi4r51VovkBS4yq/kwc+i0Z
xvkj7ecPaoyfZkT8H5RjGB/mPYDRzL6Gb9UY89//K+5BN/8gZ14ZlgD+jkAUYcVfYgxd/YHzyEFS
oVtIIRwyPP5SY5h/oOxVAsCeyybpsAL+rcZA22Eg0nB1x4CZjOr0dxSi+hze90aL4dI0Ri1kGIZy
pWM4ak5oeJN+wvlCBIrg7f0UDvAg/DutQqWNfhR8gTve9zheFm50EXd7TEfx3sZVsZum4pJN7Msb
AQta5dHPs7fJEz9KVYmamD8J0hRp4UWY7/vHT9LWQZx6kL33RdzvkcEBKZIq/Gwiul58fKV/vWm+
Q2lwdlMGX/WPlwLKY5CPA5S6ER5iMg7Pg7wYPMvYGVWgbwoP8kLs96AWdL9aTnRw11aVRJtJovvU
29pdf/yBWJr/+TMofga0wtJE/DDLiN/+DKFe0+9ild41pYYJYgQ/6+0cV89uOEp06ziYjoxoolWF
oBhIsbSZgeeOEEcX08dWV2F6pO7r0bXV/ic3oMbk9IsIg5CxjV7XG9q8pEVHT4jDafPnVlC/evA+
YNilNdmH44VqttKRza5l7aGhm65KzXpop9Si3oAO2xJnpNmQ/e5apPfQiDVO9YQuTNDdTyrau5BO
v+myx46nnPZ51qc1IrpsPa3CrK/JVetPF2IQsBJAMqTRbTscmQj4nC3XwK72mhPdTFkcLKQP/sBL
psu8a/cW8o1nhjPM55PuRteH5kh4V3nlpHg7m1G3roKyik5MdmMozNRvwVSUjCyr8TmYpuSB4fba
7OinmIwcJpVjwyzTU2lNp8xnXOmADhvH9LE3Pbb53ok46iK9sK2TFbgkbbicY1Lc/Y41y/bbK89G
pmIEdL5G8P/LCBnjMhrDmFRMpqewAut5asJWWvUBCbHB4CyxAntHu4KtzDoAoagAsbgEYWktnS4R
my6ZvkSebzJdKGnc9D2oYq3noMXE9pC1YrzOG/0hp4PItEowbCi0k1ZNr3iV/UsbKzDaUBfnmj/S
ZUrRu5RFtBwkb3I06sM2xd60xZDuHKwkUKvSy7E6V6BAUj9GAxum1rJwZ8rtTPvIDabbCcEFnAe3
UMhfIre4NFJejMm8Gyf9kAm1N2QYr8c0/WLY4r4KmkfoAGpJ5ghB76MF9MDqw12W4vT0BTycXGv1
4wT/iSEsv2tQZ2I3ihTXzMCwOs7xlMeVU57iJs5I4Ktv/aBEv2NqwQXNrOgT7Q151yS6+9wHvnbl
plDMgARMxLxrvXOwVRW8cDCpz6Rv2DD04MMsLBbiL7UfuUcfcNeB/2AhvfRsdjyNx55ht/+gI2T5
ZEA4DJZ9bo7PQF3kpRGJ4OyKylx5QgIXTkSMEtbS+NLsWLo3bkcRgggeqbCLY+mUFYb57KYj9tli
kNk+yYruypi0Ye9a8M7osRaHRq+dfWMzEep9DviNQty1Qghf7qY6jJ+yaJy+gdLxdiDlyEIzshfZ
6taDEIhKoLtnV53r9/uWLsCnfvD7U1ojNgipDK/SWJurYp/Rdq8V+dE0TfeiLux8O07k0oIFl455
6YxVsytGMd4VZWhcgebrTmY0wrLw+5e4tsp0Ie20/5pI42S1WXAzFTqkjtLODKJ/kDDUGFJhcVdK
WxjIOV5KU7y2TVs8ZaJ5MofiTNwDUtBiHXSat41KDZdr2oUNbXu1N+svWc/aBaVvTcuAY3bK2TZV
3q7S2+HBHvRD00n7asoerPnvF3TKqB4ZlyTHIokooor6ztDRx7YjpR2KL9DjJ10zH5WvxUQWh6TU
1LNXWnY94hiFqGEUTLvLV74SYwUkeQ1drV0nCpFzgYAejuMi7FGXxE21kYy5k+bQlcMGsdmUNWev
m3YGfCCCG5D/80xCPVm02q0nCvqAWxNDISutTotQPSdeQwtIpxapw5U+cOzlgBtG8uDA9p4Y0BQG
Wt8M5Kj/YKP/8vpu3/YEiPjGMRymTQHQrA/s1ZRv+uKh7I4gAkGXgI+hFAYoBLAVd7PZvrR9RsES
N9up1G5LlhLccr3cxTaqKgZhbdeeJP5CDtUSEqUf0TkKqmVpPgWOWCPs2vkiC2gKF9auhgWFxXAZ
wQxbqiyTHNsxeE0tRoey2PlGu5uMG7zsQAy0Rd1902ItWI9E8/hls2CQtehEe6RFvexVQoXuXbWq
2pqUbdsAzirpJ6tughJksZI3KZ9kHvL4WbGkF0ezHI2xnXMop37X7KVWKcZI1z4Ictco9LU17zQT
o7Px1mZBayOSMdUR68Ei6W6TIHymm2jlGoodeDvbApLayguiy2o44XK+0YbSXoN5Spa2rl0FsqaZ
MTmnAVLE4IPhyD2EwYRELwsLBR+S/ssq048sIL8IXjPFu1Cr+SDjzBGYuMQItaJ58ONertt60Jlm
Hu/DoaUjGnJ0AuanvGRVsnQUlXmfZeS+mLm29uNDARNj3SjnUY41MsVhy4lxU3eWu3b13N83/TZp
ACGkaRZfBjnQcJUhB/NLJkEj2h0GWJ90U+pXbVYiW9EUeqLgXE70PsnLe/TcGTsoKLCkvgOOCmxN
lZvaqu9QHYVLWAa8U0EFR9l0+BkA0wqlumuwzBgbbYeiEBvsIJ1L3Axy3Rtefl81qsCi0mWfZa1h
c4vyw2gEt2Jsq40ZdQ8ac1Zw2ge65CYcG3mDQnRcuI4fnOAQnlwUCnWKV9QLgOciNYU3Eh/0Vts4
mAZ2kQ7tvcC9uMQAONLdae/Yu2YRPFjDPPX0G54VUBcZMF6YRpXROJtxvnV7osVTDfSY6Mb1DLL6
Eh1PqQ8jJpNkVsDASmEparXgc5NoFyGkk8ClnDU5qwyjy+BwgERd3AmgzUHLjESi/vHFNq9fLMmo
dNJCj3ZlnO/bvChWvgC2P9Turs7ljoPqYzc25zCWX+MIiVmFLGXrIPKZsyeWfamYI1n4blTb7grG
KAhkjDufLboS9bPmAViuy3zOofhCXAgTqJLJWgOcCvAJGYQy4JviPFxZfnphtv4jnGvkhLVJI5oG
8KKqacMqR91U1eyaCsvL2ndoagoTAGiMZVbU3pU0J5D1ir+QW/e2zgPijsg2GAw4901r1Ws5Rl9k
LiT4Ywv/TDbCay849E4G1puUOnXs5uleLuWBTBmGRn32aBbdU1Hb6i6v0udB6OUG5muyiox6mXXt
2nFxBBT2wKpirEOAEqOQ214D4kEDF73enqbVC3qJZRuP14ku1lrAIQ4TMaTjAIVb0By0FLAUm9cx
0DPoZJ5YQV/55GnyuhYM4CMI6tB7LwUkUpWjTlLkd4iOvo2LVxMr96eJ2EiGTj1z3mTnJvJeTuGn
wbBOlAdLFL/NYogenIyyXL+Rbrb3h1cfLXYihyX2zm3SgedADaCxomXPQk0rphN7x6tOlDzrAjhv
iMiGFtTezm98aom8V+uMVq+pAdCD7zPYjwauJIywa1mS48Vssma0YaUXORNDMncmJLDJcB2X7r3D
3BLitevnV3BVyDPYKvOrDWDaGFZSOzkmQpd2a6j4krPBRQEO2AouZyZmW21H+gUMv9YCsSe2YTF8
wYnSMvgo4/aiLZlhdZscFMVUfjGd8UkFT0X7qpFU0ELaJCnIjl4bJjuJfuXrd1VTMp+OF0JegWJZ
DSTT0kLa4Xnt/deItl8VfKPVv4BTVzSvYT9QGqwYjR8b2dHZPQwpDGxMza6+plHbzRJbGIrKaujE
s/7ozYq0roWGIXHeN6RBB9jlrfuSDCvboIqR1aHxYEkgwKiHT4PiFeWoEvaXRU7/MeEbRnxU0Yh3
XGDcJG9IcVTsm0Cm5jbnIRTuSuP8FXGgj32e2i6dXbhopVl0rGujfDHnMQKqhbbeaghsHSzADsZs
2aHHzZz1CF5eojivUDI1HtqYZDWz82XDq4hOtYShJOsdYtOlW5LiwbgzlZ/Mkugx/4ZD2LpznJVV
FNteSMbj4NZKxihjR1ocuknvMUXo307M8DEV8ASiQV21Q78b0RnpIfPxipO5HI+WfOr8CiqjhpZb
XHSTc0CAtai2pajuLdqieKZOMorPQu/WNEcXprgYkbtpY3Ukoo7XKl/VlbabOrWm224qMmRyd6HM
6gLz2wHc8sqyjhA/59XjlDGjtdQ5kl90ZKNpqq+sMbuGSHNyq6c+O/sZUiH/xcydTdyfwqFeZYO7
MpEndr0HTeISVPCW1hdS6gmyasqXt6xa8ndKM3G39FAIRjSgoRZVcQmMcg18S2zTOCRKwrkGFXsb
ekgRRtzeGwbaSOt83+JfwWRvBOMm7rpTDxJ/2bIyTCOHoCHN79PK/1amzan3mRuESX8zKJjRng76
Lk/i9FB0+BG72xGsuSG7K4i6yrW2GlqCFSmvRwQgjMfQ1UC/IsoJip+WfPUmVpqID9mEsFStyFH3
el0mOMfS7X/VFqQUO7bjfelV1eUEuOWEJNF9LEtIbX4UzbVYqkFOUUnCpUt/M6ce7wFXGVeGM4Rf
Yt1zjnFpRltgbM3x41aCLudWwd8dHXo4oBSx1RiWrdgrMQD9ePwokNGkYyb9fdHQslkh0Bg+URsS
oAvkh/8S3YA31yeTA9O7qER3xZAo23NXOAdmmgUmVqqbdK5zvO8ljzNXP9n3Qij6XhRpc33kzZWS
mmsmsPDycpjrKPW9pCrKWPuk4ROGFzXUrw5Clz17HQ44pr/Joa5q9ximESIsm5PqAu+RfXL0oDnD
mQxeYjKHD4bGmcEMwQcs8qrSrkyEBs/+1Mi7ttGiT0UKLh16I6+v3t7GghItLtLq5FipIHaL2nKa
q8wpUPXGkyYmP4hX1PhDgaywGSftmry99qWJ8+4mM9wHlUptgdKb45l6JOLIRSflX8UNUZsm0JQs
6Z4mC8yKqovoOOREPNmdB3qRMieN1rBBaVxA1BVtzfCzotwNdZ89TAasok22amr7YUgq9iWje4yh
AfJw+pkb7THut4/BWHf5shoSJijI3ZgfjLF7gHaj2wtUsF28djRBENXMZ18HzCRYTJm419cpj9NN
PZd0SJCNq3wu8+y54Mu/137D9zqwmktCNReHDFlzGHBzxYjftzvNA8arZC4o8V33p2YuMtu53FRz
4TnNJag+F6NQorIXxEkARClU07lkHefi1ZjL2I+f3h9Ti7/3AO3ZnWYIvO945+c/f9ONRFqQj64Q
yd7Le4hvpvvYO2m4rgq1h25iw8AjibYR1t3Hl/2X7tsPl333ymjkretjOSb7vkSKlCFsWuhxbQDO
cK4/vtK/NDnfXsl+l/Pe6pBa4ooMwSDon6G8bj0wefiJ7VcwbL+4K/3HQmReCfAAQt6Yv0vanOLd
bf29UgVl1B6TecXhVXeOal6Fmnk9IgrZ3XdWjzRzXq2QvaV7DckyWDm/1rfxvK6JHkfFnx3Y3xoU
/C/8mj+dEPwwR/j/yNWp+L1/bupcPqXP+euPts75f/E/udH2HxYdYmmajvmnQfOvOYKQf9DAd6Si
6LR1dur/zBGYMFgupm6iM22KUpO94i9TJ6nRuuHa6IEFvX+FI/O3xgjzc/v3poNQ251b6a6u25bF
OOP7pvTmxXXLGn2GHNodLw8hBmXSrlybOIBwAIzF+KG6ZKlDXheYEJatlFAXJwnu33xZ/zJAmLEZ
7z+EYTvcjmlDnzON+c/ffIjMIeWNHN5mB7hshjGJBNNdVAFICkbkoSSoCqrConvmgU7gTDU9aKkO
2OSyajLGpzGqyI8/Esls7z6TLZQwGeE4YELYls13Uw3X9AcsHTGZHIWdCCTODpVlQb+QciIo08eh
n4m7GWmGNL1IuiI3l0RahpIuM3ElKwJaiWItEalLu9+g1q0x9PSEnj71Zul/Q2XPtkrgFtUhFE67
2NpWRbMJJs30mODFvyCqrX3pi7ACZqlwxBMrYWTOrvEdqiCZy2SnN3ldngwvHhAiNYb7ONaac5HY
1VdlSJS45BOiZuNBMq9V2ns+VlJOtCuo9z1jTMfRrEMWo9NZEABVRrtQL51L4XZwENxe14Gvx87g
M8XsrXSbm0MHpS2j47QAa5R3uMC0ojygWNJfbYfYxVn963JLFXvMWioPGWeTVka5ctH69ovAI7lh
0w1uRlyiSWt4kdd5mS6bMe5fk3JmHgHJ+uzjV+kXMiEvbKMHqG2J6DYxTDYVxVCK6/RRKyygVm7t
gskz64kFkX+UZEia0uWCeOnIXTAl5fOYftu5W70tUmOhUlHsJQMEiH4KgczCBs7xROsdvWGUZ4iG
SLLFBFbbcBIpxDWbVGWqF4oG3mn0NHlbPU91p4Ds6U0V7mLyy4qLyNDxTtC85RwBiUnt6RdM5VVd
mvRoXK8KUvJBenkmDnf86mFrUNsBDyqm3BDIHlwKTa083xN7WPB5ijDKV5/7aurQFHbYppSq4lXo
ZMheO0vq9/MhrdlAIo2uJ68zXiowy5ejBoyfhmWf3qkAnuySSTXoADT1Il6Ng61dhq5I1XKI6Lfz
wwAK2WRJT1MmxHk7D+ito1QM1Ch88zQ5dl46mPRP8XvSkkcMvoiaFBB6NejTc1v2hOVBx9ZCGsVc
dD7oYGQO7P62aCxeBld4kLSsbkR41WHmWvVWnfFcTxEqO1tilMXTlw8It8D0LhsePz9aa5lq1O1U
YJ+7CMcM0VvFLke6cWWNRMV0UBtoVWc9s7M+QszZaEXlwVYbqKfTtCJBjiMmLFDEKOh7rYDqNHHG
b/Q4pwscRyW0QgeQ3FqQTpQDnWg62rdgzLHfomHuOGS2qLRKqq+LZjR983rg9DYu1MAgZqkXI9pH
h3PyA+YpXBMiuC9SSoSo/8oiTrIN0czrlib7E3Cwm6iV84Rpz9zouRhB2ONxEqc+ly+NB6mzOrSe
kqfYZtaE9ZW5DhAqfxy+oVkoQZMK/Lz4FTeV2y84Hq9Grx/Dhck7FeJ5IFrlVRTDCRfJwucLGs3w
MKFtzCr7VMAfJYM7WVnpcG033UVkQ+by9NucpKkRBUqGj5jPsWgiFWPfwNebhxR6YlMERbgKwlvh
1p/amLB5MggGproX9jAd8qK3eCU8VLsKks5K73P9WxOq4dGB9iJ17sAxcXLkeJFrfjiSB3xdo3sA
X8se+HeiC2adh8qGEofBlykmkSy3jk/fB8H5xnJBpLuo5uPMJsMmt/mWRUtGk3IJjETZjSb3qHci
WZlVAAJc+yRyxN1a6a8a7Ji5g9AlC0d6FekI32IYvlQpuXyRU1zrOfVDMJoPNXqZUiRnO/WImeib
eAtojCSfuvCWeRZPx0ypcyYfzR5mSKjvJuJUq1gXrxM1qtT95Uh9hKyH8B5AoMDmAPkf8dHVJ5Jz
9EXcp+G97hZ3XmFeunWy0SbQp/RX21WripIMtqmJV1BS4YkEAz6atN+bsweQ9h8JVjVmtiC9w1ly
bdbZAVjLUzc0BxjPxTdw7vEaesD02RMDvScVynWQ6vAD+hYXuSiTrWGm7rryjU8plkK4AEAMuvGm
9rVqlXjOrTZIWnvkdPrki95AZFjInKhx0SODgqG4oQm2FEbxbTa2Y5YeP6lC37gjcMVC93jAcIYy
YTDavTuM5xrVDPKddIWUC8Xj9NBHBJjMSYAsK9je5L1upTceK/aCQT1NMjKXOnrFS72Om6dpCi+t
IjpLlWmbYHxxqledVPuyrk4uufZ9Vozb2nPzC8czcsDBEfTM2q3LR63Xj1EOVY6e+84tvHMtMdUv
jHDqnscRe5RdoY2zanGnIeOtu+yyhTz6BZIVbbFCGBdZO5FwJDr4+Mx6VHvSGQH5CbaaXDenBadw
ak5SPDduRl8BzdlD55efXQKubeeaqtJe4BO/KAz/IoHXRltagSQN17moDrGky2mrzwbC1jrGiD4R
JQTMFckVZewmcjMakGGLXBsmThnDsbB9fEh+dJiU+6gPRonKsOoB4vvkT4sYFaRGlXgtQjhtTUGj
CnZNk11EXr6BMjRL+Jny5vadBzz8xBzjQho5CYaiuCPRcMJEz0SMnjPUdGiCRdghz57bbUk0fCqR
/vp8cq1aNn59mxWNiat4Tj/PHS+51QiDgNP+OGnuHgbpZ4bj+64jqMa3Ogsiog4YtJol/54ZafBx
W3k9iPoKB0VMlB2abiSCnW3AfHRp2d+7VrSkH6XT4Y+DdaV321JmsCFCd8uOgkzW34sI2V/v3Y8W
gsu2RMSLduXYafWdm8PVTWmi14OGeYvuHfTW4qqyPZOB3HTU+GMzBBMPZ5YuWMh+L6zhFHkij48p
SKnFrErW7QifuRUe/EqpJRO28JWoymNbIQNDF0l27dzgVY6/AjGO3PK7JtxOtwRKBESaoM6EqZDJ
kxxT9iSzz7slKWz9uvS9EHmEpb9wg2erQtntGnJiLzfvsBIhpQucb6VW0RA1WvKxfEJT4tzbEh0Q
bsm1Oo6FOOhRTfqOpZ05jtkPMh6/yr46ViUpaVmnnTzfdq6GvMVD1U8XLL/ZVWgW5QuIh2oxJN6Z
oBeE+1W2sU176dTVPXKNzRQMpAv5LqmnPmsD51CiLtodm1e17FxEsraHqGQkO8jMvtUInulyg3q4
0MnY5E0Gd54bnNLQf8ZwIdviNsx69LPWQsUZG4scnyItj69MP72CGRzJVVX0PGsm6a6ReB1JiVb+
C6kFF3YUrPu0PVh5dZ+xfS2Ry+/AuL2OZjpuG11te4iavPQTcTz6uajc4DEjrAlyQ7KyC7y+opDa
Mh2bRZ0G/lOrnIll39yLxhyJMZ/AzsW4/gV+OQBzU5/Gd1gBzJuRLBWOoXld3CdDSfqBLAcSEUlX
ir5qdT47w7XEizZNGkbXfTUGxXJImeRgtosa9mhct1tV07VdJHlJppzZ2fa4CAqtvLXy1Pkc2QPi
pjz2cTmI2jlXTa99i0rUzTtR88ZLN4S51BptTxdIarFaZhjzhn3KiZFjD/DOYhsLG+u5CRQf/B7c
mEcnK9JHxxooAwyt/+xLhwimKE+erUYkX7NkGu5Kj1lRUcC/W/SwaC+MfpZ30zZS6CcMW81KjQKj
yhAhZzW6jJTbSjhBvHIbWz35rsbJHbY7s3Frsox93GBvol6pyXIJYyZK29Hoi302O6UXSgsMSMtY
1D0QfE2wtvlqi1NmZyjnezuYo9mryAYKUtTlTZw2VrWxVdb5m9IbyidyXsRLJLgC26sdPuCcgt9r
ORUa5JwuPA5KLT6PwCPOkVt5+bLVk0S7TF3E+Bs0EI7cTm0z3BSFcO+6hjjOZegJe0k0bSyP2M/i
Ae1ESo5tB3yO9MoJivg8LSbiKE3CYRn7jca3j1aCsWLsC5vUDYc5xCCc5sqNR/wXvCy+XKL+dK7D
1hs4QtG6Ys7muXhgNTGyZnBEylamqfHc5QHEt0NjBNODyr2+wP+ta191QobMZZwF7fUYwTde1RwC
mSnZWQjKH/8RKJViGHADRFpL3zoYMM0lxrMXGOmFyF2ChXq1H5xUs9aFrbVXiVnCoGiytl0anAO8
ZSpKnwTnyome25R1cVmmOAia0U+/Tg6gs4XdD217SU1isVKlaeph5zZjQjf0PpYrFUN83ZVNho8j
lHEfLWts0AWiLjVeIrHt5KrPYBltYszKOiKNvHoucY3VqHvGSDsXkUGWnERNjNZ1VndnKfGba6vB
Pc5Roy0w6mAJSXeebnmf015zFxOJNtmCeHcIw7HiiL3sw4kJM7Fa4XMchLidnNxD55BksYFHoVcU
DbnnmI99C+hj7UVubq5j2XYnRE1Ztgr8AB0QCDn8m7Wnk/VpRG07PZpE49xYuFzEKsl86pGyM5hP
uoGTNjsNbUi5Sjku3YqwCG7KyEqe06E3PweFjnQAH37a7X1jzrruq7b8WoYOrGutTr0vldExXBtR
EH4jEhKIhhnm3RdA/IW1sknZ/MwKFTVrQXmDGwzUK3sZyQisxaZTvgDE8r76KJ+YoRs9654bBATA
lsimsdZolUv2gERSvkp7H9GTH4Tlkz9iuXabagTKEZUuO6wfQ9WwENBv9Al250Jrp/C6crqGyHK7
BwqPZq3ulmNjlfdmZFX9xoEy9ORXZuwuGVm5RzPARrsklxBtYYtd4DPXnyLOjQ0H2I+bJe+6sLRI
IJPBJLMsHYGk5cy90zftG0NqgmF1W+/MRHr7nPxRQgN0d8va5K8+vtSPnVGY898haHRGgRDMElrU
um8vBazeIUrSqncRf2WFHzZe2pJ5x+9exdSV5do0pWxJN/vdVaKeWDUkkuhqMKht2EQZbhIq94ur
zP/K29YbsZm0ljg90vmyBaKuH+9FM2KzqByGs2iQUUO5LcFNAODbqwms/F1I+XALQmQ4//a9GbN0
mWtKlxP5rCt+82MlHBbShun+DtpLt2AU5GNbROf+9PuXsZDqWibNTcM23rWw4f677RCLbBcGzAFs
mc3JZ0N88fFV/uUrVN8b5Y6ybOxv77ryjKEDx+6Y57ZO0G8A5Iy3lqd3e8g5nBW9QF8QNRsfPr7o
Px93U8H4NWxckJT3xrvH3XWYNeCBrHdSg8hfcXRGH6mQgPWqWX98qXdjFR531H9kbbvIkQwdAeSP
P5YZIT4qxFwLJVr+1Yoj+k9K1UCzauVq153VBhxks6DewDZ3ht9/2Uxl0pa1LQc11Hc19ptHRQ/b
rtHYGncCzsYhcoFokXPU/kJ39S+vNN+ncAxeaKV4Mn+8x3IahCzLut6NVaRvEKN+9iEu/f6tWPwf
yBMuoTvvbwVHrdUCWGPdGDJKd1qpD+ASfv/JYNWgLY+wWIFWd989GU09lKNtVPUOiy9dj7Qxz20K
nMfChPaLgds/euashDZ6Nds2eERYed+9x6EdFyIrg3qnU4X2izIk/UJEPQw2xyqaG03Bx0Mimlt3
wWhQuQ30ol6NaIzSRU69gZfYZrT6iyXtn88rvyGjDAOIJaWa/u63nKKmIdklrHdsec/OiH6zYw5v
OS+QSL7qBrVsqpW/WGlmS8W7dZSLOjw77CmmbtvvLirbVC9MeC+QNlzCOElaPSnCAg9SesFhiGp5
XdVOvIYV6KLHB7boFsl0LIJAng0DsCJQNnSO2MkuETnSsZcp6gaOWP0G9kr8izd6fgTeLfqYBITB
2IX7Rsj149NOVEQ4mjVvtCtBO+H3z85pX0HuNRqvOLmuMoNf/Cb/XK6QFEgpvxM7mSm9W4lNTjoS
gnO3ywi722Zl7m50UxTIuZHAfl+ufms6+L8b/X1oNvo/aCOanSYfzP+CMOOp/crUtRlnpuv81/8a
/hnqD9ty+QEcIK2GMnh6/5z+2cYfJgxkvEVKCZaLWe/xPy4i/gjnkc7kFwUoc0HWzL/Gf5iSeMwJ
j1amYO+R6rc48z/un39S5m3nT1fLm5WdF5gYBTAzZ0+PtpSyB7DtPn0nZK9lZ21/vf7++Nj/faF5
8X9zobYbBaKboDy3dA6SdiAvRvKKYtC2Ji/ZvPnSr/58i94akb7zZ/9+uf6+yru1MGtQvQGmL86F
bV3pTabOtgHKBQMAgMCSeQGk+2U5dKRRY8+cbPdsJsm3jy/+szuUP96hzxTDMmHDnwsPAWyjhacB
hhzUWw4l4hev8o8zyb/v790scqKQiMGHKzT74jbSg/3oBJeiK25Aq9B47OdYsTWuyY/v6Md19e+r
vTt00F6ywlJJrtaOSzHQWOuuo2GTev0xKkw8R6ePr/OTu5phx2+fjSBFdGOLwTzHofkkVE3AcAhT
DjaZ+9gk1Y3VlHeO/Yub+nE1/M9Nfd9E3jyIxANaemna6iyY6xgZ8wIvMpHXyZePb+b7vvsvz+D7
ra/PLTeyO222xebxgyab/FC7HWHbTfaFU7y9yTkBrXs5kPvu+N/SrJa7pNG+DAUoCbbp6Bff6vez
7799kPlBfXOn0D6K2hv4+UIeQdw2q+GlTvZDLK+mqv9SRhjVZ0e+gOL38a3/5HnR56/8zQVtFF/O
oCfybI7WCzC6TVpre5SzB5qvq2Zwka71248v9bNf8d1ykreTP4YeG3euMRC3vQCxp66JHe2yX9kB
fnY379YSzolQxppInuFM7PLhc06GrUVLNItXKrvEc/z/difyxy+twRFsg/yRZ5zy0C58fzWZ/ano
pfzFovi9HPm35+DdoiGQHBSW2RsE4EHIAJSfDJu4/Tom9Hn9T1GZb4SerLRiH+QnU67z6ABQQlrk
CgHyInoYFgz/X9ZcF5je0uiQMNWwk28GYRBOdWAV4E/hp+3mv0TzPOEZi742Ni0mtOf1r5a+n/3i
7xajuMNw5nW6cwbQAhgmAzgMOWTBDLXYffxLzM/Ov3xP78VWYFhTMl1c/0pkfY90O7Z3ed+Mv3g5
frI9iPkxe/Ny6BC8qqHR/CvPZZaZZK2xsufxvAtaC5rrL6y4P3loxbsjsC/9KY+awjmH/BRujEJ7
7IctFE00YuOmF/W+LtYff10/WbXFu+XFNMqus7squEoD5q1WwRg+EQ+BOV04/fQIRfuMvJkn6FcP
wDun7X9W7vcnZq31MhOYo3+VOdq1pzNvwgrDRAjFftuZooFoagFoiqXzJQCb/N+cndlypDrbpa+I
CJAYT3POtA22K+2y64RwTcwCISFAV98r3d1/22yTRNfRF7u+CJMI6dW01nrWQ5PQraMtfiDMuGkT
BM0xrrD8j1/dANoSA2ySFe6b/vh+gVg2nEciQO9YNc4lILsxjiA8KECoG+IsdIH3KeCrHjapWg4t
XVMiMubeKJAo3kCjaEAwZKSed0CM7VMpNRiyf+EjRcLuLtZWfKvzl1yZxU75LwZ8p5IScdv0MM5d
/4YzcwROgj73SlG0NAPCNQ5dEPyab8gB3VnxPf4jwX2cyu8yXM+w7nj9aV8PAepNCpHTXShCojNC
qyFYqtQcSWEpOIoNjHbfrz9ipkqYk6KNydYi8DjFITHt393o7wfQOFc1hx70+gPmisSkwQK/NsrS
qQqoBJCfZcTyDB7OQgH6un1sc9I+iPAdBgrzTQQlzHCnCQdVAUcMD9p0z5Wu04XHzKz5zWkltbmb
aNcqI1smJ2vA6al66N3vaZHA1rF0MPd1O9FguqZTHSiKiMaIjLgU+wqeEjOxzIWONPfHJ7UU99aD
bVUij3A6h9sz8GLXPVn4219XUAgsP48IkLoZUjbzPDJ7MZ6ausFFvuEjES7H0PCwGHWyPoI2qF9f
71Bff3QkJX1+XovMP2SoWLBKAvuicC/YFYhnANMuWzitnHvAZah8mHiCkccNombyCKR5cIdgHmRF
/9L2qJCGPF9/iZmNFw41Pj+k0WXBE9/OIiuX9hFx5ebZKXn9EzfpydZLkeMFDm6cunsR2DsdD5GV
Gfvrz577YJMh7ydENCN2Klhvw/4PF0APP92A4ECXX2TZG0ssDP25B02GfsG5yc1BFhGceUh0Le9S
A8GOsCqSoyd3cGsvnGnP9e5JGTAsiE1t2uFeNGmQOiDReko6w+Hfmmsy+k1H9x2NxyIiXU/CBhcL
Nx2Bm6uuMySN1/6wz8Erhs2nihfe5339/99pD2flnzsH5mK3QQRYHTGEq7Wa7KGsAjbJioMzw1Zh
G7fOye5g90pkueWug/S026a+A5z+ZCP4b2GgfT010EtWy8dxYHrwYXEjZpEkGskaBezZuJBpbhG3
d71lZ76bP6kcDFEwBLnSdURyjotKw+nG723c8IV+Pvf7J4XCTMYgqEAIA/PK3Xcm+Tk46e/BsDb/
9usnZcJwG2BVpV1G2HzfYsy4lvNvBegibv/Y8IXf5mY7kjKCjJbCAWjCOIcURKgMNj3SzK///Etf
+qqPTaoAIsJ8K7DdEiqMLoDo0zuljAFoDn8chHj7zsq3Jo/pqgnoQoPNlAN/Ug4s8OvdBMdnYEeL
sDCjDlg52iPVtysu5Wex7Mx1q0k5iKGSNQzfw3MM5Jr4UKDWiS0WDgnes3m+ardJOeC0tyG+rJpI
4sScQSnYiE1TQ74Jpe2xR/J0290pe/zBqtegO42EHWqYRofhD1IZ1gMWibxiiEc7cnlnVl1Yg50I
Dnb+ZHlH5PvSZlwN7rm3WrgfEe6pKLJJdhV7QsH0c+SqQMRc/Rl4+mgwpIoOZ9d7/NeZfOrix0W5
5RjV0ESIMMCKOQXKCGri9lX1Bb2oueH6BHwCPmkDmvPrvXB2PT0pMhmDX1qnzMf6E6LZkjxA3h8G
TvoA6d5tjvNV5TWALZHgFu1w/ZkzdWF66xHATZ/wUeCR3Nm9x6foDNFm/38X7v9314W7zs+j162R
LZVw2w81xBZrgd2khnjwX9trUnXyApk9CHbzQ6x+OvKSaYhg5LoYzqYFksY3r6A7Z1jo67MfZ1KI
KiWw+RBeENp8fIqx8DUQlMStQ97Ze8cZHtqLZtQEfsPBEP63jzMpSy4MpgWMCEE4KFC6ZWfDXjwC
+NXZSi98/8uH+GIETw1pTgDyn2JgoAHu8BshQTvdD/dMiLVtegsz20wXmxpSzdxVaZ2aRpgaDnKE
Uw+UyKwFJ3nponnuAZNhY/iwxnSthvIL8nbTzXZmDeEmeOTbf/oMUx2HzWJIJClFG+GQrUbbgPG4
iofH63/9S1Yv7EvA632a4eA/HQzYxI0w6cB1ML4R8Agqb2cGjwPig9MzQM55dXQqKMQpgqKQd8V+
E+fYDgvfZ2YqciejCNE/mYs8YyMUmYaZvMYGwgRGrF7bffJqJewgiofrrzrT2dzJEIJADvRwEw0J
awEk05cXGhFHDtXowmJxridMBkxRUQ64T2/AjTwcXMfYcPfNGBd+/cxUOs1o64s+6dpYIfMEGZqw
HWGM+IgcuN40l2XeF+PQnczT0ByCShBgHHbYwRfIv1aJjgoYnFaXtnKEtbCcmvvYkxm7HODz6QXG
Cs6NH3WnTxD3HzlL7qXo940DskPnvV5/pZlFlXP59w9bR9ehSeGa4AoI+LRT/U06e8bWbY/EC7Ad
Ks1Xi59mrjg7kxIAExkRToAPj5kAdPs1hghc91AkIeM/xFRQBGSPMXP9xWa68VQ9RqCnUyOOEULu
11ukCx5dzJmQJewqgFauP2KmOziTmqCsLnCQzmCEdGTrgSHd1EPAnNzV3bERSzcuc/tuZzLyLbMr
OgVGVzgk/O5yZtfKOzwBJSZPAOl2n124AGAsRozdQtPNfqhJCVAqyJJ6tI0QK8Y0pjvh9Ss80gBz
gvfPTQ45PqjEiHe/3o4zBcGZFASgvCyX+Xgc6GjrpDtb8lnAFvpvf5x87uDKd9pRxyhnRNoPqnU3
kgy/4mBz/a9PhCn/s3aaWkfboSbV6HgiSqn3mxYqRN4WQvP8/rVMd0j5/amYJVdxUEWlsjdBMAI4
ZBfHhKc3Me49B7iikhTrBiwWoGtfuud4V/h9UamcSQWB6wY2qkbJCHfW0FjVT6D1HczeOurYurWA
bF9RYa/z7nLxk8XHxsa2oG8P8KvAs1d0B6NJtzUkd8h9yNZxXG+oX+DgHx0uBTZvk3XiexOnC3LF
iz7iq7o6la3Axdf5tsdlpJGw7yECB2pZiZgU71g57JuTZkcAbMCg4oeL+1MjfB02mINt5i/MwwE/
fRxx4qV++x5FcuJb6rVnLpFrBOsmAXFwAMeawTjUQLRNCuM4UnjqfHYbmArGQPLs4r4EFIQ9VOMQ
PWOztOo1dLO+Le77Jl66lH5XQ37xSexJ9UPmohPLtm4jeAzD1IIHMRugVCp8pGSWZmQaFtySAvaK
PKqC+KcorYe8YwdQO38BaL7q6z4cLYHF83DD6LAfrMt1XB91CmmSaeLmOPcrV4imOOSBBWeAGXZj
oFYgtXxTpLR38ehHjkA2HrKSt3ltHrMCSIByLHBHDB4sdpwuonyMqlwZiEZbGHxk7stODkzSRAnD
MzmyH83kJ9DfsORliHfhsQ5bWUZjiyi43G5xV45ZgDH7aeDJ76ExkL+ZwgdkJo1AWA+ctD3SqEfQ
Cxxx9pSJ4MYx2Gb4aIyPN8hsfqxSBLGnhvkwcnvXcnsVS3chtWVmirQnZZ7mrqtTsIKjvrI3AO79
LRRYrE56X+CXbODm2MrSPavh5XpJmWuySb3nid0HCF9FFpTdoCSQfc3Ui9XRp86EbxfkSfAR6u2/
PWtS6J0Gtkmoo5soDZKflodzQSDJL4w8gUBK28H9a/10/Ukz07E9qfE4Ubc04vCbqCjs+4SVD0Hl
hywBT30s+4UPNTMfQy71aS0jWikAdwT/M/Xcm4CUf0CHe6gGsfeRMNb3S4LduVeZrAIDmeD01NJt
VOga6ECn3I2efvRiOIeSKmELW9m5l5lU8MxHkJvRGtjPyC4c1XiXg3igpH+jHeeFGe2v69+FzPTu
qXjbA48HpuX44hz/PrCHoCCHEXmDHkATlfuzc79z6xsOMmTxgCtDraBjrPgPWdUbAq13ZwPJCK6m
eqOInQLqFIrlQ4ErbzEEr+6Yrrwm/iExqxfWpbYuLVBmFgzv88iHRWvTFA5qaZJEQQLnBEJE0Vlj
81Fbuf631qeTumUgdNDpJbpozfK9JysEi2Zb0Vm3hZX2G8gqrrf+jJKITvXlEnaZDKEFQRirMpQ5
gCBOswfLd2cUcgO7070RAzIHNzR2YcETUgbOueF9U+3SadZMsaGTYgNggoeLSCMIgcHZ9e3wmPfV
nufF2iLiYQSFZDOm54V3nXvWtNhwnrqWytIIfkYAw9YtEbvM+iFeYeFHoniA7qIJ0r53yGUF48mF
Y/4lA9QoZv2GsGLfLHWf2VafFKPMy3nvx5xFTZbcFS5suQBCnjnoBbgM3yWFWvd8x2X+A+opsA3O
SLn8PaZ+Fy60xEwFmWagNMBH4L6ON5FrNvfELM5KqrNRBYArDEkO75g4DYjvBDiPrnoYhbjb7Esr
xbEq3E+bBt5fRGlnab0S3TAuTNVzv2lS1RDoNdCR6gaLBOxdrBSUSws5B1uRsDdI+pdE+rNtP6lr
6Od6NNWIKYe1PxlL3SMu82BOFFkAGo65FU3/ExbHF1XBGsWZ3Hkcw62Ni3VC5MLongjr/2fV/l4M
PxSQ0iS01whCidCoYU06AmJHFn93kDyJayPpbcaSfutof2Zuf68aMDIbv/gDYgNfmA4n8U//7xdc
BsmHX1A1BRgVEJNGADgKRCkiwGXDPePeQILZLWUe8jAugNWyuYupeqqy/sayOIDYYx5v4NrzdwMz
saG93iFn5hrEDH36MWDjWAgIyHTkprjLrZXxMkJo50CZgLQMMm5xZbgokLmM9i+WweTS/z6+uK4q
IT0wAQP6qBG+3qRFBIlFAR8iPL6rhOWPKQ8pAIvIHF9Zfr7trOa5Kxeq0Ew3f1cefXg80rsJp9ZA
Iu6RO6iXbhlvfyRBB17dQmPOTE5kUuZ6ZAk3nGgSIQjgl+r720wN4cB31z/V3N586unSVp+Ovams
SGJBALFzGm9S2IV3Bq5juK/EhVt2U/U2FGFIl2UiyRZO1mYWCmSyurKLpqCZNK0oLvS54/KQIH5g
HVfJ45h4J3sMzghygL+sbvPt9Xed+1aTkkSV1Rjwo0KeOaSbFMlZl4X2Y5ZbNeTe5v+JO0MKWfKn
vv/fXe+jonyu808KkunYeY9UHRIhPxWkGWc7NsNZ+DhELnGwt/jhZl5mqoAevEE1uB0dIjoMJx6b
f/13Qmb6tx+CcX+9weaqylT53KSGzmIjGaLKGs/1qF5Mr3nOvPTgk1/I6b3T8QMIOacxR/hD8xiX
bzwZ3rAHThb6/kxbToXRVpsXaaLhY8QK7Vm6ZbEuimoHPOgWMrTHxb303GMubfxhEFdGypPeEjrK
vBr0MHkP1O8a0Ibv0i4OvFt4mbkvNlkbBfDM21yYOjJNMMsTmq8sgl2ZZAgjWJiIZpZE79/xw4s4
OGavksZ0IlLQM0r7tlHIZ0J4ujE8Qwmwzfnj9Z4x9y6TFQ/tYYjwA+FFbX4BNKcxoqs75pxgehJw
ZNcLTTb3YcjnD0P7NG4bEEsiv8GcOooA1MxCZhtohF6FAq/DgYHh+hvNnYu+//uHtmPU9mnsCRee
KuRTMe8HFDXrTGrkUCP5i6khQzLChdiL7Atf41yFLGwz3yveF1PYe2n+8GSlHDuoE+5GRmrnq8K5
MPgwmn92vmr2IEKduhZnfi4wqDhhyz3E4tQ1vSFB/MMuYQ8H7a5DsnJfgF7i/dJgQD5yt3ytDdoh
thiAkCBDKnXQKdDLgUVbErvPdAFz+m1irtJ4HPzI7Z2tA2B6I6rHtErOONy9/kne169fNMxU3ega
fhPDEulHxEeie5I1OBZHYtuaJ/Kb26TgytveunVLZKBnAcJuM8+k3zB7nZTmf3We0D0fHP00UkEg
JkCcsejQTYdiI5MmAHdaMfcUJJdwYgsxfTDiFw+JED+RoA6LR1M/dnV29LMhuCRINzgnB4snz93Y
OTl8/Hn9HWeWjmSqdOoS0/GYQDP2tnrprVhtOoW7UrMjW1/uKrtrV8j9few8HvYeBBH+iDippMcw
u/4DZobYVMLuaVWWY5XAgaGMCMTVvZbBt4yZz/aIHdPAlpYxc+NrqmZP4SHttWVZkVsVz4YDMnRe
g/+aDla+GzwkxpBCl1vgMS8nj/UDbwmQ6U28dMoyJymb6typDABOAQI4IsgqWmWpc9P75grpdsfY
aEATLX9TS/nHKvtj5DCbcuSiH2DFBS0ESBIuna09lH+ut/nsb5lMOGCmM2SKjV6kFSTm0jUg4qY7
7iXyJvfKQ5wFbyXBh2/9tRukOFodEfp2wQH2Pz1IlbfIj60X7gbnNlBTjTyyC0vecsuLHKS3IRGo
HY/oeD2QAbnY42YNFylbv0IyHEFkJpin7OV6I8ysa9+JGh+qXkViOGUophC/4CdO6h8I3j0gr/z6
XyeXRd1XtWMyQ8WdT3yZOF7EM/unjB9MnBIYpX+X16CxMvmCOL47kvb8Atq8iRE+Y7wEF1y1aenV
oOQvJKjgtLuv+ZufNs4aegn/kAb90WNLkuSvJ2t4PD9PbsRNQAMPtIoQy7ky2PgQJNXOVv2rX+uD
6yGGsc2frrfGXK2ePKrIXLcFsRq1OigOQd6+5c0lEbh8Q5bQQh2ZubkiU/k2HdvKLpPKh5EyjqrE
wyGjcWoYZF8sTVcOBZg2A2wqsPbAsIOMUP8Ien2AsIsOR0jLrU0sLtr7+tWyAJG4/t4zlySIy/jc
xkXadD7T1I9UUXqvxehYq1E2O2fEiGtg+9gkUMvvJHPqh4w6SKvr68dBaiAmkBYYMS1/A5W2bkyC
k3rX7W+HvirXFW3cVU2bH6nV6L05jrhwLgWIs8bbhdqY+/IEkZ+1tWMEDqb9X9vCpRLoU8A09D+U
477A4X4D9OrK5H2LdE5oigbH/8FAPh+anP26/u5ff3PkzH1+9Tzp7KJ1YjeisXpE+hbqDOBOadbh
zm5BefG+2fjvIIMP+fMzGKJrPGXhGQ7u9+IEUGrDWpvWi6/AnHX2bQoaxBBUa4HwyAyMCADWGnEA
s4Ig148LesMzEFo8qMQIYkUXPrqDh3/1oy7//qGw+LalHI50uKhuL7FNnONsq7jxVPlPi2wyFa4j
Z99O86EOImW2h6DOD2VOHo1nhdRYc0Tg4u/r3+/r/THyVj6/RslYxUaNx0C4C4mQawJh/RpDaiaL
A/Lfb+1BPTTdwjvNHAOQYLKaUz0tAVvjaDT08tZHXDFnJ8wDfhW1Pt0XvcTxXXmLAJ+Fxd2MAgqR
F5/fz2LCKdKyDaI+yIo9t2u98TyQoyoIA6pvOX1z+h/SrdNV7CG+sOGIO0Mu/N/+olIQGTArzqMa
k6VgnZn5Aqkpn3+OiaAokFpMHwdo5p+25mzrCesYm7cZ1Kx8sFc9/WVJhN7B33HEPKjSc++/0DH7
BXazfeg8cZ+Ib5rajyPLwMcoj7hlXTylmenTUyV631jKHjwPxVUYh9Jn+cFiwY1uvHNBjrRI4K60
1l0O7qLxZDagSXqArw3AmUuEMwfCYX+ud0pyaY4vBtdUsW6mNjiateFFlGfdNqjc3yAbhGmDwF+t
LRyqs+J32Wqgsct4VaVCnhDKBbbaMJ5SC2C03Cr0nbCTP63vPVG3ztdSInwm1V2w8xLdLvXnmeo3
zZUSpV+UiE/HzQCi0QQVt5Xv3zPcDlep+tZ49Dnpb4bfXjauh/hbDwCE5GCaIRG3NkcsRRPsFK63
2My69z9RTcg0s9y86RA8Wg3lvdu7NLRMqP2ysezunK7HQSHzmf9og7a8oSAm7hEI0bzi/k8vnLTN
tcXkBDGBfbCiJBdINiCIQOXPPE/u+7Tbux1f2MbMFCt/UqwAt044ZAEi0j65rzTdjowAPir6dQeO
HfQIMQ47/HtO3SVL2tyImBQs2ZIeZO5KRCaizsFuBLsif0qXHFBz1cmfVKeeydxkVSsi8JO/GW2y
NsEXSdLvDdSgNtsV1WuLo/wLc6nP7wKEqAZuuYm9fh8Y3lZiS7nQe2bG21SRXgsEb6aGryKzyn8m
WZDeagvJzpmb7HvHuBcV1GiZqeRqrHFo63DR319/8tf7QjAlPtdDZrk9ojHiPHKZkgczLm/4RYkc
qG8SN2sHnS3F5s819VSNDhh3V1g5bs9oAslFTe8rAQI4UNcpDneQgL7tkNrbNIiB71hkMvum1ibM
ptm9hrRnM+ZkD9bm9+tvPdOrptJ1ajvQFbgavyXm9xnU8W1vhhBPLozEmY0fiL2fWxVx8I4bjwbe
wxsi6YAXQzc5OVy8FPldUo5R28dbwJixBdY30okfO8zMOAPPIdEslvZGM1s+MBw+/wqWKDJgo11H
Q8eObdOsIaXcl8nWRppvlYlt45e4PIFcpnOfWU/+MgvBupBxX2/juVWjNykWXMWGyzkCPOshPyLC
Ezv/4BDIHZ5CwJFDugvUj1WEkN9VTAygodWZdUxtYsc9GQGYsZxugTFPU/dAvXq38KvmRtqkoNQ4
Axrby4F6WdgrMzXfXHQ1UUp4XttTwNWdosVt4b0tav3mRtikxFgWgj7IyEcMbb5NSsSbqvIWUVL7
VBcvi0fCM8V/qvVH/H6gQOrqo9zu7mUAVWCuHs3A/5GYyeF6080MmqnWH/e8uZAtSKra9W+RbncL
QOBBaHuhv8y8wZQPZINzXVhj7YUuouezNr2D6neDtMhQe8/XX2DuCZOtUtMJHBoSbFmLComXZTKC
D9Z0hxheypEvnLPMNdLl2R92JRUIjymrZQZPbXDmMKlA+3Lnm/p4/RXmtt9TQb8HOJNBsxqe1uIv
ok5PvRemDJbCuL1nLwPflkQcffJq0yBZ2STZj6Pz6ultY/FzWxpnu2p/aXPhRHumZ08l/50rkQoY
8CRq7fYxGIC7S7KD38izASQcMpKXMjdnTlDcSSERtIH/BmHxkQ66W7dy/yL485kk9lPvFwccmq8X
v97M+mZqA4DLkeQM7BVo9uKtbUhnZeUm4pxjyJacO4A5X0Tcn/LBLRY6/Vx3mRQHU1i2p4ROIp6a
txi2IH4MSYrA52Chz899o0sZ/NAfPeT14hBEBBe+7L6AMJT43akE4s9NQGBtF3rCTH4FmfoBSi1T
oXyFwVqKTQb/jMHrTdupo2wkwq2B++QPnP1B2PFNMPwJUn1nDj3ih5KfsE7zVQY15MIAubTcFzuX
qVtAIc1ENSLzw2Icz10fIEg/PXET4fBmcpcGZMVyaNCl2JStCTorUQsbgJlOOjUOGInQZY2j7jDN
9jiPQRa+3tMiv02rahsoE2Nks/CGl+n7qzeclBhc1QZ2PRhxOAwEKEeQDHx/5aTIx8Jp54PqcIBQ
4LZoWBv6rBK1ZyB0GGO5NA3M9KipsSBORW4gIZiGsOg9ZZkBi7uxhp/hwPV4TOOFyWZu8eJMFi8E
RqUcuygSIo5znQj6SwI6VAbkVMp044gNuB15miAkzhruKl3hBN2lYPDIf/yck5rT2Ax5CKJww444
0HS59LkBzGYPvxiI6PRyXQPpDfi9A2mXeu7cd/3PysS0mj7N7VDyYJcDLlGZ6V3rP0ntr52fRXW0
x2JLPX5iMCesq8E4WGV17Irg7/WONfdhJ7WoE2aO8VD0YS+CX642wX1I/7YK5JxKnjNOycKLztS8
qclA6wIEBj/pQ7v3bxBC+kic4VRbb9ffYm4jPnUF8CBntkqsPnRGM7jkgDjdKs3hL3ZGcGwlUJLr
XJZAtTpNSb7zIKM3sH/hGFcUYn/9N7zrPb8YolPRfl4qAVM+OCaellACOntZ31UiuVx0QSf/HAeY
nXMWYH93KCnELy5CZ3euE6xG68Ubf4InsG3ZPh70vmW3MSzKTH0rEJvW2790C5BrF8AsegeDQ4D/
bwwuV6KAZNi/Lv/jyHsP/4r/Kobd9fd5V3R99T6XLvNhFqkETfNepXnkxORBmekaB/6Hzq12uffI
kAzGebVJi52XGptaWZuAWWtEiTECCDzYMTyWa+SjDcC7WNkGBzYrD4aawQklcu24es6RkXz5yYs3
yrN9YFIiG8dBwi8xs6hxGPBVf9B88Hp4ebvFz4Ju7Yjb0BuVmcfFteXcbucS7/mpiaoG52HKx8Jv
xOFmAN6Iexirfg0zvFLDxkkR998MGxei0UyuneI3YkLBuduUZbWt+HGwXvCp7Xrp2v79pO6rTzat
n4WFy1ZPYaEo2KoEjXvY0fge27zLf/AeGoHfNLtHv/Tr7wrcBwT2rxxAUvsuXefI3m/Jd2VoQJ2C
ta5+SQUOTv698sYNPv+qKP/ibh7IlR2B/49mf8pCISR/m/F6L/NX5m0E+R4A8zpUrxn75nu4iwdK
lx/Rv3V1WbBhhb+xcEGbApY8SBfQKboOgKkvy7VV2XuEQa1jrPJowREQg2BaczN6sKg467xEUDHf
SYROIrDk5Ml7vNllCPjkFBt/B4UzhGzLSbpRdn8LisARw6Abj0Ua7yWwGQV4tEm1b3f4EpZc45h5
rWHvy4adBRnpwniZ2WRObQtBlVUG4IFZZKftvmvXA2yLEnDmkgKUDb2RCTpT/WakBMkGO3QUXcoV
hfaAWL/s+B4/uKS/a4CoaLI0n80dv0xdDs1YtyVr/OoeSS5QtRh/cS/20xXBGWSLF9xCg7llkz3k
vPdx1kUZzLtWZRzoSAAB71ZJX2/LwFtYLs6sld4jJz6UE17EEue2RIZGDVIEggNVoR+Tuowc0PCs
ol+3YGZc/xRzj5qsf0fu+zVSlGTopPRPLGtEGXY3aRk8DG37ooXzuKjUm5nWpo4IqA7MUnOKJ5X+
oSuzO0r1n2A0/212npoXOGYwZVJLhj3YFcAPfLeo9zwCIhaM/k0Xd4//1F5TB4MDaFozsEGGjU+x
DxHQ0joVnuHscp/sSmLfQy14vv6sSzX+okRNXQwp9e2hDUoZJozt3Cp4KREkPyQDdM3N0gXBzHZg
6lTIBNgwsReI0JLliaGucbsMgwY8EU5uiIskUtd9IAjyG5mO4MX9tzebFF/k5He6SDwRSmo/dXV7
NEvMmbx54nLpIGDuxSYL1DzrXKSR+SIEj3ynaflGgmTTFt6pI8C5NPY681ugr4B2l761dQH0WlgZ
zx1uTm0IRd+2TVXHiLbBLe+uy3QJsOWAS3XA5ccUt+RlCmMgyfwz0CPGJuvtN6ym4xtCMHMg8Ba4
z8T9OUrHWdgrzIxxOlm4amg6e5U5Imy9YaOtduPzkq9xR30HSF25Vp3YcsNZqO0zq2Q6KShI47Zh
8RhY2DKOgBo7C36D1preVkVP4KjMK33whe0sZVPNvNvUcmD5qsgrr6jDoBxOAvgKeLaL320G3ieM
HwCnYVdUG/XCwnXm5d79mB8Kcxd0aac0YSEBVJNvHGRPItauc0AKq+GxNUrUt9XYWFovlOeZojm1
EGhfmCPllIVSpDf4UGHR1wcYh5f66swomdoGbNBfUZjzOuQj5FbjqucHg70E2eGycB74gVp3Pq0v
i+nrA3/mAGnqE+iCqnIkzJ5hYJVvjXAOoPOuHSz1LCJvYqOogRAbmk3i0YWl+dwXm1Sa3E9li2SH
OsS9ARSgl31E070Futv0Syldc6vpqXcAfkIBOYvDQpb6NiIoa3flS4jqfA/spRE+6J0WGT/Ypel8
J7zLH0sO4G/hVwtfcW4MkM9La1pxEaRWUoWc0a0x6h0EnocakQ/UMFeep4+5XLCUz8xI76qBD/2f
DAktDYdXoWrg0ly3SFZNV50MIDBhIOYAbthb5o/rXeXyhb6Y/d6v3j88y9JdjIvrvsZ6QdXPRhO7
K2VUS2rjmTab+gb8BKI4cLRZ6LR8A3Q1yoZ6IgbEhZZxBwDgwV5KapoZwlPzgCv9JPNjBF8LqHNX
Ri/UqhLlcBAIl1ia7GZ6+dQgYIDo22I/14TYMfmnspMGQnDhcmN9PKyd0adrhXTjlaw4Qqh8CJK+
lxexXSrulS72JH21Wmvl4JWBM/43Awh5X2h/+H6jacgeZOsmROzKsbPpW1O566YAc7Wu9GZx7z33
6pdm//CYhmq/yOy+DTuRdT9oXz5LINj/0DQt9K4jVX/IauGML9c75cwAmDoLsCCOjbLIOziPDp0U
CEnW+JrfTGfhS851lsmqBe6zzm77rAshquLvtGFJoNpGyuT13z/X7SelQvPSa5D22aHe/+gd6zkP
7jGBrmL94Kf+muVkYd6aa6fJkiN3vaQnLJZh3DnsF84K155tqkdQVjY4nD1ff5mZyWRqGACHFqHO
rW7DIOBkzWle14B5um8NBvYWjNt2L3rQ33wBgxMt99cfOvOFpkJxXiYqME0tQ6bLk6MRRp64IN6I
rHy9/oCZppsKxEeK2JM+6ZtQu0lkKh8HcY54RT6zu4rpQh2fqa1TEbjuEp0aNOFhwenw4MdEr8e8
Sf6xiS5v9mFIprlUnJGMh2Nr3oIMeJ9rehwEpwvz3VwLTYZ8ByQTzGSkCVOv2XdZckI+2EFyeQbv
+/o3mDsNmKqyPUdL6KaNJoQUr6lXTZK9lkifWbfKSG90neBiN4jLsAaPEgtN6XVQKXcI4jNTHADB
i904MMs4luUgK60ia0IYfLfXf9vMEJ4GdWsQsuKMVzw0BsvGFFzmG99Qf9HW5bOy0+5Pkge4g+tN
oNuuP3GmxE4tLnWXjkAjahEaiJplRnZwmLkmgxEVbXpaLE1zT5mUDKesNZRThQhBNgWntOjPBZw+
pDUhmAYJ3TSfrr/NXO+ZbFD8yqm6XFci9Kh1m2FPEqh23+b8VAAeeP0RM1tAayoC92Nf0dRoeMg4
wJGnIahN/xUw0yoAnlDd2GN+77rMg+jFHcWTPaqS7AzPh8ijRz6A4zQFzqcZfJJtLJC339eCbq//
tPeV/X+XVeAgfR6cba58045FGzaF13k4ceYmLuBlzF4IKM7dU+Vy5ePxeeKxPWAhsNuuktZsnnvT
I+3J9mrYUzPLEM0J56c5HCK07caVbDCN0N6iiNoPcgSX+4UyzjEvkjLsWvM8iBaugT4eveomMyTt
9oqlFzNTMhAE/0HAstT2X39f6z+Cbx+LntbXPIylWbubxqj60E0AAAW/G+rCzH9r4g702RQBP8wf
eiS4D+J/cXYdTZLqzPYXESGs0BbKdzXtzcyGmB6DEUIgEO7Xv1PzNn35miJiVjfuLFolIaUyU8eQ
HatHIGsMWNGW1tYeaIT87FdSK/Ofenr/Y2xXG5bQPrcQcnXmbsxU5yF3kEGgUfBi8rKJcJfRfaqT
ZuVLL63DLEoSKc2q4XYdweN241J4PZflACyqH3CvXhXq+vomgVDwf7eT5Zmlm/MW1PKYn30e4b3o
V2uXbMsMoAG7dNCH3MlAnUk+GuMtJfg5Mn1q3KaGQ3i3hqJewOOac5Q4EnaId8TCuFU9HpMU0IAx
szS8W8uzP3m/DUW9QJUc2S+wXhuZpk0ISy0OE1smd3HWopdsJrILTGCcQ7xeik1mxbdatX5Yo4AL
qN98XD+AS5/F+u+CeVA94cSmPOrs7AFIxmNumEPgAcQJ0+Nsc32QBcayOUeVxxCUZ3yA+Al1bC/M
z3jWgal2GqQ1UA2ShQUt9rXrH6CHeEdT80xlLUMTNndBZ6+V3ksznQVajeowMXiWgrA3vjVuvi/K
5mmouiNQqtenubD55qTBjLYgCjY0QafNkkeLyOJsdmxNtf7rCwm0q/9+qbjqk7LKsiKqtbPh0t7D
DaAICAc0ogdhqndWCt3LgfwiIs+x5ApUTOhmJDLKoDEQQFCsDA2hjqkSK8n40m6Yo8DtVJQVI6mM
hkkDnoum57aTioYmvNId8q2SaQJem7v1fd0FuW4fZeP/dmT7SMvx2wAvzJXEcIHlCQPi2ZJCvVzm
HN0YCEYcG9wFQdUyOGfvWrpvavWEIqQIMlBkih5YUA+OTtw7XN8rS6s8C1RNwgcbXGkZ8VjtVJl/
MCt+7tcAPgt7fQ78Hmve23nSQ/XEU7fKTKOBG+dCmo9D5a3J21zOzVf7ZBY5GmBiGXw14aCVql8V
5zeqYpv+coVM1u8OygpFi65nr9hptYv+dYUF09f/fq/M6D3WDuh3OtqAOGrxyMcwd18lpGMyguwJ
dBhplis35NIazuKF4yIs8wKbg6RNH3gJPcgszsJe0A1d08lZ2AVzHHmSm1Xlwhg8Qg7yQdPkJs39
7SoRbGEGc7D4RESh+wbNaDsecAHmhwr7jHNjU0Lq8Z+28Rwljv6zk6WxkBHcz345SZ8HkzSmjeuR
lXNyiW5f7LI59NuRvt/4Hs5JL+Bl0denlsd71cp9CRkrXU771SJrYXPNQeBTKmHO7BcyEqa3dxzb
DEBZg1hj8e6VzUYB3NM34rZfW7mFcD5HeydVPPTQP5VIBj0oIKoNtzWsgtRuIr+7Qa2d0stp/Gr9
Zh0cSJYbtcW1jJoiOxDtPuaXeT0Pv3q//QUZj2dhF7hqQcPNqXvbKLX27rQ0v1l4SLNu8gwXO0M3
9JVIsW+g7CWIbiBuaNz46coGXCiNTTqLCXXf1rHmlYysJtvENYlc8AQS5m6HWp4GL/luFM7GyGsV
QGAd/X1zkzB/XwthB3DmqTu0P4c1NPFCAjBHddfUh7HQUFWRYxonNFX3Sk1rpM6FcDuHcycJeKPS
VVXEYs5Cl8nQ1vXraMiLwwf/aDN2wMOFBxSS925bxQo+eumunsO8bbhKGj0k4iPZuu/1eHStNBjU
RoqbHGw6NGmRzmkLJDHrcWSi2nq5v+8v6hZrvY+FADBXfGcDhRSDogUSdWio+rn+MPz8Li6b36y2
oySeto79cT2YLcTLufo7eresh19zEZUoGA0nPgJcczZye7s6maURZgnHGFelBQeVPHKIsoMmkRew
LV62LAJLv+DfZjHLLKYJIHxipah9SGoEJZTmpoq8F9y6W20LL4TKOcJbyg4OOdmAhWLTXT69ZW4Y
U3eP7R8arn+Pt6d3na30Bhees8w5yHt0rJrFGoP5SY50cMLLxVgCzda8wVJ2czllbW2dqlacRGo+
mXKNOr/0rWaBxa+V4LD7Rs2SJz99ZzpIcG+8Wh+s3t9e/1RLwcub5RiwM+Zp10+AOCQx/5OKge2J
nU3bRABFW3TG1mzyj5zFkLsYWBPGre1ftGHvvPx751vASA7UCkicWOdUjmup6VJPZo4O91uLW0np
Ic2K2daROt/B5xnALgWpWqsFiKsC2LT3jm2zt6r4JZb6lMkKpG7N6Qb+Mo5RPrs0dQPtDCTo6fBb
tb98y0C4EFlo5zZql+yAJxfO7gXYHNcXc2FTzpHkKp3KESqLyBQ8dXQMdPZRQMO9JaRG+81m1UlA
anhcq5IWdsccP67aBAqxQGlFlYjLI6wr65Cy2LmVfnZ26PR2fU4L+eFcex4Czlj4PpYRYvB0zj2S
H+3ekienLPSv60MsUFTMOUBcolMr0HLHw2avgd5mUJhPAkLZRuMBXpU3lcpvOl4C8ugdQN1/solx
EPEu8Z9F24U83/nOTeurbys/55KYfJGwzIHkHYldc4SYbBSPL60wz9qWt10FV+X2B2/Sve9bD9k0
bCUaR6qa3lvanSGFd33whbtmLlFPc7PXMnHxco0EEzYQF4zvQTjxDUPiz2T7AjDHCvJgcdln+ZFH
jQ4aLxJjSaOBtm5ih5POYVOankB43sTSOaCRlQVtAzF5GE1/m+R0V8F5PXRcbodN2+6hjXseSfI0
ufo7Ury1bs1C5jYXu8eTqAdwTCsixexgMLtvI5vu2YBiDk6Zd6sN9gVxA3MOLC/yMrFiystoHM0t
KbNvrltvpSg3mpJz7LUhcXRotv0mmVaSxYWZzbHmOqWiIlVZRjax9jYlbVC59DTWepdAUvFfb/k5
nBx6huUoqCUiNrJdytjGRVIED3aYsE4rZdFC+HEuM/z0ppVRrkeImYjIA2jbyu23JG43plJJMK2p
G1iXnfjFSZwrojd4lbCsNCmjHv5ukwjLIrbvE+7o33Yn6+0QOzvS6CwEv6QOnUbF4WjCDhZmpDtl
Xjww6y0BQDXIfPt+rNFc6b3COIuaJPiq+y4mG9mvMd2X1mOWWAE3rht/6LKoNqvnATrXaK+cuOT/
XB46s7TKhptwjrcF47alHK59F+1meASZRgySeT0mAbcmKBUgE7ZXSreFYDQHJXNeWqXnDMZtASBw
aAn/vrOqKUBveNvl0NMt5UnrbuVkLFw0c7hxUcJGxZEej0Tr+xuFZAo0ZxcCW8frkXUp0/kfDLE5
DVmaZTwiebWjrICASJLskgKkeeeB9HdG9SHFa6/yc4MV1VaD9tF4AwLRW2u2P+02ebj+Q5YmOsu4
fKgSK6H8PGpS83tvwDLdA03fzqq1Om3h/vofXDFcFrhMEg6ldX+fQEBV21kToEe2txUP287fdCP0
tp3v3fDk1dvSojuzanfXZ/dXfvaLMzuHHRdMpnVd2CgwYBYB2bZNyaIMwss6+14mJv4LblAek10p
YMIDitBYpzu3neAWqF/AzNIAMAZ225IjSKsXe/mUXRxN7ADJ2qSfY+m/XP+hC5v7b8z5FL8MkpO8
9/wiUk0ZSp9GCUM16bXmxqH5sZVGINbqoYUv/j8Q6TSt8aSGnceI7wReKd+Lih11vLKhlq6xOSza
mkDSaMySR0ULXT6YqnVFSH363TPt/HWUaXvuve4ZNu4kqOjYbgZtF9vrq7gQ9eZoacjN9VVRjzzK
0+k+ywu6QZLwGseeG8KlLttfH2Xh1rRnka8azHEUTo9R7AZ9xDqJQ8n84miNgGIK8IaqNWza0kiz
ZpVNoTXTUY0oVMW3JvB7NS3gM1ncuEPx6Hb5j+sTWqgU5ojo3kR1LKCIHzWk3hr0ZYKRxOjoTQLh
B9hdv+TGxXRtpYNyWaWvTuSsjCxy0VsQFONRM9B02zVShyKHqsP1qSwwec05vlkNftN2lsqjQQwe
Adxy8L0w7a1HyxsozH898wBijR9O+UhC3htQPi+ym7qlUB7zrcy79z27ceFWBL+scWrhhO6Kej9o
Ha8kugsmReYcpFnCGIaSgV1qXBeep6Ad76nodqlXQGqXFjqAFR0LKWk+2on0x3Ksh8DgIwSox31c
Ak2SdCh/x8LbGHC68eIUmFzoufW9A53ITrsP4CN5SDtM+MNXtPw3Frs5F2DE42PpjTl2vWuxU0VV
eRfHtRNVcM2Abs6t7xbipvXGle+4cJLnuHFSty0XXptHYKWMoW2gwm6N7ge0CEcAdcuVy2kp6l7+
/VPULcVYMD+esFkc76eoxh4tqH3a8q0jQNSqqqBPjFXQyWWDf7Hx51hxDtsXQaAOHTnFvoLBDcj6
v8BqP9d2fdPa5C5+o+U9aeRZpGsSKksp6xw/3nV4sXHLuoiMurYY6BTt2TON0DA8fyeN8SxdvW88
tmnQ9pWu/9tuXy6qms3JlD0o59TbG9Q+MhFbgaJwyUmzxAY2FNIII1fqlpXu4/VzuxDp5sDzLLNj
RmUuot7v/niKtLdFn90PvbfJYT54Yb6sEd0X4s/fTOHTNx8rxVwS4zPwJH5nCTszAHnC67NYuFrn
SHMBUEMPGcfL3+5+OyQ9pIo8geuwcvEsbddZrsZGq5ZyQj92qGDoBy6qCX9XAmo8xAllMGpjO3X8
/vpUFpZpDsCGr1822hxjOVRARwoYiFI5K/fNEv5qjrmGISKMi4dORFUL9OfYd9/RxAc4PRMwfBF3
ZW3sYJAJY7guMKpmL0kmNl3igEfeOGBu0u9EJmvt1IWqbo7NLuNUjx4lIgLDs6Q/eA5DSAUHIIg7
Nf0Nmg27GqJOIB/uB56ciV09XF/ghY/5tzD4tA/7KR2HsuzR70AULxzjNpnEsZT6UjqWIa3jkNPn
60P9Tb2+CD1/v8OnscrMzex2ckTkW1NrA/goISlRHqmk+WvvZRDH0+ZWFg7GHFN+NKcxD0TfvChX
g5A9cSQeZl+FrYJdGU1AXkiLsy0VXJOp/5DjHg8S02+dwDG6c2O6RVinRrrF9rGh7a3t+n5iifEq
ed5uGlQAkMoffg1pW5y5nUOKMh1+2mMNlQfYmW1IAR+c6/NewjPMcbSuC7YFS1oeGTl96Fv7Z+mr
s+piPHvlUZckB6JYUNL4HVqp0aDqp39teZDLvfZpxTtHWlbj47YsdLqpFDkB0rA1XAnpqHTl8lrq
mP19ovo0RksmCD876M6lufqVU/+PIv69bJJn3jmwM+QhCsfWqqD3NgZOf1In2y1uElu9lAyrUQz3
XVz+oE2x0ixcehr7K4Xx6fcUwqK0VDjVwiNBYz/D6fGGuXyT0x/S9rdeCXDOw0VwCY4yQcxJ2FbF
sV99F7lEwa82+ayByKwkE11t4EDFw7e8Q8Ay2XOPGwSK2lBPKQL/0sH3wOpeBTgtBrJZMgv1b8/W
yPejos72NdrEWu+s0t8x8GhbUt9MzDnYBalCMMVgpOXs26bcF12/gRzgtkzrlY2+cHv+LcU+rXzp
ubIb2wxT1+S9q/l76ZqAmkxZaBowzUoc/XL9RC1ccHN0vcEs0HZzNGnHRhlPSepkm7RxFR68qo/r
IywkfnN4PcCtlmG22ER5a+261vjw8gbmr2T4CY2zfxvicuV9Wq0xdQowdB0eTfZPJiGrbSffoEfz
unr4l5o7cwx4bfKa1tTlkWNl21h5kEcfb1veBxZMmSf900qQXKmjdU/zdFv19lvj6F3p0ScTLpUm
Xcmhl14K58Bw1Nq5n0OvBFji6kl3zc0AButQT98qC71X37y1hmFHjPrZYXzddGNpj8zORCwamlqd
xfFgoUU4AWDQifxbU9CVzGTh4iSzLMjEXTk0mmJWiQha/2ebmWeAAYMmHbHW2fdVRvzC+pE5TBz4
a6utKwYsKMGtnNBj5VkHiOlEfgE7kca3bxO/2JsWPZnGr/VAdlmo/w1kELn77/5MLACf0EfmEGDt
vlXMpbfIh8sNhIjVVmRd8+g2qBtZBo1vHw+kpubPjsPWovilt/DV6JcY8+l0dH2iskw1POKeHzT0
7dJ2oD3bOOwN/m17IYFpQlS5oSmufdsBwXAQ7q5ZE3r4OpSRuVZ3302VlQm0B0jqbhOruckbsTWs
5F4Y3oaWK3Hs644HYZe9+2mSFDEgqzP0qKak26lKnlscUr8yHl2Y9jiWgauq9W4ct167q5e+6Szm
5IWva33peohhCHuIve9t8StV07eOpyUQ3+zR9+RBxZXCli4hsmig9Xc93H19Xsgce62gEwqRFnR4
VU03XpPeulRvMgXBPfMOTd/NathbWtTZBWwD220UwFlGnI8vdTPcyyQsB0hjMz/HtErzxC1zv3pO
loabxRkwI40Upi55ZJktEGOxxBgF29ZQcFMVXMF4C33Evh+2Rh2vbJuF3iaZy2+LmhXwvR4uaR3b
JLW1mbIafAl5uuAUuSUDnyd7v4+P3doT7NfRlMwx1L7TDETLDu1zVVxMtOl+ouZ3D1SB67tjYRXn
KGoPbMze0QToGFHyXVNB5FPmv70R0jIW7CYKIoM2BzkGHYKVKnYprM4B1fVFQlozmyPj5neTy5tt
7+cbw53Ol2flqmYS362E/4L+Qe32zP1VibKvU0QyB1pT3QEanmBkRZNDlunyGx7xRzQhSbvxIQ4d
JLZXBNDcUIGlGhVQNlkr6/x1XoN3vv9GnL7MpOF1yJzaiv1Gg3KbOezks+7XKghpodmD5v1/h/AS
5bqulwKgo3seZlWfHTXdu7C0lQTSIFrXXShMSffWQO/SngYJBEu2fTluIav/QJ1WhjXv3HM7dCFe
TWkJ1+IdilBlQBrJT7yH6ztu8ftfbp5PwVc6Y6acHE0ps5BFYA6oI0sDHbe0qKH4wYHI3eXuMU2c
ZFehnghyi0JU5frgC9eLP49RreXmIxzu8C6aHXzmffO5cZeV3r09DR+rkgNLh3YWmtyxhwOWDXoH
Swi9izvPv290UexUaq21E5cmMsuCGGjINYCa4Djyk2crEowZEJAwAujAIwphqvV+fcEWbo85IlsB
s+qUsAoE+CHe1rSC6pU6dy37gHXN0UNGstqlWDgh/4POLnu34TUaIdJF/zFWYQK1J4+P96sX1NJc
Lmv5aeP5SjPPSjzjNrO6J9gmDyCJGOdB7DMo9sbNE/SlVvb40kiz8t9v+tqgRWzc6sbVRyUgTJYm
NtmQ3nUfMxhl4j0FMJakStZgoQv7YY7WphP0uqtxSiJXOzstnA9l0l+dMuWuzkdIaa5sh6WPNIsx
IrGhcdUlWVQ420aOj1UzjgHFS27A1t75l4aYhQffVBW2Ac8gyEADU6uH0dN/EsAC4ZK69rC2NMYs
DFRDIdoiAw8EbK9pA+wQhd6Q8ZtRBR/qoqeH64dnIQ7MsdjA8fi9RUkeFQDQmu2g98PkuZuRpGvS
hksZyRxinagur+wK7awY2mwUQKlClLemy+9Q9G/ivv6WcntLzCFaPUULk5oDr0UN9mxtNci7inRP
q6ILiOkFQoo1d+6F8pnMMdbpWAHbLFEA5bI/TqL2YMl0gS26p3giGwo8O1WYqD+GAITtscj4CZP1
40JoC5RUOzcxgEhZe/ha2CtzwHVaDdpN4PkS+WkcTFkHbcokgUWIdLd6repZGuPy758ik2fC7tgB
mwZqWEZShpY/WlAwAzhjU7eXR0KrNhr6b1fgXILbt0XvoZbML/PBA1B6bzTiXFnFHsp6UEpbiYBL
M5oFihIpJcFNm0dl0iDOtuyxHuS7zc0bSBVeP10LIW+Oui7B/B9ay/r/QDEq48b0nHuRQ4iReeFq
Ar7AXSVzvHWHB2uDpW4WTU4dOZkZlHCg7vAgmfn1PjGPorR/DW5+iEeoO/JOHifdykPqeN02VTeQ
ivSM72MCIHhag6zXeXeprOyV2m7pLM4SDVqBzzaWKb6lB4+uAgAIWIozVCF6f32NlwaYpRljN6ZV
Q4CDghMaIMvDjclR1wE4fP3PL8gkkzm0mioyKZ+gxQLrr+xkApHDTAjcNmprJXzn0zrgeR3vQB3e
VKirYA8O8VF5oway0jpdCjZzmLRBnZy2ecUjalEOIw+xG3P/pkSv1vWaLVze3tqqYiFkvtOgM+Wb
knFQZVCPalB00p9Gh163j9Ls+oIsJfFzHHXnT5C1GAH5mJTceWChJyM9xemDVUBpst66w6N7Zob5
MAx9MPjZrrLEzpLiYPDupnGsk7BFQEY/6MqHHCV/j6Y0N6q15tBlX33RHJrjry2VUTdX+HW+C7ct
B8YDmXeE6VNIRdRYNvqcMJQmkEwv8XBrr4260JKaI7J1LwH0tvMisoBLq2B6oG6alD84owQir0hh
ewGENuSt2iBFbXnkpo3jRhvxQcELP5TS9FawG0ulyxyMDSNINXAAi6JCwh+eVfc+TatQZN6mNelB
w3jXRf3FCwKuvQFTHj8+Xt8XC+dwjsQ2rUJ2tZBoReJB0s67s5bWjxy+l9f//MLbDXFnCRHpeM9d
l/NoTBCrGkP+sRwo1cJufCy6cpvEBYpVtofu6fuknd9V8RsuqC3sCS3w8rcrP2Jpd82iGbNho3Mx
84kSV1ZBN2ypiP/A2/QkY3xbbxIHq3XOgwHYHqyNtTDXTt3COw6cc/97/2Zp37cFRcYxOK9dezvW
B8AgoMJYQAfSDK2seZjgY3zBY2ujeCODsRkM6ydsWl+FVbxcn/5CJ2YOxk4GE4LZLsujGspgbu/s
jMLdWBcv6dp/MKfygFZJtJpxLFyec0x27wg/mTS6gh1MVppUWkB7kUOWD7BeSWWDZwHo5Vyf2F/Q
7BdRYw7OJq1wbRC9kM95YHXlCUm349juAKaG5RpP0/PoqXYjsngzONUQTGNMXqVG50lCXNzhOir8
6oz2zFFbf2wXotMy9qCizGGESnEX3SAovSSAXDylBjgZF6eNwXHvBDW3GoLOCSSujr3LybEoUrH1
2UUOCji6C3cDe3431Hj3ZrnkB5icF0GST7dt6RzaDhKLjjucHbV2iBcXYpbmUXuaWKFqdPZZuWum
Tt+XDsR2OXRn5JT+UgUQDrUsQobXxN6e1CZxmbupgcV5GzvvZCev5tQcU+I/gkr+rNtWbEf4s94m
BpPbyusPrkvbAHDHSF/uA59NARL1rcf1k/T7d2aPh8z27ryp5wef22eAAG4IatADR5PdiU34A5Aw
9ewHXG43qdbeLnXa7zDttlfC2AKViswRmmnfjSOMjPOoZUNk0A7i0mUde0+xFOytlkIFSaeGs9Tj
t2oS9m0Pz9OfBeVNHMYwNfE3NOsfMhzVKuQTaQ+wNsVF3cbGa9JxgTqhgNdJbFsnf6w/zNh8rKF5
E4By2/6WRD5xLoaVqSxVXnPFdMDg1JQPRRa1eXdfDrvLjQzEwY61Zph39DtgxGOQ8uEIpcfrB2kh
p55D7i3dZUJXGXJqF8E/4YADpndg7G5Wo8LSCJcb+FMdonsHsHSJOmTMxdEYvR0F1g5mHQeXrlnG
LAWe2U2DSmfQvmug1HGqExpisKGbNqSEoLmfwF+MPFxfqwXsB5kD7N3CyFFZiizSEgphUAbcZwOA
uZMPJYaRIXg7Z889jwKurgyemVKMQCmjj3F9+IUGkDO7UGycwSmFjSDemHvUImPIEuc1o/adU4lH
GAWswmkXAK9kjq+n0NUeEs2yqGLTXozAiBI/oJ4M+web5e+AaFpQ5UwA9+FIFxI//YHM8pYppwmA
t9oBu/kGHemVUL/wcedwe+KaPYUEI2rlTO/8PomyjtwY2j41tgrtNZXEBeQL5Hj+u01dnXUl06AN
pyIJR++iPp/nL0mng77MT4iGu0sgG4mTBhez2IEfhmGbuu9G9sfsT/3UHR3XCy368/rHXqpi5pD3
0h59YG7x8lWmj1acnafSBkUw2ZVNfhiBZHN89/ZSz5jSei5jcnRMPzKqNRfRpUWfldq9VVnK0GMe
eZ1+dsfsPc87qBV1/vNQmo/rwP6F9MyeBYeirnNe1Fj13K0BIQVIetqmrLyzpvSVFUApE4bcFK8F
l1e/Y2UPbyvLewkNX+QPc3w6HZnT5+ICBk4exqp6Gy33jmJzaSOJpMifc9I8qCF7VZP+3U31XWmD
XHV97L/h4quxZzlpPnk98NQGsPHqh+mD6O9peAxDjAzC61GVtRRIRchneiiNEyQMInb8ABxENFfS
W0dYW8v/MJv46GdiOxTaBLEEClaGrjYNjU9WZ6BSgevJHmN0UW/oACww0QLCHSMTeGEDx4sN4HeN
KaPYIx+O1SEl1EcOYktQeVQdZOUWAUDu8NFNu7CLH6/Pe6HemMPoex8KVa0266iGGWRgx/7JZPzH
ag/xsjW/WNU5vNuj4HjbDGKC9gixbAJRNSyxXAlCS3/8EpM/XWIEit9pXQ515OVuA5Nc90gNubIX
F5L0OYh76oAotNoRempm8wMKszcpRM3qdNp7sWMFTU6eHbyuc8CjVjbg0oCzlFFQ6NT0FAJugLah
xcS2Jqw3U7JJk/FoFP4GUja7Vb7vQiSZo7B13Iou7uI6orL3QrgMVSHO1yajHiTWLtvUFkO80rr6
Gza+2gOzsGUVhUOsCYpzhmDiByT2/rRi3I5Wr3YQQUTuzSt+ch2cEDIAoQ3f7591mY27NrPzsAaw
ahjIiPdCoQ8dY/D4qCeQV+LfIy/HB3iBxqHvEnrm8KAdKP7HhkJmOXD74I7eY0kU0CuZfCn7koWs
0HETAPrq7eKhMTeZlk/Xz9FfVsdXs5wFTTSt49htZB0p7u5Ro4A2rg609KJJsANVXAcGhVs6Wjtp
4+0YgYcsXiS0mwbS+0HMp4q0mO2UvRbKCrnvDNu45D/5P6aUc95ZkyrHhB5pBS7TiIr7O3dfL7IA
qwzjhTxoTnbhmZt3ZtlVkeXaEA9y2pMnesBbuDpweDCZNXqma8yipd7ZXJIcr2xdMQxjBStcfqT1
tIm5fAN5G89uYmup7kDAfUj7bAOC2qYY0FYE6sfGeY3baV+xFKrUZhhDlzAZcii5fPg+LKFQYvLn
65thqdc4B9X3MolHwqHrmwzp9wGe6GX7TUBmiPfASWf+1jSSfQ1ZCLszApXcV/5J/5RjBqC/z8N/
LSPm6HsP1szwv4ACZ5Nlt77x6pjVAQn422oVsRBG5pD6BFoEXePh8mDDPe/PaeOgO3fRcSShvarb
vtSL+7vIn8J8ySrE4AqKnaRIzlBjvQOc4TVX+e8B8r+u2T77ot3KCgRa2f8AIXnlG1pfX11/W0if
hi0UzwbwZDG5/NKKzL77UL6HZNnvSyeWsuEXmIFgQNd7H+lohU4hcGz/OPQsYvLBk9AWYXUEwxBY
fL5akuxSAkC/X1O9TXCY4A9WIltonE1rZ7saD6gGqKPXh7+M8kUkm8O7bbsT4CwUKnJcttUevylk
+ev6n7aW/vZlsT8tauoOrTKSREUAUJtH2DEUhzFOQFx/RCHj1HYc6um7P56YHrvAUcUhr/sbNMpf
weUlgYQcy7YeRANKvvRCyPHkoar9x5rrB0Y2SVfclnbq7Zr+H3t1f/fkp99rjoaJPZ6ANMD4Js7e
uLeJdfNSCDkElTluLV79WMWh/i0av1r5WTHpdhPsrqkvgTJvx/cRLC4epCLOt5rR7OaiXRy36RD6
namCymhhaCOt8tYWzm3XNn1QVU4HUip5EpReKCb1prdZeWMAABXkyh8evbLVYZVRCOua0gy5GYs9
L/LxuVXjna7YXefHuBMy+mjnqgglr6awYYyf8W4O8CKv9EY1lb/PII2yV33v74Rv/XBBsjg4PHkh
4wCP7Os7ZenUz5W/oQcLEZiEV5CJSw6WTUEr7x6Zsl8s3NkpswGPGx9cfTBqsmEQZ18ZdmGDzhHd
vqsTxyAl7snGuPMhmGF70E/bVslP+dgnfEtg+D06w02dcXQXBviiVWmQtfnKE8jCNTpHcsPwCahc
T1ZRF08HI+miajzWOdvHI39s7PpnrtR+ZaaXI/fFZiOzgmccqdfGAhKMTm+8dJMZw0iN7eh0KaMh
eeILOOVBsSK3of8IHkmLtuxomvfXR1/IdufY7iabDHtIobU6gmYQwPz3Hu+oyITOiUBsi2HJ0rDy
Tf1bD4+yOcLbc2zVFgKig5T8cW37zi7sU2knJ6dFx7ThN15evKqqCFYFLhcabHMCRcPBkXHHogKE
XL/q0X8ULpzUPWO7arjxt4b66gPOyh+7wlOOqASGEDKUGlJkOR6tY8XvHQajJ9+Pmhia7UaxBYj+
zosfy7579BqHblsc/92I4j1QlrUvC+exlNUJV5nVtme/gFwV79F7L5Og4Oy2rB5UScMmFb+08H4g
TSpWTttC8TmnbWVtlzumQlI6FvF7bCS3MTF/pu2aBPnSN5iVVBp0mU57GsqBCr1xJ33H9XlnawI/
y5VG7UICNOdK293/cXYdzZHyWvQXUYUIQtpCJ3c3TmN77NlQkz4RhcigX/9Oz8rDa5qq2U5oAZKu
ru49gdltWWO7austpfkv2XT7qat/VLkbrGZZf25l/zfRWLyziXb6gXQmbDzujaRhB8Nk1r0b5YXf
xfGPXETqnEhg3AKUCoLaKZpnLg1rr3KPaT8G2G4H18IYRYQi3w8Rniqz0mMt2nejJK7veIb1LqfE
PnpVNh1wy6o2FkYISs+jG5jmrFGXrk4GXuLyCT+dpI6NT+Wm0DNtuPkYi/yBCuB9GmDW1oWVrkZP
jDGbcLNXtUFLiRKKSGNAW3kK2+m3VN/Vjf7RaftL3FoKt0wNN8LK/Eg4zri2fxCDfbYr80l1+V0H
R1QIQVc+xAOmlWW+8FhzNDKzjRHdmRFuTfDD7Sf6VfbTvciqzDd66xnaIjBzWNU9XfrOl7326Tur
HkWstmzK+9j0fo1G+yVutsiR9tCI202ZngLT8qP4XInfClZ7WUKPNdm1dahH5TtFtqKlvfQUl+P1
01MQnkIkroBKXFzaT5lbbhPppH4FRua/ifxismcX7kk6PJ9gInFvOeVpqKyHdIy/Auk7+p1c6S0s
TBy/HJ2f3sKEqLmlBlCGLVt2fk3OHGAzox6/NXXxUWZj0Hn15vaBeL0zjdeZHcemmND4H0HdLVgO
pVY3lPGjOYpt0uab0shPmWLnasi/ea76cJX3ii55SO0YdVJsVuDodref43qGjueY5aDclTLGAiru
JeNHDqVOX0c23yEhFdgYEKPwRDZtxqg6iLG+E2hL+rHqHkc0WIHkjg9ti+ImEksD8J3E27fwjjV0
VPmgi8E3VqbJCww3kjMTxiZrUeXU+vX2k1+NxR6fEyhk4zq1U4Mbie37AWPrgMhqg07ivXaF46+i
lxfWxJxH4dKJNOhoFfCJADrMeVXw7mrlvZkMaClDvW9w+dfbL3Q9BcYbzUJmX8IyoU46IG5wLm4y
xp9Hwf1ugMe6+V+ZRkcWdYcC9kdGI7eayh8r4149ljHuLITEZpRXPbi794Ur9lqVm04QvuGGDZEi
J3lgGs63nSSw/e2NM4pKh5G1lh+bRebTId+14/ThGnARXnmcq7kiHmcWS9K89rzahRDuRYcU9/6t
LqcNUkPVHuEdsYGA1oUE7BZ6lyQ/R3s4yCbZtfFXhU5/MQ5BWrV7VE5XS13XMTR4oFnkGWAMRQ1S
5/dDxJRPLPUBDRmQGcZ4V1bJbwq5dN/KSbVtsWkCMcDNQbnlV4iEZoCQrRFoFx9jFp1iTcupyEBx
gGi/a/8womOHfh+uQtOUBJYW+wvpHeG2J/5wvihMrabTfzBzVzKS/9Oj16M2DTrmSNyQLdJERNhg
Jjv0TdvduXXL/VaMv23FmyJwcsOBqJXX+F0aN4ei6pJz7Vl0N4JXtY/qlAWQSIwfbQp7h6kzcZWH
ySZ8sCJyUMgRdmVrprsIOCgLshC1bDfWpAcglSJ7N3CVbyWHpJ6fVK1zACEGJfu2hJKso6fX2JDF
rk7H0oFpdqnGwOYcoagbB/g5i1xZL1kCfblgBMCp3+CmbYRWpKFbkBfAUpuNgkgb/Iz3aEkpGE3E
2mM+i938DmZUROI7VzR6dzpSfHGABYUjeBJbb8xqpkdU8607j9lgipueehxTLldklRZOVjaLzwIK
Wy2UMaIwE+rRkN3JcJOtQy8KTrit3d5yCzFuzgWJPTMbATc1QpgekzODydVuZOgve6aza6xy8qus
6gKWcrp2+l2e/sqCmnNC0roiJpqZ0PwzaeK7mKp+zH/iGR65Nk6l4+yyxvwoHOd5tTW18CG9WXR1
dI0FkOMlIbzGUcihLRIHXKAykNI3zKLRyoQtnEtzIf9Y457L4xgUEZJ9HQUuZoNCN09unZY9rzeH
l+ZsFrRRVe6HLJ54aGp3V2dpSF16V3vs2Ltj4lMLRziEZW+vj6VPN4vIVkewO3OLhzGdfGkN1WYS
HjSHAVjaMMJXVuHSh5uFWWpZFmPEYKHhQo9XYXXLKoGXquPHUfyI6LPWelsaaBZIbXBPSOf1LHSE
KeBU5YrxPAma/6f6iMCIu1S7OsrXECMLp+ucK9JKIzYKmvIwr+0BQTFWkKyASlnl+MppoCB/e46W
1sMsTmTaplkV13BAaauT5O0xsbTPkvTVSftnpgEKyfO13Xv5UFd275wpUhaVLkyCsdg47TQTuygX
iW9nxk+WswdqUt/i5E6wFjHWPAFbu1/VeFhKkuYckrHTEHzryxgCZSh+8AIiaZmfwoJ1JByVO0iK
y2KE7g7NgthANrtarV3YBHO6CJUih2qYA9MjaHqW/bOCaC/kFlZ/fyHtmYvyT1SScWqouFfkzems
DWQPMl/Q8eXChTHz6LGzB4hRr2JtFkLwnC4iSl7Acz43whGAalb2aiNRhrNKpLmJ2iOSbFP8DTzR
Y35OelatlFCWLj50Fky6gcYZDO/Evd1N7x48QGw7dLREBbId9iPeGrcsFmR238I2nnmQ1Rh/UsOC
xoXYFlET6nzNKfcy4rVlPAs4WUZzYXVS3BdpY/pxalAUcWD7cHtDXgeqeWAg/n2bLPsxtpTJjNDt
Jlzl1I5CP95rdpFx53YYJscVqtDDQ8WM+xQY+9U+4NJKml0tvTZxKlANcNIld5E7BjCb/2k70Yvd
PXUXAcjdqnTyQmyby/qjwMqHjFjQCq5rALuBjIJS/GmMx7fb3/B6l93jcxoJg8YTnAk4rKHjDp3d
OwJ8+FCZj8IY7nsKDrHZfovoZoKL20TOcJYO8gFa4iOYHuUAkHHOwdCE6Pvx4hV8LDKCwgR9vP1w
14GieLhLKP5ULshsodISiXGIEsE7xP6heApxoiI7plUybgoTkvwGzdUGutEfrpW7u9vjLhxfcyYJ
DE/tyMXiuo95v2kKn0175bELW6V/0dWwvT3K0nVjTglxisoWvTVgGMScnqlXS5Q70QJX7R3drgCq
wFJl0HYddDXaR1DPJyDAgdaYDKiYTt9XnuKyF6/s0TlFpLUFHKUnEYOUqFI/neKAT/IEC8EfJKl2
rSgee09/p4lh+dlQB21Gji1EB1br+gvH6pwYwu2Cuc6gkntR/WjdX1PyI5a7oY83nXOXyMPtt7wO
cMBKmkUipkQqywSj2PZvRzZwCM/Qfvuia/MA8/qdrIGVaewdZEw34y/a8AdStvcAFJxMYckNDHMe
2oFYPu+agwEfdWhR9eSsoYdw+/kWAsqcRGKQLolrAnKwLcZDX0LxKAvc+IObL5Vb+HqAul+2srit
pQ8+C16q92BLRQxMeDtIPwGRzJ+y70xkqO3kLRiU+XciXxyoh/rQeHpVWSuCi254o3H1bxpc/+Ez
kw3Tg5EB7EGr9KVVxcbsOTlULnR8Ic2gTqgubIZa+zbQ935JTKDTBbojljesET+XXmOWjhkEi6Zy
GEwYdYkLrvFhG/ooXfFfq6ACU5Fxvxrul3bqnGBiVsAOGBkRF6rwoYlwEU3h+I4bh+ogbp16wxu3
3cAIMUlFVsLRJP7VGuAGrPE1F87ROeWEd3A+GQjGB2ICe1TqDzteFdhZSFPmHJN0KIwRhsTiXlDy
XzZImPtsY+z2apCbMZlkIMF0LWIoOa41DxcOtbkdADEsVRcjEhRdF2+R074OkWiDBhTG27tpIZGc
8wsYkfVQmL2AqRAHBUlcsB07rzOOgG2vbNjr4HGPzxkFrpAVFbDNuEdRMex7cJvJFO8Gpp4cSz1U
SF3tyIbpjvdf04wvVQLwRZ//vBybRQNHYjjOZfamW1MmX9gMc4V/huIgBegQKZ87blLTuYs0gMza
Tr54lTwUNZAt3bjy6ktfd551yQo+yEDTh5HyziRtdtYQ7ceSPK/XA5eW5CxEcT6k4DcQHpZy0xsq
FFP6veiaTQJGUwaIhcPd05CTL2764/aKWYi/c9IBAaY/Lgfc9UFZqiH2m22Lot25Ke+CWlevpWYA
KkBkc8uiNUzSwpTNEW1jG7vEHGwW2q7MgotlLa/4PZVQWWxIt0ti82LgFNx+v+s4e4/PuQ5aw5bH
ViXuyCR97sr0C5Q0XmU/HNqJ8F1TQz+GGs6pT39DH3uPNnhod1B1Ea+3x1942Tm7AbyBbEq14qgG
dhur/slicc6BgImNbu+JGgjSbq1rsTTUJan7lDMCDF1EYEJh7XhiU8s9/55UkPN2p2dhqP3Q07Wy
w1LqPOcupFyhNxqNPMSJFyo0Asvxx2jVwfQtz6Q/tjD6icsN+qWAz0In8L1IvTvoHD81Yvpd5jRk
cfazAmYWDhWiSC7CZf9WIJtTxax4tJK6pagmgRhkVHKTV9D/AFnv8RINksZ+uj2rC3F8LufvYTJz
JzZ4KLrxuTbMd5HrS2Pg9q8vTeQsZRuNXNmiY6i/OcaJAwdAWXZSCKRGQR515D2u4gEWjtc5S4IJ
zgpDoQIcTYW5baGDBg93w17Zewvx0p4Fs2GcQKuJdRTGuMZlSfIlSmLYvcB7CwaLKyfe0kzMkiGd
5jIZuykKva7aXYz62OhpX2Kxr7zE0lVszjuYkgHoB3jUhLDbQEO/5TB0fhtccmLR8FSx+gnc1CIw
J9hwD+WaCvtS2PqTw37azIWVwVNMDSAKFPU+aiMVjGO1SVB0K7xm2I5x/LvxTAOpaOEExlTXJ8ep
/2szK/fT5h/LpnPmwuQmeuqBcw97VEu4nxKi7iuNazjMZAu61XmmvnLISMiVDH2pAjeHGUdpoc28
LhhURpOHyi62fauA4Sr2XmIpVDaL8MJfT/IeOsXpbnUb/KGoXLkKzjXvQSKXWZ+mYMX28A9Dx+Ke
J7DVbizdBEp2jyhHnzrq/M51FgiDfbfKONugbNduUyPyOdVHodW2EfWO0O85ZVEQZ1Dlhho6Kgag
+IN4QwjfDp4yttCNvmstsc1U5BdeC63jHJGZu8bH2LRqZVtcR3TBSfKyXz6tn4gSr6PKhsmCaQx7
4Q3vimXyyAdUWH1pyDswYZ0tAAIQZGgRIOGv1Z9JlRzgEZ7sKTXdwIuqu/HiBx2bsfUVNxkbumrC
TNSmYkydQK1NNgKg2kPf5f2xAuAwgNlhuulIOh0LoWEKAIpS4ptxku1JBg3Q2+FxIWWZQ8WbUYPy
3mQsFKUFn5ELpBo0WphabvohCuxRQCDaC1evIAvR+A+64dOXRIiE3oeHYzXPdnRgX0mk9iTB5Q7g
4109uhtvoisJ5kL5Ze4FEBf4yDpvkIzlLqSJLvUI3zCP3JIHm6QrAW1pEOvvldFT26oxyTwcC3a4
nCpjmRyUMW4SLV96bt3dnqWlzzYL/jS1GrshGKaxpqMnnK1t0D1WG6CF4Nvn7rZJyZpS6tJYs0OA
1QnpYiCTwiaFfaoLhP1J14/t4O2A+5Z7YLrNAOYjTbYZyun74IFZMwgn0HKkL70z0sBVT2PhgPAx
scCRa9akC481ZxvESdWUfc5YSGzjDA3c2o+67q7rq4/L0kl497RaS1raE7Pt7thRMZZo6IbwQgig
rv+Opv2Xy0oqjOnJNqID5z14T2uH4tJws0J74cDUnV5S+EQ4Pztz2iUdOZBo2OHEyHy3TC+57X41
Pv8piV2Jz3MeQac9keQdsgiBymxgX+wP+qIBE3uELZgJbzBWt6ZPASSAzo7aUBq/Z25zERtBVQcA
4AiMDjd5bz1QADzyGDVqo81eB64B8TbPqR9yaUabSzVSuyfIFSfgAPeA05XmYYg4CyKW/KrdfDvF
WGNaKh9Qg21S6i+WI0tfRNDOhJ/6B3cJrtyTigPIV8N9RjXbPEnO0qXAveh2T2Pd+2BZIOQ28tA0
7KntACKwoAiDP4YLbWbJMyFFGpgee7u9Dxe2+58WwqfwBSOGDsillIaejS6dQaDBo5oXAGwOPeiA
TV883x5nabHP9nvWNZV2OgpiEvCZYZMzI8gvRkMpiZ1NHAPbxVGcuINQn1jZ9tdTP0jJ/B3ISrRt
M5tUBCO6v9FLenaqeLMqKXj9u7E5UtbqhzQSUILAFdx55IqLwOmetK2sIAc5z9eCqu3tL7fUzfmT
eX6aorRpgQFh2gq7Scu9ELr+KkeQ7wW3k612onpjCcQlt/NHyqAc9OLAO8xnqltZIgt5+hxg7llZ
0lqRZYVTq34PuF9AGeFs2NnL6o1mqTM3l+gX2kUyCwmK0OrrnTeJaD+4MDSQPhxUUnNfdNOG1sjZ
JYQJN5MNVyrg3M0+enBytoMe/Bo28vqs8jlMvNVRLFWcWGGuSATNIus+j+r3tPno0cDxJZf22qRe
LmtXQtbczcMaJaR/koiEjQp6OxBN5veRgo+SSl6iSEJCBtzMiO50X0KoxdtNYw6eY76mVrlUuZ3j
yVUHnZreia3QdLvtJKN33NVhzxqBsmoFKXfAQRdQs0gSf6r5UTfFN0rRfmidwIQc2O2VvbSwZsdE
HkExOHWUFUqQeVDoecQH3xUgcaOjNqw1Q5cGuUzAp91TJyXjSMdI6FowkHGSwvpSpkO6bTvPPUEr
p19JzhbuynM+TW0xWosMHzQxTeT+8CLJ43itTHU9lvE5gwbWuSVxQE4E5MZ5JHV7cjL6lUHa+t8m
YpYgyYonfHJqhMocRjtt+yKm5D90+07usFJ5WVhvbA7K75jZjDCycsNKYMUj9wucItnXyC+9jO2c
eDoYtZn5A7fftHlRDcoDBeECoMa3eb6Sc15fCgBo/70UgGYjU69bN+xlfSxGN6CZgqJaf4+YeftD
Xo8fbG4CkGW6hUroBGmOTL1SZIp1r+8GAz0ChxVPLh9W3mThTGB8tnVKeN3gXli44dCzOkcJy2l3
KQTdAkarH7jKdV+YceEcZK320877qboy2zlRMXGfSHA0/u11Z3srRyXaHc0ckwq1W+hGhiaujkhV
upB28Np24pWK13WWs8fm8PhJ9nVJMomBbDNI6uq/unXPhof7D0ubL7bOf9UpfzJEDsLgFNSQmfKb
KoXzaxkSrz/1dfxMDHq4/dbXNyOb4+eBQvMU8E5WSHvAX0li/Caa7qHAc/vnryfPbA6LL9shMSMh
7bDW8k5SQNyL8TSo57j6ST3yK+6ncBWZeD1osTmS3a41K8yhckIbF3kfbnBHKvXj7fdY2Atz+Hrf
WxqVktJBaS9/qtt2O7rjm+mobeR2P1cVW5d2why67rJWwSSid8LJg8KfhFbrhWlII0ChiTdu2ADE
pZlNW3eoN8wmj1B4VHB4dt9uv+XCbM0ZN5QDQgxZXS/klbcby4tRGbRbYtR7K6Cz/UhRWOu1Hxri
9Cvr43omzeaYeT6ARGSCixFmFX2uqfthRfw7mnjPkN5vfSeix0tT7fbbLSz1OSCewXzLio3aC2Va
KN+l3YNj1m8p9CNu//5C9ZTNAe6jwVEwhOhh2Hh8UwP2HxnO1kPwiCy9qVNsY4IGl95RQva3h1w4
BOZy/ZQziAcyAgccd/wivXqbIzAQkz/yolk57Ja+2uyuA794rscMQ7Ap6jdw9Pp6KUui9dCtTMvS
O8zOa50CABNFGIBe7tNRXJyk3QXAGbswX14ZY6HoiQLu36flYCM7jFOKuY+BOCGUbi267Zrxyc69
IujJrwISshVcIst8IC82ImIwOFXYufzMFNx9mosNd4N+D4F0rH2uAUnY0tb5KCriX3BEm5bW36ex
Mrcu6WvQLYaXOq83Q2P7+DEfoKnbE75QNWZzxLfTw5MKKvPYME1FAipl6xcqhtIdhf+2QjSwvewk
GzSpB9Rz85rQvZmSNfejP9W5/8/02Rz9XSgTvn1Oh3pkPDT7gTRvEnIoDHLD7tj5WYzTeCKqPsLO
yvQH2KgeIKQR4GzfUY+aez1231g77tLB8V2z2JRlfOzxnYSVwmmL9xJqJ+WrNtZwTwsBbQ6syy0Y
jDqRR8Mq6axXOwGxAK3fo9cSVGgnldR3caG/dwUsVDTAEWvLbaGjwebgderFLagFFgt1N5CTAfJN
ptFtFt0e7gDnIevyrwliPeqD8qSy/YCrGIOP7+TIlfNqKRbN/Q5yuMmjU9R5oS0YPXTynbTmmwE6
BnRDtzoiJIirsfZjlj3KSJGVfba4PGepnH0RAohpj5I0lOi7GoR4b6y3KC4glrtn0GcPtWRACFmP
bgICO+q+t/fFwjnizZK3tIzrmnoKlR+S7TOkqETJE2Tcn8tq/O1CgOAfEUnMs/6OJG4SQ5LVK9DY
Tc0vXit7P2PixwRE3eDZewnssb+a4y+91Sz2dn1piUlDAAdqTfZdYwK6m7nQV3NxLIdeJexXoq3R
n4ZMbG5/x4Ucam6XkJuJqAhMYEKzmbqtC8v2uwZCFSu/vrQv5oh3UOS05TLTDeuRQJmwor7mNfTM
+4cWcOScNw+GgN0OoXCEzL7YnXagaScnPxHy7vYLLq3QOfBd1FLVPey7Q5hyBCiMmL7VOUfN6E+F
whMOIxbkafSDdcWpBlawl+XKyAvn3Bz43hs2rdDAxIVtgAKOmQMgLkT74BqIlHbh6X8c5jL8pxIB
/Bfgz5aCCJsZxktUWqjpWfskdo6Qq175hJdNdeUQmEPeXTgVQNd8BNcWl/Zi4IcoinesEYDFWS8j
BCoCMtCPLDF33bCnEBZlR8O11yLbwqaYA9/rqo1VX2o3TIwqDbqe7qMs2sk828PRoy1l4LDm2TTy
c0+rfYvDhbjdN0Jg5YADINkmo/ULSo3bpuArq3rpkJnFno7rHLUSVIPTgR55Yj8p3e2MS4TtnJc6
Lr453vS+Wl5cQHayOR7eNTvLarPSC0eRfyHC4lvoJg6+YckqHBwIHecexA8Ltz+VMgm8/pvriLfR
ARlg9ODjlRgSDh2Spic+Nh8lpBq3hfQ2arK+upw1QdSrn0Q7/2UxXMx7u3o3cLof26EFQZwKtXVt
Y+20WPpws/CWCGIWaerQMIJhCswLbcjkj9AHLh60UtsqMyc0WVvIUnsrp8R1YVSPzXHw2UUHiA0V
vl3l+tM99R7Yb8kZOhflxjarl9L6RpH+0dBuI8jVF+/eaIe6H59Ynmq/TfTZaVY1cxa20Rz3ju4A
IPicO2Gcma8IBUchyRbwIbB+jL2tjX0q6RFG0WE1jVvtJV+qbrrHHWPlYyx8/Tn+3YEBCXELA9dl
4lY+JOV3XWJhA8W/pzL5WpZd78No1l8NGwv7dg6ENyx0e2Hy4YZNbzYbsOMhrmF41RYXdTMwILjk
ZNVpAlnndpRaGu5yn/kUB6NYwIkL4mKhhbQSWXETXPgjrVt80WO6t5U+22TtZrn0KS+n6aexgOqO
CEQ63NCoxoOnL2Hv0qavxHNuWDjJhv86Kb/dfq+lzG4OctfVBUrHB4hXFfx1Ih/4hM3AjjkwARHK
3o4FeoqdvK5eORbOrTlqvXNdtGxo6UJlxvhdp+lHnkEhsNS7fy3cuLM40DlRxRKIbJxi0xYATTUQ
nE+gSvBy+4st3GDn5gXKlnmdSj6eWCu9B5irG+iQpxbqCtydnDVp56XEYi66TDQSbVRJoSXNa5iK
jMMujeMTvD0f4iaF3yAyRXsQR0u5G2AFDjkkbG+/30Jtao5bpwT6UrXnWKfMLsOozLbGMBxit32l
sbOe9y58xTk6Hb2FnE5SjSdzgGwAIkfm+pltqv/qi67B7TdZWttzlLpBo4TYTm7DPffcySHsbb63
ZHwA8G0Td9VetTamLr53+fM/jjhLl8xcCppEmLWMQL9XQdWG1qe+6l+SzjhUwgMVpkdxynwg0ES/
PeZ1xySPzZHrlYYaBp96C+7vLYT77qbeDdBs8Uep9lX9XFii3hgW2WYQ5PMdFQ7Tmxy/uVT9Uuav
cYK4NKrgIPEotc8hOuIPyND/raA0B7yXY8bgmhPRUy27+zhGXpF3YhM1LsL00+3XXwiWcxR7qizb
luVonTz5oS9FTSI/HPiXofcb1Ik6AXb+WE8rjjQLweuP08SnyJzyiKAdn3mg+/cvXuF8mKkI4Zd5
RllrDX+2tPP/aGN/GsQsWmDECtc91YDc+ERk97FbPDWy37judGc6yVuSTfc2J22Q2HozVtPKbC2O
PKudeeigqdgV9NQc3Rog82EKIQEcglC+bRxkh63zgyMgDMN0QkFmZdSFSDBHmdeukeaNR+wTFD0+
hEx2nY0Ewli7Xiz9/OVA//Q12yIx64p20wk87wpHaXlxUqTApqy5NF1O5SvXlzmimw6RwXjUTiev
wyqMHHDH0SfuVip0CytuDss2y9GJpqnQp15bd2SCPNSYD/neyxLpD1XU3d3eRQvpzRyV3dtNTjRS
pxNiwamS9HVKTAQMeW46mMOQ6mux5kmycLzMZe1Ts1OxdDP7xPUuimE4BoXT0XwovQFZ9BpNcmnS
Z1UVZLqRtEtqnRIVTZuIDm8UGDKQ0LqVrtvSALMcYwQFcyzQ5zoJKXbZeNEByY85c1fOkaVZn21E
BpJsOUUtRO6HMYgm9tPt3J+Z1d5FRrPaX7CvL9w5Opv3k2NTZlsn5VmHvCyPqP/7DHKDdUpQUdG7
IXeONhz0mOiOIq530iCXJmqzEkwXVsIcp82nymPo09AT3L1fhjbamZh/h6cCRGEPaPGVzH1hquZI
7KKzPVeDQnESo3Mwe2TwFNJh3a/bG2fp12cHfl8oLxNy8E4kth9h/v5lcNt1Dt/COphDkWWiqe6E
Z50aFB7sir01AwmAWH7t083t51+IXnOIbuyV8FMoNXYKVbVPhhJat7nzb6F9DsoVua2Z0XTWqRv7
E2mHQwehIG2sxKylTz/f5LCbycepHE+uRZMdZK+bkxGraJOMY3e4/XWWhpht8wL+PBUE2xHbIZnE
ATEX1UOU1WuF/aWPP9vmHKluD8i3hjhw/6toOJTSV9OIhd01p4pFViGmAancuWyqrSyduyySbxC8
Bz5TlGXgdd64ssEWFumceWDCPgvGxxiJ296mZQ1OWUV/VV4MOqO9+6eJmAPXdUJz8PcmKMKk/Ms4
GfsYrbTVELH0Bpc//5wjeJOGV0CDX+8KlL5a/uCVAwA/2R1sDW6/wFIv/g+879MYOu+yWtsYw5ZW
FOTFSwO7SyeWUMiHsRo8kekhyZNvZf7BCu5b4CdTWb2uDL5wvP9BHn0aPIozQMjMZjgLFGQ2goSV
c/Gj3yr2w0XmbJ6qKYzGyXfQRVEujAI6mJs4wzvR8H1g7cFi/bijFVSYbz/Q0uK8HEmfnsdAPdVS
kzmcYdkD3JYR3XlEFWc0UpsnGqUEeD9HrSydpaz2z4x8HsyOOs5kPOLn222R8CeFPhIwqpjo+zbq
oFMTTT8SQ+0SbZ7gR/d2+x0XYsefx/k0rFM3ZQ6/X0y4AbADmL9BOZEf8D9YSUGW5nQWPPrK5pEq
uv5sdjQ0szvudPfRWFOfZ+Klk2MY21//6U3mINfC5ISpjPVnyuSmTuoHqfkZAjT/thjmANfEZr0d
ZcZ06mGsCnsttm/AfNvSnLyWrX7NjDRemZKlpTDHsAKLwsu4aqxTAY3Z3goIGFlIqHcFHQNlJjuP
sv+sxjqkZR6mYlXU53JcXLkizAGtYqjLVKN2d4KwFDZYJCDC5/mRHZ1Ku4CSuYGCrMOevBo2rlN/
bIx8JcVauBzPkaxMkliTPhqh3Rbn7x6F6C9rWQnqD7yiYW0EQ0Df62PjuYW742Nntpr946RejrxP
qz914wy4zFGek9T9zlLAVDjl/V3bpO7eGZ170pYrBYCFfTDXirdBEyAwKpXnCO2Gxmo8H3rQ0QZZ
Tbdtucyh1TH+kvVq0/Gyv65NpvX3m3kR51JPSXnmExSnIAIlq61ThPXFFCF/b8sf0TgcinLl/rcQ
Rebo1nxy0J0Fq/VsmmWIi7d1Z2uV7pWArsbt3b1UJZurwDsm2M95KdQ5lclrKts7YpqvcW1vAG6H
tqP9ZPRNOAjvkabTStX5crD+/zeEvu3f31ANOuscNagzsoUkaJi14QXEMArQ+/5NLwL6oH8PYUGJ
NLWpl5+9+uJk5BU+RZ1GNavs1uvJmzdH7VJh6iqBRC+wlp196Bp3k0earxxa1w9IyFT9/fS0hAdr
2aX48a74XWX8q9Z17dtjclHJ/A9qhvXa7F9fYFC5+Xsk2TtWSt1Yns1Klp3v2ln+HSi67/lo6l9t
JLbO1KZb08npSTTwQPAM2F0Lbkp4YaVPZUcDx5o8iAoPqtveXpHXdzR0Mv5+JHjqcStq2+IMqDXY
V3pPjHpTRc0G1lzfJhp9MDP7N3g3RA7+HiuaNAofBi/OFal3ohHvllvdEV0GCSfvt19nabHPAkZs
eelEgEo+N1XklwpGuzD13piF+XU1SvwpB13bULOLipdxgIRIi3CLwm8O9Vk32k15HMDApOc2zL2O
JDqrxAUhNYQdqI+RoSURkBgQtWR/+QsTfq5x8zYMXyFIkze5j51Yx8NFUdcGqYR2IsC/NFzXF6N7
+U/QnD0l5fcxf6vWysV/0vlrrzHLacwOfa//cXYlS3LqWPSLiADEuIWcM6kqu+zysFHYzzaTEAIh
Cfj6PumVTRdFhFf92osiBdLVHc7QldiMM8iv0EPz2LECwQsi7WCuRSAiHmCUl7ikOmrPOZagRlRT
lfQczCK0Svv+5m2p0K1EReCq/94YGo4iTRCiA2aNDzamX6FAR938fgmN/+LFuLJd/30QmI0T/5va
/8ral5hg2KxHcTXWuMeGQZ1yEfkPntOYG8xjeiCcvIfQKcpd2EME2hUM/GGKqtfvnPmpN6HKhkpi
9A5DmTOj9U/biiZIgoXDeehL1uxkTeklJkCOQakxPhqPUZkWgDRcaaW0s/d7CTGJygUGsCEKr9OD
XGnhNdOuGrm3B2Rz2go4r9+f8IT/+8V2IbywK7uVN12Eh9DnN5x3JEYSid50joF54MGdMCYT2Ba/
fQBXQtwSZejCfVSzeZQ3L3bqXc7bfRS0FuzdtmbvK9F6ic+bRt7kva7kzSnAjDT0S8BfgmF+yCfp
nPscfbu3F7LCBYN3yd/vTvm0EDHAsre7MCTUnc6d5Z/tXqAzjFLGfUSR9wDdGZyb+krGlia9Xx1R
N6P+qIMwwRB7i5/0emYJueO/f0nAlRw8Yfc3Nlg7YzBlYnlyf+wUximKt7MSdroZ39aetrgO587j
04g51o1CIToexUn53s7u5JEo1Fc2yxDCU2r/EzsSuI6/1zbWba8C8GBuovazySLYMvO7Ka6e3/6K
K/fBEjjOu6qvzdD0t8qygAZ5YJM8R7l/sovvbz9g7W0t7jTVKTQ0IjzA7qsbtfx92SeQhp9LKGJb
3R6Cpo+bX2aFvBQuMeO684bRnSyspm4PlQP3Xf0pjKJdpemxdE95le9ySTJJNPi7jg2hKQteAOGY
hqXeyJFXeivhUggdWhp1xwqcP1Nlbv843a3BPpLuVIUi81STdvV8LqPmKoLpp7PVflx96uKyKhpM
GHw/l0gdwJvm8gv066BMRi7+GH4VVnOrPHboYpIFsK5w8pMf+RsbdGUHLeHnVqxtDwgbeYtzlsCx
AB364rHookPui41Qs/aIRQ42z6KDgbUvbhbYFFFdXl0e32bPfkQBvVG4rSTQS5DtWCHL9aGvdIOD
1weXO1kh6g9vn4C1X79IuagB3Ssf3e5mxJCUhGNyegtxzWxKrK5F/EW+1YK/RVRMp0xU3dilsldw
FXC4E8WpV0VM7zziQ9zPb7fi7doDF5vN6KZ1JavHbCRS7eNOHjhuNPDnQSpTVrPftPVcSb6XmFrb
6htqj2zMOhDEwrtxyMxb4Liysn/n9ZG1Ld28lmItsbOQGwjuTtNYE8+LJBirF+OGQO3Ampg63XWW
JutYNSZRjUSvHOsvb2+OlS5QuITOMhfaSnKOTDbY0Q1yNJegHXfGRpucGeR4UcZiyBKVUfgkRQ+f
rkLwreTnvj9eSfKWctIYdXstdzqdwQj2ewwxfSPiU2SpnSftQy+Lr6oCiL3hkBOh7UXAXurtNa9c
CUuMLfxHXWg9jCyzPJiswZ5sgrJxPkHLlF77pgNUYmj9T2XPXtqpenz7mavfdxFD4lFBEBRu91no
Beg7jSkn3Q6GVmkFAwl0X6mfzD1KRxsAU+luPHXloASLy8+t3KIsIsKyPIbsZR7ptByKz7z3nSSg
9Ll2yqe3l7eSVS6Bsy0dPFJY91cKPVgbNo99mKNiIsd/+/OLCNO4nSyi0m+yOLYOo5x3sx4+NqP+
t/i+pLJA0aLFvJ+KDFKth9oLL4Cxw4guav4b/1HHJlzCY22jKkeyQUD59qUNZwW1pBJdA3arw+7o
YxtuDnBWrpIl9jVsfbeLuddmXWjvemd4ok3x6Z++wxLX6jJYctNw5lkVRF+h3gI3PiYv9SawdOVk
LnGsRYRBP3djngk6nDTpn3rP/g6BgQ8TlJQrDSOE1rlEUm4EgpXjsVRunkYMz4BNE5ltomer7/el
B0/TcrrZpvxVbnUtVy6RpT4zrMbo71CXeSMbgJZ9EQBi9r4eklm7e42p6onaxf7fvtDixNfVyBSz
nDbTDCDgWIq909pgkXV84wFr72yRTfTQ8Z4qZvDOWg99ofw9MG1d0tDwBOUsFN67t9exthMWJ14Q
acV+MIoM+d0u8ni80/WQGZipw9QQEgDU7Az7UkpbbdxGa+ta5BQQ9Bh4XwHlOel+SvLQOVlW3yZx
EV6Crtc3t93S11x50hJTWgcN1Y6c2syL3A8+Won3XafcaUiNVW4jf1fSviWoFGI2ZQdEvcqgqKPO
blUAOCuZuplIe7vIDzfO0Npj7qv8Y7YxBW0OAaOmz+pCQ/TFzlhOkpbbp9H/9PZWWLlblmLHDFCD
cR5Inw3F4CVMQye0R+mbwBRnS3RobRH3R/+xCEvPkOR1BwmlzGsOGTOuqzwFG+2/bV2L+/l4JdlZ
oj+JZyBjBEeo7N6UBNQBNBKGDIcWP31FOMxkwoPxVIl/pe9mTOAgbnEhUbGRCKwtcBEWjHAmLAdo
Jb+wTw17AUrrAo2Lh01prZUgtwSDSoLXN7eezNBc+2GXvyI542ZTl8ktbtXsv/e3wA9rK1kEBq8Z
Q01hd5b1OTQ6231o4i+dZx0GY/96e7+tVfFLLWOmnTIvCuyGXDcXeFo/TiZ6B3WhqTuwWEF5pgnO
fhf9GlyVRLAzSKdIfdceKG74fxsJ1QobOFwiQScEI99Vjsxi0feHSpznsDtZSh+Ua97n/XyZGhId
RI25Xl7tGRwgKe32VgktXGvkp5nAaFQMdznkk2PdPLvQMOUd2kPtTIe86o68DF423tfKt19qE9OI
GKG9UmVodcF9mu9hOCMhuZGP3zg5dFaeRgU0N0wahllXfWXjYW7VS2u/+Ohod/15cxOudSGWPAHC
a0e2IcjlMyhiPD7ho8WHfh7OvjV+nV04pNNifj8NfcLteVuOfeWyWqJewdpC/9ktu0xjeA1Fk70V
shSytV8FaFbKKd9ZbfXNeO7GVbU2GVjiYKd49tDTikWG/22TOg+LQ2mHD153Hro8sRz/MKBvjqFF
DF80HXwttZ6TTsQ0wQZC4Ak0hiEBdXeu+jHWcbRxZ6/VOEvgrKKkrSNxz6NJeIwceelF9aEpH3pr
70PLlFvtsdSfRit6fnvnraD9wyV+dhS5V3ZV12XElcGJjuGpM/rowHwaP+UJL2Lfx+GXbiKHvC3E
eSKTudWO/58LWXIPcgNen1HzWNaHqrkbRIj9NDb09I8/bpEpheiDBBJTBeBRLoZk1XcSfeslOM3E
zTwCfuXYQQvX65wEiI9fkMLeQZPmENP55taphjc2OwfqAE/BzLW35turYWURPqdiDP3IjF0WORAY
TIrGPcW29aFu20/c5kcy9gfZRe5/cdhCXZDOLwOJ2hQcpaz29VMh0VH0G3P3OpweGtunewd3la1l
kFp19OSA+jegrV52RfXu7de4FlwWeVnrW4Ralu6zGKJFc8QPVVWcidPsvS56Xym7Szbv6JVjvMQA
E1lbYz4YpDLG3Ixxr0EA8yx7OFkRSO+8/lGq6dkMG4OYtafdF/xHzgHuS6wdjhszdAYMCnxkNuMx
Zx2KW1sdMd24VG4gdvfYupG6r/V6luhfXhWqHwUeKVyxL6gHz67go0G6a8LpE9pODLb3IlUFs5Nw
BjOdWSI+vv0ZV67tpTIyjQdSNbpC2zSGzWZAHxtTPbQOv2wG/7X3ucjhHEvzuAxL6+bnIdzrrMA6
dzLPd14kvs4qRLFSq4S2lkSFRzbSqrVnLpo6AGICFqJ72CBTuDHXfaIQf33zHI3kOFoSyELzqdrm
Xa7db0sMMdVu7IHJH90Kp9izwoHMKPTxW32FD9pjDmmBmKhvE/CKLf9SELIfVfT97e+3ttJFMPOL
Bo2xeQTOlKi9ljgQymeP0By5jDTuE8bJy1S7H0W7Zfm7kvX/9gz443iQWABJa9Bnn6rpC8x23jUE
QJx46wpdaZL8vlH++PNmxuGroaFym2zr2MCVSY576J0L8VmM8OSqvQ/QBE2inww+27CKRcpSw5HE
q+YyefuFrqxvCUmO2rC1HUvFN1q30WEgU35spELWIme1cebW8oQlGLkkgLA6/sSynuT/WUNxGAvC
symGs0oU7iqvSu9e2bru97FQF7hL7IDb8sriaJc19N9haA1qGmXg6fnt1ot/fd3BUuOj7rWQrilF
5nD3GMnjTBPaNZ/90DzZtLqOqj9xxr20c60fuWcViZysW+yUl9bazbW9karcq9NXqrElhNoKCVRx
gpnhGoTNS9/4Jz61LoxDeyABSi+tZo9vPGplpy3Vm3uIv+pJcJYxZh/DQT/DwvPj23toLeFa4qgH
NyQSUg0sG6bOii6e6xdVKjQPT2pyDRTTWXd0iqZ81/F6PliBHR1YpDdKlJWQvsRRF609o+iC0YkY
qvd5DMfavKBneMZT2DKSLUD9iq4AuG9/35NRSYCystomy23AMBoTHEvu7uNooBixO4chbFgS+Sds
JZQdwejeIt1A16CGPD3D4GCK96Ul9U6Ike76pt8aIqzorYS/Y/QfEaQ1oNqLFr11UwzqIzDBsL4E
DXE3VO2zB96OVVr6DOE8k5QsxDELeTidS8+8GwvxwYRbcIuV/GiJrG4Uq6E4hLlCkAOXM9fHKLKu
qp4kCF7yApCaB5mgab+x4V4/veHvjfjHohFMoO8yuejzjwHcPieYSeNMksD7ZUQ4pE3svwRde7FB
0UnasIGiBT7Qt5ZmMP12xUbav/IjlhDsITZTaTWSZTrIfxaW+EjC/iDcDTjmWpa0hGBrzN7gRSNY
5ljdk2tB91vJ6Uc5+0ebRqmZ2b6BGTg6/PvepbfY1xv45JXztMRj202gnNzJeUbGuxraHJ3Cpru4
eLebIogrt/gSey1yPZtoqHjWzPq5tMB5gMw7ZM6gEAYFdpCd6x3bAhqtHZAl3noobd3FhjRZwbAU
IGPIkNqK72q7OBHlH0OOVMxzvwsxnXgrT6NjnxTbZA6vHAz7Ho//2KqmjXMQ3GiTGcX/q0BM27du
R/ee8vvUMoZBIsjwEDDSJo3r/oxjw5KyAmy67LoHH8y+tPWvU0xSA63zvObVrpi3ipq1T72IacAr
OAxyKU02WnVS6uFTQBwryS32K563Ouhrz1hkbDCwnQiF9DySUOtDj7SXoxkBvZWUxNYG1mTtFS+K
ySqq5hyS9m3mznApmSXkHlVUHJrQH3ZOyUf4gMVAoAPW83b4Wbm1l+BsA2w0dBgMUphpeJ9DFG8u
yhfmz3FC6+JxiMqNxGlFBwjanH/vHa+0/LiBtj6MqbruCucTkJAUHF3KNuY7rLN7vr/INpR7v2v2
1tB9L2eZn3Lfsq6FZRAdLPhgwmzW2VdMtQmZza61x+NkwzQZIwbHXOLeAcNo2gFr+Il2d8RanwT1
sA+LLXLxCkAOhNW/V+HL1jZzp3mGyzJOIGF5JNw/O24ysTSwAvTqYH0Qfbab6QQ94jQf+FmpHu1M
4h0cVv58+6OtxIFgiQ1vJZVKUWx2f2whwGPpU6l/Y9YmqCVV4/A5HD7h9saRS2BgjZsFzFtD+3CD
GvT6OQiW6HFnyAM4Z4omC3PnA6Y8x9hq3ykaHWz//PYKX9+WwRI13sQhaYx0moy5Biw/9wia+nc5
xjtY4GVi+vz2U1ba0sESCa46S86gMcJYjiv7qXQKWK2QpnuIyOSkk25jJEcl38WDSQuHlteyL/ME
Bj6AKnf8oexQuvhOe3j717ye1QbLO9hqYjSR65xkBecfydygjKiGT2//7bWNu7yBFdVcoI04ZxGk
JZOpFWldBe8nrlLKo0OU5z9CE50gnvrr7ukUkRA263W8t211qZSXdSI/vf1L1r7sIk7riGMUMw8s
Gyv5E631E07t16jq0hCo682RxkqKGyxVq0fOIC1X4zEsdKOdahCjmZOSmn9D1vF+ZPpAdb0PvSEN
7fK59eATK+qr248PdVOTPeLuwXU51Pmdc1tN/1S3BEv1alXGHUOflOHYVg/IsGC80Q/f3n6vK4UL
qFZ/hyZZCTgmwkc3o4D7gJGY5tBYlZCp/e5a6uz5USpU8LUemo1aZe2BSwQ7NzIeB1vwrKYuVBDD
Y9G6T63Jj9b8LuqQlfiAFiBOD0FSuy7beIcrsWcJY9eNpj0QVhyD6+5Y95gO0BnGpawtjjH1ivTt
t7myS5fw45LPdthSUWedafaYwqVFBYlp21zgDH39x6w7WApYq0lVUWg7Vca7AjqcHYYpVeVCcWUj
oqyt4p7t/5GvWWhtqToEaLW9J6V6bh+8mqT+ZH3MHXnmWxIoK02RYIk4BtKqFDI0ZVbV9jU2sfqs
PCSDEvaaJzcfr6EGepEGcIKtyxPNy/+M3TpP8TzDO7Fw5sREM8MkXZ+nXAxPk6w2Ys39Vv7/lkTw
/+l/LeLOa2bMrvp9RSg0iszjqPSuDsszzEbJjrfYov+2ZRaBDd3dcVCzU2aQlUxyvsMo89KHfqpq
SPEFWwpBK0tawqF9Wk15CRtPXL0f7SCs7n6KVyXKY0HJnFg4+n1lN8d/W9IiGY3BG+N0UmWWg+Ix
U/RBPMtF94N+Nb1zBmiFbry7FZOBIFoEr0LmLPDrucxgeo5pmoAo59yXzZFLK/XlNyBtA7sqd3Ts
zlo2OIYThVav0JfBA9moGy72FHzr4W618YNer4eDJQJ6oCyCXXNeZmA2VU530e1YYAYbyI03u1IR
B0uWiio8UGehtJMF9LmcykOvDWzXzK961se8rMokrtRd3fusxuih0BvN9bXEMbxHij8igg2yCOT4
ohZd7fx7M85pPPtfxI+hRxN6hONrfyndeu8Nzk2HjCV+7e5q3JVvb6fXS2UoaP/9cIvFbHIbPFyP
QBUjhp95CItq50Psvm9ia9epMbOo2ACxryV3SzKLPxTBiPmoyODvfg4sMl41Rtiz4F/biCZsVpdy
II9zfwHtHOKOsHhB6s6OsjR3IsHz22tefeOLmrmqh1HQUYqMRfWjX7h7Kea9GbF9mZEZOBOfa89L
A+Xtq67dx7V/Ddz4aXMktnIFLEHwuF4gWObHbeY7v6aoGBMS9GXC5HiGHFu3JYq/dlwWgaIOdcA1
vKOye+yvi+bQTd5DvYX2W0vmljLPmIcOFDJ7eeaz5gQ7s3dVXO8GWJtLi+5DqPpO0/zoc5PqGs7F
UX2QBU1tTFHdfrrlUfyFkqhKMAnYnIytZCFLFPskzShkE+AXUf0ofAXJ8v6jo9sUE+a3N87KK12C
10PFVOjCkQ3elv5HKvuHsh6fN93uV7bFEqKec5m3IDBYNwu+eKmIZHzoZgvDa0y4pmaSh1zRd28v
ZO0c/h8m3dKqLSESe+MGE1n7GCDxdtwn/FdFJoxoMdu2Pk7dM2bkCbgmjqfT3N9oAK5cl0tcuiBj
JzCgtG4hk7sA1gat8+U+UCS+SD3BLu2Ptxe5th8Wp5x6SFyikuFroYrqJ+8cEn0pAhyGrUNw/0uv
5DJL3Dmkn6iWeZdnpZJ24nlzk9wnTW///JUpaLAEm3doz+qgKvNMdW69a0xzLMaHuVT9XkJhvGiq
Lply/RDXZdKV8qPGtDuhvNvoJ6yVEsEifriWsUcd4TNRx/0YMNCYLft9HO+DKQfE5XOnnAz18Htr
qwhdK4eX8PRaTjpylLFuFSHTN5FX1vsSPyEp4AuXoPn/0ubB8EtMzXNX1s2u738WefjTh4BhElIW
7tt+/DV7frGRDqwc9iWS3Rm1k49SWUDSiG+yyJ9y5u03T+DK5lyi111l8mYQBT5uS/Sj6uChqawI
yAQeuwiTPNhv7KKVPbrEshclDkFD8KDOvRAixH+NIWiJeUOxg0LCeIZ29Xvjz2jTwZ9ZJoAZfeKO
hACx3bAd4VOYxKQ5vP1j1n7L/WX8kekEEOXhwyARdUYHJqSVHJNazLu3//jaG71/xz/+eOHFurSK
zro5o9jDnPqJ1f0RHBCY9G30ZddO5BLiPlmhceCXlGdjG6G5Hj66aGvHz/CxmerxRQjnNJZoCTvd
yZ6b62bjbSVgLuWaC9r6jRB4bDmwJJ/Vh9pH0zm22Oe+EDth3DYJ7+nSv71H9+/3qDyIZvq5obe6
bs51Hhz9ArKApD2NWyzKtS+1jCzuKEvEfQvKVHQHReUdm2iTeN1wHSK+ccOtnd5F8eINQ0lHALdu
5exZ15nob05ZDKeBF9FGO2JlFUt8e9BoqZquoLdZtThK+cfAm5BQui90HDdi8Moilth24RXS6Qih
Nzbys2Ws81zJLBrrf4twS6lk1kTBXFKMLIHlvJXU/8gH+1abeeMF/cZ4vHI9LhHtIuRFre4/HxSa
T71rq088ChPbdWAzZGAvQO9Xvp9IIGxgFQl0lnkKJN81PoRgbebA26KVSQm5mD0BRgaGuG6/Q97e
bGRzK/nWUkO50AZGBjHPs6mHHphhEKuHTocw0yfqmuPmMHLl9C4R8baZRhDLkTR69nQhYfBLR8W1
C00SKfl1tH9Ow8ZuWbtAl7LIsgjJoHOYZ8+8ejJBiQFue/Zg7ShylO/PRQ30p6/ml1kcdcUP7hin
02x973N6KCy5ceGsxPglQn7yZQCXtJjeoJWftgb9TuXidL8dm36Xpa9tqUXoYJ3vQYv5HuRbhnYj
64ZTG6qTHiL1IPvBRKkWqCzFwPzPJboyxw52eAnnrU5EDf8KBnEgaYtH7Yvg0RlqlLt9/5F38ORu
xtiB6yrMGbze/Ubb4IPApKjSEILsFWTx4iF/ch2MFhLY23hpXkYqiXMKqy4Bzs6P1i/JwZTU2oUt
qf/jlSxrWGyL7p2qOGAQvAmGHCI6RP0qwR/5LFEeFboNd41m4EPYtCcHlkdAIUW2+lZEYj6gMIef
ommaR8hoWyrpa2eIMNUKekwc77raTQ0UUV69zGPE98VgN1kbeDO0xVw3baaovU49sBE+s+G3Wdxh
jwbjJiP514LlGEaVzgz1Q1WmsG7WO6uImnOJ9udFehVaPQOOpDux/nHmU/M5N/EWRnItqi1Cs4Tq
id95Ab05nX2kEXsefVxemw3c3zKmr+yRJaXAIzIY0GTIs7b6hH6Ru+uNzMGvtR9qpSBwInEdcJNo
DuRbWVafuhrlTq7YlNCQzSns0fC1+vJbI+EnRGKVEAHqF9RYnJ2y4ne5TY+QT7rwlkEgpt2yTVpL
LpZAG49MAEt3nQtuaQkHUwp/c2D2aminl933gn2AatH57ggYKy0Os0DDtNiita5FjiW1wWPIm1za
IxutooOkfKelPFIFYyNMdJ0IBsRiTmL9NSLqEntQc0fqE72LgiJ1yfeNo4304rWvdo/Sf6Zv4LoI
lzMbgv0zDDD0R7sajtZIXoqpfrEAL3r7MSu39pLDALUnkF4cYQMagnYwc28eujyF7I9NfHr7CWu1
9ZK2YHq360afzploi9uYq7pNwOOC36dun4Xv/dAxRWLdR4lT6x0AI0mg1XMXF0BQNWR4ALjt36wx
gyVRgVLbs3M02LKhG84dBcQn8skRhX+i4/xAZGfBD3TYKOvXumpLlkIhygaueAOcpW374jj+ucnN
KajNE0OFXMjp5BfOu3ikP3LZ7z2IG/+WxdpyVF65zckibdVD3ARz5drwsczDZAhN6gCSBRQMSWyv
t48k2rSoW7GCBGjl773aDB6NPGPbGYzpWEjFxbjFFz+n0PxEy/aRcw+BJU57xyfgvzfskyZHVR0H
3IN2Fz5XsNOCfhx8zsM4KcQUPLZCw8mPsqOrX+bmxVIBwjFQgBRMtlmknb6A4oMRFNLwLTnWlbRk
Caib7B5yGTbCTQhMhE9VipTgYZzhLBKNe9v0P6ytI7d2IJZounymTTUI+Ihpf94RCMp6ZX6u+dWZ
H+zRB2cmfsqh4yVbcYrIcPIodJpyDChLuVEartBBgt8f8o/gwtpYMz7ndtbqCOoArtOJxLPIqZZD
vLdIlSGR/+Ew9pPZDU/quYVtbSzex/fEUJqfIdy3TKiB4SUDuJLhT1ZwO05ih9VJRL1hN1qDDZHr
fPrPF8W/cZzRYf57l4mRQIvMjueMT3w8koJXSRyY/tTk3lbNvIYAWuqxcx3HUzg6cyZVYJLe1Efb
hUaqBAYhhNKSf66H21wMU+p4U5CEdqtOtemrFBpUB3ueXWix8Qib/VxCeM6FOycujwRI7/GolItZ
uumRc9pED1dJWPRkh+84mn4j5AQH9X4j3r6+k8nSMzeclB1i/mSuYHVMz8IBGTipughFRp+6nXxp
5/wzq10LNDCXJX1LMMjxoMca48uKsWT7uiW/eBPBBlkZ9+PEXHqZ7XxTc/8egf7/ZiPL8WBf+gKQ
AjNeraiHvuFoCwyS7FsV5R9dbBcIAMQyaeDGsCvkEO5q8hgOB91NdCMjf/3KI0ulJMfzhKIq0teh
v3ddguK76Tms5uW7dks56PWUjixHhRBBsiEy0OnraIKnovfCPfRW9B7y8ltWYysfeTn8M4o4odS1
uVJy8C017iBPdy5qGMkxQH8Dan9xxJYxxspqlnNA3/OKMh/K4VphpeDMDcG+GK3PJYNo99t79vWp
G1mO/FoKFBEU//S1sdlDNZRfKWRXG1K+DBZ5GPsxgn4CvZJ+Y8S49vLuO+OP8AeWpOJ1NZurCfI5
aU0NyVf6FLPuxzh4O+3Vp8L0m8rHK/t9OeOzI7sZWAibp9HhOiWttJ8cP3yU0IEZDm7YfJnCsE27
wIeeBi8q6+4EjXrKjQ5vv9zXMwES3ivTP1Yb2+haR73Q177nn+7iTKX3AGFYeFyE8Wcr/vH2U1am
xWQ5xZs1GXo44sCvIyjr+gQr4LTtAOOKRwD1bZ5MEjLT8A881HZXnYNxYtPZ96N/al6Q/+OXEBGh
AiX2RXvVoR/7x5zmJ1mUx5a2WaS3+NlrG3WZ6bRFLLVx7QuwQkUBP15ZfZzi4aJY/M22nWcm/ZOm
4cY9vVIDkeVQEYWqNjVQ9VfZgq/icfKhK+aLpJ+GYk4Cq7jyHvrxY36Y7PCzabsfxuFb3ZOVMLkc
Hw7eDATK3U3Zg6nhN+q9wwd+CtWwtyFRDMrq+wo6GR4seCImjz0hCoQptE7SwIBSZVVIOe0xATtg
yyhiJQoth41RNJdVC8/na9wTXGYazuaSNXthttSS1xa8qLhCt21iOlrV1Qh5IcBTdSw83tNNIFfe
PiMru2c5ZRwtt6a+E1dXraos7ukLk13ah4feoaky5YvkIEb9G7CKLMeKc9dqtwqb+dIQsbMFeW6D
/gQNmue4eLbYRrKxtqJFbOmixu6nwOJXaFYkUymfgH29NAOgE8BqZ7RgGWfBi95Cca2EsuWAEWY8
ReD62rloeKfSsP6KZu3dbAalwCC7ja+0UriR5aARiOSGAhw4X2aveZFjdR6bIU7ReO7TvDv14D2O
VrH3eZuCA9phblOc4eb0HmYOW4CMlStjOWv0XSpGq3P0VVbDrugrL20riLjLEP0FKPZXzWfNp9S2
tUmquT1b4/RCHbE11rl/vFcStOXgEYJlJghJZxB1AAP16cvUoic+sGsMffJwAExNAcIdhP3H3Ej4
YtybVfFNRvhHvXUYV077ctpoDdZE/aAx17mMElUAaOxBnJlqaCi9fRZXttJy4KiRADZwi1XX0HPo
vbI84+7/2LQ2w7ixaI61nDfOyNqT7v/+x/3bqJY1tlYGTIxQH5pWNIkU95RGOuzstANQNvGWZvra
a1tkNmqeC6PzXF4NEidO3F+ink6NE396+6WtXfJL6azGV7UFdq66+qrr0sE6VMDtpEMo0LFlKJYL
a0rDIPgirP88l6elqf6tPifLWaPgJejjQ6WvPnRb5xruhn3gHBtanQLq/FBe/GXcotCs7P/lfNHj
JVjqNhmuZTmqNLd7nnZ8IxlbgRGQpffrGOb2UAfSuQTkc9F4v2LYFw66vXVelUWBws02BPBwgg7V
uFVxrQTppRlsEDSWrtu5h7DB4Kecq2oPDfOHGkRgivBxYYI7hwJ9mdRVA3xVN/bK2l5c9LWt1uJq
jnKDOm8+qRgih5ic12mRm93kciszLqg1fkHkHhq1L2BaVRDeHsG44f+FTc6OAujXLxSb+d9O/HJA
6fmgrzeNLa8acxE0nv7H2Zn1RsprXfgXIRmwMdwCNVfmpJPODerhbQNmHgzm13+rIn1SmhMKqW+O
dPqVQmGbbXvvtZ/lvEYEKvR4CKXbwlRgbfksfO/zKmWjlFWPEzYpi98y+ycSju8XVU80seKDknF9
eJeeMosq0kmQtvX4cOoKimYrr6V+rpj0mcF+cE6RXVTlylFw4bo0r1va2lNANujy1HJwQDq01G4U
K2+HCGfByQbpGqxXOzZXusuWtt95HTIqHMIkSr0n1zwg/bStxnry8/xWYBPgkm0bEOhFm++yNvF8
9C+eKoUitmtaKz9gYd3OC5S8LwtAWUHnsNJu39jqUDflneZryN+FY+a8KllPHogjTjGeIEiHizZL
kXSG2+kGCPMyLFp3zUF7aYFczhafth2zTXI0J9UaDNnqCYZC3YRu90QMfpvXv/rk+foyXBqs2YUI
TaWpVcbJeMrhLnnC6azZ22nZ34ztQFcCydKAzeJIR3mXDXFpnwiJb/tBHavRCsuovvHWpmRhqOYV
sipF8CtFqY/o1QB0X2SVCEtej++9xKFcJ2NYp/HL9QFbeJt5aSmWTWMXhTseOys3DmmVmCHETt2Z
lCXfuJt/e8gsOBCNJDytm/GYOp27h0+2ewcmYBlmnS6eUADt/vE5l5f8tMbaYsTlMC+Ho4bv8n02
puRJoEN+gFd3Ot2j7og+0H97o8v6+/Qkd2gru2/j4dgKMpySkY25b0hin9Nk4FuWKLaWnl+IdvMi
kWXZjZcPeKey3Y50dDe9SOWrm1nsVEcmeQShIvnZRGX4by9m//1ingH+oCe1DefUAgJgV+bOdrJk
c/FosBzfgIHhyrl+6cVmASH1xrxBT0R/tJCT9YkeNs5ItrCFMND74e5KGR/IuCJsXzhCzStCXSnc
klFJj11JYVySWjUDdL8ldvWPK28WFKSbdjUDBvzYOnXmE8M56cpBCs8NvH9Me87rDVkpvb7JNDkW
aNXuT4WHGFDGUAafqlRY365P/8LZbF5wMETrSiWa+ph7p3gYfhdujuuUdjJI2MTrOKBllhtmYIhf
1593+V6+uNvNWVAw/6B2Ch7AUfRD2x1sQ0Z+DGdYG3c4K1Eri3rprWZxIUGfj8VkXx0vjApfj88D
SqtJRR7QffTNAFUs7vn3Qkby36LD3COWmw2+Igd6IhUP6RnHyX5En1E2nKjFFRBQBjJ218fvgxT0
1QBeVvynQFS0VKVmglczu9ov9Y/YPNvqO/xEz1N2Ed5uRfVTM3aD6FHqKawTCHbbR0kHH5bvfum8
tKLa16M4OdXr9Z+0sHvN6VA9zkGwQGyqYxe5G9ZbKOD1WxWZjyYffyFBcv0pC/uWNYsesHJReVox
89ja1qTvC1moPshgRYQSRJWSCzVuXNUMLD1sdqpIQfdo4iy2jyNWZRG6FvIMfWvk26kbzW4DNt0a
mOjj9381n7NA0hh5FeXW1B0j+0G0j7BXusyhjIPMvrWie663NZrKCLXCCID+WNjBlGtAA7cVTwNQ
QoNuqjcY5RpltLizQjLIlY9oIYb+DyrKa2MZ2U5+nNBxEGtxbmj5458mc06IgiTIjYYaUSAjlG2A
VLACHef9i+XI8aDjaXi4/pyFaDPnLfFMNXFvKX1MYeu0LUWHr76zrf0kGXm8/oiFpTLnLAmOOdBm
A4VFnrZF4KUStWFu6v9wfzZujbRdO+ssvcvl3z99+NKmGjp8Zh+HnqMPjaCFcQAbllt3E5pY45XP
bCnD8iEa+PQYCmexSDloychEG7iGkwQJdJ+4ZKGtQYCuy4V1BDYMqQ/WwS2TgFC25gO3cED4uJB9
enRU24OgQ2wds9bkQW85MMxpYHxR2AIqr9Q9T+ipQL6/ADrm+uQtjeksqEQEbE/lNBaWeINiQT7A
3SsCQAiCPBDDttcfsrRCZsGkzvq+hEeNfWykl77CPUqEPSwd9y2MF0J0Xa1VFZeeM4skrsnRe8Hh
IV/a9J6m+k6O6nbswV9IjXyt7ssWxDb2HMHgWoTYOmXlUVR1/mwZ6a6k/be4s8GvqwgJTNMoz72g
/FDx6TiWTaDbYjpDVZJPW9U54pvRDfKQwoAv4BHgd3nSlJCAxEnQee1vNqJsYxVtDxgpb4DeNB+i
BmiTuM5eIn3piWy0CJ2eFGjSttgRdXlI7tUvPrI7LdDxA39n9x45QnmXkUyEKZvGWwr155EnMBuL
Y+OQ9fQpaby7lKoH3OdeR+BJNyMYVrxjDqxW8FhopY3hGStNbjuHCLS3I0UqG6/2s6Z6kBotDZm4
dNwYsTqYfb5ljo31k+jTiAwbQMOshwFSNO7trBlK38hK4/dgJdzHf1HHobWPwKFb6LQa7F0VwzjV
BFLxkq68S3GbvfPqKLoTebUholXfL/qkinZOiGuVvWFtdzLd5g1URKiJ++zOKFS7HaAYfOZNOf4Y
PbopHXLKC7mrSVRxgJiTXmzNlB0yN4EZGSjzKgpK+FiM1EDPh2kXduZbESv2SiONAw19Ivqz15cn
s4JJLzELXOCjaMeM1tw6rFa3hCeBV2kwY1Xx0FDrXjH7Xrls2E4CsubdxEcIYDsPfiORgQ0zHfrA
Sb3sNQV1Pkw6Y2cyMt5LVT9YjnFbeSCI5GX6MkEED8aVUWhIKo09tuDnCleQAAZ4Z5YlLMQJW+oQ
lvb3FH26QaOZFeDb1fuOpQD7ydg9U6yXTWrqs2FDXDcIWCyKKApczH5t2IyHtXTGXYQ84B5Ssh0f
C74lGYQpBXh/EA/DVNmait488BxYl+csSxMZWDQ1gyghuLAMhuUAuZ1AMo50w8m1W9i4txGtjy4k
d35ntwyN87o7gz56W2IxWpBxbVwPKoad29iJ9vN2gNGq0vu+c86DKF6GTu9M6fbFplR54FDPyR5b
0fVnzQhMkCP0PTsMiEDuYc83aQe4EY1OrIi6oKvJi2nBb46kPcNCS708YG4uAWVz3R1nInDceptQ
savZhOoeFPyAJ2FAq/6PJ10d5hzaPN7w/tBPNgmhBIbS3/m4BkwOCXry30Snh65zs+beE7xFzr1t
xK1rjmdrZHrnIc+eJ86tCyvjyTf1eKMLI/IF0fV0SiWKDoWvOmUfxQgROO17IcPGxUV9ap0zG8oe
1FQt89fBrDsMAh2CrDc9/WSDp81wCbFeorL/zml5kLZDzomsxFtbw6qnRw9wbaTVfsKZu+FxmHrm
wUH2J/BGtUWjuHWHHKS5qRkAqVSmmAKtd24i6kNNUCuCyxCWBdEUhEIxPsgoNrZA2Rw7acOCfPjJ
hXJvzdS6MP8bfNl6qqa3KcmglEyShO1SM7OgqCeRr+r4mBPb+WPnrQbRWdDiroDjrhM4jCfTtlaJ
fWbwIBXQPOHOq7L4hsFg1Q1Vb4NlNykOWmAGrXqhcbDX6Xscc7Th2H0WMFh0/WdGBSraStbfkoTI
vdkWzSZ2SHKGBu5bljixBDlX5XfU4GxroUDBcoZvw1O4jU5O4JV09DvDhI1TbSPMRHQvG/4DOAbz
m2ew6uh1qG1f/Anr0NAcX4GTwBqmkIrcMdnAf37Qhk/K6iJL5I1hbFwgel/irIKNY4tdzMVuiZ8g
GsxFPIqNTkhxbnV2F5VedOPy4e5Cp6oKqwaoCMAzZQkws5MhP1cIB+bUWt9Np9oX0M9jgRl3Av58
24jHzzESSYE7VnZQAqLY+azmkW/VBj7nqJ5+V/Cb2crWlk9qwmHBRRffm2l4w1NKqPPWFL0BvxDk
O4Oh7zzvPfPK/pdBWxc9AnZRP0dN/5+b98YJuU8o4jSmUjDQfIRhTGjxJXZYd3x6lEU9bbs8Rmuc
UeRILrmN+qVoI7dUOWboGvkJOsVuE2mavZu600C+KZzgSQVg5NTUYew1xb4am/sOwtQ74GUc36Yd
jvOkQYbHp6XjBa703oe2F3sCh57XDOWf8qgMqnTQ9V53TgflcTDUuu9NaxRnW9LpqHI4Qh9l6wK3
3jjdD5QSCuDnu+k+jyh79uyx85sOxk4Rq/OwVCz3i3YUt3kf99imXR20VdXsPVW5u0mW4qzAUlDM
bI41n+KNGdf0XnKSA7SorIPhkUMbg+Bss7bngc7FvTNwr/An2g9DaKV2vHX4+AdEKIefDJIl9TtH
0SGQYyN2rOJBnXvNs4oz85VgSiH6y//QiuZBSStWvWhOpz50key2Qze1+FumPML9mhD3ts6nfWWY
eg8b0XI3Osmwq9NpskODyh+4LDk56iigF9qZ/Se2OvexbJoq6LLkt01aYKry2Czfel0Q5Oo98aaa
Lt/Use2EQFjY5l6XMSghONNkoLD2HaptCSVAqJnqzuihXu6jnCJOdq59GKX1jDKHeRCep/7okccv
vK70nZHmdNcVDHJV+LaaG89imK68i7NtQd27tFPTPSVTHKCGfURAu+i+MtOl26rNeHos6rZNA/jb
wsgOGrQGW1YJ1gLInqj25xWQhSIe4eY45Wn/gMYs57lMVXt2uSpeuDfBjYHZ4ptEygMHhB4tN1vI
nvTeSvKxPEqzlD4xbZgNw6CRBWkfF4hBaVb6Q2WMRwPUWdS3YyPMI2BLo9rY2o62w6Gk8BxP4BBm
AK4uh+yFttGwhY/yA9j2yArFWQOJNHZSnOv0+GT3eIIEv8EnSf0S4SAWlFld3GuRYuZybqzUgxYS
DnNOl5Hj2tG2KPj05JIut0e33vUi+Z3XvAm5CVi8zxSG4PrxfeEaPAfkKOZ0YJfbwzFCMfEpVXav
N1JKlq9cs5cqsnM6ZlbbtNGuHo+Vl9/IBB7jcsQRqq7zKAQHtA5Qd85hqBD1PkWH1JOMnP+uv9pH
1u1/kw/OPBuHhvY6cdNkgm2Te8D9Ff4vhsLJjvGfqsrrGxyq+bbso4PjNdn7KOF061ZhQWTg8AGb
TsofKjKGFuYCeyjEvC5jfmp+LynZMxzdA9bwZ8P0mC9TmgRKueUuz2Cno2AMvzI/X9/hnDni3dNT
FydeiXeg+j1XDZLz9E/rsvvrY7T05y///ulSWlDHHYRZTDclkT/QWdzb8Y965Ifrf/3rpex89Ex9
+usZmbKKWfF0k9iRd9SsY747VFUAq+TomGFz7wtvJXO4IOZz5nm6AuZmVduiD2Zs4k3RvQ3omkvS
1E/i5DYb9C7KvS3mSvgIN2eBzcJbK2ksPnp2zyaQyIvE4tNNXKOFbgLgbWMaz6h6n4qpvx26+o+B
Lp0tekL8Yoh927QfCU4qK3LbhS/MmUPdu9IbGndqpxsIh/B1RafejnRYCbt/tKOtR+RWjB56Aklm
3DDXXWNIf9Tvvvq8ZjfywTB5xdE/dTNIkYXYWb4DZ9T4uEGb8HQvnhLQYn1wmQHAaopNLmO/KOGe
nmDvDB3avyTa20am3qUauucSUiyI3Y6K8PNE0ueITqY/NHCsM8AUfxCJ8WS3w8nTRY5LTAWRQ+98
g8EUIHduSx7cxgC2RGeAFsKRaYJ5RnGQVlts0orYeRibhQ83QvxPO60N+2V2v3j9eWCTHexL6xo8
RdiJ7mNvepEjC1AB9Ad6YuXwyDzzOOn2yfLI94vDxyoXZqGEj3r93x+tUZBIxxmAYrTJ73DQru4m
O3md0G+51bR9T5KYAKHaPvC83E5QQdXOQxURnMHalZrxx9L66t0vu8mnD7tkLs0RvPUNJuhGuOKY
5GRTUOVPHch/Nrsb8mPSbkhc4lKFQoviLzAv/2FkYtOgoHQZJeR4DbjEkF+t+s8a1nRMX5dGHDKr
9wmZIo1bj+MNbHr8nOI+GNXlqQKrdKsMsZsS45vJrEebDS/XQ9xiu9Hll3waCmGOXQlID7lx4ADH
E0R/GkXHBE0JSaYCgkaVmFA0QuQOzsjuaz6NZ5FWAfxVLvY413/EQpydJ5yF1cStQnoK1kW/SVNv
eF+/SqB2pFM9aDVurj/lsry+mPR5utmIDQ/UFERYw5TnDtKwDspv1F2slbdYiqPzZLNGNqHxUAq+
SXjpHtEbrPxkgneC0/+YYrqluVmh25j15xZYiu3I2pCPj7A/eb3+fkt9qR///mkqGa2Uw1xt3dRj
VuNumW5wvQgviF+0X7kJpNka57Eaez6yHHaS/kwNFqqueU/iWiLbZTyu/JBL7vSrkZ59XpXdOAZk
VBbYt9VOD+SWaX6TmDRsaudUEuNolAKzSwkGCAvNBf/q+pMXPp95jnqCJltDX2LdEC2OI3qG0LaP
2w3Pn7r8zyBB0BI/PDgGrBwOP8RhX7woucTWTyOO1jLbKuJuvAGRLqAMqU9PFA/pIH+lRTyFcIP+
2Vhiz6v651CN9NBN1l3PVdAIlwdJ1ua+U7OniTrAoFivUlQ7wejGotm4N3Vhb4gFP1gx5q3P7ei5
LI2fFU6cEIFToYMBiiCJnnDgjmqrPdjZIS/2Xt7nu8abQg1k8veEtgBOE4BMXV3CVTQN2gs70oPV
LwGZ33XckHV2WDpTyJGq4GsuEAsfNJkl1aO2VsTwItgujPxWA3WW2+ByS7pXSXW01hDLX1cknDn5
mzhOAnS8bZ1TU1xo9SPfWbD+Zq69G1IPBMuVD/vr1D2bg7873H9bVmnrDHjVZmg1qN2OX8IKa5VZ
s/DpsjmVu6UJWD9ebJ+d8iL7ipG42QH8t2tjdp9ydzu1+qFxxseLjY9pMJAjYaxldOlbWeQ3jjBW
jtNffz9sTuWuraTA+d+wzuD0wBxwQ1IVgGh8IZxV4wGe50gX/NPFgM0J3GUKES1ag60zUjdQhpEH
z5p81Jd21yPB1yuQzfHbpkZ2eFTaRJ5Lf8Ot91RQugGA/VRh7oyMrqhmFiduFupayPszmQjn/9cg
3J/CWt+UyW6ot/F4Z8Q3DuwO8ztpvIAXF1WoUaz1O3y9oTFvdlgY48QpHRY7Z1TmYF5oDrumTn/D
Xm5lw1w4mbM5ghpAFNTg0sQ5l6oJYqZAJoxv2yIN0vEOTRVRiwS+emjEyh1oac5mUaMyY3OcptQ5
G+0rvuWplWfZA4hP40sFcOVjXnyp2bF/jEzALUyMGuu8dyz4fnNZ3szS5yzLbgixYIhoD1uG0tHY
wGro+npcqNyinvb3VpF7k4WcXoXJ6nYjwD5YIcT4hiFs3BtDvde2CjswvrV8W3ngZQ/6370JF6O/
HwjcSawbfAZnXgMVCDMYF0Hjkmwb0eP3nvDxyaqz89gMGXJdB/TWM/ffSH/sf9jTGskloxP8PCbF
rkhtFaRuvDaBC9F4jpyWcVq2phDsXCv6BFncE7JNoeMlGwVM8fWxu3y8Xw3d5YP7tK17nnByXH/Z
OVHOf8rFpZvazUpgWlwIs4hRlF7tmJbHUJ/BH84hH1UCBeFpl6H7seI48gsJspLdjQcHHsc+s92V
zNzSyM3jhWeWsUSH1DnJvQCimbNrGVtW209psvIFL+wf8+Zto5/gWWhQdh5JHE4N8CdlvPe86YRk
NQkyM/1hErjlrKkjFwLGvFd7qAoPlAztnM1q+DXCExNGhq9FNsJOIw91tLJTLcBb2bxfe8qkWWul
2Dnvkm1m4YAG+bkXozy0nbK3nIB+9dAM9aNiNwPInEl0rNrXJlao57HM9zgqFTiVrpw5F4L+vLXb
5q7tDF6GIUYhsPGnxnfLf1v2805uR0AJkWb40zhZDWDqlMQvVo1/FpbGvIkblnlNiZoBOyNvTQEy
tFu/NdF54g9mhJiITrmqb8qQJbAZidvqYDm8erQMfiKRBTRB1Hmg/jYqTcOuGLvNUJc6qLzUCoTJ
c1BaIK+7/vEvbRDzPkyWjVPcV9Z0bnN0GcRQSoyogg5E/0Bh8hkZg51DI2AM1e2qsf3CQp53Yxp2
ZRnUiclZR+VDUclz74inCLe0rtSHouxXNvSFOXBmoafOynRE78x4bnCDn6xgfJhkfatN475rp8Bg
ExKoa+KdxWGcRZvU6uumhm3F2UJ/YJRZxxH5DFw/kcjonlJh3sBvDyWOHElVaKWqNa7OwlB+sNA+
xW5LRVXP5eQCzcc3UZbvKvjkiuHnoPINvLoTlEpzQnzIj4M6EqcJdLR06L5z7m0U7f8Qb7xpG/vx
+lpa+jGzjQSu8Z0Rw0LxbMYFMpr6Vpp8Kyz7Pevkvb3GEFjYruYt/HDatmoHRgFnVbg0lMmY3RIF
5d71d1jIk7J5636fZ6jwCuaeCZKieZSDt1U4yU7DcCaQE+z3oArYFVa+xf11CsuRIrlgDQfZtnAi
gRLHhpOkwWMfLizWcSDm96KsQ3QIPtrlWNxqDvxazUB0FQ3QWXSAVbxRqTM2QUjQ7Y4dZepm97UY
6kM6kd9V093n6I54MKgxfIsATERxsRsfvShDd3nBH+GGk4YOCmor8eBD0f3FaeB/Gn7z0UF1ES6n
HU6+6PscVbGxhhtcvaEkAIdRbrz4xrSf3OLetn8awL8YYwx8wrFCyR+tXc3kBZcWL6smR3ASc1xA
cKdK7b3I63BAxRwd6yG8WVtU9lem7HKW/eonz07S3EBxnQ74yZ74yYoXsyt9szT2lfkdPusal7pR
FvB+egS1xoy2yXg3DAfD1o8F+TZ6r7wBO4ffFeI5FhJwIQqd39ZDE+dUvaq8D0Yv3uBFtDsGaU1W
UjcfhY6vfvPsXN7HYyM1sIJnmWYBBjdPb12cTWP30a335fCKX85j0++mbFv3kU9QG3GN1jcbGVDX
2cJBK6nH26SAdgeoDPxfTxubrBxXft9SPJszJCIL1JzGsvk57ST+fhTtDYNtOpTyQV04tOJDApI+
ZvmvVaHz0oc9m0YXfEGnqFz7jHIA1EMFXAC71Fk5SCycBuf0iCSxyq7R/UW5lYZADbzkVXmW2oSQ
53B9GS5tN5d//xSKCUuqqjIh9cLmDePNLv5GGcRY5TSGDvIbMhJ/ekx0bSA9ef2JCylYNsdANE2D
Jja3ns4q1+IlVfyQN050SNLpv2yogR0bE2g4FNMgG0Vy21NoalCn9qsUGq3rv2FhXOdgeguu0pqj
1fqsExrtBBwpq9zJdmYHRoeCzGztVRcWx7wHvhLjYBqTCfPl7KnhRQAZiQ8blUCW0Q5ZGpbtUrkt
CnMXXW6zyEFAoKO9h+svuVBBAYnl77l1pTkVEHl457LuILRDEckMTPkD99lLuqPJ903/G9utoDrQ
7LFzb7JYhpUGMhF93+MWwSZgCTAgIwqdayOyMPJzeDebutKUpIvOriBvaLKND6NCdxFnu0vWFLmF
PzhrJkEtWrpFJT90xHCkhNzrD3VnTYubjAIA2wlvDSm4dHVgl5/66RNoKw7ZD1xBz1P5jOFQ5e1l
z1BOtrkw/IdKbnBNGRis1WNIuFT5PEVkC68IHJDFbYrIi7Eyvcfrk7Z09Zz35wu0pmgdGd7ZyMdT
wqtQRQ8ZCMaUvkqzhazkxhRTyHLuc0TW6w/9YEV+EdfnrfmGWQs7Kig8rdV7P4nQLAooEZKwGFK/
jV+5pZDheYXgOLhA06Tzq+whewRmDwG/YW8XYD/WsoapqnpHVDfl22UPwqAgAwVvG7wCbmBY6pNy
dxcc82WfKCbf1iPgr3frL7IQzeZ9/1kOGSKvSHRWloKm8x6O7gM+N5IU9xDebnrs3qtO5B/yiK8G
zfp73SgGGVzB2ug8UoAN68dGv0UK6nd8yoYyIKk2gsvBY1LZZoSHQp7xAIOEzz6H7qPRNyR+x2wq
AY2npY6te9P3cdg5F0tFJK3T/NfK5F4O81/9ztkOBYIkbWKoI84466Rq9AW9ZSmB4O33BRNbtZVv
8tt0GO5qb9zoFBBR8JZa2GZUKKQ2mwtCGmeOy2cB73rM9sUQAjFEcH5wUOLAFGv9SLDFZ3BcxwKg
0MvXPT/js7j+BktRdHbqKNBiy/qoxUVv9IepSH43WURWRmfhqj5HCvDYi7FUvQaovfI1t5KHJkKj
1yopcuGnz0kCNowfcwt1nVOfoK7XCnaopbWW116Y2DntPO4uCfqalScRmV0gjca35I11EeZSglys
ndzFDt/Q8RCX8QEeCXzDjF8sW7Pj+bq0A0z13+tfaIjVaNXkJzhov0woNFO7h/rPOEDdbW4SV3NI
NFaWwFJYnCMFMoE+ZSM3yRHbNNh4G1PUJ57flvCwcqItM+09wGvoPCj2q+41S6fJOUYg84TUgkDD
b1Nji+O1aRwUreuNBcE/Uce67X529eBt+hTdRNeX+sJldI4WaGXrpDA+NY9eZUKaWZ/T0twVsjyV
RRGYPVkJ+EtnsDnTvNCTUiXC+klmCd/RkgeVme9HnNHrKd31pQPaZfo9Tt+l3Umg+xLjVEu+1lu8
OJuzkOQ0tlPZJgAb0AX6kxP7Y852ydD7NeAJdtad60vqeC8qY90/cGm5zqKIThJHcJwlT0wyGQxZ
TE7tkKSnugXUuIJR/f1Ie7R6DlO6It+5fAhfBN45lIDLLO8HDPQJhVU9/EhFu0+z7psT1T+ur5aF
V5qTCPIijrJSNOrkkeRPXTUniqaSkSd3KEefnLqHO+BKrFl60mW9fjojTYKntlkm8qSzb7QOc6RG
Jou+ol3lxtX9N52sdUd99Jd/NWizqJKUzoDuNIMcPdd9NLyTl3QHmcK6Dix3PkikKugG9tg33I02
RfazytOdjtG903b3Q1n9adH9FjCR9SHtSBN60UOC62U1QW5N4f8uHgFExeEtC4ykjBGxHAOCzRHK
+8za2l17XxZrmIiFnWUOzY5Me8wKffmUc45e8Gq4QJZeV0/SCzvLHHJg40ZURdwjx7jXTx41Xngv
VyZ7ad1e9ptPk213pCgnHpEjzg2+It0RIqqLC2LqFSthbkE2y+Zsa+m1UNtEGJwpjwLmYF9H2pE+
Jql9tn92BETgECL5zUR21BK+fEtBpe8q2/dcMMXNInRQAXQg07PYr2KjOAQWL1zQwGX7KM9DtnYa
XwjHcwiC0VeNlaEf62Rw52fKml1kls92GouAkSYNB7KWwFr6vmbBKcuGou9ciIBjfUu5gOobPTEg
5Ilo3CSNtV9dNgtzO0ciFCoqW0T/+qScftvW3r4dH4iWp961/i3qzXkIKTYQF2ZM6uQO5gb+00eF
xEINMSyt/00lhrafvxfowJBBKDzAeRkzHrTHf8B7EGKPlQLZ0r4/10NLaxy7Qrdg2bZNiA7uILGe
AIXOgmJq3qqJbrBD38d4u1Ws5MI6m9MPUuD/mDO45EgY5BtThPauaIOGhj0h7FY3IFBf3zAWlIRs
rpZOBnQbsoaSY8fQ2vBWNGALDYBjb1Xy6sILFL7zvtViLPel+eogZk3/ZpHE5tpppH693EXT+BGm
Idsozp+pNG+I1b7JNWTz0iDO7mNlQxWOE3g3AkK+0X6HT+ublRivPPMOq3qmhag+F0KPQrYea3Eg
S9PqvbGrX24S/7rwta9P0EIc+GBWfAq9gGVZKjMBwcWNi0XbPtb+0J8t+1eTJVu1xjdbWuFzMEET
RWVaR5gMyLrvZGGAgCmC3tkU7VYPWzFsh/rVxE3w+kstJaLm2lFEtr4oLCxv9BhwM5Q1mNc6jOsD
HCdB1bBFAKWUdpNda3fBWJW3qOf7nvxWse/NyAMqftqMbKIxC7jLT+UalmohWzAXm6aJ5USGyM1j
Ix45v+tUvyN2FvblcMvk+I7OwLMl0zXCycLynCtPk07B0UFA5WTnxeGCjC3QCPtWFOOdOz5eH+jF
eb2s2k/LR3LDyiLXik+ZGQetBMa/LsOoLe5GwmlIbPcATtGf2oOo027GlTzjwpYy5x0UZWPKQU/u
0Ryab9XEXltzCvOBQBdNVpgKS4+YnUhctEk1kx05R4OXdMupHaNKYzjhMAH7B9vxfwMNsI/r0qfx
68QAmzuOY0lefBu65uCBdmgL/YqP4voMLb3I7OITwUIprVssAif/7WkgBVWOvkixQcPp9QcsrbLZ
QYKjkNkXVVueLETCBxHl36MSunSYVdyjM/Z9WNN1Lhw/5wyDiIygTU48OeVe9zMympfJpCsSmIUQ
O29OqxRsQg30B5+wmu+5QVDIKaLX2lm5NC39+cvIfZrjPE1KivpzcoIBdgn4rj5Ulxso3DlXpmBp
aC5z/+kBossNYBQ642jr5NUS5Ylm/f767C5sD2T2fZdwFUTn4WAcK+2+S/TJI+/Y/uozWMzGaJwv
/o+zM2uOHNW28C8iAoGE0KuUc3p2lV2uF8I1IZBA8/jr73I/nZOnsxxx37o72k4rJcFm77W+NdMD
RfP+7x925VGiH9f3H9eB/Iuw0JVlJ5wzjtrGSAlfYDuTB6hEknvW9598zpV34tJP0RHkf+VyzEG8
7e40nTAYbh4hG763Xf1Zh/vaPbmoDQY1R2Ec1vrsWT5vhtpDNqPXT1anaxOESym1TPqhYj0Qij1M
7X03la8RzNp9AYa9/LFMx0C3c+YQUJaPaCQBFcZFVG86vlQPsNbwrNYEp0NVgg8PM3MNVPXf7+AV
Fw9Siv77FkK6y+oVsqizHcXz1CxvYayeCzPuwo8U0Tl8nHIH/HWRbwc2PTs67XPTZ58eNv79VQsv
RdlVEQVgQJPi3Mzts5Hybo30Jhw/iwH59wc0vBRko9mOqXzQlmdFou/hUC37Hk7DbC6Bw5D5lqpv
f/8ar13GxYpBOwlaFRwLJ2cm+OuqPhg3UWtjuHRhZv3kXv37WwA+xX/fqpIoV7rZA+jUAKFC4S9f
hO9SCHAy99mw99qFXCwfEmPqUCIq7rxOy/fSuluz9Eea//j71/Tv5VSYXKwXBWFwsjo+nvWsN2PZ
nFle78K4yT7SEgcltgm8D593Z6/dff7fX1ju2sCHumvPOWt/DbaUMM/iJdwsU/iS1PRlIZa8g89c
bEMt60OPVOWsrJBJNi3WZb2u3c7H/U0dzzQDfRDn08WA5P337+LaH3ex3nBlSQOUKj3ZuEjrcril
EL4yO6cwbj400/TJXnbtobkoJ9iCmV0Lp/0pd37b06958uaR4GR4+cmGc6VTGyYXK8gaxmIaCmwC
BdNfyjx+dshZRjQAoA2h43B0LDvF/E9ml98xrO9xLjd//wavXNqlFjvBwGpdCIi0SuhNt8KUH+WP
xEPsTT+Taf77bhpeqq8XgGSicEIxJoc1newtivLFImORQkvzY/ost5dfeRYuldZAItl5nkp/Ls3g
NmIEpbsr21dehctOl2ArhGppUqrND91UAGiUIUYciNw8aAYQAGgsNy3z96avyw0wDx8JVIt4n8gE
/3G8vA9IWssIF82OIdVEbezYguBkZJsVYy7e57bHhCRoc4/Jo+8zYFgw8EPUytfpAytDOKu/dnTq
NoxGaJdW7MwXhNKuXfTZ6e/KsnAZZuXYHPu6rMvzh4NtGxh5AK8I47Zljw1ZZKHDZL2QBDZeMiWf
PDxXFrpL/TnPB9InWOpOGBvCZfXxDpK4TXP39PeH85+B8v92qUN5sZLaNVx6SLWrswHCtstYVN5q
rn8AAPATIMkhPliEO4GfQWIJXvsYYxTWNi8jWLHbyCD3ROfxrZsXyNKAXPjWKsw7AkAggsDfUxm9
tIUvAMLTzW27dBl1RflU++iJSNyactRfox7MaVbKwKbgA0Rfppzc8jKgZ2jH3aYAdSPXI90Ulou9
DmAvSEz1DHyYvdO5eKDkI5y9RVZjy9tlA380HoxgLNut52HwwvUA7xISlGG4iNrbliV260w3H+MS
fY88H0+gGPz8+xd55RW81AJ17ZIzhNLLEy0R0xms7b0i/DtQB2NWGr/Lp4WmQU4f/v5pVx7FS9mP
l8kcAwoNuSIfD3WFGb13GIe6Bm7uiCG/Esg3JkVzCMzoPzkNXHsUL3ZF5G1FicoTcxY2voM/LhN9
/OvTBvWVQV54qeZvR05iA+H+CbScarjJi3fHX0EU49FR5TerpOli400Y3n7qaLryJV4K+gfZTDMf
0aKCTAAT2LF/RtRHlqtXtEty8zMs4v3f79aVtlF4qelHHUfbQMf+bBAV+ZGBXLdfErXu4xLomyZ+
D0pgKadToUbEErPUCAAfav4VCKNsaVQOtqt511DCDghCiVSy41BfFaAU/v3Pu3JjL0X+3s7KyBFh
Q+iXBupb0KVz9/b3X/1Pu+9flpdLlf/U0a5okMtxtqr9ouBzyRBvLA590X2jyGoC4eG0zmxIexRB
UHBAF1710Fwoea8Z+2OxMVchubcWW/VMig1FQHGqNNnYRXyi4b6SSRxeegWIqoX2GkOiNjmJ5tei
ui0R9xC44LGoPog/05fK34wSun+4PvUZQ7q0Dk4FzHUugkFA4V/nF9YhxnpeTk1QvsB8e2JDfvz7
d/jxfv3bV3hRT+c5mzhtDTslg3qzY/Imi/n177/6yhtwGQcHzgZVwTx4nKosSmhaHnkrt31RTnsW
YDAFW/WrjaunKvnMtn7tYi4WEUIJ4jaUiE7hpL41pHoO0OH5+8VcqbMuleMLeHRBLBZ5mlRwz+fx
wYbx96Qr2rQpgv/XQDG8lOWufS3XGU2dE9ZbZFKuvthEVfu2RCo4uJZ9lpJy7VIuqmHPkc1O8Fie
IXgvU0KVTSumZFoM68OnsUbXPuSiIHb5EjYW3oVTG84jQp0iFMFG3Ns1XrO2/P9lzoeX0W1LBVn1
kAfy1K+A+DlMBw/UJZ954q/0BcJL+wz3oMlgg0eETblP6hECeQBUpqbLQnqkfdylbT2lH569QiXg
S4CejH/+1B14bdO/KJ5kH5SNRMLBiYXtcQjkXlV82pbKzZsKzIVmV3124L3ypv6PmaYOSDHnVJws
lIdp6IDzDhq2fIkb+wdkShzlbZSBp4EY6cJ8//sL9c+A/19WnsuIM76uDad5GZ8+mLXRywqm7C4M
4vh5KhOaYopx7wnigsu+cuBR6mPv8+PCHJCUjSoeQo/AkqwLlmdZToh51MGhtW1wsDNCtG0LvkrN
iu5RNHba0LUNUzAq1JKGEWLVVVkiS9R201PMFIWxQcbgVirgLV1S7MGsSbKBVOaY5EhzLGYzvsCw
vPn7ZV855VyKjaFcGsYKZrrTlMhkM5icH0Ygg7IZbO7T3NffPUr+T6rGK45uKNL/++w/DEugzRCE
IIohFNNY9xLTfkaA/SjukFOtU2aWx4CLpxDr8LYDfnk31XI5dTmP05CppyVuVNp4+tkbdWVVuNRt
6QYyKRcXy0kGzf26Jpjck/CcjLfms9Htle/3UrE1JHCh2lUvpwQFAIEcOg2Dj7cmVt/8B5diIT/+
fiOv1DWXVpqAYLzyUbWehsC3RxTI21U2c6bFp+qPa59wsU73LDKzmYfoFKzTvJMdps2xj8k2LvPu
k5bstY+4WKVhDA/CsSmiU8RdfYdYdn5b1B+oJt+2j3//nq6ARcJLcT8N1qK3kxenVVdrsOPNwoJN
FUpQmevWo0FSIuKsgm0uXXhUPWscdMNNP0cMmOegGtaMdW0rUgeqKbzRGMCyNgqPAoefVxPN+ktR
wAqACC6krjaJ7BHOXT1NdHimlRc35ZrDHAe7ZhobhAW0Q0eBupvYg7Gg2gtA2w+2B43Ilt30pQTb
5QhwF0owqr04x7P7utpQb6u8KvZu1EuLhFc+Bnuwr5Z9w4n/WvKKAIITkYPJtUhl3IQH+M6wpZam
e9XMBp80Pq8MLcGf/O+XuaKwA3h470+Gu+Spnu1Lk09N5jHqBWlp1hlilUZ4M2boAymsZWUqQlZ/
9ulXnpRLvT1vR+RGi0KcBDMS8WljvmnJiK+Vld/ZCscJ1m+zjVZsFnmVZJFn6lAmXXuAtjXBDU4w
WbjtzGI/67h9tAj/Zfu41OKLTjcTgluDkyqbLTVgPYel3VagIm2ayqxAXHcYg8MnEkw6JVVCthVv
m3dlPnmur2izwn96Hv8x98mXzjY+qTFsJeA9HXVTPM0V5L15Cxpuv4owrYh69o6+mk6LWzeaaaP8
+NBSdovIQHCJ0czpzHoE6EX8xIr7qgf8UMHy3+HiImSSj7dNKQ+YDIhMTe2pHcLzBBr/CX7sT44n
11bLiyUm75J56uQwncSECM5A74EvvgspgLGtjXZWm8/u1scv/Le79XEX/+PL8sBJAtOq1pOArZ2R
ESdTNzx2U4URf/2iXihHyH3t/LAPQT2Oomr399XnygVGFxcIsixCHnqHE1P9opvZZ1MhgQODlyh1
CRu209jpTz6Ki38mKv92lRfL6QqTQGmYgYADyZrQ2eUYm5o2qygnYLAnOcw8T+s0iu6XwakVDDy7
2nkFEd1OhLrUSBYp+OALLI51Cpeet+JBIwV4LLO2C/DOZT04RzhIr3jOgyLD1KMMX2CsXlwI/xFU
2H/00CR6RlGKZu2dFUWkf8LKWqA5POux4TgGg+zq75iZyi24zWyvlzAi245W9A7HmsEcHDJR5Tbn
SfCtV027R+sc+o4FCnLtF5za0GGjaEfm0WZC/PsJEgqsMkmPJMlDQ2R0U1o+PAaGKigpVoNBwqCK
fGeS4A/IgesvNULmWSJ+EcDdpH9V8azuKl2KN5fMw32Te7rLY7HuplU5+2fpFoQvl7Mo1T3yaPtv
TkpK9nkVlTDEDF1rgrTDDuZOcWgsSQuOwiIxSJXqHLWpW0mS6aUY5aYdIreNe97cmMDkv0zV1HDo
lM91sYY3Ca4BxS3MtxkiIdRGkMJmhR0cgidA3k1Z28S7GrfzgRoqxrsExH1EVUQ+ui8jre6Jis2h
HFxA0sEEDNq0UnUI/5hZ/Yx4SFGhp4oIcttiihhrwTbcsa8gVdKfKmR/xIIUjNqaFnWm1BVAYiU1
GVnRkgBcN9q4GseKNuyHHTBgXbGVhihzQJY6/DFjV7+A7MuwJpf5bM5tjsf6MOUro/cJFLtqn49T
Mx1sq2b+tanqJt6SyuPnhyWa5ww2PvRQx1g4YLJFcMQNqPBXegtH+7GetIShcAqQPZIa4DDsi9Jy
Yue4KyDL2AYg+tk+Ix7skptA4kfRUq/GbG01fTBOU4yShGc7pStEGo7DFA5kg8FvhWoeivr83s9D
uzN43m/KpZ12A687QBXAskQ+oEFjtWOgk/vSIQohLmRJd1HXxHTnMQ0WSGSdES29qd2KU3OKVm9V
A4ZOBnkbNarJX3zTCHpfyWDtRaqwR9LM574AH24cmpLs0WkEfj8zfkJ8lwj9UO7Y0oHcyAh8Xu9A
yZv1gSgPwZVBsmj9DfkuxYQUpAqe8CZlaJyPMLeNo79hjJb8Zl7q2vw0qw7MTWA6/K8O30n0CFYB
fJkLbka0y03kxY53oOsdJq9amQEhCeFXWtOyirKxWxJ5q8B01yDRaw44+Rpxfy8r/MBmdRUBCgwT
6V49Ijwl5ju4DcS0y5s6NL8RttjBSpyH46jva44HcS+HcRSnqqotWFyIjcBgvdbwLNz2oBOND4Uc
9Na2RE0o83UzxmmXTJN4LTnn9VuzREX9iAFWZLYGJO3hPhyCmh9WBHHOfyzLyfgIa7tpbjCPJ/oI
KD0e2SC3yInuRV73v3nSWn4rqS36N4RazBBF8MiQr9qFdT8BARojdm6uLYcmOZ5q9YKf8sNDjQQB
ELknTqS/MzHthr3tFzFsQ9eBW1HG4TxAIYfn+hwPjsTbhomlfhXoNkU4v5U5nuPB0WRfF0PS3K5c
92C3WOuab3SVzN0uYd3pAKnWDR0Q1iB6Lo6x7Xv/q1XA+fsMeRnsg7sfVYdyhv/2XEPrHRxEnqCY
hf1iLtfjnLgRPdQCu5XZ9HQOP1bXASCQV7+Kqt/VQ1PzG4bVaIm2lamUPcGqWarXEZ2G4qsTPhEs
9X5SIU5i5dqoO6R3CHeccU32sYVxqdqqBGlaR+tVVL55tXTxKQe+ZWfaHD3EcsL/v/HrWqmtgPS2
eVSs6igOwEHBcFoIxmWCzNuPtDzQxJrZ79ZEdv5mKXFj7ogITd+D0TM4scdGBONKkBgYCZCVMPnf
MQA74sCqmtHUIENap10r2nZTd0UZ/FrbkQx7FyT9bNO2jcclFXlENhref+IwjKma4b1iGBs/+BIh
WvDhI29YExT1tNGnLhBooHVlYumarkGFDSqJnFE/NJjr5CluAuT3+Ubk8z6EJVDeBBjXyJ+2YkHw
tS8Y8TsLpIL6xoMWdEYXh02PYywe0j8j6ov4mGNw31AMtFgQ/ggp65HXuYYEbhY/zj6NMN1ufsfj
OEJexkcgXWDfNEgdqQwcCbdFT8V8MzUcp4EUoyRZvA/9oBKkUZRd/gYLTDDCFxFPnfoqF6OQVaEm
JnYsXmZ9Y3jlCHLUlyDKN46F/Fz2ZCL7oh2a6DyhZ23eIdVjGDYE0xjYbqMMSyYPCh9axT/BbMGJ
Gx/kChiN8XJ0C2KRIBKZkFfDWhpv4RyLihvD4FwG5VhrMf5aIXEq3q2PbP/eA64apxEAkstXWUG3
8oVX41T8HkoDMQ1U00QM0U4YjibPtu/rAIiRHKvsI7OEdvkBVJFcThnEOn1zGPJm5vpQJ4C4/HZQ
4GN7MBEP1XZZKxy3U1mKOppTsToTiU2cGxqhGmE1GW+YbIxKfaLCGLutUh0a7KLt2wjGt2SBc36T
cx9V4T4ekDz41hk6zdF+WhuDNLklRGP6O8JGGnAoxDA2w9YtioZDKhevRwFnQ0BghOoDg5SVUlZd
AYO4EDrYGNRsxJ8glxr4IxsR2TplfE5E825RY9Z1ygvEAEEN1nOwd0ITlG5NSwkf6imaRwjdNnLs
fQyIPmSCsOR6UtRFShxHtA0iYZbiEBMfjH8iWot4j7wdUu9zHJ/BoFxFC6V47CwKptkAemjAsY+V
LtPFjcJvhR3XZV+KqWBvROW+286DDP+gMeqD37EbeQE4bVDgCwxZVvaw5DIyRzQVRWDDPZBGWp4T
zeh86EgkkUcTrQFCfurcQ6E3Ta7YKRzM6FfPC71uRULURxAPA1L9ZunIGPyUjtFDGAah3csI+/dW
e9NFCPAY10LfAlgcsNtqXuauzBTyMjCJbyb1gExiL58DN47Nezfz5Ug+SNJ6GkRW1sOHfcHoHhEt
tWu/Q1kJtTAuGelrx7ZIpiZJcw/w9VZyaZM+xbwt8ccJlSVWDWPNkCYzDBYyChLfpKiqptDvl6Jn
7ClYxawRExDTZj45URn7SIIuCs5hxBjKNby6wVJlMfdJ/kMT3rQHaeITAg+qIwIaqMMKm1RvU52Q
AR42ZIhtbLwweYyCDpNMn3Qe/nCCRo75USwKPpJ1zEl+QmWN3PK+xc6FpKTCsSdVr7Q4jr3EAyiQ
zoCOOdqivdsDrdfgL5FIyhgOuH9z8bgiROcUds78mr3BZmjVetBVNP2J4y5HksA0+rF+4EL54Sau
88Xec+hwkCs1z23yvPClXg6IdnQGxqIyj/g5Lvmy7MB56KrfCYKvoh0mXVS+hUM8TM8R2l7yWWnX
qp8WfyvqnSJGssZ31ccE0TqzW3Nxv7rEVhUaE2VPcWVU+DQHAPxseBfCYS7abpw/VBYUsKaKwl5z
lJAT7+xcNdJBggsbByvGuMNaMRf2XolBE1SUQEE2gtSZSRxEFNtRYvr+JYI4cQzgKHcteR6qxtTT
NkhQANUHxByhmx5LbNV9rGSSZ23iCUdxtkbxL+UnyZFEMNZg7YpxiszxI9WoStk0zkilCO1zbB0c
j7hCvyJqz1ahkUBaDdTdhrL1dY4IAOkaZBoWZRWkgwB5BPszuO8dbhzRdr1FXnQ+VJmtlyXFfydQ
p5VRjvMoNggsf5jcKsw/dYesKL4AxPYrUgt5FIhC2rWOxt3Zo0zvV6xorF0/YkWI/oKnNkAspq3F
dIThvWrBQHALvUN6pkQeukqiRN8IISHGguSkksMWv7g8gFQuZ6TP1Mk03zZJUDfw56kl3pSQq9JH
FAqGbhFbtMAOQsDbiZ8Q0oLi17dikI9tUufTHikp6iaUfQeVcaT3KLl0UcPcXCTg5xqUJfcrykC3
rRmeq2rbInW8a5C/UkV1g4r6o6GVByO5NYNtRlgDbR//mJBH9DIJJn/jcIrFbJcsrhLI01HzsKmh
i/y1CPQ5kEqud31H2aIymHFAhMiw+PBx2doJPshmHw7oDzRHRIxVyMXNGyRBbcKBu+lLXiMYq980
jveNhol3ldzswqFlw0OUdGjRgSJG3kyD8CS0VXEykBlfvCnkC07Gsj8P4Er4KoOObYFuxBKAmqFR
QLcxjDYIOut9OvdJf5vPnL53EP7kNZLviWXIuhgR8RKnzsLi860JAF/aED77oUiLdVLousyTBQuq
V6hkh9SGtGRbxNmo+rs0tZy2Bd6I6EniIkAFbOIpKj/E9f3GIp8F0RmdRLvRETGuCCLq84DhuFuX
43vFoyDYL5IpaILjmbTkBYusEy3OrqRYtmseWCQhJC2bwyiFT1UPe1HkUX67zC3nh2lI5ACGo9c+
T3vtMMToVkw7o+cuskV743wIGOORob5/6xTladwWFbZH9AgwwCqLDCegOtjKaYg+kg4527QFnd8g
1iR7kKvCez8shGzIjH9Ht5H/blzM6l1vG3uLZ0WcQ0QHBZugX0jWjzU/Or6MXxAJUD0PMZwgaQjB
M45rrAj7NMCAZkkpD+Iq+SLCcD414P/85rbj06YqpwJgBRAhZ52IRzniiIWSBGjPAMfCvcFKq8DN
AC+im4qHjrdY4We18pOpXHvG29UFGdA7QGw1yXosJEWUWb/2qL4RIxzRHgXK3IIytEiXwbrS7m09
gtYRrd2h45Haxwg6O1mDBUoGY5XVropugwANmyCvLQo2CMckwt3OIMPQbdxBPNCUtsgk4xNMs121
H8ewfuvGDotWVbKNVTE8fArLLnE+TrmcXhGHVOBYFqJw6nHkXsuObnOLNWNAOkVW9KASyipM0PNG
wwMkpBeejz0eOVjksVCoLcaySGJF/0Lt+oK2ODFV/REg7J891GCoGjUObC7G32OqYgYQplP4/jUL
uswhDuEM0CfDKQAUuKYRwde6xPIRGjK+lRWMbE3YigfR1var5VYdnW7VycoGAXsJmJ2cNCJzAFEj
XYuvKEQFnBfQcaBsypOGHCbTD5ulsSjphPD992GxMq1VYmH2CuIvSEBEt15wvZOKuUNRowhMrZuh
K42IU2ecqlHbwX+zb8ZenFmcVHUaYWnYa8ylgI/hvM+3swqlO/shmn8g3x0FMA634UNTVAbH/3iu
fxdRQw9dSJanEPbuPbQUAOQIv+JLQ5LQRgPnBRN0U//04yTPgxDds55rhiefGUwWBJj8OR6GXRPp
GTnXNdr2VrvtmnA86C0kuKVplzVbkn7aOdIgMoNCLPNbl87c24Trb9VUiJSNxLktR+rTS+kVVJ4F
tG3iZGhV7IzrxbAJwtI/R1rXj3VYRu8qqM2fUc/koZ0ECjPYt7+uFSH8lguZ34+tV0dkdyUknYGt
2JTI8oOOtBiqvcFE5L3HOtgcxIo21wb+WrW3kZqnLKxLmmerUctBJYHOtyDTA84R08IGm7qqYCuV
3bi0aB0hmWRTYPvaqlUtwVvnZuzLqUH89zkI47V/YVE/xeckGokBc8yRbovTOjiX3Zrkd3yN9S0P
RPHROo1LNJHc8pPSxb2JuQEfmsTlinuHIyKOlSP6CdgnybaPZfsMYHzF03bgXflHGVvUGfjE8k5b
NouNxnT5gwS+dg86QInZr3ZA7AArP2DQstF3GA3Vxd2K8ldviz7U9yFLfLJZNciM+OtRX2QSW/27
EIjMgX2s2kE+2f5RcLev6HlOAJlKnscpSH9JlOHpwCCppNVgM8ZMeM/hmZ8zgBVpjWCnqES4Vksm
RNwhl6gFAC9JZDZ0ce02Dbe8OZYxdr+tc7wB8JuBJ0ekix5z1nTilrS9/IXcSp9nomhR0AZAVb7R
OozxFMOPT7cMYTwfVzvggF/Kpf+OGq97VWuifldNy6M0kASZk2IKURrngx/ZaZhxysyWMRkHvCwd
/WaqabjDohC8t5gD/W4xh3qY5LAkKaUIxtySae1vpykRpynX+U9R9tEPlGzxq6cOoD5sIiM5L1Ne
/ckV6reU1eFiNxp10t24djlISjNPzoHuGBbzvmNPRY/qDck1H0UpYD36zFCB5FljPet2au5WvwON
aqyOIqgclEofLZAYH4YhB+sRpFuVDk2NssnLjLOyil+RkhqWGx0NkN4ymEX/0VaAn9NHtNAuBaCo
WB+6OcbKJkOsfw/rOijybUZVd4pagFMLRLGJzUpndFxhLikSjHim/pnVFvEvNJxlBNOk0snjivHj
AR0PnM2wKFKFxpAsq5ump7TJYr+QQ6warBd51Qj2mus6uV/ZXH2pAoMT+Br3qs3COEfvo29Ut4K/
Uc5d81yKcP3Z93Y4zFR24ZYszj9xQOe/k8rF+6qVvTkPDUf5FzVh0R2WyZgXsRoAsinOs49A7Orf
di3K4oDUz3XI2hmtvZ1wsACnCyvdWwlV7n3Sjf6ujqGj26qoytstehZizDzOIPqk0ZUfDviJ5MQg
uvF7ZEILuwlFC3DDinw0OD0kbeutEFDCIgElznHmgO6i3/RtyB+TacENxe/OG5C7/HpPHTS5YHqT
Ue1mJPshPy6spD9PiKp8N1HXQfK0lJhniCaUexq2UM/hcIIiPOwm6GJHA1wpmrM63+RsQb6h4bOu
TmYt8aYWGDezI743LbYRCIBHA+7tafJ9QI8MX907GZBtkZUoTG4TDjDiTtG6W45xUVTh0SchVMBD
NRYPsTBIaB6KFensKXY20RzRPMiLbRujQXYArGKEaHpw8qzyGepY1sTYhrwYx+AetdfS45Qw9nkm
x5kaHOHsiOlcwz/2X4YsyeSge128hobm9WPSBzl5jJeALRkK9Grek67W/a5AguXDMHr7XvQrDtKR
WdDORApfgdlKEAY/YQRABcJl1GmY4evGZ7Rt+XAbIoy8x5l2RKSZaUx8X1sy/mj7wfBDVFTIrAoI
Git0GusyxQ0r36PR8k28DhaEUblg+OoFKoMWB7NqJxNEDbSwOMRpYYAuQsgnIkpILcV+wbT9iBmI
sz953dKnsdUOZ6FWIQ+TDq55iHNOj2hBPuTlxO8DTddTgGM30pmWCkO6linkfBrvcr5HoiM8hh4J
v291Ui42BZd0PDrR2zBjBtkkK5tyHJlXF21p07Uo8KsJsZs2xCl9mj1AqXOk6Z7EQf3a1B1LNqh6
2wpq6mqo98BSF9iSkRhZpXXB5LZCoxLBQVVg46cxzOtbQOdtn3aoLD8YSq5/yj2wLlhdJogng3L9
lfMhATQtTyAIqtnY9ltEJ3qIGxos/ejySlQXkfGdRv1EUKwhkgS+m7QHqDnfzGKtRuSVJIk9FIJK
RKqGmLTvijB3E5LohEmySdNoI7pJYOaxiKVCeik6NqAcfaBPeeiTu0iSOSOhND9nXhQjzhiGjjtL
2wpUqXZGzYM4l51gPrEpSThHp7muNYXQvXL9cfX10mx8teQyLcsR5G/XQAa2LdF9OsYDF/foW0cb
W3LE4qoQzwmSnl+QXo5+FfgyIgXgRrkXTfoOmTRzUqLUQ1Ztm81VaCEmxLjx41KQhJROyaCbdAqA
8OferxRRwRwAtiiCExYQWrgkBhz6885hzjIm7ROA1st3RJZG0SZ2GCBkE4JA1+1gDFYCJkEaf8j1
jBDjdS1A8FJ18UQKhDzfNbKcFxzWJ41wFowmlm2kyIzuqIt8DdErurgZXrzYp12tDEkxSlv+j6Pz
Wo5U18LwE1FFEoLbzm13O4237fEN5XEgiyRA4unP53M3VbOntt0N0lp/fGqz3k47MH3uAX8C/9vo
zu0wYWW1/MiSvFI/a9CRusd6CVrgdrTv1siastt0CAjSVipU86akaHd96KMsrY5D69CQFGaaxEAW
3Id0ytJ8HynsdrsCKRgecJlUaBPTPntCQYSy3hLu8gyzNnx3nrTxnlmqPAmS34/c89xMWd/cNOBi
5hCwNf4yC3N+Xyw8U5shs7W4zfslH29sISPa5kpwhtOUJY3Z16WtP+inS/dZmxZvSxjNf4PGs1+W
xeYGAJ6njsy/Z1N7fsCoGiOvqNI+vJ9Ybc68WigJLK3FJG0MWNXYbmoZ3FBh7YzPXhvq6Bg1bd2h
bE8Ku4UcWO5UWEbNLQSWSt6tWSmZmQembw6MoflGMG4/hzX3s8Pizt5zmcGOZUVPfip3ye1E1OQX
C48Yj2almRqQQ9tvHQ08BVlsvHbfEJoGMRzRJ9akrb2ICOBvxsX9HJOXR983paakVJNUNYZ4iX2b
M1P0+itpzThfsxSOcK8iEv6qMPLPVAcPF70QdZW78dptgeVy2gqpbfV3PerHc8sXDUDaeqygcuSC
Y5or8PiacAB2AC7FFIF98igb439R5946m9mBnNFFOf/MFXgxRz1x7W1WpC+27o3k8Rplu8ucYebg
WXp9FY4pfpowYQgmBVAKaqZDWBaZFcu106on+UPH1R/j5JCc2AX/M1xtXMYjqX5CmRAiuI/VDVWH
3pN1gvZL5Y67nzu/JSkQrqzkjOGgC5gMA4LZ94HvZjdrN6nDEvC/91ydH8aiBfNLKi6ZBpKHlOM4
PwALd5ib5FwQ9wqy9lRVCZtYthZQ74ObXruiZeSdK6M/5rLqd+kgBLeKUxNiGPvrIS2ICISzymhm
nxMyc6SaX6SZqIDWA2cIXlR5XRrZnQJL2CXcDrpdNjD4bkizrarFAAiQZsHfscYiiy0/e0Q5EO80
VZ0704nldXJoFvKhnJ966dT3jaiKLTBne8plSlFIHyDCdGPMxaBh3nFKB5cuIgAE7sLsSBl1xRtU
pKwlcSb9bdMg5xmalUaowWIOiZb8w/N6dQv+TaEc8PHd0MTwEClz79aD2jr5IxiAO2TFdQqUvwES
/U3Q1ONVmCGk57amNwtnJmUGDV0HrhU7P8DcI4wUp6ZNzSn0IGOVsvbCsmER5tcOzfNOcSqjmnb7
uo0P2mnWI+L++qKpu9gTIfupcFRt+afYhLohLTZTW3nLxrYFPUuJSR6qUrgvS9H6O4hJ9x5Qt76j
yd375GEPdmuYt7RWz2m6M60Ly5GR6dQGOWJYtab7tJrLjyADMwwaNzuNhZfvZLaOnOKO84EWKQXQ
LD7okGiO0ZLGhzk2ze9zEX5JhPhTvl8D4MFdGcn6MZeFPoBIQ4umxuwCWtmPUlvpUPkw/5tmB2im
nNZz34ZfDNzfZJZHTzhu7Y4YZ/fOlHBWCzj9s5u58gjt6+8KWrrOcTI4d+PSf0Rd2+2rPoddyfCU
hCPUHisIPXLc5+EzyALRmdVQEeWT5gdUdj0XuS2//VC3J3DI6LEe9PMo6+KldqOw3k7MAMc+H9PN
mlYVFnIdP3mk8tHNAR5Bs3pCczDaK59UHqrRrZYucivvU6LK4fOcxW5Fh4Z+JbekPRJRVA1blCxE
cS5iXmgYzk3OZY8wftfTRL7rDelFxin++iXukQ8arwNT3XjSVVG4z2TrbKd8zRv6ufTERVhFDnzM
Q29LN7s00+gHzsFG1KeBSmmd0U7N8ijm1xnRqzoxtlFjDJRatpBVdgjpOB/n8FNUNETfu7mR/b6l
Y2f4KWywEi1olgorfD7mvX9dkzXWH3HRu+0NH3dZfwofJQE099Dl935fRcFlHZpqF2Zz47/awFv7
G7/yGujGQC95/5RgNqdbvpw9bkm37r3lv2Qa8v47dpaotxvVFd7wN574C6YNkjKXjUadk2+nELPd
MbRe8j7pmhk6lHF2B/1ZefthVun//XHl3pdaP+fLRNYC8rLB2adzX1ICvviS0TLUemGTVBqf+EZ0
rZ9/2L4K4bxSmiPquyJL+xcWSioxNjXHTUO93GpfXIPP6TEp4iU/kBnnuduk7rsroIqPnKFKq+5n
dlKtnrtSWPXkYSMetknBxW92g1wIgi94WctLO3Y9ekSP/FX2TmiskCq9RKl7pTWWQ0OhIVN3ZQGs
t/XiDVANBFu26iZJgtBekJem2Zt2WhvfM225xYtdxNpt1inslpdC9TxMPo5UxrbALv5fiNfYe6gA
WbKfPNbqZ5L46PZBi9i22M3CjdlmWxCGcztMXrAFaVqdB0Yfne3HOHeek4WnBB9iWOUk1LOSyor2
+F7g0sqcCfdfrHUBbqzFbOg4j/N4Mn90DjmzK0ZUT85Gtihbvb1oNfmRh8hN3enHWzpKC/fwee1v
x02dZ9NmjPAob7n3NTUHqedMb5Vw1PKdACnF/sY6gxkU8xhhsGbbc62DKXM9FZB/o+my16B0YMTx
jAexc266fIybXUnyoLqpfSRHv+7SRKeE2YuGKvRhGex5HJyxaXdybOL6bjSDSY4yL+OuPy/SyxiL
sjha38N5arItMXJNiwhtgmnaNU0il/9yoK3g0Uyu7fqdGeUUpRs9i4HxN/JWcecUzLmQ1j4KDTfk
E5o3mGmGpds4TmYuoxfIoLllJ2Xb3SifHMIvYYUQBEjPUbEi/8lbIAtymGTWDgesAGBgk5tF9bWH
D6s/IbDU+jpyYImf0tMuxGRU1EtBwEjsiLBhVpBo5eC2Kn53giabIvb2qxcpxe6Ua0ejTl09B7Th
2PBlZvWZ84QF7qRU669vbjaTbR2MOi6qJ8gCu7R3sevLxt3Fa9Gv/yIvi8xHTTY3ETzGRvU/AyIw
0Q4SBFl+6OLC9N129MXaX7MVAhvTdoTn1QAPNMc1m5PgqVsDRlP0TpqqzVEhY3ZXfoWNjksk7psF
SdkPeH8l97x9dTzvYm0Hal2Bya6eYDVrD9ylkmSBdBLsJzbgnOCTburuHy9zGV5d7Rek2y3BQiUO
djve/qoP8u3sjTF+QJ38ZLlbfMzMP0bDc+UCL18VIC/Ijl2YrfVTGo1c16vbDA8cJlF5htxqxJ8q
Lqb0fnHrWV+dzp3tDYFj+uCRmEVtkkJ4U/K4MZvMffyVJ2WFfzooe17RjLGCkbHXzkvDmU2lpJ7r
aV80yqt3yJKCvRe5dEanIYDOh8jWqHtH8eV/9YFZacicIFCBtZeY1gFIanYOqI3gmEYDgiuvTeqn
uCsSp9mYiA4igh5cf7gCNdZvOSKb6Z46cfBAiFHZX/O2iIuDDXh/910CCbwJJrN2lInkvhQvS6uX
YJ94rhmRzZr13rbtsrabGZvuui1L8NcHB9WLOEAxk1VdBlZYBhLT3/Z+P5ltSqFIfiKsEm+Sm1un
ohODdJyw9c1TT6hK+OoukWs+XBWjzbcTCzng6GxfjO/NA8MxSYJ/Zy9pj5p+a6KeInlOiAE9gAiu
1davaqE3se/yKgFkEAXWFRIEO/EjsU24x6hSoRkbZn/NpT4pHgD/Oa1ofGdzcWrKa8r6YQzjProf
mXYZWnI9GdjCsrmpqkKu5wjX9Xls1+hTJPRx7RFsuG/UKs1/Mr7ZcYsQ3l5AuSPUoNIdngY0AvIr
Apv/l6a8LSdKQha180UIMihdRsGzhH0PbxAlzI9hEZJc1TQqTjeTcOe7pXLK6ras8pZpI2imj7BL
AnPnmqR7h8szX00qibxKujRH5T2FIaxeVu1YBpS7XZJ0jrd4HnMCBkIhT8CM/HFiEoZq4suiVmt1
qFKoY5LksmY+0jpnyl1fLMAQ7u+L3PoJbIjthvd80Ss2J+h07oq5wzAah3716wdtv2uIwq92wVXx
Zw1F/24dNOmPZV316e0wVM5w61pnptgbhnzYI5xcu12ixobBZAlyRZMtOYdbVQCiHLBclc5ThL6D
SP+1Gv5Byf3qjH/hehy7pp1A9CkQh7KjYHlIYWKyMtguxa+LWNggaTexFwcVF6pw03sAXBxU+LD6
avzxdJ55+xwpC8OWm0x0qCphG+/odIPjv7lt2vYvvFVy2XiNBeBaereq7xNg7GHDF9fI7zHpqn+F
1/Yez9A65Qe5Ll10i4aMq7oY8a5ESdXL7ep4/gmBUjluphxgQY9t9zhHfg+4OSBVKB4yvw2zJ4Cq
6AkItsromGSncKdypn9UO4+YMFGJexHnA4b3aeTsd6baeco4ux7D1GRyK+Us4n1k8grZqeydsLhd
MFTXr1XYKY7LLHfEaWEBkydyWDP3IKkydg8ovIppl7kLEpXGxnhYRNaj8ZF16do/PX9rBkJX2pBz
SYYqtuO+mAfSJoIs6/1nYhBCZY6136zBrsI895Dp1k32Iaoknisqx7HJ2cQCzy5+gnBlI+ZWtve5
rfL0vaYZRVwAhOY03kZdGocbQKS13wd9JMU1zhiN75tqGc5NWwQhJPTQcy5NZTLe6Nguz7in6f1x
hD/mmMobWIcWivPY2Ck7y4aT/jTbaVw2wKZRAcHBOXTb2XH1b3+TK6o/LbcSonaFtQEheQdQ+SbW
qQ33S9KF/BjzMg/k1BX8FlHRJOdoStUf3Any2U2i5NXveZK32ltc58eajnYCLVT67etgeI/dWbYH
A4NFLHXamWxfr0DHW0rAuujT5+wjDWVKCLt4ipdIrPu5ycf+hVZ78spr0j7SL8WYIV/XTsxUgPr1
rcOo8zRStYEGpRr4vupUWDiGaZIb1wnLEeBY2pGnfqpVnz+Evard+9lDh3qpU+3QIYCihZtT2bvO
YaxCnV1W1V2vczgVlJ84jJq8rvdCOvlvqrJe6XFxvSx4Vujmzq2no+xBNUO+XdgSNh3LNPZTESWn
QaHvnJXTvwV43JNNTfzJfecRAvAgOBXpKix1+5fNJEMA0IdMXS0gjrpWTT3Ue9UultL3sirzrRuH
hkNM+Um6QfPoc0bF+fo3sl67RbZM/TByef+hHkc3e2zmciAbQ7Z5eR7ymqYUWP7ObFYbAC/ZORBP
JtIF2msfgd8xZ/rHqilTu6J9Aav8w0aStPt+8Oc73C/imnVpf06YFxBakPcRPKFoMeGOZWscX9ba
R14pl6ipn4suddW+yAyKHdSzpnyNVG412q1uFsUFuV4JFDz3Ov2BPCj1X9aeyPdom3dteGDaX50t
50zz5qgmpqY6afW8kHQal9xINfcyh7MfJBGyR7is7jijfZpbcOamhXB0Jp5aSuW17rZT4XjLicJC
/0OpMuEnKHzEhkPcoSfaFiuts3vL8VbTnWh0cL8Qu+USl7PM0YNpoqo+9QMtX2+Glt3lBZJK92Cf
fIJNtcmFTNZs4wLjQuriNtJHOysvPbXJukKHx5UuXrlByDctFhSsR/WLgxBnUWYx8GpGouUtewDt
1w1KYO+zX5AKnmRYqp8FrTU3iWc8c/ZUnoMsCIRDl3zqo+A2iJaReTit2Do/eflDu89pM4z3JN2z
w4Z148+HJi1V9BImaiCPgEFgibYqwrrK27SAGJVp1xyDOGLTSxbQqLsEIWnCZ+8XKy91NgT/sBOA
EcS+nivy8/OE4PUxy8FYvMoN96ILjf8f/l3thccFS4r/NgxlsRAdgNT2Nu39pnlenRKNFGE+0XIL
wYZ+vHLFUH3Veoqx7Y5cuW/+2AHyE+XWh69RjR4BiDQI572tasaADcJXptRCS7EeQMpTfdNX2n6N
RUMy1IYzgPdboi5GIFCmWX5GlFI7z7D7iCEtQNvyKOPOaU9hJcrg4GeSn9ALFyAutGhLubWIts58
YOPyD7cT75gCfIWK7rja/2urXIZbnsoxuCfpzfIL+GhQummb1VH14cX8TtusnVzzwoK+7Eet3CWD
w5CrswuXouvNLp8GxmZnSrP/GhKN8O97gwyyHTh2UmyDuu0kKnkiLvQfQJypAeNsuxr3TSbsfeUN
zat1vPrJRS9wJk5PHIOlbW6HGRPDpiUH51YNrn8oijWJtuRWzE88ZeaqpOs8pOCw8zkt05LS5JIw
lY3Kk4QyIoSh+xIhEuN8KzOz48/1nS3n7nXEGIfbovKURGfhkh6ZVpE9cfrM6zFBNPNf0dNFWhV9
8MkSFxSPKy8zURf1bF29GyY2mSvnAh4RZrOLIVm9+GGhDEtuwD4n0bGvHER3oU7Ed9OEUf+f9O3s
X+q8XqH5exKHv3GAgizPQq1f4BImOA1RnPArjIJtZhdGbfvJGeC69yk0GTpD5UuULkk44Y8WUbDU
n0q3MvyFKoIh2kOzxTaibx7g3HcXEnKYXBsvI0eWvvFzyUfXv4xmTip0hMpTCJ3AJip/H/oOXqyg
bpAG+m6cinUzuEnq/g0CeKiMSWeKY3ArTjsq4LMa2cuWqDtXbcfMTYF/+VLRz21tgLzxkkz9IJAt
Ah/Sxh1SIHw2IeMRn2J8aYa2Ta/eENTpflEmewkmlX9gyAFgDHOxyN0wWAFgloRhPL3Af4Xqtk+c
/Cur8ui/laWOB8vLRMn96CINVis4G0Wi46Ze51UiRo6TU7wU4rtCnMyuPo7/+XgmukMzSmJoMKXO
31neJYc8WsfuZIskRCGl8uo69dN017d6aqg5svHwpNapclAbFFmebNK8G/L9nKjq04E9He9UnsXj
PgwTe4yks5Dz3Nb0S5W/8m4GlSY72LQoUO27jtpGJoq/EPiET33aFZe8lVBPce6zUvDDwvKvq7aH
YfLRemBPcLtnCDPGPSeTLvAnqdLlJqvnID1Nbdekd4Gzur82O60ClLxu6zjXkExA9bddxuJeKSXt
ZrKReBa0GAUsR25cXgi5MtF1GUGFv7NKYrBZFYFww69+BmYE8u4mBEpsDn4pVngAx6xXBw0DIwyd
T6dxFOlDvaJp+9OwKT2E4bxA3mJo2qViNOvFL4tKHmL4xXfuPu1tfWVyW2wQmK6vrhbJb6XNgOQ1
tsEMxjoVv6ZSjPATc/bfMekVL1Y6fEeZS55akgCXO/OSv+bLqJ4hS2CMROqfJui1z74Q6x9jRHTx
1bj+s0VZH0gFLS/SldFHRIHmL+yLsqsYyk/yoTq1rX1hb+ZMmIuDImrcTgPHFqTa8NagJGcn6CZ5
12DJu6RtJDcetzKWsApsUvq6+5sUkQOPUa8vqMfM/Qrtc64diWmrSSnGJkhP3DqmLe68emYlWVOH
A52cipBqltWXSHuz6dB7Pk7o3NHvCHqc+yUvoDaRwN3i6OuTPU4i9YUmxd1iVQAmHRfnOc6X4am1
nfkgjhAfDC6BByMNqUnInnVg+j/u3MOruHKYjqh+s5t4HoZz6/jIWp2K6YCYXHfvifmThRAbxJiX
F+Q42G98410y6p3/otjsCM8yCYuJaVBDpKluz2sm3JO/KHuVkyg/xNy0r22GmtHhG/nM56L9UXWE
i8Bo59kg13hK8nS5VLOZziHs+yUISjqqbOCcQVmYbBZes01FTcI1jqrkks2/Uqox9WokXB7+Ohpz
mXu6YSfFSJlc4qkMFsK1e8gqLnOUsJychUHskJSQQpisBQT1FHVPRKuYGe1N7JBORA7no++jLBOL
Q4uoLpa3Zm7AukAV8mRn5yE/jbnR7CNEzm+Hkml7DsJi18nGr7aTi9pvY/zRZfYBWuQSTOCldTdM
iK9kn11Hh2qWaEjbeutW3sdYSedMwUp6k8ZG/jVOSM9FE4sr4LP+Z0tngi13y5fFk8Dd0+JfQLbp
Ap3X6RYHgtqlCfFDGTFtN93kFDunzMwLfJS6lLFrNpqB6tf25R0DtgbiP80BZ8qHRNh40msyn9gi
go+47/TtuIr2EbQG2CsYkVmS8bx1OkmBWTq74UkHhXNElFihCXeTg8H99tu+tH6uHhafEhfua6TV
8C+bfe8RThKn6QJD1Dn1fKReS0fbnscI2ecw7RhO/XFrlVxfeH5RC/Rt/F8KsVDt/NnNfiyp9HsQ
WJYFyMI7j3cO1mxKXb0pE1ddR1sJbyuC0MNuLnoDJ+o2NxZ9OBtMafwr44h708E0cecYB7KN82hH
Cj05XQCc4iW3A51Z/ZQVGwXshEd5AejwVzJv/An1Beus/aOdqYtpsLP1axyFwF9gH/tEjoiUJHPZ
A2Ic1mk2NOdsu6Q5tQHkS0yzzD9uJJj/JouqHWan6TOijvcNYfwI2kySsojD6tplBBImo43ax4ZQ
kl2ed83bqBYspYklM2KT6zC+szWGVKxMNVIOX1d3XRWgnUHRc6xFWd5MTcrglFJFD/lCklbRhcQA
zstwdAC9m30Dq/Rs5oBYUIu9CBW8U0PtLDHpfl3wyi7wroi8w/CpJy7HKcKH7wtPwQhFgb/1FlSt
p9IOqCPzyYf6wy67W7g8dxHLHLqNqTmGpRUfPmqouxER/86PFbw2X2vELbIM9S4HFN5iFiaxotPm
xUXdQ3YZvdYTrqFQn4VrUPH2I6tR7qjisEBDYygG6JU3GNGCx3aJhsdsXe2p9xpyC4Mhn5CT9N5P
Va4NuQGJi5C6cRB8JSHDP2qYPvnugbSyjf31XG29oNC3fjhV16wRWt7CqhH9U48A1ye0wRZZCaKO
coOxTaWbhTn7FMxTfO3zId2DwsHjDx1RvPSd/cNQBIOHBEfv3bHX/6WY37xXPOTJo/EsDHnWF1Nd
bpixMF/hApgOstHeuRnQSOC1mw52zjDb5H2TTtuZwKWbvs7IpW6TVpkbD1O4ZV7yFFnSxhuAVrr1
QUQ+ewFhTfNORvX6yliabpucdMZjFRvnPWuj8ZuhQpxsFLaHVdTuHt9C++yvsfe8BrP33bXYBsQU
p9xLK1zLEtTZez7Mfo6uwg8vrAp67wUl+k4WaUHvF5YpkI+FZMiEFfEGqnsBANLOu05wQYHsyeq/
fmnCc6ML56Oi00edLNbTW1w97S20dXFe3H64isxRqOuStr9UzsyzQS/SXW753RJhxgtvFFgAAZY5
5pFxSTbADuYnjIpxzxYi+JlcMi7pgCuw+goIEWSTf4g0SikQCf07PBTqyI7TYQTp7UH7CaWcTjZ3
+Z4UrfbP3PbpsinriTeqDNo7W6j2nyoc9eAkkXMSsl+fe2Q3GO9AAdatTqauxGRQAhFFUXLwp6p+
XNclOHjLKh4EMrrvCGMIzvHV/VXBVtVJk5eynwD8H8iCKy5VapeXXy3CHbtU+5+U4fxW50wfGFnW
r8EbUenquZ3Q166qvgG7sNuAEJcbB+H146+7C7+Bw0Ox/S1ruJqxwcWg/fUzd4PgSaJxPadB3DyU
/jr9C4ZgCVDNR1XLaQ/Gi8QSeCtYVAX6SpHuuJGBx0EYyik9hCad75BQEbtGShR12eFYgiLCSkdI
UrK4/S+eMSvuuWnsfaYpg92PnfL+RC7XRIWx8J+ZQjQdJoEBvHMxwZQfReoB8HsWeW7St84PLanN
Phymev0unNo7jDqc4vt49hB0aKeeLkOG4P2GDiv3ZRzTVe9z4fZor3Qny3OeQe63oHGZrmivKBE/
FGVec6KhlGv+GKUSbz/avL0i0XT+8zvQv0Oi6PE+sKc5E/W6ljBVXBziq8vTqD3aHovCJo+5vzfU
KTXuS+VFkXcc5gYIy9Z8CSQZzPPKHlQrhR3WTE56M9rZsAh2XAMlhhzhpXZLEPjSX5A3WQW+M+Bj
2RA0NwvMFjmlqNgzpMXt4wTlyt346+QatBZnR9ref29gQre6Tr35iUtQ6udlidnG19ZfwkdJHa7Z
VL3Dm6vcOLiV9v+6XuK97tHcxPWlSZ2aFCYG6XK8E2NfGk0xubceiEhAi2uGIox3TtfPTnsIBLXJ
qH/9EoRYul3Hf5q1dnJ3Npfu8hdV9C9PU2SlwzLftTF5EqRzXGiZnoMXBZCfPEOKVS0nY13Z1y4H
+iquXTQGkMmqp/7IbUhXs8dxtezM8GGVuBJT4S/bYV16RGkJauj5yVDF7eByQHXQpG7YUUguwnG4
wl/EMTL/RgwZAh6J7GkjMjWst92UBOppHZA83buRi+p2i89rHR6CmORL5KVCJM+ucilLNnM4mUvv
dPZDELf4G8neVtOhzSGYks2QoiNioJYimgGCcA3gFtfDDha7fUxRPuDX6FzzHpkYYfwvIhBsIS6K
J/rthjcImv6Gr3D8k4iKLEHHCVHJSxH+6yEa3zPcAjdTHyKP9ha88y0oHBc3VMU/XhcQyYGIkGrI
h/vc07SUCKRdIh7g/hcdIWMHC/irAq3YE5P6avMufuZWSI6AWlxMRcXd61PDuiIYZEcAfNyxOId/
o9oNQOwWgpzAdVZvWw4TcgQgr2Zbxyxau0I61HtVLf0yNRricSxrsSmpFwh3SD/8h6rOxK0e5vYG
SVH7hIb5n9clBX6pcvzL2FgeRj8q9zbj1UjCxvvjxp1+SKqqfjYTVb4jjm2xRb7pXqNBYnx2x3Gm
VsANEtJtnTmbd/3qcNNAGLUHb7I4zdc+q97CJO2XlyUtZHdMytw1W+Vy2u+FN2Rce6EXzsjjQmz3
8YKwdMetQR+3aY3Kj7ngJGYiL4buEJWGi3VOEYphHQdbcDzwcypn/MU7QX/Gj3wfJbllJvYSKkLj
gEQEjZ56V9Vx3n7lpCykh4LIjOgOsUZjtyScD81VKlOUBz9f+/4oYAw5GYx0rjW2AUQxeAbfIzrD
rw0xTB+jj/6IklMveHDT3jBfRi3fE6hakPwl3wY60EfZ0B160I/g1iTEo5yjFB/KORJxT2HhoMaP
BYVzccbTUjs4i0xLPjZGxoSckRKRmETLVN+oqFs++kXO8Nxw1CFIBOmJm2BwsRuBzw7VaW4UxwLc
9ug/rOSdTg9RnJX6OAjfymeJzOjia9sVe2tJYDj1Ix7/UztOld6iKdDNPhOZv+5r6xfNkw+qwNIN
uotyHTa9fasaOiQuvcLju5vzcmKOFq1H0BDqK5YcZoHuYjHi9yfpwkbsK1CErVkaMz8oV/JTVmXn
qF2Xtqs4dFLMHfqFalw3OHd8lptyin6Aj7hSuGLky+R340mbonqPUfMIxE5m5tSOkrPL3SLSDYLL
aML5V4n0Kmc07X97N8E2gZBmnJ5G4frlZaCEDrx0wpyxhYWexwebQ60WTeH9GUOcQzvso/ao8a4M
KANV3G38FDHBxq0w/Oxb4zRy65tM+Wg3QTwOgDROTOGDRFs/Zy4cHLIdU94j/+/eo7Hz6OfqwolR
iDQ1s1lw1kNZZAMnzTiTYcwwMK/Pai2z97IaF45HqcIiQ3oRET/iFR2WXywV5pKXtXyzSx6KbdVJ
tzhPdAbtS98o5xJ2VTUe9W/0wxFpGznIxMll5uiZwXe+nT6Yy+1YZMOvMIJEuc+al20ZN9EMeLi1
HqmUH45IOkSD5KCo6skmacOrNOkKn/eUhnn4NRdl3/zoRkKtZhFpNmeLY5wRJTWkkuRDnc+7xB8U
qqc4HpDSr3ldZL/xvln7jmVUEraupBLdU6LcPMy3IevTfFOHyyKPWCinEedIOwLQFoscTvi81RNJ
KMnT0Hnzs1464+8HvpRmx31smqujm2m5BTMpHxVtZa/rHNl6C9q9FJShN0t6qOEFTm0XdreFqtDD
s/ZnwPhkXtwYnrv/MXdezXUrV77/Ki6/w4Mcbo1dNTvvDWZSlMQXFCVRyDnj098feM7YJExsXPPp
1pwal0SxAXT3Wh3WP6y9MDcf/aoA6q+yYf3py07vnJSU3cX3ACUWHUi6rCFq4Pb9cw/+Ll9rRVs+
g7JFu6qp2WLa1BUcYy/6TLltDkbw0g0l/7mDBXKvCL36tWLvQ2USnAFJSfN89VTDZu9XRVaj94Km
VWHeR6Lb5veBk2LVPF43xayjmWnZDqTurRnU0IpM8PDdFnErYNTU9au7tBOlnVwN4lUPG/yyrFKN
ErzgVtm+REoGwSmuWr5QOQ5ABoausxvRLABvAjATnM80fx3XWn0MHEmrV20rg+8Qo+TJjagyr4bG
bJ9rVQvuvbqLXrouLCnRM0G4MmQTtCGBxQeubpwdZqZhArHVyR5rdKD2jeHpduzA3FctWbiyXJad
OoO6hNp824JpFMR0F9PylVWZhryPhqq8KhEEghtXOsZFpwNXCCy5DLaew+5yHYph+GDVgvQtsWIF
0VK5lo6cZAMO627QbVvFTcWN6wxattbAUrNEUDUBLsEF2151FG1jmRKFzKw3cCu3QP+vhiyWYKHE
leCs8FvwucbDLnsVlrDCC8SWLjR16I8ajC/KFbk67B2OHitkVJvn3Mgwqc/CymqPtdXj1cb2c6cV
QXINEAUFFPAFWC4FXXKRF1F7FcXhuFNwvKskDRyQDJXyxYgFKTwF3IrvmzoThSuzyq29EljCptCs
215UpZOK+Mmlg+qrdeIsnP2qej86GEFX6jdJ7ljlJTplX1yOL9vAkNNN3neI+nCbTWbSqKlx7Tjc
8hbaZS9zIMiwdtglcVuh0UTFGA2M+ARhUGV/mmjHkoNedR2h7gFbCI1PF064CQDT8b34RSiM0k67
PDzB9MH0UXegVYWl+xPMXvXN9JMCwBXsaHjcJVoOOvKDg4YS2kpquJTeukMBmVBRvPCC+V7tI2QU
tlFUl5wXIOqNJ4NK3aptXcCz04GXbhxVwcmCUUfypfe+Ig+grXUl+xXLmXRVJSiakWFgeHpNvE+s
QXuofbH8GXdmcdPCfj8WfqjcU/JN0SXlUOkSChLgBtOgfm5K2V4RuBTjYgZkGd4FOVsNaGb6Cjp5
bytl17LnYOe2IsYkletCVa1AslEE5FIw5nIpS0MuX/XBuwTEZ57iJu/4M9p0wxoSXfLY5VK2dRDO
uPAy1XzGAL38gQOXeNHroxiI3gM/gUh8gEclgbRJ0d0odTQZDFl1ryir6XesrM0mlrhZRYNAu+eU
IlzoEV6PueRF1UZl9JMTyCvppKto7RP8aDmk8ALhpKW19ZgAbJbWHWuyf6FGUfacF4gEZ55Jt2pB
LW9dtQoOsee4dujUuFENftUeGtdPjk6e1RvHreQfbA/6B9GRPWYLToEFV1VujpC5pe/atocIFwTW
QQ6AHIiZE7Hl8oL0e6nlgKWp/QB7AsK559aUcHREI+upIYmNezDTMH8wC6l9jMHsreAPCUiPZdpW
62QmJrVlBhCMQrZqyobtTwlLc2AreIdEnXZhSjnCdG4r5+y5BJIqLtpytoorMbliK1cB+NG4CHAG
ILyRV+SHPiqTS82znG2lOpXdBQisAat0TmouiF+wiqUu1YsCmPF0FOFalbn4K8s53rURIHxJl7w7
FvXwWte9fOPKevYohnV0MGUor0pbYIkpd+SAjHvefZBX1oa7tPBEYqNco3t+8l0B49Bsq3jQkQtk
1+EAa2JDPsaqEjbfRanXvrZlLeyETg0uOTXBUpXqaGso4N7c1GxQyUKe5lcI1/bHMObb3pDDa85q
Ur8x/bi7lOoUElw9VMEWhr4E6SDlnIaEEWKJbb9GGhjM1zGS0f7pdxai5wHsdh+p5x9BkMrZRcCi
5kEDabW8vNJbsM3RCrUmdsyrQjA050r02LRxe15ZRn0Hus1XAzbFWcy9Z4AECfJ3imeZMSA7ZJoA
nQDFiG90zulU0rC3qEissZ4N5RXX3pwvOLpUcXjNOgytdJXqEeC2y4GDbyDsBrQd3Jc+xlZ5Zw7A
jO4EsD3py3ldzBml/Fex3jd6nH2qK7AeFOXEyRtYVpGiee22pvzlfPOvppYfKGGqo6b5m/YLwIN6
E+bqyetIyL6sH63ySknalVU/EzPVhtnmcdqSboVA/C1Zta3hABgp3i/2yQvipnPfOFG/9ktVMqIo
kU5WG6BuCK11V0bVkquaNCNAq070eBXBDSGDwF4NEutL6omXwL/YpPcn+NR3Tj7YsV7/rNLkNuq7
Dd4tyZpy77Cgxzs+5KP+HWV63/RvGMa6j/qifBKEUFkLXnWSgIeTnu747/wYzij+qhMzBYQQYqPt
M/nEJP+e6dWdLjZbavGr883Pjc5EK9XIkIGTS6E7pbGpXFOTzY9oLdSb863PKNor49+/6R9gFRD3
qIqfOG4H16p6Ww3GhRLg2BujfND1L4UrRBv8dtv9+QfO9JYymfCmgjRTJZXNycGSZEtBXtu2xvAk
AuRZ0JedGfJX36w3nwRDRgpd35NO4GB/lcA+uFDo0TZowudFy4GZQVEmc1rIX6VkC/mk1vqTr5f7
NI0+JzX+agPw5vV7h9UW4J6MUBgwgsCHaMDQrNIlW+u5AZhMV70V40CWIVOksfOjdpx7xEQPBrl5
Yb7OKAkryvsZJUhxlYacs0+jJYtaUkEK1V/cEzwOvvgN4bhm4TlzQyC/f44rONyTFqF8csv6mquR
r2yTF1SYx7n4QdJQJmLIBdsoj5N5dkp60aw3aVfLGDrIxpekNpqdrpiyutKt4XfZJc2Cy/3cqEyi
XEUzVlPTIjvpUvi70Tyg2qK2F2V/IQ/OjIo8ifMurwuKdj7OOCiFOA34QtANSBaw99iidrw9H9xz
RiDyJLpHaA57zCQ74VFnm3G10YNyLfnU9ZthZVYBbJhgnznALRIuIqJwB3UBQnMpPZ9/gZlulCdL
maLA8JWp452AkCCqLAGEbIyNQGF9IbnM5Et5EviQMcxAE0dhDTG8Rt336GfuJQo02zZNT6XoYfWF
EL+q3Zz/npmZKI/f+SYZxHmG9IevZTTNOVS6pSu5MnaPbVIewlq6z2N1Ie3Myea/GjO9eRTlbLWw
FKM+VUFzYwb3IJzWSiodlfYys4S9oOwokXPX/LnwlSdpIleqIWedb06JXG0x0f1eGtWCPdDcJJhk
BrmFxBXIYmHHlNgEtTp1mnlDGfL7+TGZa36SHSA5W1By3dqO3dS4biFERaWR3AIEON/+zPr1auL1
ZiCs0Aq5CvQx2VW6U5Z5Rwr43HtYQEYXPOTmtmTSJBtALoi57exrW4fbtnZSKdz67Km3FvUeh6s7
LTZ3ukkJsTSdNW7Z7V1kCV91L9ue/8RXk/oPMuyr8/Gbb6SC7osa50QbWVD9AhIeFyWcByXn2JmV
s2u72thBjk43PTp0K+Cd1MsDqMth1V6A+791daSEoIrdwnT7uvBOY6r96J0muQPGUSbj+tLYFUzZ
bae0P7mMYMbr3dUQ3EoSJGYcMVa+lMH4NoLPdsUko6QBuDU4H9jcpj8DJFwe8ryr2RgZB8Ao+y7n
RN0eu1x+RIY72gCCYD8QHdOwctFVd8LxsvNXyWF2YUM4l8JfPXLeDE2HbmwjWFJtg+OTdmGiubc4
qmzjMCvXTpJDdeYy89gODeyKxv9Wu/dZecxK/QERPGEhBGZC7PW09OYdkEouO0FK0RvrudgDC1ue
QBRIO9OAgHd+uOceMck/uExket054JLRYTlFReltSgWGpqFSIvjcIyZ5yCrEFIU8obW1RrRYkfrm
IGtJYEuls7TXncva0iQZxajsgzYBj5wZ6RMElmRrmT3qbIrIxabp/wDpAjpiaw449+ULa+BMgnp9
lzejo+QatQCVroMYlG5Ko6Bu5teFjVMDmBOxaj63ZxEnWcogLkCUaC2zABGhCGjPY+jHL4aAdp2I
EutO6etiYTrMrOviZOMiWWqGhzb9iINZ3BRrHfUxw2S/It4hDApKcY8/y/lpMRdh4iTRlK3hq3Cx
etszjrVUQgIa7sUyvCpa8VeeaOiyysVWqGW7yo2vnlIe/IhNW+G7C9H1uun7INOJk5SDpJnY5dzW
2k1c/Br0AD7bBWIV+yyobRgJhwpdSi0/lI7w4hS/R5kHMUfs3AUGG8bVQxR138VYuhMr4QjO9NIt
go2YohQV9xYyLANcHCBnAgFVUzno4NV0V1ykLBgMzk15cYzoN9PPstgZo57X2oMM5RKEciLotiuK
YCQtsDnGNzFLrwPZp8Jeqy8LYzbG7EddNjk1RUIjlDkiHHYgeL/ZXXh4fw/XOEbs+oEbuWOjwFTq
FCQtlVEzXd0gNr1kPjW3WoqTXNXIqlcoPg8HuiZ2PxNMbxT1Dis31M7THfgQnKZTsQdwga6M+Gj0
2q5ML+vQuV20en9NKB91wCSZBWhFUdRQGpsr9QsTnn314FvKV+wbDq5YouzpbBxTfg5qSLNCqS4N
9lxcTvIbuq9ZZQLIseEi5LYVh4hOOSC4dBcxRx8xcui/333uLdehoWOc3Ic3HfLCUUDNcjAdW9SL
rTSgle4YiXsSovIJucb40vPKhR36TDIUJwe3shfbMIEpjlwnZPoKhQ+8itKj5cJGLxYOhx+fAhRr
kggTyQ101CpwHkrRtMxiDOaxILJa5VF22zu59U9Opd9+aqYrr549b8KLe0hI/Ejq2qmrqJvWiq97
FMEHQbCVDuiwmEnS19wr+hsTIvLJQEzUBMxS4ZeylB8/Ptkr1iQ/su1A5KklwNM2ouIPUhoA6aMa
Q1SOZPgozbMhFM9Cr6w8D+8lqhtwa7OUqz2S0vle+HjaQWp7n2NA03JpLcqtjVj7BjrDYzqk29QQ
D7mD+Ywo2fTASXO03+cf9/EkQl3m/eNAv6tRKg6VncJFAV4VHfrYvENpG+Hj7+cf8fF+R7EmCcxz
LAt8gVbayCy+KG14Mjz3i5TLC3sdaRycf88PijXJUVaOVieoEsmWk6tYCg+ch9eFDjdRajZgAddu
LG+RjAmddl9wu987P0pTAdaAz0GPrGL1tV46Wc596SRTYYWBakridzYK6es6LX/0ovir8hbifebs
hLvT+7FScEhUAFS2tuVF+1rdDalh8z+ovK2EZDjJ3a7nbzT3sk6PsNXPj95cSEyyTBWjB1JRmrcF
tU+v5CxpDmEFZf586zNjZ07yS4ZJlIECSGP7OH0lZnAHdOXY1Pkh0/Ur01v4hpmYMidbrBosNxrQ
3AsNA+bO+lBcgrYDZhDnwslFOfOQq6AOQMkl60EwFz5tZt1SzEkykUL0HnKL4TKRMBqGaOAaI31p
YvVSFYY7M493GUqTKxAoOmcc577wtYU8NjMPzUkO6UfLjLBQ2f5rzZ0QCM99rOD0Fa3OD9rsl02S
hlgV8H1ShFTCWoEvLoVXrukXG68dK0mZYSMr+EWszOsOsxRIQU1wGmTOsgtPH+P6g3g3x5n6Zpko
urZD6zutbcSKpGtHVtG7Hv1Mwir8LWI2sJEl40avWn/to4oAGIrVuQZIe9vLQXCFtMyf/rj/9bP7
P+5LevPHM8t//Dd//plmPdtdr5r88R8Pacx//z3+zj//zfvf+Mf+Jb16jl/K6T969zu0++dzN8/V
87s/bBMQO/1t/VL0dy9lHVWv7fOG47/8f/3hX15eW3nos5e///VnWifV2Jrrp8lf//zR8dff/zru
eP/rbfN//mx8/7//9X/iF0Amz8lf7p/j9Hn6ey/PZfX3vwpAFP4mqYpsiqJsyZY+Bl378sePDOlv
oglOUEX/QzPMMcHhtlB546/xIxSpUAwQAQaL4mgYX6b1Hz9T/6appq5ZIDF0VbNYG//3Hd8N0r8G
7S9JHd+kflKVf//r+xUP9JbC24mKhDCHaCjytFiDNAKMTK0x7uVBkjduLwGqoOy5DaNEhENblcc3
ffTn898+77X88K/5ynfqOiB+y5AVRedEN12nZPCUeYyC6YNhwcjf+E0VoRkleeZpsMp6Y7aqfKEh
2rETc1WBVK66+xJ1kGQjqa53CpwGkHDtawE7/UY9KvgEvSRZ/R1+lYuOuCSpd4XaR0+uoIR7F22o
ayEwGmGr4HFyhOsbPHcqwiBrKU3EjUd8AD9SkxNqxWjxPBo1jC3IOANrZZfH/9HS/8enayJBaKma
JoIXex+yWMkDsYqb6oFSBkxEU/Y2da98Gwpp6cbj/UIyPsmQUOs1IFMYoqiqk6RrVWJUKKCSHxIg
p1d+5EpHI/ekjWNUBlqkbpYilunKC4l2ciL847EadvAUC1Xou8ZkHVM8b8T2dvFDQUljJ/s17iBg
6oFmssXQkIXfpG6L+H3lXSCN/7PXy+7h/PSSx83F++mFSISiSKKKSq5CzL3vY0RrEKkbSfhKnsAk
yQs0k80K6LgWX0EmkHeuErbbTDDdnScOt6JX1kc28s4GwFq4DUtNBi8jtHs9KsLvIRUh3J0M/xjI
+Nnq1nccIuVd6bUD1M9eXlgj3y9U6CbIhsncMEXFUCWLoHz/7ui5KUoEMec+EL+i6wJ07ySHS1Nj
GvDjQ8Bz8wA4ada/BXzjljlu5aFwryOrpfsvVZztyQJ7bHpfh+I/Wg8u/Z9FWqa/q2m2f7dAXGcv
yX1VvLxUl8/Z9F/+f7kusNjOLwyHNHH/Yo//7/5/7t6vC/zeHwsDeehvKumbBD7GqTrO4z/WBUlS
/maqoqSalkxESWPJ6c9lQZb/BhNCJGsCR5ZJ//zSn6sCP5I0SUfe3/pzNflPFoX3E3FEGxv8nzU9
BmGnG7fACkXb1VA1G05WEq1lYfOmMz5YAeYapy/ebliavoyTXG5Fu8VlVK/Lx8x3j+i6bs83Pzbz
rwTwr3efnH+aURQUMLVoW6DNcgEAm7863zJr7oct0+tvX9wUswApwVq0c3zKIrDWDTCvYICF1F3K
GuDR5uX8g+Y+YRL/CV4ZsjPwoMJEE+ECp8CFL5jr+snpJa3lQfZleKQ1FYJORgYdt9nUHBbKWTPv
PT2++KzEQotKgQ2BXs++GBm7pX+GzwczZpLU/zmm0xOLEOATAtNJwvBj2KmKe7IwnW3QBWuNFKXg
5rpGi3c0h4WqeoDgfsNVOEQWC4mB7KKztGtXwqAmMm0TpeLAQxJSPOnQVlEpzRZy9/sV91+vOFlp
00wzEXUSRbvTgm+Y/q2yAJpA+BuizQly9P58T8z18JjU32z2kRCQKgfBFVtKnhQglN1S9WtmZpjj
379p2E2EooxKIt4QH9GNWendLjYXYG0zcTM9obgQfSpd5KXjWtlmytYYcDJD5xbd2EI+OOn2fN8Y
Yxx+EPnmJPJRF5OBTw6irSkvescFS4QncQk5BrYEKprxPhJM6AHGRkoBeYvazpXqL3GYoLUzcuTK
bdsDRcdbq3CcfZ1kO8EYrrnF2ABK3ngaxENX2PpqcolzJvL12Is6bXHoRGvdyBFK2YBhufcdQJMW
rrXGA3vjFY9d/zWrq53XabaTXaLXuRLQEtAa76oXk+tRc87Mh10qR+uw7q5a9K1ck1tlDQtceYda
zFZyq60RFnsSz2aEJQJAQLmlvRLqJ7xVkBv4lcriqvEB6Ra4Bhu/uiGAHxish1E+SL0LBmWF6Njt
+U6emyeTHJi0geaZQyDafXKfF09qcCEhVn6+7VfIwUcDOMl7QdAUcR0RQ1yy4oSNacJ4JohHmmAZ
HLr+2Fd4+6g3uB+saxmt0ERDstbctL5nZ5hraQriKcgfKQVY5ao+hVaCcoAXb/DQQ+moWZhoH96f
qJY5yaLYMYDpL5jPTZNtW/lbiFpb0T9JSNenxbdhMEeV4YU+0cZv/6BPpltpwhLxe6ESbcV0vvYB
lFvzRi+L9WiXNljIE0Qv6FMTWtp1pVfxqhKljasbNrR4sOCo5lOejmrxqxtF7srDYcVlwnPQoOA/
MvELSKCgzpx4LVvqGqcrxDAgogQnS4HIpH7XmFvo0F1IpbzWst8SjRToBXPcXQUhVaiwXicwIeQO
drVurl3xvpUe0/QS7QJYsg9m+JKCx0D6an1+jswkwPE8/DZPIZ5So9NG38sIXwXA//EYOt/yK77m
o56eZnAMOVAakBhWV1t7mP7UCLGL3RYo+gq16E6AJlGw7kPIk57MHm2eEOqVupHrfo1QAXayXzvD
5680lhcJaPYtDgHrWkIzU8Zx5vxbzn3/ZAHQ00DJcXLqbe5GDlABLgPh5/mWZxYwY7ICWPhsOVki
s7Qg+mMpW4GTqfIrzg9c5i/sD2aShzF+1JtFBnP2AN1nFplKYMV+bNpnRXg5//Zz/TLJ/aAmm7AE
WG9b1ipvDr22sODO9cok32UR2kGZRLuckjZOXa+ksoMvdTTx51aL+/MvP9cvk7ynRwncpZKHYFub
6ldB/lMPFipWc/0yyVWp3uIS42KV5hUYyR2qpVOkOpOX9MkRP7dy0xCxIrIzlATjoNijpb6FwYdb
C3TewDwa/veihHxZfPGDYymh9Z+qD21VbYzMXftCyT1OtBYwW25Homvj76xSA7k9yg8VO9dRds2Q
74UYQ5hQWnmFfvTrm9LvbhvjSqY0X8bPpZrgYHWEVZ1V2dFHeE7cIeqtusHCnm6m8/RJshEaAyd1
x2BTVGDom+8Kawn0MtfyJNfoGcwI34/HQ8pd0F8o+G+en0oz81Wf5AdUEaJYlXSw/GUFLzDciY23
9fTbDvNfIxI3558y9/qTXJFXwyDgVkuq9NBuOBbqQiDMvf34vDcJoo599JUzNgChL68G92IIvg79
7x6l9zCWFnpo7t0nmUJVU+yTsDe2I/dnTSUfj6vPdco0VVDpbmXYTPaoB+dih7rwwjPZQZ9kh7bz
JMNw5AH9SSjyEk46iXctuAs5ea47JglC0dCeV3y6A6UXRMdHHPBCf8y8tzbJEG4oOimOvoOdOvdl
KaxUh114my70ysxU0SaxyWWnqxZ9wWbfgsGHEhJ2Tqq/xttvJbe/zo/o3BdMohQni7g2uvEZBVCc
L0ZYosSpL3zATMdrk0j106ioccCie5JNTowunfHn2p3Epjc0cWXGtFs/R2jALG2P5pod//5NaGaV
KSC9pA12Kx48lNeGzfk+nmt3Eo6dhUREEfG6o51mC4dfX1j55gZvEo6CnGVaPTbsuteNeCtxBlMW
am5z7zyJyKjuqdHioWEnGWptGy+9+1xfTGIRbR/snsehszjXDAdNW4jEmfedcufceLAglo/v6+2N
u7Tefup1p5Q5qlxlkec0G/qXvrJGIfVz7U7CLszZJGKIQUpybzvlKW9fPtfuJOKqMPMd3SIhYcnW
hZdeUHyyfychJ3ZtDmyEHGp2WNhsvPCTHTGO55uYQyUKYdpGHWxVpyx3Xy0dYMeO/OCko05izvNR
BDUqOiLIbvWwuq0Rme5aHK4K8wjz+JO9MglAt/IwzUUM2vYglvbCKe2WcJNz83kSf1mDlBEiraKN
znTVH7vuc2uhOom/2PND/lOY0NEBN63A+lygTLl9tQCekyLmgJgGuhjYzXxufzql8CmDlFPdJF+0
8SlRd84nDw3TWnBbxVI95FYHb2OjIfwmLMyImYuTKVnP9JLUzFP6YbCe2+K3Wkd7JPjXilNurOJB
dfGAqW4+FetT8h7C0ZLTFMbAOZmrpPpBSn6cb3iM6Q9iR5nEZJy3mVFlxKQI8UEWxb3cswwsQVVm
ZvaUsxciGYuaCHu9TtYxhlPX3tP5155reBKMgYK4VGLQ9U2x1Y2DU+8+1+4kFNEgxcatM9mcGuZq
kK/9z77wJBZ7Rcbbo6JhNbtR4mNdLwBZZzpiyr8DYhQHhsf4JZ4d1ehS9sHC7J6ZGVPKXaG6pWKN
2cPCsM/gYFvLNwnuG+c7+pWR88HEmzLqRENuXXPcgEnBExp5N54Vrb1RcTJB+BqjI+1LigII9iVr
NBlXvYFphXQXSXssBRQhW0u9ePB9d+ltxmH46G0ma6lf+6mgFLwNGkhrBzsA9EJXnXSqK6w4iIwq
8Ne1cYfL4ur898+N22SNbdD5R5E06m0n8m5ygOXFQtKfG7bxgW8W2Q7HEi+L+BIMBQMs3VLnetQU
PP/Wc40r7xsHhYzZ4zjbKqTKcmiWpnjvI1p7vnV5jLKPRmES1Xi6K0VZyJ0tF9ylNB3iFO4u0WuU
sZ4wM90IcDpdGfTAyDCT5FWsBZsME7dWdQEKGytNlnf4s12libCJAsxVDfFUoSh1/vXmhmySGwZd
KtFxIoQ9EUmR4NjhP/y5lifJoUNdImKzQtbB3zo9ItZ/vt2Z4ZrS8VScZxFPo10fiSmUalWEbrGf
WuiP11D9YLimZLs8KPpEH3NaW+LpgFRU2K+BAiMHhiqpPAC9UH5bwVexsbZB8yMxHlR5j/Y99qz6
Jsl/Ra1qIxPXZ1/VId6WZbjR43Cf4aUc4NZoRQrsr0dNuDvfF2Mkf/Syk114IQalVbaQYzL8n0L/
tkRGJJaqtSopnxvFV5bFm8ij3FPnJaoeNnbtqLj+7qvP5fgpcy7StAzNnqS3sWHpOZh88mg9ZcMN
UhriccWtHdrJayEGPK0Xn9vqv1KU3vSFH2WYnQT0NvK6WrhOmoVRnInBV/D0m3bB+w0F2qQkIAN/
DLNdm9EnL9KmKLY8ik1JRX8BptZqKFb11/Pzbu6NJ7FtNapQYlnb2yh2yzdusf1Us1MOGyTGqJdM
tbdxVdOuPt3s5BoKfz78YXKns5uHwW9+ZFH58/z7zqSiKTct0zK3KhAdYsN2CITvnelvHSX63MFh
yjvDIcjXgCf3Nl521AyLz20yp4SwpmdrjNB1byPjxAVu/sm3na7QTuWOHFQEvi60O2hs5zt4Zp5N
uVytKPhZoTIhEu8GeOwTCmpLRTptZnckyu+X/UJX/ow6p0zXUvPdYmnWqnWeOjt9OApDv3JL91YM
ipVQaCstVVEFt7ae+VI6yboafYide0HIdmlqWyZyPNK6p8AhP4TFVx1Tsx7HmTJASjxNcObLYTd0
sLJ/toVw1KT+YDoHrb6r2pNuHjIL8C6qbtw0biMJl5hCXfe5glrbNq6wyxtEiGoF6rYSmjxfCvHb
5zp3svTDiIgL1KZ7G5eLUl87xeZ8ux9TNlEdm2QHw/L9vHfFznbB1ejGveu561ASd3H7zRFuRf9X
FL0I8X3eftWaJ0xyPzVZzCnxy+vECso1J21T2CbJAVfd89/z8SQEBP5+ooR+KyZYtnPj8Nykh/5z
q4k5JW4ZVodkpDY2+1tLT3WzsD36eEtgTslYrHhSH42j6mBpxmYuGnBb+um0nyvuc5h53xsK0mG6
iYUNFYNHRV/56sJV8Mf3XeaUcoXnYqLjgNJR2sYsEnXDBvCEGtxpeITGS5vxuaFU3r+8FVUKO3Au
AaVm76JKnS1M+Y8XAsCg79tF0LJsCigydghMF3It4l04lC8Vl+beehKoYW/WyMvz1ikAjvTYLokb
TWD+/4uHM61JoDpRBqasqtncORe4BN7K/clt1Y2DioL3xQOMNajtRmy0XZQGN74krQTpSrIE1JtR
WSvzg+YVB03tTwmFS8VFGwdtQzE1biVB2wgCp5QMYe6XOjsU/oOIsXwileuWAhDKvJsILvL5+JRe
165/3wabU0yj2kiNCYWBy+hSR/a33daZip2wtm7zX6ivrlPul1xXoTyMHrFobrExWA2dtwm7YxPh
xVEbR7izq7K4arIWSFqyMdXR/D06hCzsyNLL4gCYxwWlpm4UoFuZnFzoyUWnqUjSk7DDCCPdL536
S0GNMQi/GZlwr0rNTpPj6zT8IVaQFeRtCbUHj4iVLug7JSm2SeMDWP85ekp5AogWfVelN573NQp2
qIxdSs2w6RBONLVjAh2rGW6biJes0lWKjnmhSSvT/KJk8abAqjkavSy+R4m8LkXE9gu8deRijTru
qjPKtWniixF/wT/BSGUkIoy9FgYr3M82LUrdIt4v5jp21S3Wd1e6+WgqF2Fqrfre2li9tTVa7EzM
tReISN3o604XtoUsrdL4t6hrWy94UqrwplTqtZIvsbhnpvwrfPDNlnhQMc/ItbHKghtZgAXc0lz5
+DRuGpNYoqhsRkbLXjvLHlLzwvyVYoewMiFeDbsMAfPw6KTH8/NyJikYk+jyNdcDUchJ0olOTY0O
Lk4f+WJlciZfTrEdjSQgS2nyIaIgrfTiGcMbv/8dKRdZ9BBBqa7xqLitUIO0jJ+le59m7Skq74Vw
F2vtKkfFttGLtZZjFKBecmg6mFF+L9b1wZO4ejDw8cmwbzTvsC149IpdFCH7XOq7WMYZDES1YG3j
LNyDQWuB19VbOckBp7UbVT55waNv3CbuvjLw4l3CHc5MiCnMA6nwzukFkQmB958jUAW/PT9Kcw2P
/ftmpjmIExetQD/G1trvb4rm4Xy7M6M/hUMPni75+XixYpYXQXHqgoPQLWB1P76iN6csTeDhuYaE
J+eZUAUq+AurjnVSSTgnBruGjN3r+ak1/c35D5nZUEyZmY4CD7F1+g4p2xutfCjCS1UvV1Wz8DFz
zU/2Eybi6wNeLOxX/A49VH+b9U8lrpM6vOfzHzATKVNoc1k3SMqOOxYxsdUEe0Lz6JQ4up/0cOEb
ZubQFNQsY/EM95EFmqOaUu+idnv+zefanWwrpMiPlDCj3VDbdd4OI8/PtTtJgq0i1xqEP67mwmMn
rrEtOt/u3FhOMl6SZYWUFG5vc6G6MYoE+HS8LtWbmnu0hcGcmftTqG0h1I0Kl5Drufwxyp9U4aoI
25UiltR58A3rR8Dx0sZipvunONZUD2sMObii6qpkLdcmvtTO57KOMck6dZ+nieqVvY1umOvbwVK1
cWauG+PIvMlmUoj3E3aeHSW18lJq+2Oa+uu8luid6ITH9EJOUMYZ+MGOawpE1VO/atBC5UJeuUgE
eCoKPlL5ehBvhrTC0yfdZ9aPqr8RwNKbPuJcHbqi11rTrtp8wGcT+55+5xTSShzyTSv4+8K31l02
PGT5l0St9gOCNGbyEmJBYCKR4hc7fEtN3dydn6gzt7zQet/3ExL4iWIWRFZSfYuwaMq7Zh3UnLHj
Zpt4P4I4ZJsjr1KKDHl2mznXkY5J748iK9Y5S10QgzoecMsLcwj63BBY1qYJdhUuM6V3K4WPcb/B
xGGht2eWEmNyauk6Aeca/KdsNdy01aZByP5Tl7Cwfd93g+lJGByOi5Rb/Ki7eoOdzUKczsSOPknr
TgUvzsvHCWL+TNIbof1+fuSkGQg4zn/v33moRK8eLA64BcUSuUhXbnEXtk+xdF3gJ7Pq3afR+g5f
kFttVdTaxlBPUfYouU9KjtcMxls5lx14h+1V9ELd/nfbMzeDb1Gbr2ENAFP7LrXpBhf1Mt8H+Pyo
AqZBRrOWK23bGGiZuhJuFRBL0Pt1RldRG09OMb6TsksNd/rkUhwuIzx++peqOGT/l7MrW44Uh7Jf
RAQ76JU990zv9gvhcpXFKkBCCPj6Odnz0pNTbke4I3pxtxtjpXR1l7PYiaG9uvV9uZ41IcqkgXmd
DvS5ri0H36B3Hvex07nxXNs16rstd18XdYIIdOT4byPfczei0zNrhjLMCxKvvYCp4Kc33tmwwByL
w+qqoLBRoNhAvMNh0/IiyyYBhLAOxagDCvfgLTA7P5vqYVB3q5SRpGed3a9wT8g3cEaoGVx79v1w
WmCPYe9ca7vCwLhYaeQVu2qoAqJOtQlXC/5Y27ve+i1gVOga8CrI07KaIl/AKlvFYMif4KzzvID0
VLiwfZ1CoV3w6rb8/d+f/Fc76uYUTNRSQ6cjUQOxpAJPWvvhGbi5ZO0WboTdjOcqE2SUw/pdKP5n
pvyXGHmLCYX4aV7AWBAP1nMYjjRQ2CJRkV9oq8Gc9LExIqt+qZ5f88RZ95r3qjkfeb0Gq78h/jPI
vs7c3vW8uThwyYO/Odx+jYonDqrTDoaN1s+AUb57c2nD1FP1pQEUBuzWA8fb6fSbo3rtj/3l97/F
lg5racGsBb//CgssBMNiSKf5ETKdkx7B6+lngeYWYwqT71pyMSJ/h2n4AiGNn+VIzs0N7buM2V5/
RQrU+wrU+Cn67238Rd/Zv8WU1o3L/hdgM4GdClcTWJq+F1Ni4kqBbVEkDZiCfVjex7Bsezixr9BZ
UN22ZRAu45k3gy8rZOjBhrScYAGy/uLLES2NxofZ7KCD1RTZ7KhBFt8FgygezatDXhOX5ic8iTIG
txG/30jGjj3Pg8bYQj01zP01oeUE05ZHwU9w9x7lwaMnxzo6TkIc54ef1M2VQFxtMdocNf0w3NXG
3kMD47+X9IvI4Fz//b+Snmqajdqm2MGGGbsfsvwmSfjqsTcBBx5+ltZeexC6xoPCfcnRufrZC9+E
nMVveg0WhxiWfGjw4pw9/g3o9YtM4R+C2r9WgsmZ6gr67TvhQwEZlXLhPkww8Prv1/67bJXt/7Ol
//X4ghWWXjg2SkFYNfPC29lQZwwb3URXaoRYwx8fA0w4hgl4OFlBWzdIV/Q2KIfqOPYmrmbtzWPl
H2hr/Sx234JmV0DXW5AcFrgijL8tyD/av//7V/3is7+FzVKV1zDaUyuQ64EHM6bvUrmvnnsTVahv
lr3F8VyJdLaIij8/e92bPK7UMK6Caey6M91nrm9/CEr27Zsj21mtO2gdXreFqbafyG9nH9fL5S93
w60NxKRXsi8kXniEHJ7nrQFxH/3WCnq2r70poNMnW1BYjFE1aKFdXNDIDCsbzNH5jvkfReWA1ruA
72ueugoslOalX6Z7BRolbE4i3DJ5C0YfBIF9I9DHLhMAvU0vq3lcuzMd0qbJpJHCfCq0xpMSLxbV
Nz/7IG5iRmXCIHKAf9XOfrP67aB+FoquWhL/jnBimau1XLFcGnxdplQX35yfL8rFf4hj/z7Qk1UZ
o2Fhjm+fIAQOg/cO/ZGiwljHh2t68cPTdJNiUAXtWZDxEJbgrDt5YyK8hx+t9y1qt4Nput571/M0
Z1JE3g+nXLeoXa3L6dr5eK6h7+WL+o7v8MV634J2Z8uSdPUmoNv5gwtuL+swI32UNO7E/c8W5CYS
WDAcciG3jt7g2B6kQAtWfpPOfXG33KJ1YTwFlRoT7+5arwNbA9Pac598c7V8ERdvEbuWw2xfXB++
OrFcEqF/89yvXvrmPJq9TcehRA7qVK8u+WwwTuFeEf9srW9OZZl3zgzbUyQ0YGPnMPf75qW/Woyb
9pwHB5PK64B6GOEXnbE+/dnr3pzCmSwN/N/wul7+To29TX82H79F664a5xC0lIh5DRpxsRx+9r63
WF0fHlL2qNcIekZkisBpvgGTfrG8tyDdBV5pApL06Din+Xl6/NHimjfnrpQOLGFdPHTa8/g7wY+v
3vS6q/8VnhWxydrY//umaPv895v+0/f+y917612RC4YawJjnHZQ/w6r2gTBp3V/KkGFni23TipDl
u9E1kqqxwhoiNFAORlZHMUU8wxXSCARMvTtUGNVFA1iNscPAntr+pbFpphiNSgc2yFR9ACwXDxCJ
8BpIL+QydGB8HzaWuRWQPHDKR788V2Cc8I0zHS0TLZRTZ06phBmhx5+badi0FtrT1SsQIiHTV2tT
w4c4qF2YDeqgxoQzzD012m/gdL+ZOrEtCqhLzEsPo86jMtnWH9Mxv5tnNFR2Bc1EY6amkCIwZhNQ
V4fC412DL255XlW3K7V4cVVm4kaBY6gK7HbdkE5tCGGpTY0Uw/OEKfJAStcJ+oK6WWc1PysH9OvH
/6+PuYPhuperDqMiOK53QW9/E0e+CH636KkB0mXVDB/zXTnuhfniwhx21H8ISriFTxEqy55ZOJ29
81ua90v78N/b86uXvgl+oq/1amxWsCuWZPKN2JYvHJvqvx/+xYG6RSaJlqsFnr24ZsBjrKLS/mbw
8feXhrDX//0EebvwfjKw0sWUIhMP2ja5ZlH//dL/YG3//4GFYcrN00tIAkNACffMDK9Gy4hGRhBp
n3jRwbpxCrmc4UVNo7Y1I+l/au5LD9xrLfLUnqYLBAe/eZG/r553i1iqfGqMFVy4d7r/onVP7c9y
Fu8WslTqpUEo0A47s38S/smSP/u0zZvL35BibuE6izI7oY/Lr//+NP6+CPAh/78fRqdDC7AgJYZC
CT0s3+yf6y3x/z9h/x/uwL8igC16MsipWHbeSiIbPe11BEJGg0vwd3zNLzLPW58cZ8ytQQ2gZli5
mzDIIOnOHDXI9kvx0CwvP1qbW2h+CVgpDOSx4M1mOPxwRnELyK+N3LXrKwYUQg+PA/6kP0uV/+ly
/GvRNaE7ro0+/K6yx7i17nqQK/57Hf4eDvxb0PwgFZ91MJB3I9/I2cYICbD86juKwhc78BY5D3yf
ORsS780EQDn3OlhoP3vt6w/814KY3roUdEZ0rLy3QVsvfiMDiF5953X31XvfHMc2H4RiJXbHsJ7E
cuy/w/Rcg+xfDs8tfF5burnWcsxSc/gvQXD/OhQKa7Bo2rwONV2PuFnG/Dv+9xfoVv8WUk9lt7qT
wFTYKtK1J9HYvc3otDn6nKpGpHY7hZCSjHsOw0YfUxl5rvPovz+gr1bwJoO33E4pUSL21HcY2XyT
D/7D7PzL+t2i7nkFkBnpEXyYT3eFhKRqF0jfOTF01POmhPM1z5jtxD1ypwVGl7quoVMNg3CgThhL
F98H5+QVTwgVS2v/qdVPa7etKfjK01Plyw0FKyUHgjA3pl9qeq/FfS0yfd3IYUpmzw85+a1530lL
/t0kFvqsN7dl1VoLsxy+7iwDvZ6tDcR417ewnNMCXbIdUDh2vVnqE9gLrTBCYVxK8+6/P58vguwt
H6AqHFCeK1SbbXGQ9GqTvBHmc0N2yv/hXPWWFbA4vjtiHwAS8rTefWey88W+uuUEcF6JprH8edfU
+Cy9eFq+O/Mm/vjr8fRuAcO2Auam6RiyW2cKRhma3S9X7an+4osPBXRha2V0OtU9CZn3PhUUQ/ct
MCTQBOXQQPeCacoKuvf7GVplz8p79t2tMl6wYwOYOae+AVMlDVxGyK0R/WyIvWdtLPwv8sxyIOqd
UFo8XTuZagD4dW4GfddMQAxtLOAiXWzhBj7b+bYn/c7gHx6BQ3YP0WPLCPIZWiv2n84RG9N70Lh/
7EagKO0jWuyx7/jprPepWUIFoiujqVvu1tmM6h5OnmdlMLQe3ShnkCrW8pBrWe6htHJ78L/9QFrs
0BHYXSsRY+Qcgiof8equRWOiXftwhnrZBKuSotcTR3ti/Z/eMzDQxlckVcQLG7+JzfweFi15Y+5y
VSazdV7XPYDNIRsiyLUGnnaAxSLcqsNCWeE4fS7a3izKsDMyu6IJh5WAm6ugg1fZkP/R1bua/cD2
gPk0qs8eS+ROMqRSxZp+JG2mqyrmQ5fVMFcJFj4HPRwWp0XfzKtIFx2Shtof1c7nBVF3YJ+Dvq1H
kVn+m7oib8sOLdzEwSytMp/bfkfUn1LfiPLJ7GBu3vZoNBbRoh1nf0pF5TyJ/K4Ghp/z9s5pQf7F
ASYYZVOVQA8hUrUbOfJTdX3Exh6cRTPVnTOpZFBaxwFG6RrCUqCWxKAkaageOR4PLUQjLefhSEa8
90ddHezeSE3fCnuwH4y5h9X3GtnePbpm6BgFYvbTfBlDWTYhwZzONHec18FU//GG8mivkM8Cm1NZ
xxUKiL5wQmAxA4u8N3MK/HGkuJuuhRF4so1xkQINIvRoILEdV/a9Y54FeaDzw1Ttp+Y8LcmML8fr
PzvaVU4yHAYoSz729RF/Zfjr9EBSGa9DgskpJ3FYF7AQQpUBf0nPSwWcnUzU2dN0nIBDKTC/c48t
3w3my7gMQNUgELNP33wV9Ycl3nw/nfLXJX815GeD/+YZaQ3pu9Jrw6bRDk0VV80hX99yM6sc4ITb
kE7nuTn1zdFsNkinQw0LapAc3GWgMaNcHdr2ABNApd+RUg9cMFkG7ZgDS1HBA1FfTujjJFQbssGn
kWhfporhfgFTCtkFf2urDZP8kDcLhArnRDdZMg4AV4D0Umgk89mctfYJgOBw1I7OdFDuGI5jrFpQ
qtt333lgSwfHsSZauHyYIV1moicBlbwD8qR4NE4txQuLLV+1sK2f127jjHMy0Z3szMilQ1A6W86m
wMYm1WoSzIg6mpEH5DqYHRITgcgD16/yAmHXgGRjyVVVB1IQtEYAMFnnEF710eCn8GoOSpypopEH
Up4d++Tp59YHLjsCIB0zMUMW0E549/jFMOc9tc27uQEKxbIDrX6q0FddgXRimO2iTvfZfT2WGeFa
BPmIGAKpTMN8GCjcRt61/W8+12fXd7ZV0wW5VaWWdZfDIb6pedBpEAnBgGQWFpDmKjBhgNW2MiLq
gZAl6IUde8Ory2swW4E/7ylsEufHBs0U2fGoMu6hyxs4tgo4eZQCGCicPZ/aESnm0POPNVaAtO+l
A+DN4IVV32aY8YcalD4kyMyWs3eB9O/4o20AlyfKbG42Dnjn3hSBbwCgVR1x64m497n5JEt+NCE9
ScF3JIB1mFafAFof9+KNTui7MPHC9fmXAUSfR7TDLHAJsLW5ameGndsGOZdZpTchtcYNR8U0QRV+
0PtX2OoFzTwEOkASsnGi3r9qN9WJLR6WgcEtPk/mRUZ8LSOPOUm1bGDhvuubpKDJqKFF7KZsvodp
YzhVMZO7Rrwo+ySHJ9cEgf+isWe0UDX49iLhwXfMpA0s7Y0VF4UdNOQE5dtVMrYNKkDqa+tkYMeY
8p52mMmbNHGntOCxD981hUbVU1Xe2zgsBRsxqt/mJtlhOBYyUkVu/TZ3/RbBmoBzplkFOnQ68NdG
3Ot3k2GmFW6+yXq0vLtVAGzZRI0C82x47nJwPUmNnwQjukPHuhh+ZGirFbFnzg+l9cb41tDQri1g
Lq+hGwd6GVBaUKDV1JvofzvmBk56zO43nXPp6YexCpyIPUR0smrIxuaXMcLdgYUd3QIstXHh88DA
YHDMIK8e1JJqk4wWODQUO6MzImKbQd8nugfsVfkxg2RH1MURERX3ZHjhftLOJ23aSrPcjOMdmj24
QptFfay2EUy8ik1NS5sVu+jVZe8CtVRhcDTpvO2EEFv1EFSoNmYFVvWBMQOqCnBzozyj3RK0XdIs
x05WwcAQvWCyZ5yNuksZ1GAHsSY5DBYMSuPSOYMMuGnoEV6QcSMypf1xoWEI0I7e4fQbaHzyEG1C
VEYOFPooCH6MLWHfkuAab9YOdp9ifJC45MWlrZOFnmCEONf7AjRLr0x1K8VlDOxYWJd9UDaRbrzr
ejabO8d+XOXJsJ+M5mw1EuOxy6ABwAUCs7SD3DxNvp8YmEFBB6PCdaiK55FGnGUYJUHU4a6cHjXc
fdyHkvrYQ/945Wje4meA+kEYPVEKLHWl7fj4TicNB9MO1MQ3psyjCsCyTo8ngoRsyrxOHvxGBHxs
Q9tHXrAOJ5PnDTb0sWkxh0DW0tZ1BHnhkI4bhOej1+8kolPX92FJaVgQkWrKCU1PIdWCrCqbYhPU
eNnfE40m9XSolEgJ06CQJwNSJuCRnQs0rwqB9izGvmXxqS+H2ty13R9IRWrGuSm2o7zPW1jeDq/j
msdUnMsBMXg+9CVM0iGJu/LIt+IRbWu7fBXtc2UmtYLcnEwk+DVwIg862Mv5sko8aLV0SkcA/+RV
BqJSWLISm8iLBGoYGIr18zMhD42XreNxcGAMVDppA2830h6NXh1rCpwWhIFmrdwP0BQbgbeHPcMS
urOHyugPmMvp3Im7fhjCHhZ/5dqkxdR/jPOQwaXWwy+dEx52+bBvlYIy7gXJIUKBnwBt4zbvZtsF
ZVlGy6hFohOJYT4A/RMwWsOdbz85v0xj0+bXdbXOIjeDCWdIjPXVgjdyUWGUWupWE/SkU6b3Cas/
VtxvLbKXFTm95aMHgU1sIcMerCJRMKswl18aLjgXasCSHxf63iGZ1qFQ4RXZilVmA5zVnfUkHT1m
tn09AKSQGRXkMILoZDm/PS6S2vNjqoEVlrPNuOiBxUk4YN9UfZc1xtvM+shtRiQCoXEwRivIHTPm
Y5kYpRtPIuNwRJ0bkAm1qxbGtpaH2pX3lfvp2ufcvavbMxLQUYiUdype6x2hgJcYQ9hVGURiQlfC
9mCViO9go7SHBvYsdlUEresc7K6OxIDcsDOztl8CsbZp1+BiG5pUDKCDOQaORheaCM+jjVWTJmhV
djo5vxWB1t+CwcPk9c+Wd7Tmx355Qc6QTbp6gxkEfry1o0YdgpeC4KaA3/pY+lSnTlyhFbu6x3ny
AsNEOi+xGZGW98N0LtsmFOaFKRH5To+DMYYaEirpzgBpKxQEc2rAxbS1klWy/cScYClmyDsNFw61
yoIbZ9vBlaNkIIZ6Z1oMtYAX02pXDlGOXgRpSCgmPxxaiIS5NjrCXUBWZDfcD0XphZ4OQ2JkizUe
0GJRuIicOlm9GarS/XmRp6FnSV+Lw9VXrPWLDDDyUIP6hY+HesBnwHMZS7tiyOdnVl/vJwh+W1jm
VVv3hAE/ZjuvDQIqh7yOgaRoNT+vpqNu7gWkazdCbZy5CQcwiGaCDB9CNKbTxFY739WrShkOp99N
EGGRwYRMfq6Ls2/Mh3WE+Ibl6OHIfrtedzLLHe/ehZXHrm/i8lKRu4jME0DpF0fRgePk7/paCyBC
HUNJD7UteG5dCmnjIP+c8hK23U/SJZk+sATy5TuLbPF7NMZz4RRpsSQw97asOc4hOzRZKdwF/1QT
pHIIi2tvjgoa9VfG9F6qMemWZPROnoUXB6uPKQDVpTzCUSx2YTZpLumIHlCn+wGU+JK5NC+8b/fD
CEAkB4TVR+HYR6ZbYDj2OKJEpO4TLbpwADgemWNF89inXVyuHuiqajP5w6cHbfBAjQhtnhSHvr+H
ekvgmhfZlb9auzgviDRgQbIhLdcyBHyhbaGLPO8ZrAUhnTMEBqJ2KWa2aSEsA9u1I/F3DnhiENiB
fTcDZ6sDOtnP8v5O8IOiLqLjS0l+QZivD3oIedYljApLVEDlCAg/ojg0gS1pHJWPPs/KaWgMc2Lo
XVRz66CgMQD7owhnK+3XRwa2JMXF66h7yCjGvQ+p8rx7UM78oEO/WzZ1iKEPiI2pMNLGxg9ctaCe
lz3RVDwpL4FXBIACoVR5PBQycKsHgzaRZ5JwWVBPoJBU1RoqHMEZ9s5yffIEUoLWDlvXzUhl4EIn
WsoAgmwRKusR2vt8PhMLt6thjNHg5E8rr8PWKY6rTSJT38Br6EyGT3+wAxsETmHN0Qp68gqs+Tzb
4YhiYfHF0V4eVuvEVL5bRzM2e5xHZ0fyy4qivCjGNCeogukQmaMdwmcmZYUH+4lp33f2pw1Veqj0
D915tBKPHamxhSZ0QIxXs3yaistEioCMe8QtoNl5eRgqtDUGCSR04kJa39WXB62owjw3w7przhhz
IX/oA4x5U3chF6sqsnwhm7GmB7tViUPN3zUyVHcq9sp7WqYB0ypkDKRFC2YNSm4lpC1DBmosqxE8
XC21SLHVAcUS04KCHA0G6LZBHNoMLAsKPDAw7lFLYMibuLm2y92jhUpDeBgmqwfprfCnQdnvrVZK
rcPkgoB71bLv5qCB4axJusDx+xDm6YFpG6dSKw4KI2OlRzaoYBoynZaCo2RGmgmjgcV9m/1P0hS7
QdSBUf4aWfmIqcwJXRGINxhbVuCGa6R39G3+IMYcDpoQzHfPfted+uJSzXfXwjRskQyXoxVW6tAw
DJg98+CqJfTh5lwi9Cz9jrr82Oe4BtZ3yCKGHrMCk2nx6r9V6CkqnCL0jYDHbQqMyKc1aDAhZm9d
A9r6tZNT3I38vUK7xrVtZGZNNNBPuF+gr0VDgbMmIFS/WO8zgJEmpr4u+ci94t6fsIOX1JF+5kqU
KoO1L2or6l0Y2lypNDwuWidtSczxZp767DwXDsJe5vRHdBxDAx89pMRT6mcF8wK3mUKilYmL1ps9
2SjwcSZgCzD64GjP18CzsajIoFbkjM+5yxFkP1cEzhGUzyqnx1abMoqktbFQTxg1EMhVaJbN5wx7
e0DTYT5wubZFDNxjyh7vKzPzhyOGbmDBQNqM/SmHdyLyXamPqTHg3jGW81C0sdd8amvqtE5i5pvG
t9K5IGGx8lTHrq0s5J+zkznIHlAbG9YaF8uKmKdbm8HzUdd2UdXSrG2mMyNvzJDHDt0ox7ECCX/d
iurHFa82gt4qYMVQei/tutW95wkQHar96ZYz2hqLf+9EdazK39z09wRdodo7LoIkNXIqpmqwvN9M
573Ntwqddp6pkaXCTgS4yFp9qJHJTeKlYpsOTQxbxo5+yMsxGAGLVcUvBiHlqnCDHoeJlzA9XT9n
JCwrqssZYtywuq4NFQ9oEFcQVXJAd0J/DbBtdWqV9swhbClrdqwQp4cG5gltsykGMFrIGhgV4Gj9
hU1zVJdW0KEuXecI/r9X7PeeTv7eK6ysRQrXujQg81s7yp2en/qyBBP/1FE/0gYZjeTdFjZUs8pD
hdGFjveluovVnzajXZ80Z0Bm/Nn6UzjmUzwNyP46EdXTFE20hK9PjnblY77mGfFTHzMuF64+pdfs
Wv7UszwkK3KrztlJH5QaHZ3c8VpHOoehWLZEhOAFhNwDNt1tQ60BtES04QKcOqntfT8jiBPY3BYi
7roZrSYD5AcVtsgK5sFGxw5AVBiuDBM24GCA9wKmMjIn3sF+kj159CpNX53o4sUw8gypSyJnyKO2
V/hWGRXVEBam2isfG6Wt93Q5zmZzVw3zmc8MTHsEsUpLbKNMpy5HHwDcfqayGqGKe2+eWwcD8C82
toupIw3RSjwNccN9HsHLMjTjMtjkyYGqC7oTj2DphtB6PwwreayZ2tjCOIz2dFjyORWA0urobJva
pm0gu48G5PXbK1tDNs5ib66CZtI2uA7NhReoMZGO0ekwLr/mO3+0duM4vpoKUBQTVajMVULhVxi4
nQM+sHZfSLTYOPBoBpojTmGede4j++UrLnhoMnhTmamFf+ikT1tzjQYdlL3W3raGFo+do6WqfVtz
e+cAbrA4sC6pY7OsKRhQIP/rNFq611kAFD0sRzM3IjbtO4h0zK+WNwd1/uDQF8rJVvb1Dtp2r8WK
yE1gZLwuoVPhgLjP/gS7G+NzmJ4H+HPYhRevGkx0xjwu6j5uTXUSvJkDzy3uUJQAHRBNDIU6eSlG
f6sK9j4rQHfd7rAMzsaoORQldFiJV96IkRTmUCiEFAJRXQEHr7C/lljZWugNe81Qe4tjjZd7uux9
7TRX+MgyUcA2W6ePlRd3LtJ8MsKmwIdWhdm5ke1wmLmsejjwiwMNN6lVFEmUE6758W4o18/eTnve
w0pFQ/dNoM4gfEwU6v6CPOr8zqu6izYMManNLRML+tdDIiDrQy2goeZ7gnRVDGTLexO1GXaYPxEI
BvWBW74pcd+icZETc6uPHjqbQxeMHAa1fO0izT5W9YYCtH3t1iWUd5lpXuz1WACL7ysVdTBpiK1m
aACnvnMoaCwTe/evzMZaJgUxMQSTyfVrmMUkFmZVA/4+Ykhw/frKFc27NV6RDCrDD3rQ1MaSXese
qCXhwa00kCI20JS0r3jsjQ65FmvYj0gYxFpcPFMGmlOgl+p8znkHdSFI0YjWh58kOC3uGXTGqMZY
p96pFk0YjlR6tvi96Lx0VjxQmDrns55Qif4TOdESZsAAvUh9CMdF3sPK5b0n4B9wFsr2LcfIdf50
+IOXf6wS16TmJaPTp4ONdjC0Pqb+t9c/DN62JRPuXBFzdZgLlghZxpY8ub6WePj2fv2D6jienH4L
/+VUEDuC2Cs4FCRAArAbJXykDgOvUrq8sWVTOLvWbIOW7Yn7NOgi7pUR0FWPNHQNKj32dXA1DTMs
XQ/U/HeBvd+jxWtgxmYS5OEdGsYLuBQGUF9GkZYafykn86lXToPjqFK0vu5af6v1We3RWI2bxVnf
daSdfB4hNAUCJN3kKsuHIZMahD2ZnhQlulRSJrnhJDoOwoLFlsXvuWbvpWhxwppIcxWu2t/+Mofd
7D+VFmQmiVff+5URGjXA9BrwZ2tlHiAIk9DaQG69ndQO18YGGzwdub7hBuJAPX26iFKd6LPVeKCw
LnHx/gNWfyklWoy5Fy2+/T6OE5By5YVQN7Am3NEOg5pWhwbSurKMTX4bebodzesFRkFGSNDum+cl
Zla5h2rLBZ4xeyXqve+uWVGam1zTM535qOrsfVGyiwEg1ziKNEdNAJvqZKinzJ7gPIKxhdEcqPVY
L89d9UGqj0q9U1wBBrRN6v1ovXcKrfbxRJ2jci8TajYGrWCKTiQaJprWxPX6UYlnsjzX8nMG3Yot
R3vK0MMHTFD3E3RQrcKJ3Ro0hcN1fM0NCgrmGQNFgzM84UzNi4+uDNE32rid1aXmB9of7eZgFIfS
OOjLx2xe9bzvsQ2jqa8TqWkXiIIyhKZVr8ImBzG5VstLAWKn8I6Tc2quN+DDUNR3i4uCdGjjZphC
LMbvrvvgTtJbgDcK3LhzPOcknssQkciHgktx7yLfddCEZwU0Pmk0WH24ApoCgcCtZ6MAA1fW2lrN
8VpeLuRcaycu0T1iBy237laL7x1cadTGKDCDLDlGb6lwQBtG9r+eHbXJ20+IlAJusZf6h6HRzLJw
oNShqmKhPc3lI59D09iiVcCgGlWrq06N2JlO2lskartli/K/8a+f90561lErj2I8OTakSzDtxTCN
onu5U/WWSd96rVYzBbto13Rv5kz2lryzxQwtZqZDjYa8y06eHDgNRmR6d/SnsTASVFoJJSUcD2F3
NcKZ+hdi/mWlJLM163CVx2nkxS+eWwlgu3zUyqcW86Lx3u+jqve3drH1kZpntvdbU/fOK6s2Ghex
WOxU6EejPYHKj7FGKFJ/AtyUxjSHYI+wHpbWCBvEY5UP2LdHq5kuZX30RBFDID39H9LOazluZUvT
r9LR14PuBJBwHd19Ub5Y9FbkDYKkKHjv8fTzQefMtAiJrBFnx4kToV1bSCDtyrV+E2vuo+lf+ewI
wkDghxiRggEXPztYpNa23HOdSUy5bOybRon3is79R9BQjjPTLUjJtWjISio3ufc98ZJXp8jWY+uc
Ct07mNp4quWUnqtKXxYW2F4EWGPicCew1wbbd1BsTIqPOKEEZAFuIq6kMg03XY2FTm0369IHt+Tr
K629wxcQneCKmvNB1K9a2W3ATS00Uh8xiQwjEataVW76/Dv0q6Iil5HzSxreNV12Yzc3qlDWn+Mr
/oxTsOYaYdL3qrLpAArG1UpJqd8f0R776LkzZFLYJxnnH8+1q03hnOXWl5DxWAa/B1SJIBCZMfDc
kEJmsxNfBUzOMLIpFmZaboMAG0rEpBmiIwCwDwh+1lwQzEsKva8ThUNJN/dh8NQq7Vo1Vc5YKrKa
3PZRsfRibZM4b7bb38R+tcjJv3rYRntQ3tMXM4qOvMsHYzLX9ILlb8Th9I2FQWlqFX1tqOeyPG3U
mXaUMSQiOR8oZVEA/9LctCdM0OvzdZB6GLmr/8seTacNkgTGkLpqwnVwDPDzZ2goZuHvnxvopR25
GvxmDpvUSLa6fc61feHG4+bzF/9AoBrD6VkLwquVNlA6VExJ1xXLZqy3Xk6MTXG8xYs8FItewYNQ
1/fcGA+BYayl9uAOMWHoRepQW2nZh8mMqG52Lsr2ok6OMDU+fLVpcvzSqXEbjcL3QBwnZL2xi4Wr
vkN7wMvz06j5Tg16XzS7tL4D7SPNsxwJdRMVC6WwkHGIFjF3CG5CuAKeusmtZnyNvmvN5X4Yjoxk
goNMbbIi54xT6ucj8dGUn20XhZ00VSVAutaUZgftrfmaLjs+1e+7scvKzCpHHiy3Sr3Aw+dr7zuD
I1pdpErFMZFs1JZC5xq6+tJz5xo/VimjogtKXnfQVljE7wzSIF979AwciCOelo4NTMS0Poh4E/Rf
2+nnej4+dgKp1w7DQX0dH7Lvn7+s/mc8ofWbmk+gKZYxWGzHEnQWMI/WmNRoSZ/0Y0DhOr4IEp0Q
0L1ylKlmjTBISX2xi09z+UgJQlFOZXgSEE3kIbZYmtxTidhEOOUW4/e0RVa268+n6nwgnG2rfhPu
c1tcO5rYmsqt77UAok7U0UR+mMWUqNeff9bU17/jTS1rtt9YWuirGhn/Q9zdDGiVdGWLF0PVPep5
8RzkfKLv9l+bonOdnyEyEjMumEpWeDGWG8u+//wbPliqc0kePZVNqsqA3d47zcLprvD5cz/Y7a3Z
FmDKJkdrk75plYyNGBdGxSWxZOMAfkwg9uec/FP/z3aDNhS6KAzWQKj5yzG9SrNTIW+z9qmOHbKM
LgXkfaufVtmpFT+l1QXHepY+FIoC0C1akMUkdR0vs+I1aZ8c5ca1HgLtEXt1cyBhi6MGTujVVLVU
kNnxSO1k8SYr3nTqpDhhm1rOcX4XRPdGsALLvLAp2YTOVkV8ySr8ZW2dac3W6i4FeUTxEoRXhvrq
jI9kn5etf6H2l6M5ebFdJqVzrpSHPjwPMmAHWUGR8Sknv2MW5aWX6uAiQfB418gZ2uWIx25200ux
ypP71j0pwGc7J15zhPX9ASbcsmY7oQkprA4bNIkmbQ4ugwCfKNWgrTn0JPpNwI/O0vBUHDeyVc5N
WJJ8dzz/S/JzOMu+396r3smUDqLXoS/OPHfXHYNSfzDJ55qLWuZJXwE/cGh+2Lf5kTP9o03NnAVK
Q6BkdlsA10/bBwN7UaCgpMeWqG5JD+ZvRTquKTe9p67UwVwIMeIwTUXCs1Z5tfejPbf9rt4a8UDS
kM6mqmEZ2pmXjd9EUF04MgVtYF7Zqb9CWXCrklzuA3PvjbvE05d+EpwO5JMj/TTBmyXQjzG7P+qr
WZhWy7hLx0glJjhBgaD7mgqNNZfRaiuq2aXPY4NzqnHBMcWUPxNUrLmG1mQ2ECUJM8Y1KMt9hzix
M8svnoWm/n46BlXXlAXac4dgRINhnYRHAtWPXnq2N6pKAuM657m+lyydlkwHYJLua96J1lytSWDX
kYgG0XL1lero124bc22lStHSKu7hiljf3Fvz5fMz4oOpNtdVikyvUlpgOpM2SRWuqi/euOZKSmZX
ZW439cD4bTw/pvTxwYFmzFZ70qDTLt2EWM4ptqUDHh0MkiWASdj16mv9MVt6MmRD6WK9P2RPzSp9
+9pDZ0FKiBqzCGwmW/mtsNZkcb722GlMf7nQJGXApTsjTgTFSJnLefz8sR/18mzJaYZXKp2mcYXT
m50FADjx8qVV6Vs9PibA+1ETs9UXaWhr2iBx0ZWnKPHWmlchRvVOdES56INQd65c1IjQ1xW1Zv8c
utPeaxdO3B1s0pmDdgmZ52th+lzAKIxlZ/YRyrlaAsx859Te5vMB+GBNzoWItEK2zVCpcOrvvVvl
axN7LkJkyoyCraBEYKjunqQ+nPbP3/aDnVTOFqXpekhvTreVINpFgJyIrzI/XX/+8I+6YrYcNQdL
4QS245St7dr9oH+xN2YrMh9Cg8w4XVxVm2HCiy8+f98PZt5ciggJg0JDP2zAEg5QcI1wfQRm7qoY
wrUrxyONfLB65HyBmpHt1SGNkBadcB3UFySoL7362kEzFwjSDfxCvApNB7OogoUp1VUG3PDzDvpo
QGf3Bc+w1aixGVDDRQ0O5YcjUfNHz50FzTZ64skw8M6asepelXD7+ev+vB3/4X4z1wSSdWc4kdP1
BwEnbEATMAST1nunIeqsSv999FoQj/CKKrgaQ7FSegGFa2+CuRTawqScFWeguS5MzQYADM2j8Ldh
rlP0TLbdeCfTYar0H3xbWwKWnNRB9dy/cxK5tgdzm41kZfWtarYrEmZLiYSGm75M7AglEkAVnkYu
Wbg5nJoI9vVjfJCiBqp5UwHtDkzq56jJJtYzJfq1yi3LI9VnUnLx43Q7xv1eq8t1jb6fna6U0TyN
vWHvhPzcvBkUU+u7UfU2PsykNrms0PN35bWtgUxINPiodwjYgS44EoUY1jT+f+rnWS4FqrCqEpt2
KHfXcG3v3f7OAG+kAKDM7JtsoH/cpy5Utpqj7wen3tRReTJUJjWME6seqMt3u8Q6S12Uy8GnSpTL
e4dSeb5o7e9TViLKTkoLMpGWbScJkl5fR8AAPHECVHDrSQg7/DqMF0X0PdSeoT7AcLhNKRymcjdS
e+6bTS/BsYwe8oarrkhWATjvoHvN4H0hYbSUVbWIAQtbfQ8PaCfVcBNR3RgBJcUU6o3vuEab3UFv
HtvY2SZ2tzV8kiQgtIeXTHsJcSrpu30ILkO9qOON4oC7oWZbqMsy3/faD9L0y85s7qIqvciV+jBE
FJVaKpWQlCs9W5ZAylwwJpGOBmx3P1QgpdvLAci8l9AT4blFTQ6CGhgpVNACZPeV5rryCzBgchf7
ctkPynVWg/l8VtVh0XDZzP1sE43RfY//dxzcZ2O/zsqDbm4yQa0ePcdGLVcWP3bJ/YgVcmd0VwoM
8kLyl7WgBSGriJUOYLwZtAXLIDfP0cFa9PnOzOtFWV35wl6mQbPW5WtcnBqDsQrNdKl36kNaFdAU
waTzVm2gv5jIuGM1tQscVNe7ttmIEWdrOCmJX133RT6hv3Sjuh7aemXDpGg0ZQVuY9sHl+CmrSRd
xwiUW4q67IJ234LC96x4ia3kmGM74Y97BYKVPMdgbxUDR3eMCKMMe6nyCgZNFyBZWg8o1lRgXGvS
XUm33KtutWk7E6VT50SF6um4PZyqZO1b9a6h1lYH/joGrBCV/bYwf9StuwkCZ5eiran5+mvqAZ2G
oOVRoLUTsTYDbZXGN0OpTxIxS1NB2reMz2Pte2BdDlAZSJIuSYcATXXwz0uWttXsa99YDhPvcHQB
E32LnfzKHtFkooJiLBT4CIpy5oT1WU7ht+jXifw2YL87BqcW8nfNjovQJfmyC3vsTlXnWvXfeg+2
pgokIQfZbmTLXt6Krjtxoi0ZJeqi7tYAb0HTi97bUKVDg2PpgEEHFuRUWDicdaoALpYCwizWXTze
NjaEoALYqJCLlBGT6UPZPwhmItConiKB27rLxM2ASiWLylOW5YAGCbYvo2Mt9O4B3eMq8JdRD8Uk
AZk6JptOPxHAHMzaB85G1TIH7RtDAnjOIh1a4b4I9YVv6fgkIvOXwGwsT4Oh36AChfTgOoxuosQG
OPDW6vYChxq1OlFSyOnkifqWAW/NpY5ekC6uDVjXEHeQD9eQz6qMpypLNj7VDDu8TYbrSgAw95wl
gwHG6qDBGHZS8PYO85hkZB09KEmJMpEOF0PbxZ195RnOTWsdgG8lwJ7z4KRD0TzvN2ZpnjVs0Fb1
TYnhBEZwRYNqJXLEmkNCKxS3KJuAno39aB3X33qD9dkA08FxpNXfUGxcagIC1iBXufFcgG6t+/u6
T7cisKi9XkU2spn2DnCQWkfLxsc7ciI/ttFJNl6oHGFq8FA1oOLDZ8eUuzw3gRuWO8cSZOfaRQaV
MzbahSJYdBB+LszkKouYxr2xsMH1C2c3OGeuhV1bZaEYnS3b+s5WQW+CsV9lkf8mwvjE828S6uus
pelA7AwAUNaD7FK2yHQ91t6DS7WrBhacOMmZ6T3ZHlB4JlwNfq7DH2YxABrKWaLCvg9BeqRY6GTR
eGkW4i4BEz8k0Iv7lH05dJ4ShR3R76NyG/fmyqz7ZWmQezbK7LFszX0rTgGl+qjFoPEAdRgFUjPd
6MGhbl/U8iyIzzTxaHf9Jsw4lXuKktUkmdsdNMmx/32oi32V69sovAZruB7c9IwbwFIybrjBlNGN
kaPJDA2wdsDX1hSP3GSnWs5ZqZ215UtBRd7rljXi9WaNjqGXrwd7b5T9orDuavuJ3NIqDNpVYd4b
yQ/dvGnDR3zDVhIqiUfQ0aQvFjyGEecdrbKuyvAyr7BL8W7C8j4JNqyobefyNCMOzrxouOzwBAuU
k6izwNKxA4PBRVt1ScUFIp5RLKKwghNsn1SpWHYJ4IGkCtdNeO1m9aFN4WmAxTGBeRdgN00iEy5T
puM8usO1iFJwuABYPP/WG294jZUAdCTs9kVv3dNSXCnyrgu2NTlhqFR90O1j5cRyyQk7ZxElpBwQ
+ySXkgzWa5Nx4rRvGdy8YIg3SdOf1hZUN4f1W3xzHXXf+1RZK5CdCpM1FgK+jLswKNJNlrZK0BMK
dwRq10ZzTEHvA00La67x5mOe6EKI6Q7OcF5X6ipgb65KmOHFD9mF25TQqgboEpQpJlDQ2eEP4P67
9kxl2flw34Ifo5ZcRy6Hm3tTJskqMTziPG2VsTzDjLyjva+bFtAVhPegXpa+siubDFS4A1fzxolB
hqbZxqwBVQEM/jyylT8Vjf8Ucs0ublntN1Hut2R6W/CKMax3xGuKK19rdpVSrAI2Y5jGu07fFvl4
aquPpf0dDOxCi82VlbULf4R7CRErB+XRhwaM7AscRhYjtIhuhECqrAvZHIAVBv1VmMfrHMl5M7ps
UkiroXaoJixhToBKqa+WsOKtfBmnt5F6VSN8MNbdys70tXCHFXfV7wkkVCcaN4GHKhVFg+EKw/RN
BpEz2HfwxIL60gDFpA94EIm7FmlGCzJJ6J7F/itQWiNvTzrzOuScCrt07XGXtBvrLIxApJHNd4ms
ILBRZ8gibBI7qNPVCUpB6iIpAijlmxLKfUd1ugQUxHYwlk9jcUDzh0gIurKVPQgF6WtSiZMMbaOc
GoV3XbNxDTAB+mrjFGeOcV6Wqzq40rJxJ8L9wLhXsLlcD1Sxku10zVsCTiMuOHHzrRvvta5amqa/
GtnODAs8J2QLWwLOVvO1tC9SNmVRNAutztjFgXxCJNKfZXPdJdc+/DOysNmUqg6ucoByKGY4pbMJ
IgJQe6uY8NR0cRrE56PyxJEBIrNb6UROeXs9hNRJvY1wz0YOz7K4sUd75WlbpV9011Z1VvTjwp1q
LeLgjVdaemupl0ZUrjE7XkiK5EFz1ljfKniZ8b5nWzMJlw2VmTzh4tETiBj3MXiyEZuIoP1XN253
L8SV77205SEIH1y41QFzIWH+6cZ57r04JVwqHhzeZmUwOV4Ta7Dh2lD3KWnhr+B69qUPC6e3wC1j
hLZuICKWibjt46uMurqF8wBA27WdaHtHUze26V5jyr2OnANGGHZUbvIc+L2mndaZv0+5/bhAxLPY
BDnF8DgD5YLiPqueEvemCu7UxDmBJIQgoH7r9s03ReSHmCWdWa+j2V+1eH/ivIDN2yrF+Kwi/9Rk
t7JmhxAQGfzsxAX9qQd0AGzpQPFuAHgtK2iireAQGK6yxMWqrF+07vmAe2cO0q14dtXrVssWJUQM
x0K/QN4ZCNQmAWxZEZ3K/K6Nt03/LYyGVdacIFc2GYUStoLCkmyMqn6WshT1/ArX4QWLDA48PGas
G1jsz2p43RBeCEbfuYPfhe9I3T2X7kGnKqxdki4h3F9rAInr8cyQp0Hbb3HOW6EAUovDwPmRyKcQ
pkPv3Ev7TcXSzwyytddm15b07lLI2gEyI2ig1MjArxoXaLzPCRRx//TQ9t7yL9UYUYfB3ybqq1sP
a7snDAAVvizlTvrboStgsh9Uipixyd23eojCDEJ0BG6ugdSODENb3dlKdRAZpjGFX3NnNt3dSHid
NdU3H4Fs02ngYPlb6SBkQJXIhIPY1uA8k3rtwTqoZHFrNs4eTf3zDla/NYBqjVeJiXyaCvFOdZYd
FjvhdBXvCIVg/zfmpQH533fPJxYN4imuval7h9oc27gHWxlhgWT0NxCaCu4A3RTMYavnKP3GB+6b
ev3KhjRhVSeBONWy+54Emh4PEEXGZeQSkcPlUE37Oh/xCZnG0xm2abur2v10CGlx8SOQ8S509SWU
86VdQoiQNwMphIRskwIla4y9FYQPJCv2QQMM2tz1/UkV2heWTCDWBme6jkhuDKiwqNe+tw0RXbGr
5NpV5baGCeOVzbkr9RN007aDD3Sqw+yt7HejtPdWIw5VzHxkR7IRYu6MRwXaj5uyQVXXHgD/snxq
S3djJeCbb/HsyQf3dEitmzjqdqoN8hAhnCPH2Qf5g1miEOYSnQFn+jBALIQX7Zdvnz/4p97cn47J
WaqwU1uzk1rRH+ymvmMzO3eR6elN4lAdYQg8ogbifzsB9Gm/IddADGIuIZcdRkW9iHp7L6rx3rd/
hI537rg/Pn+pqe0/vdOUBfsl81+OTgF+3kQ2LJaLiCBogih3eXYkO/pT/e1Pz59lGGVkt20RU9LL
hb6qR3HXeSephlVR9yNQbrxGpTC/VzuQxvVJx5nYDOF5bJ0XR+13fwry/ekNtPdfiEB5ZjIH+ULy
KCMMe21I4IMUa5BkJ27nwLrAZTK76PFRCGA6V5xVicYpk57W+QGoa4+qgq2Jr+X69Vna0ocIFkQU
xg++slW7uzE4kl/kdP1gKGeJS8tM4W9wXh0g3y8KPHbJxsFL3AGNuOHyDDkkPRAAYeURL1Oq/mnw
WsQI1asrMVY3GSfK6MtVAUmNs2AtoUr38BbilOvvVZs/6p7cGGazkaM88fN27SuPEoR4ptsXTvat
y9vl4AXrJLkvRmvZRbDh8n1VnbrDfVoXK9SNHBixan1RhuEyQVSkJNFcuJe6fWKzm7KnLXPzFOZf
UTxEoiG9hrZNzTtAKGN3rzIIQdG4tPJHpEJiFzbbSd2iyC1WoECaxCJ4hCav1A8+G2UP46jPkimT
sHSVajGpDBRNTlTxHPkEixFAXQQ04hpmqG+f1Wa/VySI/kmpY23Hp45YQ2KVI3TF4tzP9tXgLg1S
hBp5iF5PdiFCXBHXgqyGTK/uZR4tEHSDo5oNd2GdrcrG3yOYitLWo6UTtgf7qDjJSbFhtRR4z2P/
I828Qw7Rp/DBT8NiRKFF07dGd+ogV53ha0CJ7HQcg/MyCDiNids5VTs1ZK0kK6+HAd5BZ/S27sYz
VNSmLIYa6mv/GErtLM1+6Fmxi+1hFTcTu/8k92+DcnyMOoIfE96gqa65ci7zgBMHml6V3rbRmRad
ARRF3MkNN87woifqehDhtVW/Of6r1PxV3iEel1gkPkLuWtGi1MSyT3dKfl1b+WrU8x9dle5qZeTO
9mjJA0By6K71aaLra/RMuMjLJapKi9ZMLkfI5B18o7LtN13mkkCKTyG8/XQY9/z40QZY4MfZusm/
RSSIm4leiZCiNYakkaxDop7741lN9FgO3p2hPAxheXDSN8uHVWskq14v1gO8gqZzzqWvn9Se/hLo
ZCAAbjjiTWl1uMfYalUGsrU5RusPIbwt1MWafOOgr5Em8jK0xJE6yAfFHG12phRR2DJl3I6ooyVr
eNN7/kqxgZD4sOPGYwiHD/ZybXa+oNaaaogIdYc6ukuwGTaqUwda6+cHxQdlkbk8tzOmXFKIpA6Z
2IUehnn9cOz++Od9S5sdEZanBpLMbnfoq7OmveEEOPLgD6pbc01c09GzLrXIlDfIQ7TuiDIYInKY
Hafi2PH2QbHhJ0L4l+PTsNK4ikaDgYXJkUc1HoIm6bKTEMmSILzzxXZIbfaZYOlIe/n5SHw0zLN9
Ph1VYQ3TZ5X+s25NkSGcPiQAPn/6B502F8u1I99PxoZx9gyBE/mh12oIqIjQdd8/b+DnpP/DgTxX
zg3dGiStoXMCmsO0U++DMjiPcvmieiTpseYN2Flr9dVqe6638XnifrNLriSTEx6EO1SWVk2OcJg3
7KKcG63IXhwz2dfwLSnebcpWXYdhfEiJpo+88UejPEOyCXPwhJv3lBphGJo+ZQUzO+3im8h/7PJv
Xl+jsuY9jkhySUQ/nAhNH0tB0qxeKB2orhxqZwUZyc4EJaXnVHkNEYH//N0+Wpazalflhirqcja5
RHCHHCID+cHPn2xM6+9P4zTL6hTcg9VGMhPqNLxMjGFbJN7aqbu9Zg7bDFqaouaLKotXCNej8oMa
R5rdOxCEVJLaXrqzw24Zmk9qCJIy00+oNi1cH0xquMysFy9k545uikmohLSmqhJm4AkqYAh3aEF5
FXJaAkk3N9pVdr3W/cfIfY6MfA0/bpcP0X029LsIuHEcXOoU81NsVhvnyXXlsnK2aYD0w9i/yF5e
4xpNlkA/0isfLY/ZTj5Eju8VSPIf1DgjCRIvewSDMXujkvtP/Pq/v/b/4b1ll//o4uq//5M/v2b5
UAaeX8/++N9nwWuZVdmP+j+nv/Z//7P3f+m/z59biO/Z/L9591d48j9bXj3Xz+/+AK8sqIer5q0c
ruGjx/XPx/OO03/5//rjv7z9fMrtkL/917++Zk1aT09DRDP913/+tP8O42TSJf73X5//zx/PnxP+
3j79nqVvVfD82995e65q/rpU/02ojq5rto0iqjbtTt3b9Itj8IMquMFKAycSdTr80qys/f/6V+Pf
HGFpmuPA9TUFmyNrp8qa6SdF5XnC0vlRCjRgbUTs/8/LvRug/xmwf0mb5DIL0hr+zLQP/M9KsfBr
NXQhTU3YQpVCnxMajNKWrtE4xiZJWJMrU/XQb9FwBY0PXa7myaZSfNGfd9x3kl3hC8h8Nl7o45GD
QX1/A/jHe0gdyBai78Lim3nPX04l3xIw991Gblo9trStH3EOnguzjXrkzQrxY0jh2SGgVsevo+7w
QsYQZCsRF/7NL6P3zw76tUPerxJexDJ0Q9ekRuWOnrG19y8CkdSpUFWSG63IXhWhidfYiLpHBVvw
deOEx+gTv/U/zVmMpyNMBLBtaxYAuZqt1Og6yY1fWxo8e0JQX8PwkYqPD3lT9C24iUgZX6xUNXam
dO2rz7/3/S78j++1dNVSpaRo/RszotL82CyQFkbSMXY2TtzE19Krkr/a6//ZCtl3w9alcNRpPv86
vJYO23ToVHqVivBDZmKN6MV1eAS2/T68+NmKqRkCsVmN3hRziGTG5PW8Dj2yrKsoxooKRQcRQ7Hu
62Mkst+7zVSlafIthqFptjWbJpUTDmMGtIILQRwdjLIySd+K4Pbzwfn9g+gr21A1adq2qs9ZhGmn
5k5bKu2ms8J6bWbCOqkV2S5cKqSPnzf12wc5OipDjmPpusn/5gBbNHEiJTbIXEcDN1O0GpOl6PNj
hhe/fZDD0Jimo+mOlCZz/v080EdnMIzMcjfVhF6HGltE3OHxWIRhH9jq97/9JkNlBeuqaVqGdOYX
AA5s22lN1d2EDR7hy7bwsg58RV3f/X07BruxRlt4A/8E6P+yebV9mZlNQ64v5/JyZYsYpS4ZiYf/
v1ZmfVda1FVkXuGAO0kIZJGBrUsRHmNdzkeIcwC/UGmbbEbCkHO/tsIPda1FZIW8ZT6ceW3Uwp6R
KWJqIHE+/6A/NGWzFRjMbWlxAk2//9JtYeolUVjW3aZysWztPSXGC1M04htEwfTYgv0JVvv1pOPD
bKkags9SDdif0wL4pTVA+ohjCySL01EP9E1FKQtFCstwoei2KN5IsxQIxfJ/8iRMfFc7yCrHUKnp
4jJBUKRBe82uRoT1AlcgtRlWY/4gQasimRHmaXMfVFlW3FQ28dbCqiMgIgkqcQPFgy4f17oV5xQ3
FCyhS+nk9b4urOBRBdbebWUtQds0ZVOSWEhGNT0Eee64+0RUk/q14TRbrPnUZN+ZSt10i6gVZbEb
tCi910RbohOMYfcirnX4xn87RJogCT6dhY4wjDm+tWlcLfQS0W0SF1BJge3eShaBTckzPlaLnWLz
9+NDUxB+NJvz36DB9+MzKLafehr6K1GhooBb8+luW4wogZXKpcjt7KBI3bn+6+8jAuO00DUdqv38
XNJ1FPYyJAc2ZqSIdYAlBYVF6ao7q8mTY+zO3+e7xhZrCP5xaHFu9FR5VerTxT1Ijb5Z9m7X76d+
WOhNaK/++rs0XGUdbdpppwP3fWdWkaYiyQ0LaFCcCXSZRI9m1yc7fDX0p8+bmrad2bjp0qARzgxy
yvODQ7heq7d5328UI+QmOcTOSd5Z4y5IE+00EwpKsI1NQV8bQuWvNxBNZ6cybAYeTNg8aAzbPLbs
JO03ZYL61krPqLRTHSuGcQnGrWvXn3/p7+PHUpgOZL4XpOW8ucJ2Si1rWsTp8ODlfmdelSO6DkmU
/l3GyrJtFp3N+UhExvWADfL98Jl2EFC/c8aN1hjfqxq4cK0M0V+vbRrhQ9iCzekWMAthCMLN2hky
sckCNJeK0gTG3/jA30Rj/WWQ+fN7fmlqtrazysy9YEjEJm9VSS7Wz7e9o5p/PR34IKILU2WYbMuc
XXQ5lxOUgrDgHoekoHxeN+DFoIe4vpkd6bt5tMQHSSGkyv1M1ac5+H6ASPmEo1oEYoOTp46wOWmh
XBbGkVU8v4tMraimIzROYg7ln2WTX44sNOtrUbFfbrQwTLGJMDsd6fpcBC+lOlRrfRhR+v3rOS5V
x3E4JzVNsLLefxiniSmSwhRokWp3nhLUB0wHnzSrKv9+sLh2EgVa0xz/BzDnl28zkqFCIKcRGzMN
htt28JqTdqypdU+Q2r/+JgIMwdRgzaoYirz/JqnjMzCO2rCRHmIDO8+3cm2LeHoJbkrX3X73eXN/
mBvc4zQTOQ/DsMWcGgNRS8mSzBiJ0xzUiEvktrvsmLPUH6bGu0Zm9+XQFlqg2yM7hOp30CyyQoXL
C6atGcZbvYzSI/NiZgL0c0uiQVK+XKx0Bm3WiWmVj0VpaeOm1JGUo84dd93axaYH0J7qmw0QndSw
l0PcaKy93MBYIJA+sGDLKuIbVxXRQQYNwtOCgXKfBlnmj3/b70RJJhH4dMM0nPlVetC9wM4JtjZV
2CECVuXfTL3XjyQqfh9cnj5lBixhqRr7zfu5VGKTCascew38kgogMZZ7y786pofx++iytRAOGTb/
0N6sFQwFiCV9pdsMVhyAfejPwyH/7ibIEvjiyPk9Q/ZNI0tjxB0qnYef1s/ff1mJ6iCLCG2QblNi
W9Wus0BrlGWUhNmIpGMDlKL1k6zb5nmVZLtsyEkk90lbnJWiVLRLL4vwM0ms0gFRi4Z92R68KEOi
VEldJCp7qrsUjEpDJutGGKwDJ7Hzfh8yW4adno491SwIgtq21I38JhKyvgCPV6soWoKZu42KiKBj
4XdxSomiDsYUzeAoaL9rSEoqNvCZonzlgpEDMmYnbRcEPSH4Ry86xt3+/fSXqqrTS2yPtiHnBTEP
qE0WW5KQypYIbXtuiKeNdJaaFMea+n2SEfdx6edoUR3uY7OTOS9A6hcBnucOoP/tMLTaqjACY/H5
evkt52YTrAlNIqkN9FZykL2fy1qGgVHe6JSkrfAlQf/0O7C7ZGN6jrIMhjE/9ZohO63qDJSf1msX
qUiPvsTvvWqqXMgkParyFnOPsc7Sm8hD0H0T9wFV7tBpHvzWQtTSdIO/QsdM85w0JylOg6Tr9Lmz
IlRkOkWSVGmL5lbTLERG0I1s2XBko/zDB3FucuxLizZI3bzvVIkoZhoWfBA3pxSfiVG7HkfuTlpY
aH9FOvznB6HGS66YKMExplf5ZeEi1FnVXl7RVNjG114ctAgDNumjUABOfT5X/vhVpqaxQ5gcpT9P
h1+asi21U/IgbzeQ4qot0p7Jt1wzjHPTU0GVf97W7xdBxsk0TMc2CYIdfVodv7QleormjgFk+39z
dqY7ctva2r4iARI1UPpbY3e7uj20Hdv5IyR2oomaR+rqzyPnfPhcqkIV+gTY3hvbQFikFsnFtd6h
psuSWMmhz/zXoAvfo79a4oHshHcGvDa55eCT2IVyRqx91WYpex14y4AlmqwcvWpfmBAeCh5zb15H
6mtUCykwc4XIdfO1TpxaF5YYUAfFdspXYDMRSIcWXU33VKgClun8XeYL6pNkxJRWJHvrfBmDRvZx
VU/iAAaL1t7oNkinTmTF9cbs69rYcL+V+BAInbxoa4aEJ3xn1m8syfrkkZ5rssn9wOFJsfoVc+c4
hvD5FXYNow5K1DxvfN11j7EchzuLuwTGesaU071AssF5PqwCx5tU1I2FifB7x2xyGy8k04Awcjs8
L6PFF8wF1DHlCs7m5e9/C09kCBQ2eZUAb9J8DnrVoA/OJU3uFB1vj3RtPoGznCQU41z23flI2u3i
CoVScZgsMDHKwxwtUn5yePMovuCcoo7t0A5yllzkt/lYhe0bbtKg1by4YESVK45LpfjNL8DAplBu
2oFl8Vr/1bH9bZRElvZsjKB/aPTgQSO4/8UmMsqxvLNol58nsD2yb0JOLH23VWLs5lWAu3kUH9ui
TJ68xoHJwR94goX3TGkvDyqG4g1D48zhErNXkYC2lh1qY46Odl0IoMq6JzswWkXtku6l9Uc/Wn1y
1BgF3JvkZWQszb/l1g6oOVNKOv9mxpSFgeMBs0rJ2VLQIXWCn1ely7fGBlko+ScByCejSraaYRZz
xWVzLg5la0x7PaOtKUPEzN8YgVzIVGSFxanIW/dCmkVgJCJbqh3F5IFrd8ZpO/K+v/NkvzgPaeTy
PpC2tJdW27o5REqJkXhhTgjjZB3kWqtDjNkzO7OA85MO2SPFzcD4pxNO4W0rJcB5Tm4wx/egPRdR
w++wf2UHtpA2TeHzbzdUXRMOmeJ3OPmJNi+Ubdd7VoH1YSxwrfKC9h4u5iJa2HIcWabnBL6z5Fqr
EakudKjcmgd7ghM6aB9x6smO3oQOJRvxuGVs3rvUK9gScjWKVwxW4ZmFd+zz2twVEpu0ahyLOxF5
sb0ZhSBh1zER1xer+yQpWb88mFG77XUMSc8HuCman4Uq72lFXBtJUi6gnkQ1iXz8fNVGyMd5AYXl
KHPx0yMn+VrKttymc+TficxlZc7uLebE+W7RevYsXq+rE7g24kYErbKPMaZ02O3hgjq5mEiaaD+8
5obrvbNNXZ+Abby5MvJrZOZGy5vDf50j4EOcDlNZ2kfReoqHDWYXONaCt027exKEyyQuJik9ST63
TNFdTXLyxWz3JkPFo5U962AE2EhP6Uts1OrJm4fsxxsPFR591E8tlpRrx1vLoHTzWDipW0Mmto0O
Mjii3fYEoff2KL8K6atpcQBTzaB3Shd/LVfYRtMQCuhs8GEMiJRelcmFx1IvkNEi1/ZGj0VM9qXw
+zmYUe2+zChMfJ0TBxMnmefCR8Yc0OzWAgrwo4RaH0FohsaxmUTmor6s2uEe5uBKZC8pDMch733O
9tUTxbXDwaENC6spBwdWhQpPR7xU3rkt4oi31+fi6OEr2Ly72K1LU3n9aNZBSujPoziGRq9AF+ju
Ae1z8/H2KNcmRKmSejmHggOM5XyrSpG1wsJWiKIPoKweyv+mwFUW0dUkffg/DLUcb7zQhSXWp1zL
izhPLIwKggFcOpQ/RPgSG5eEYHzrc5WlY5ssNTcSaGpN55OKh6aZQpE7R1V681PtJM42U1Z+Jy+7
tnQAkKgCkACSN69GSbM85pQ1kKzWsHoguCzoxDjEo1QZd465X/WE9V4hOSc1511suutOkW77dgza
1IH26UGYGb1g383a2juRhSS2NWEpntnlCYuI9HNaNigmxPDbpMGxhxvqvAD3nN3tz3nlVKJRwEXM
GpPirNVefCPQUUiaBTiwTd477uR9V0Y9PXDNRNtiNro7l+T18TwW2hMct+YqcSuEsuosAqxtZVCY
mrl46aWx6xO8t9Mk+Xl7ctc2n5QUEQXdA8Aqqxss6IPeGIzIPcb032iyx/anLg3CO1O6FkHwBslU
HNfkOFnd+0mGXB+KCWw+t8lfhhnbn4oK8YMxRNadoa5MKBCCLMOywNGBjzvfElFQDJUeGEqqzjvm
hiJ2EMG/84K4SNA8n64p7R0OrsAlKM5HcapUucZikVNkstmVcoRWHSc5pmR5+VjGTvUu9cp7vcUr
OcDSc1mqvSTAvJLOB4UN4Ztlk3lHRLVSpPL7vvq756e0mIZMGKqmyscPZNIi/Av31/n77Ui58g15
kgVcmJJasFwjqEsXesSUO+RuoqOqX8XVa+4ZzjGWSKTcHmr5RqtDIADuCFbG5QgADXQ+0amEvwUR
wzvyNX1339Zz7m0zmJDiXQlUR0B0DiFEN6noP8D4bdEOqYbsnrrY1eX2iVZeHLxv1uLlMUa+Xamx
Q8DFB33rVIW92mVqjp9NOA8wTWXdfyJJr3ZyKuzD7SW4ttp8TpsApmtOhet8CQAx1qkhK3kcOtEe
26bCBsPwvINhz+md1b62Y34fahXL7TB01OpaeeyLxtua8yQQO3buUeWujeJT1rKpHpBGrh/CyYjB
c0ET6CjDVCP+owJchBECuL1sV0chh+Afd4mc1VySYCxaX/HNUIjCZ9pOvy1lqzub/94gy7f7rU4x
2rNsdDV56BPZzgH6yKs5+9Gdr3LthPEDqke0kMmJ1iK3NqTJ1lmwPdnYnTi/8T3M6hNVsXgTjQk8
duyE3r52Ac9fNCItUJjrXSdS/O6agscZOODkK7X97DTSLSvupHvXIjsA6wyAlmbhRYkdM+jEThPF
MImcnjxe0Zt6Do1DbJbizowuh+L2BB29lHkC01nHHLrEqK6axFyRkEwsiN5dTt1qM8/5z9trd3Uk
8hWaMaRjFJXOQ2KKu2nKM6yIEjHWe68wjJ22arnragTMbg+1HH7nhyOTcgAjLa9pgBlL4PwWfcq2
5nTiJofx7bVfJvYaDkNWuOt7SxxCr0venDgzHiNxEFrUytbob1U2/sxVymGcmd2npUO4A8g+vgwg
gu/E/OXG+tXJMsEjAWdw1n0RybMyV3lJaKQqxi+2MraBKu+xmq6OEgjKVSDJzIudJefKbNqZCSFR
px96Mx+e63FUdxovl3cYNQ5hcwjxbCZDWGVxaWra7VKxPVqzbaO7jUxQN0bDsUiT8aBG3O7HCcW8
thnFw2hRbHp7lNCK+Q+lQQVuWYTfokR2BpVaOXJGKeSRC+CEG7Pta4wTw/ro6yy8k7hfXpYBm0z4
lmdyl/hr9lPZ5GXJY8g9un4DXGjCJFKByo+ynw1qbtYOaIX/EURg+NLSdbh3plwelsvoAOaANLjk
6qv80oIx4UPhYfsFOMA8ZoHXjI8QoZ38GDZYm+y6PvB+St3yFLu9zleCaWnxSxIj2r38r/N1zlTr
2ZgauUchCn8XeFW4M6fsXq//yvFisd8l5/KSjKyr/E6aQbxQsYtPb4nn2ARmRBSOtRVdV9wJnGtD
2bSE4JqwNYS7evgPcdmYysUqSqSjxL2wVMVjMAfza6yRO7u9eFfHWlI8KpgLWmI1VpLlPASb3DvG
4WLPZ2TqlIxceVUy3SOPXB0K8CEQH9DEROj5dyqMasFGV96xbsxpMevjIVuTXknqG3dC4tpWsD1J
tQd4lHCC1QHdSER0hN2Q6XRSP4toFDsRooY+jL7zxXGK6qHObUjV1d0z51owUi0mG6AeyRtotZ7a
xJN40OTNs4MEQ1PW+TH1zPrO/K6NQjYMlJJysct450upKpknmk7H0RpmjFXHFqGyEaWa27FxdZSA
wlBAHQqA1OpG5VXRx7VyMfdr0uR94zj5s2EN9uvbR3HZvNROaG0BpTmfy+ijBMRR7RwjI4KiYaLY
4GVmc+dwvBJ8Hs9RwoHWMUnd6pAo+soOStNNjyKT8ZYXTLKVoHwJASQJ3zghrjTSD488xKUqba9C
gDZqQne5TY9BqcJNMMbpwS6me4Xai4/DKI7DBWeR7HD0rkYhxRdcaDI+cijVD6PU6S6Y/Xvq1BfL
xihLIrq0UsGTrWlWUSvMopEo3pB4DQijqbD7Mda46qrEbN/cGF4GgynHo5NL+6LqMoxZC80KUBia
L+WPvF+q7EM83evsXBa4QEawavQDBVkcuf15xJWhNwRZl6HruFSFv9R+KuGb6gQF5D8MO4iaXW50
af1vVUXS3VgaCbRt4Hbw/uvSm6YHdw5N45BOg5e8125Q1d9uB9DCXDzPL6nykV5yfnDP0AtaBas5
5p0yWoK1ntAEzW3kwP6xtWzsXSCnwUI5pnYH88vMllpkoQydvurCTGzkvCZYwYPlFV1851K6RBbK
BadAugT0jOD6pcPyWzpTp2mQB36aHIHpJtOu72qFx3YZIq9HwdD3PiV+O/xowty1viojHepvlSsr
ZxuJRCYn4KOIWxmxFXpPcGaxMrVkWd0DuV9kfPxGfpm9gBgo06yxQ0bt93Hpmskxarqs3CdhZA1b
3x2qCZvcaS4+WEXuYjxIbW+ARsBqIQ07msHuzgdcMsuzBwKPa8q1HDPAHMCgr840AeWjbvIhO5ZZ
2TW7IiGqN74dhup7GPWT/GxNohztDRo8KaohorBd9VdZmvXfdQEq1Nrf/j0X7xV+DtVcjgMPLAzp
y3nAZ4lp2JlfZkfhatQu48DCxGsOrfdWEunnrgurO8FyeTjRvF1uXjIKWt/rQhWgj96vfO6+wHCj
93lnqR9E+pvrGUuLGIYaQC52Cd2x1bTMmP5zrHIKp0gJiCAv0Gg0uzsv2JW8Dx1TetGgnJyFeEvR
b+1+VqazI7vCTI/kgFQVUVyTelP3Q66R2UgaET1gWTX6W1fhQvuOUlilHh02yo++qObi/ZQLe37A
AiaothHsfShJIu7znejsod6nhoV0TDmmZu6gkdrJ5l6ucLkn6PayRkt3eWkgri4KLfvQc6smPyZe
VAbbwIoQ+ory0DW3oV/Ba6GIKoe9IVRU70G0CnxF7Qn76NsxeHmT8G4FWUTnh1IeDf7zjxVQenY0
ee2xdzE4G5v2Rx1EKS6o5r2XyJVoB8z0q1dLrZu+wflInTnMKXyC7KhQg/kC2xN5GTPPvmRCe7u5
L4w7AXIl2H1BT5hXj0PIrwvRGMvUFYZL2TE14/hDp0N33nupNau372JqQ0vXHuonHKjVvOg/o46S
4ojogiPZaxPhxU2Klt5pSrv5z0Fl96qSl5+MT+Wyu8iclufzMvHfTnyjswuBI0B5rBF2eplsbexd
RcugCNruzdFBTxBeOdw1Guz0DM6HGkVAkM5peURyJN57ejGmn0t03rwhLd6aCoJMAF1B9cH2IYWs
WTt11AyRnyflcfYRjdUentidC7Ox4yF55yK4toK/D7Xszd9WMDeMWbtNxgrOhdwWApEkOYqKLWe6
d1bwMuqZFRwNdjgJeyBWZ/w08VwovaY8Zq7C0tJVT5k1YDHWGQhKZcgE3t7Ol0G/DIdUAnQXcqhg
FYxOm1PDqavymHYpxmotbAJeqO2d5uol9nn5Vr8Nszo1+pmcYkIKAh5SE+/aMQ3/8ic97GYnQnqd
ptzWJmMbN5GX6qdgKLo/x1y9TQ5nuQDIFJkqRTGKwWLNItKZ1Rv0HAmYOenfKw0KXhvm8NA4iAre
XtZrAQOADzUKmg6AT+3zgEG9EKBmmC2PxvQDhNfmaDXArIfJD+6cWtfiBdCiCMBEkCmteZy1yauY
opk6zrWHT7sfIlo2IzFuAulHkubn2+cF2poXBO1rRlyFS9DRRPKqPD8ag4v2cqIt3KH7/KEbRHxn
Ca9F5u9DrUImwzgt9Mp4ue96jn4NDDXfDe2gvDvnyLUVBMbqgrfluvHWpRNpNYHI/Sg/wvWNPlNo
aP7tkOc4CKOdFtUm784XW5LG86TS4XkE8g5YMu3V9RrOqMNC+WANK2WWOwOY/KMswuZDG5jRP6R4
83u7H4anKuncO4XUq0tKRwLgBuEHzOo8Kic7SafeICqboJcne0oQHJlGBvo/fLpFZQWKKphr+u7n
48yF4cYuyiKoeGLi7cgQHGqX6jvruATAeh3JzSmV8vRbaEznozRVSQE2l4xC0ryzW9f7rNn5nzD3
sCg9tNa7vPL7ZHN7B1xbQ6BHZKnkQPStVzsbwxoX1rKnjpYBhLKhkblveEJ/vj3KtfODhgSNft7s
JKuruanMQRcgY25FOrR/uaOa1F9xBFAJF0kPG9S3jOYzDFn+L+CLBxscvPD5SkJKCciK+vFk5PDt
pYsISjcax8DM77mprS6C/4aiIMrrDlgB/70s7283KcVks2I/T6ewruAihbr6mKrvQvluD6I2nb7J
Pppa7Ag6v94MfNiNG9fOvevofHn/369YHnaU2EEbrn6FGTp+mVOSOImhRREjC4J+X3lx8OyK3D0l
kfVnZYtpQK1xSpA5rh/xDvns4SqZbTKs1jkvQFtGTlcdkxpu1p0QO8/0//t1FKfp3PAnPetVEoW8
XeS5mTmd8rAX7pNb9QN2Goq5bJSrZ1xv3eazqEP0Fh1Dobio8jjSd86Kaz+C8hYZ6lJNpv1y/qES
V5bBYHTTieBppp3noymde3X4aKUY6/pB1mNGYf7byEb9Ofod/cDbMblE+P/f3f8tAlAsjhDHWTiQ
q+O/6PymNhXKh0lfPTqDml6ETLDuEJXzUFf1ndmen8n/OxpPjQVZwwNxbYOWV62DcHSqTw0WL49m
HcJsj+o4wfFURy++mUNrzsv2hGl8eE+kZQVq/DU4JwoCVJTTl/rp6rgMqR3QWik0brYWClBZ5m5n
z0f5LjWqD0ZI0cPu3NLf1rVT++imNeVrYLZGdoC+hQNC6dTlyZ7H9hipftzD1PurKPH2tovqXgFi
2Rerj8LThe4lxQeSijXl24dSILRu9Sng2xz6xm5Rn0YA/vanvxJ6QP6W84j9SQdqVa+2Ya1XZZzo
ky6L+MUQFMdq5Gh3UzE7+37M9L4r3frT0GfN30om/dfbw1tXQo9LEmkjshwkJNYXSy5tHVQR3wOW
9HScRwAJSHkvDB4QNE0Z9q92FGSfI45UilKq3/qRgRidShx8uQ25Q3sRIGrkWts0a6c9Stn3Kqzn
V99/EUNDdCmDu3A81gd2SzOwCfWsT1bmYQk+6vl1CsawxwylaaKjI8L2m1LWHW3SVcH1f4el+gB5
EPASLcLzM6Gpu6IbsN87jQZFELdvMsiq4/Se3/mJ2PV3XVUWe1miTO3IFsuMyhw+15U7PcExDOBN
yHu87Cv7lv422mwALcio1kWRdswMHSbxfAomJ+025jjU3iYwegtOSDpltKhke7BVbm5G38i+3A6U
a1+BFJ9nGjAcrOlWRyRwib4RfjafWtMa/tF2P23hV47btsZLqFJB/KxUFvxfPgLP3YDwpP7Gk/78
Ixj1rCgkUy7AFck8ad9iq/dtbZrHrBBINFsutwfWDokZHzg24y8GndDiMRutxF08Jxqsw3Bf+aOM
x+rb7QW5tnFIpJekjFrDxes/MDgcY5NTNAqcRFPUmIZoY8USO+m5iZ4ne+raO3fltROJ5/9STREo
TqxTTTuEJWu4nT6hamW/MyblfZr7Ob+DhFxV8v+LfKrRy+EMfxdix/midwlzK8Jan0pBYWgXgvzZ
WzoacO8YyzZ9DGQtPhZ15fzr1bH3ryH7Mjo0CZb3m6EXdCVuL/TVnUgZEzz5Im0TrJ2zJ9cZ3MbA
XrSxU2/aJxVslE0F4QtngWLKDmbGF/aTIPsROHnaYW4jzD9HOeF01Dd4blVOFv09JoCv7q3UldQK
qDZVSiCqS3tmtSm6YLSNMO7mUzjazh9l7xjmhrtk3g+FQx7hWjo/AZWt9gj+9H9TiD3Og2FhMRDJ
Gn1OaX+dgTLjnDSj7s3D+s5jb1UFXr7kUsrmnqeWzkN2/ftoWYOhKHIcEHrT7J/6IDReBzCa0YPz
y0puzlT2UnCOWthlBMmrOxVIUirDfa49v/rQdHr8rLommPaGBoSBmlqnfvLicN5J5AudTa76sL+T
nVwG+flvXv7+t6R5QlWNilDMb9at2iMcaG9FD+rvdlBdfjlGoVNFyslGQt7vfBQEQkD35qF5ssew
SE8Z1+O494sKXw5zrux0e3u4Xy30s2SCyx0Yo8vxDVERttf5eDHHSBpJYtjAOCPb2F1j072jo/Pk
0gA9dF3zjCzV+MGQuiQZslAO3zWQrV/VNOLHkdsT1h63f9NF5kEOzZsEWT6HEoe9bthNjppT+CXz
SbewCKGUFGo/1j2FlTY34neY7wxy29hFZuKrpJL+s4Xmxl+3f8PKCIEIXX4Ey7/oESAVsMaRN5PH
ie225qmsEultxpQu3iay8wNEywmHEccYToYrMIIa/WmbCdk8Tpg/7GXche/Szki3jqHVl0kn1S6e
wO3c/n0XwcjPo/sOmhddDlBzSxj9FoxxavZtOHTmSbFvsc2JwW9v5NDb0+72QBd3+zIQknjQBZiv
vz7jfAj3MwQ01mFUalHF+IFxylejMf6p3XLnqfQA/+1we8zL96kNJBPUIR0HGAP8cT47L1RTJMfZ
OmkrrIpt1xv9F7dswminh7DGd2nqm/fkvEa+012K/eWc29gJ6CYO7oHrLi8dfovDOnOUIgNDLeX8
t2g7LnIL1OWpcbqgfm/EJFBPFrfoS42YX3AA4BenO7wfp3BPkbxysRiwGrTjOV/tjbRD5+vt1bny
6RcFq0U+lVoxOK3zHxSVvaiGubZOrd3V78LA7D+mrg7uvc6XK2J1MKBPQf69YDKXEtn5MFbf9lPJ
2/ikx9H7iWUdrutxYQzVrsgiF6US3G8TvFQLGxEeXuXhdrbb/s8Yea1gM0FUFPDsC4FlXdIWXXBP
svEXp/ns99E/pz+06L2B5JRrCJmcc4MsADuENLeUu69GSxsfoFgnobNDaLsoNkgOTPpDwf/nGJsg
TQzMeiSp6DsMBGHIm9LQNWadCaaLdQZIBqnfwqy/YjeFL1he5Wr8A2Qv4nzCHQ3jVUECrv/xdTm3
zwHkXRcVeZEgmFvbacA9ScPOhQcSdSaaNRsMb+xiF6F0CEFOz9n0txcYdvSCb0fSn4ouwz/mdlxc
HuWLhATdyeW8IilZqxUllTeJmvr+s59pIQ+DHZs/ncyzv08z0LetGERtbZwWfu/OxHjY/qZTHfmb
xo7SpYFqxflr6JSwB2//riVQzj8U1zy9Ick/4OzW3F9o+GHaJCp+bkAHvG/drvuzCmv2suUZY/A+
lpNp46gWxNXD7YEvji7qWygikWwAygbqu4pgU1NbigoRP/dxinRkPVaRf1T5hJ2r59Tq2RyD7jlB
YLTeTLGFRcjt4S/2Kah9UD78B0obkNlVDqbGklOVtuJzrYKx3oRzMnwWsuz3t4e5XF6in3R44SLA
8V6zuWTJNTO5ZvFcIM3lb+0+GJuPZja14w+NuuS/IS+Vv2hMZm9TduSG5Iqmho0aN6cDZYhl/r9d
QarxKlEmSflcTYn/2BiBcYTK6x8dt7yneXi5lEs2IBaWzqJZuSZvBsOY+0bf4/xRe/pBUPM9xuYY
726v5OUoyFRSyGYYCl7+WhPKiJUoawxMnrHgdbdc8xLXnKa6k/tePM8gNi5zkKDPQRav60zdMIdB
hoffc+8E5dHwp/44+oXzWQ5DACHQIO2+Pa2LdIoBuboX/iYoOsjd599JBH7ZKxuoNLk+RjDYLJtq
59s50r3aTbzwPYloUn6KjKya9p3HxfsnkOa4udfkvMhs+R0IHiAkBhcKQaJVgW2YA7sOJlk9U9kt
AcMLHR5mHH+wlpKIf92Z9ZVlhvpBRwklFt7oF5IYohgp08Y1IEtb7Ismbx4KXwcPQ2Rj9my1ZWfd
CZ8r8wMTCW+erBXU1JrRnmalo6vWrZ+x/QHym6dVvA9S2X5zgan8e/ubXglV8pGFrQcuEmzuMvvf
9l7vT3T9TLN+thK77raOHXn1zhQ9lfrbA11bRposC/SfIvRFdSVFcnGATF0/u1Vibm0ZlydKU/WL
ALEG8uu+u8zVVUQUH7Txst2d5e9/mxlNHN9P8P57Lkce7NZQmE+lzucnzyfVvD23q0Mh0wNIAhwS
SMnzoaQidZrdun4eQ4xJtjMYYPw+kbQJHhGmH7/dHo2iOf++s4tQcjwvWoxL/5uuy2oDiLBUI2AT
7zn2g0TiIVfbVvkevnV+cvq03Nluqr76nnEyzPGvFMjlPp/xltY1ZX1Nlrn152x4mfoA0L8Mi+Fv
h27zP6MutnrKIM1EynqMe5VuChsQ8xYHQx4GIsFhtCqtjd0rsKC50sOmK4Lka2zpU93Z8iXoPfzk
HcPAUDf138ksUM+UtCd8fnAdbZK4QUFpGj7MajgNVRfjIx8q/ayzvt7DRfLxYJUwmGcdf6UTXZcb
O237fRTFydbp8X/pEeui1fodf+EXDwvih8rsetyVaNptklqiOCyjtnmuQsuKdqnt558A8DXvxjnL
3mVTaB6htWtOChPGmMYGNfRp9iXx9OyPUXuo+kxX2Hi1XjZFX1Oq+K+hoaa/rToPs12lg+zU5r6M
tvCqW+8Fkbkm+STDZPaeKm9msYI0HoIvbjOQxaMwyudZunOfR6Q9ho0qlagesAMt/26mEZPLxqwi
3Nj7OswOOvcoUW/iXCi+yFyQ2bHeTlE/07G05uApiQxZ4IBSyx+wOtPkAYvLzFSbLh/GJn7uuJr1
Z88MXflQGrMTfl2QNK237dMgxvba7K1ufHBlVv07TG5W7/14ip1DMJCYHztrjjHhTrI4OczSz8jd
usjjRczWavah4XgElG4xqAQtWS9S3NP0ztBd/pfom0psTJr6r8PceNEBZzExbTvZ9cl27PQEpCA1
/XLrNgWk1GCys27fmWNrbqZqwLMTaE9cvANDYnUPbpeICbi8lxefR5V2HSDNYajGTaiohH/sEewp
n9PKMU+5EbjWURVpXg2bKq2EADFnRO3XTqWN8dkOs/HfzkEQ8UvBcdTmW4eOW7a1SrMNDnGQyQF6
okNmPQjVRxtto3lMsY079jCP6VDsLczssBcde/+7cHJZn+Cb9ZifVR7WLwEVsGw/uHXwqSpqM9sm
jQ7zjdECjt44QTSqYzVmVf/F6ZSevyfIYyefatWXfw5DTM5R1wmY8KJqWw8KiVvlH8NW5thlJqnE
dNuLG4ppjk55ALgIr0bNJs36VGx7KxIxL0IEtP60KzSLNvQGBrvfDCMdha05pP0rKA/feUISUP0x
IufVbgc4Yu2HylKZrTa8PsFjJmnYV5/tNtfJ+8iHv/8UtaGvn922kouHfBT63RPAq759np2Simjb
SWz4ksQbR9AFjVYvYRrG/RcDd6N/SdMBAKEY5SDfj2xksfetWiMm3ZhD8xFsWtO9tkFXddZG2coc
n2v8SLBWx7ZnwLV7zuYnWaZmtQVVRuHbq32voXPc90EbblITLf1Hf54IJH9QhldRUZxtys8d/Op3
mU5SH5PeyUbzdpKRwg7PlEP50zGyES/atKviXT17FaaanalNSul9P+zyCeexYopAiOjM9cefoZWX
6sWANB580a6IasQVLPUqcAvhgk/qOqVFnMZp+kfUtGl+cFJnQCnT6qx0G5Zt8TXWEYqdrkzi/r0Q
sy42ps5GHGftoMhwTPYtAwfoztWbMesd+dHTNj6zbTA4cmPKzsG4ju+G99HcNOmTk8m83ymRV+Vy
a2Uk3q4qo73ynGE+6rpTOe7zHYaViMqL+rFvXDE+g36qMc1zc2yRLFhC7iYv0ibclPFSyUhAhYkP
7qLxtk3CPJqfZmeMraNp6ip/pOKO32A/U3rYeKlq/ljQBfbGM2IwH4Yynf7DAos2N4L9DVS1Ddr8
VBTSNj6VCOk2H/khrfFtHFpSXmmFU7wvCHDvQVbKnnfUUjqx41P79mZusvmrG1VeWPJ5Y2wlOknp
eytbNFW2gPBysHgeZB13W4w9Xn15bulmR9CP/V6OqfaPlZ46tTNAuSUfQs8yCg7RtNcbP8/88Vg7
SuAxyCO022DpM9cftOVgDmlNYWRsirrlrGv5l5UPukscDLotoJvv+HaTepgRQseAPKjyP6KJVJZN
VROsWdU0f/QLzn5XmkXtbkyQln/WSZx9i3wZmnvZuRbe85nIsHikIYO/eSQ485MpwAzdR4kVLLQO
gCfzBmrlJisL9P8NcLD6MXGdGI8Iq8R3VJdlghEaNJnvZt047bZ2lds9mO00OTuobY35qQzxwcUq
vkS+KVE0bvD8hK+8mfJEzftJe437MfM7nT62Wd9NyLkMhj3RW9VGLbZOnPawbPD8zv5Ond5pnysj
kC20aRXWG7+K/YULXNqnskF+Y96kutDVxp+KfjgmUzgbh7bCHfhvK/Wz6uBNofw+lG7Z7nwzotgr
zBpnh7pzwgLPbAPxp9FLYzjztVmUfLcZ37pW4NA1F3ORH1x+4evsWWX7HY9iNN+2WHTygufowGrL
VGXyNTHnvOQEmuEIRKh1LlW6DJA2XUrE8IzByhaZrERX+5RVWHZQhn23MVVNsE2ngja/HrrpewMi
ZzqU0NyS7VBa87CNizEQrzDi+vzj4KQhZvKYSCbZFtm73thFdB38U+k29rd5dB2FKbvUL3maRsUx
UbY9/FEn4FqeOpSX+m+dp2Oo01FvtI9CBHA4E2sC3dH4btxib2xm6ihGM012c1V72Yb2Yz8/hqqd
k28QRGRzaGmtJtuwd/v5ecQUYzyYftvAHnOQWH1x7Sr4Ip20aB7CyhLt60QF09uKyg2bh0YmGGxU
ZWhj1d0rf/gYxWOqDhl2k8Y7LpP6WyQwNNgFZZaog0eR5AdlJDzaWhabdrbbW+FDFs11+SJSWcjv
PP9IEexO2uPeGyqjfxajEsUx8hOOrbkta2OPFpTKOJLsMnoGxZAPe4vdKR96dzQV1tcR3j6wx0gF
6XYM834mU1m6y/S0MDyu3HjTTrYzH51KROq9sLsyoTwfDe1j0DbaekI5ToabsbCGcKsJfboK/8PZ
mTW5bSxR+hchAvvyCpAEu1tqSd2SLOkFIcs21sK+//r5IM/MbYIIIuiwwg/3hpVMVFVWVuY5J6cq
baDCG7l5kJW07P2snUlfqkQNv4422+KR3W+brhxRWTsmFrOwn5Kw6WsEIMWsM3G1iNKXQNPi962w
lNIzgz4hbATalD3ZoYLIi2kNVXBW66Xvxq2nRQdVFAHe2lb+cYjnUJxifVaFrzNcOz6FncO89LIi
uz1mYVRJr2Kg9nvQmyaSUgbkyT2JXqFETjCjsxZl00+kCxInBtMshZMn9Ug9e0lWlaGbp1lRnaS6
pKUKrTxRPKutwuEwKoEkfdXnIGSCXquqr1JU1X8ogZJG4UE2prE5mw66NE9GxCzax3iIlW+1pIP7
Cjqqda7TmMF4Igkvpw8oPxT87YwEeWnVwnEeQieKc5cEr2EKN9q1+akMUBVzY3gvDhdX2X01qPs9
KklgJg/BPLTxETpzkPpjxs53e3moh0OWG+KXAmHAOAB5H/Vz0c3SF5kEzHLZugakpFmxc280E016
D8ZaxOiZFu1jocF6PmWwYCZvREkpP0CaWkaxZDVhIJv1SnihIY/iGBGOnUdVadBcKALR5Q8m+751
Z6UeJzLVVHyUoBHYJGCkv+8HTam0Q8Zrb3LNdAgN/l2Mptc3LS2WqYkc6zGkUq+7kpSpr6o0asmZ
mb655UoT0eepnCfTcfWyTpdjQiLss1JdcKCs0ytPhQiYLt3OjLNhGoPGSNfAqEb2mTWDbFVzJmzz
3cdKPCJjVBYPJBwt0nc6nCxXCdrh73RWrQH6ux6Fp4Cm+uyaY2vWzG4RsXYc+qKKPnEWkh6If0QD
KE3h9vEYE3PxLlfCMfMF/XpuptgYROp1Ydt/0mIlTf4MqrnvDkojJajZi7KqPhZhWv2YokRXCDxx
UFYEAq21kYvRjNCliCp1yYG3ZBKcBoaY8TgsmlmOuMennimdstPRfh7ojT5OKo8un1qIE3xwSKi0
kzPKTnhIGYTcoDlj1UH9nunNBbkXOJLkKAPHjs5twUQEUBxaaGkHQ41RiemLpqoOiWitmek/I4kq
/7NonuU6R8ePFC7rn8gZ7fhRz0XyFfp8S+c2sRhQj2zokL83k6Eaj2pCivKtgHehT/QGJNP5O6GT
1r7X4shAi3joshhAlSxCg4deEkpjjT5gVHZ0H4XToB1nxijngQycq087b/SLF/q/2HRKRZCNwcks
4KdVRUCpZRIEO+MGVLMvRiNl59Qx6lNAwviHKhLVv23vskL92x6VaRSXFp0B1JfUS3uK6IRUh0nm
I6kri9dKTEX5h5Q4CbSyrJ6FK3oOxkPTz3n0s+XRtMdzuKwj/d8fALZrUUWn6WyuSiBwUmArT13m
F/ZkPspJUz7rebHn5pYVhPeodsMtA7C7AsswZI3R0MksfMSdfuoMKqE3QTPm9rfcNsKhpuAOHGgt
66jRgnWMgigvlalWehrPgEfqkEFxvG3nsmr07yejcou+9ELnsdbSX4UGyzVC39ZP5YaxouqkPqUx
aX0TV+nDbVObLoG7ZFIhlDl6O5fbgwgrWVEzCJ8ziLIfw4oZocTQuiI8/wdDtgEqAyaPbK11I8cp
L209AehMlhAcpTAP3zOJod85XVvuqBpaqQZlMOANK3e4qrIJzU+A7yiaeW2UlKdcs/bkZDatGGil
wYtbcLurMwxzs8k1GWB/3Ivo2QiRK0YdcRj2ME+X1bx/9wGQOpCqlo6WzLpHXaEmriSSnFNT05qD
kPWqP8S6XkZeOJY8yScdyZIdtMaWbzRA6B6g/YNzqy+oN5VNkQICTyMtI927eDimcar/h5PEX79w
ZlAbYgzj5bYbaQqQUuGZ3EO3lVTYXKR0exIgq8b6vx+QlvoC9EDynnk4l2ZmjXGn3IG5X1vdu8kS
ZFa6gybh8KqG7WepbZ66XifbMM7zNKUAPhJnp7i9+TmBvbDzofwDMr38BUkzNppI5tzXNNEe+xmq
VxtJe23IrYABAwmaPP1fFcHFSytitjvZyTLuYBym3FI2z2WFqFJhJntCnVsOcbQQgAAtDrNxFWgN
dUxoC9e5nwyl6Xa1adHZDO9WVAEUQ88R9jrdXI7yqo5dq2Djp75i5zepTaNMC+L2uQinLqDAaOR/
3x+bwF/YBiEXc/bqPE+pnEJ35yWaQJFxyz6u35W5Nu3cxJuL9D8rawQjz9CyUXQYeBXVs9OsqOMx
W8orZjfu3bnLnfq/NsC/+x7Q6KIzYXDM1m1GRgbBv9azwld7S3lmwi+jwJkOGrhNGdgAi2ztlWOx
pxezZRVhYDqOoMs0c73Xs0kDx5NKuV9qTK84tmObNJ+LPpu/mrNwflBuUWtgG7Kyl1Nt7UngKovQ
PvQVkozL7Y+ZVGLRWL8EkHaMUlVPwctq94TpN+2gdL7w16EQrFfQidK5JWUv/JpS7SFLw+aInnm3
E4E3oxbhQoM3xj1GZ/XSHUReU8nSejq34E4+djq100BolVfxZPssCd6HYzzID1kpDd/1CLpoMfeT
39qttfNLNhf0zQ9ZhU/AHRWPL/jEYuq/MQGYYrYjvaRS/UebDqU7xuPX+w8iQGfHZuDrbyzHpecE
gz5hAxW8/qvoQDugd42m2mOcbC0jSmb0qumSLbnPpRVg5JVZUh70IUCMXpml3+XMif/DaX9rZLUn
qabkJuCtwudhExwHfWo8BSYbVRllj9Oy6Q+aSYu0AuJl664w0snU4GFS+JopOV9g4IKxVINkJ0iu
oMj/BhVu0v9vZtktb9qmoQ5ZRmHMtE8V6qcCNyi3Vfgp8Q9Lbo6VFL5rm+5DNLZuoLbPmTYccumf
wtyjNm5FUXNJhmhucj2srzpT4rEpURT1m2kABen0xYPSp+VjhyLnDhp32d7rKApdgf2IBhETPFZX
ndwVhoRGh/Azrf1H1nqJwnT/oOTj14RxvjtnbdMYRA/wE4AY0Ce4/LqKOdp5BDnIn62qoTozFlL1
MEjWnHt9Eqv9OUnJy3aS8q2PSX4JvAZWAwNtVsmeVfd2W5fTQr2dZ89inoxH+yc8hoM87JyHrU26
3Ob0wqH6gIK59C9q6XLqPaoWYiwbhNvnoqs9w8qH6HQ7hmz6ZCHFtuiIEUNXPk0muvuZkeQ+qOH2
U6MP2jFri8KbaDntrNmmTyhKQs5YJG/XgTqoLDVCejr329YKXS0PpZMxZ8YOmmfLIe42BRguIYtL
/fLLLU2SflSb3Gc8ce734xh5cd/VR5DK8062um2KXiCkKGoTVwKMxdRmxVzmKCBWue6GFZLBXthX
iOFQnUeM5PZSbXw/PtrCfl3m8fEhLz2DuxBFmt3lvp4GxPxJnTx70OedJ+6GU7wIAXEiSgxObx0e
lWFGfR1FNOQ+TCqsRjcU5UPTFZrqyfWY7h3k5UevogZEIfS3YOpTJFijusc+ol0w94lPxyGT3qOH
YIe0fdKaunIVaNlzUTpmdq5Sy6zPWhDZzc5J2/IX5A5BBKAm5OxV2AoNgLGJqiW+LKbuY1tP40Ms
WfYZHoRy/33NQ+B3pYJe5TV3UxklVULX268MRUQPVW4UfxA7oj1h3w2XwAhrcIlBogM+Xd3Yg9GA
OUiVzG8ntMktxA98uzY1LwnDvSlpG3sSU8s0tmXABao0l3syUyYzo3+W+aNq4FHPcOfCGe+WQwZx
zn4kwVukdq9GRQjVLPSxxkqSlcLrU83wUPhsD3efr2VeJ7MOqABez7nVu7Fe5G+wgvLlL2T3hWek
gfXPbStbi7NQq3k38XriIrn8YklndnIrQZQPhJO8Ik5ENzdT6+4hk6bw021by9dfHS6SNnJD7KDd
swalTeRz3TDEmd+DSngX5TVv3IKVPFVOHxxbhach/JPdIfcbLpqLbD25uLPQ3VaX1/BbaS2mWQea
B9pfUiZerg2oV2njsLNmv5+2Vy5iaSlmwnRcS0pXWp43fRJkPDKUPyUlQvmrNH/2ef3NHoTlzsio
PCuevnPJbGx7yrM2BAyAtqCKV4vodFVMq5z+AYMcrdNsSipMg9q6P6MC9QpkGh1MiBfrWrATddSq
+zrzY2tOXXkucprq80M8UECDkfQfzjLadwhhgglm16yLwlZn9cioqqlP56/4aAlTjz1BqW083t6V
Wx+PPflb2wxo5rrqOEBlsnWmaKAyE3YuOo/FA9pc7U5c37OyqlJIsj6GiOVmvlwW2tkOgvRJo4e1
w+vbtEKt7LeuIwLBq/gHK74UjZETakve0mlDmz82uuZw+4ttHailIvf/rKxu/t4c+elKRszogt4D
wGXSlR/EUQ3px942de0QoYIaCCo9kFmo3F+Gp37KY9miH810lJHKfVhZX3MGdv263wpkWDocSx4I
2e3SStm3KDNAmvdDwRZI4Kkc4yTudnzZCA7AxtEvh5tPa4BSxKWZvIYVP0ix4oey7ubS9NHMQG+2
NegtufRTNXlv6em5MYWPUqZ328XrF4q5qIdAm1PRKkFg7NK2FEYF6rWMtMkk0BGntNXSr5qQmJ+D
FF7+GAg4OzvbZGPtFllRiprckSblnUuTqt7x/AoxaXdOexYiHcGrRu1Ogvh7rN9lyKVmxY2MY6im
Xu15G3pi58Cz8R0wA/XJWbIyLwu7JvWjUOTRwTDRUfPpaZqJ3wIHqw9a2gUguwYNeCekDwkETzRm
dK4zRZPOUQ9exdVbNa3P+jCRD6HR3DhubKV9/ZTEcvWTnnzxT6+AsjrQfuS/F7oSNC75L6j4qM7B
BwhKF6knAjUDZgZmKz02hZb+Kg1UV/fI5tcXq8VD12BtSUcWwvHll+5I3TrKd5R66NYlXlSYRfgg
VUaLJnjbhvRy0eYcvGoe4g+tVgL3GIZ5/hykzGsHbcCA64OlgM4EXZun7aGpuk5zKUGGylPQFyCm
VKG1+s6OvI4iy4+GpkY2wNiPtZCfLhVaHAZQHKpJtp6aCIWUHCzlSVa6dMfU9U7EFNuDDGCRcV6X
/owWDdm81Qrf0qrykAGJ8+pe1Dv347YVehXAjugOrxt/WTFI5VhLhW9mSM4AlW+fo6DcY2tsWoG1
wDNvmUG5TqKA3fCYi+3Cz5jo9W5yDPOEWFRw74RayvfgGJdaDcws1uhyR2lJKTv1jC9w+SavQOHD
o8c8M5e335uivLl5EewnwPPcuWKlZXaVV91cINLTZnCJR1l5beoEgLgxTH6tBBog1SbfSUWv33n4
Rx2D7hX3Ctj+S/9KUU0qolSl3w+j+go3MzyDcgwZ2R46bihLzakr6EE6lmScbwfijQIxT+YlBFvg
dtHbWxb4TSUO1YlGCpgZ4KtBlpXntCnS0KP9TS1laKvmm24ExncRcWLOQy+3sTdlQWIex1muLK+h
BWHuJEDXVwM/CD4KEAMSO+rjlz+o1a1oBN9U+KBumE0inACpYSVvv1Aoy05DmY0/bn+CPYOrdFVW
omUMOJtLttJPXZ8bH8Jg6F9kI52ew2BPunvT2qI+ydAqnvTr0cSlGhh13eFelObtC0rG3SediZyf
e7k7AkLvdtZ363wy9Yv9vHSyabNdfs0F/ZPnEWHN7ovgjwa1Om9I4/7X7U+4FTxJinRGc3NK6f5f
WkG9Q7MDmTCj0CU8xmMqvaaj1ryfRin8dtvU1veDOiiT8DFOnQfppakgLnVkLW1M1eXwl1Pb+VmK
ZMflg9u+PYZih1i85Rq9PDBUFDW5zVbnw6lQBodyCbJUmBmsD0v1GGSqHRU5MXZyhy3XFmwNxVOS
Mijsl65JcdBLhk3tPaKr0R1mfXZGv2NGw+iWTm+Fj3IhOcnObb21QahHk66gZMVgBu3SaBRIatoK
2ntCA1nt1sKCQjgA2c4/379wJBmEVM0wONarYyaJaZi6VJS+LQXCS80w/GxEUPskxvAdJSWbdxzb
+pow4LnOmdVDk221cMk8V0GvctBqaqmeoEtUebkCzUSgBvk4MaNuT1v+2iK3OfuS2fFIuZhrWdRo
mseJgWlsTTDhblA5k8sgiF+dOX3pQODuZBFb1lD0IXAjYWQzlPZy4eqxilptaBgWPKt54lk1yng9
1J+/DCm1vyADZn68vYDXJ4HdsTQsQalAdVufvDIoSr5kUvvA8PWj3sjNS1MONTDpsP9y29SWb8iH
I6MOARNe5CqemFqjE5KN0i9BR70ir9CmbhDIeuGq3IgPVprUewT963NgU9aio7AUOhWkCy8/Z4V0
jBxXLB6zT+OjMerpYR5nbefRtfUNqWtRq0N6mKLgygqZPFMbkrH0Q8PUel+CkPhTVICoD0CGk50F
23LJXHqfLBe1/vXRBjCb9T3dTz/KA8sLomI81AxevzvPBOr1xsrqnEHn6etEKipfYzbaIddj7YCI
1h4/9jotwwpzLVgiVWNTLDvmTZoy6nNcV+PIbteq5AHBAOWPTon142DUxacJltwA6CcYd2LI5heE
bEkvVAECsQaaRQMjetBwqvywKKoKooxhdp4RMmngcHvDb+0LNLD+v6FV6C+0UEv1VlS+aIPssWgM
6dghY/LVaXfH/V7nmnxJXgRkWIjGMHP38ktaXQoDuTdL35iQUDgWaal4o9Loh1yR6M3AGrBPXaan
vtWLeScb2VxFRHN5/POHDsqlbbNH0BX5hoqBcMaD0OS/w1JK3HFq0VxLTnE4/Lz9WTfX74291eXW
dfBL4gp7ZlB2Bx2mrpuqwd50jE0r1BUQ9WD4DzWVS6/6nEmVucXi9X2dM+ur6kDwacrpti9bW8RC
kQLwK9ufe/TSihXPqpaVSF/leRee6RYSqphw8VpTF3u9bWrLobemVlGqkzQ4zCZbpBNhYngayI3O
E5UefP4PdhBkIBsmwwKdeumSYtQWOKau8jMe5t8BWKaQ6IYgUo+37WxdJ6Qei8j80pq2V1el1I09
oiqEKLmopl9SN0E4CzPEMmWzsnypnuAt3ra4tVhkFHSZmJjCrMVVuAoVc8h6lS2BlnB01vLaOOtF
OD6pjWq83Da14Rwdd51PiMQFEWTlHPqmUI156aNmUbZQ0OR+URxlSOGBPnP7qyqC9v5eK40znmYg
Vpdx6mtcZyfHGT0icHtCjOiGTiMEV1uX8j3Jjo0SJekUiL0lZ+QptJaIseSOSKSPuS+lnfOilCbM
EDuunnTEVt+BNbC/pk2VnPTRtH1gd85XY5LiPWGUjbWkFMDbmAoH76j14ybUtAl8K7BL1KPQo+yk
4jT10MXhlVvj3a8NHP6frfXU0RwGjFXECl8WRTwPNrhJHgmtY64Rw7u9bzbd+t05WVDHgM0vD5+W
M3I2jZrCnzLqobXRQisL4+BLEJXJjlcb8QSx7aWNTXwkJV8FSK2YOzTSJgY8wB8lhQuKl7F0oru7
Dct4+f9ZWV0uMbNFrFh0VPC6xDyPVjF+Q//J3jlum76wF2kFgdpnPsHlZxuRndP0FF8MC9pyBbHr
2FnlsJPcb+18RFoB07DpF0GzVWjUBUtTqmw6eHqfJ0OqP6k0d+k9RG5nDo9VPZwGhXEyiBIhZFW3
Oxf1hpeLRiwFV4qHMlosl17WjaintmEfwh+Nm2VWHuqsWVdWO35uBC8yOsgWy5tCATp0aQf6fmna
Dcg28F+R79gzCleNbLsgx7WHoM7uF5lHyYUnDNNb+aak+yt7PUVmJMpycNtK+nNMHPlFnmbrcPto
bX29t1ZWiycHrVXXC40p6oPy2A1l77Wi/ud+I4jYKxwpiB0s06UrXTZKRhFaub+Ier/L5d48shn2
xqhuubKo8TN1QIZ0s27IV2Lokywn1CsgUZ76rI3eGd1o7iQcGzkpUHOWhMcXxeT10PhghrRLQRFs
PUSJP9Mk6b8paub86Fs47y9WoUm1l8yp/URmOzj+7Q+5tQdN4GQwByhh8VS6/JBoBFjGkAhK2I72
lMOB9Moc4XC1+1Y0ZAq3jW19T9QiEYjGEroaqyBlGXkCNA9UaizS8kmEpv6YN0pSuLfNbAR3qtek
VuQFVFLXzS6YU30Z9QlF1DyafgxwNT1klNJDJMd72sJbHvF0pspCDkfRY/WecND3SBuZzV7AXP0B
/Ud5EIZ5/2wUilNgaID74RUvl8tFklDOhDavsQ9bVUImtjYOg+i1Z9HZ4U5M2nSI5IYSB8J0Vzr/
ValQRtQwhUS6OIhBzMgK7GaISwnjsk+IQ9R/LYqzAHfW4vFRUAx5FDg5JDMbAq4DZ1xDALoJPphW
/Tev6sSl+6u5zpTdD2VYTCPIQ2q11I5W39JhSIoSlawY8iC1Vyu9+kPqQrFzpjc/4xsry///5sUe
zlI0ZzUOIveWRG6FDsKTnohwp3q/+R1JDxnUtoQnY3Uf59UEMKBkylKUI+MSG/JUu0NWhid0MsaP
OvqXzyYdm8fM6ckbdbOzj7eP2kbsWsr5VNf5oho16Us/W7NTpiiCwMXYYed9ESrJsZcl+dNUD+b7
HCHBo20Vls9/7IT3n3IwKRS2NfhV5Kar1D+KrSyChAtm1LHqZxXS2DehjMaPguk398ctoiMIZlDh
9HbXULZaMqqqlWIwo44pH+NOLZ7lRDW/3P6WG3vmwsoqljRhGmlKCgh2hhT9FMpVaEA8L+vw9B/s
EHyJV8u83rWKsNPFfZNWeCMGZDE1SB+1m07RZP+HBaJlCf6KJQLstTppZSkX9kijx+/a4phNpX60
h+SPsiruRw3R5iXlWBBDwEbWIquKOitsBgzFUe48RU31IUBgcifBXnbyKmShDGkxNQ0m0AKHvtzp
NmlA3C3CBJrMUWrL7oM5m9FBdMn01+31WRKkK0ugJnl08RjC2KWlop96tWgULFU9ghWwjTytkLUj
Wh5ocWXw/KHEM9Tz4bbZre1HbXbBMTrLsNPVUUavtCOWxMsArtFEILVMDzpTnu6/X0woU8SrhWRH
K+vSuWx2EFO1QK8biUgQVVOHU2ztZgBbvlCOAk+rMnSRUsTKSgc2Rata4duMxHKtqis+DlqY7hTY
NqIv5RRqo4w2Qhd97UtrZmUJpgMrDnJr6HXJxtGAHPwtTLvCQ63CZpJAmHpGFErCtSsUJ24v2cae
pLCtImRID4RqxGrJULNXeJEDaJ9nuAaigwPH5LTxaaq6Yecwb3zRC1OrPLEwHKSbIwigcP+sg11b
PzVu8P9kBIySynW2xNvLZeuEXmYt3SI/VrMKLHvzs5dD83z7o216YlGWWlSrKVqu9kapNCgghdyZ
uRwBVBq4LRSy/ONtK1tLg3wgM+xpGi3X1KUrmtAYkJbwvZoszAuX6UyS1xtZ+y6upeHLbVtbHv3L
O+dQQdpbPYZirdKbQeG53KJn8tlwFnqZHJav/8EKTXTUEAHwgta49KiSproEjMFmGxLbchVUef10
kuc/b5vZOFQA/3h9AwGEvLOmxcqtPpZJ3JPrJu30EaFCs6vcGq2v4ElnymPjCjnqpkWpsKqOaRR1
T30XDPG4c7S2vimRkK6HQl2RzPvS27Ip56gYAuHPY/jnlMTKs63EYqd7tOUrHVPCIIxN0HKrTyoa
GXyjxsXldFrkMpPZZk5u/9Uw2k+Rqr3Tkh49fwTlUmXeQSlvbU9uMg4a/oG6WeUaAyTqXhGC41wa
1oHnmHwM2wIMeJXuDW/ddPI34JueC7jolZMQ/OdSMeFjBUb7V5WNh6JBjslygm+zNZ+keGR4n/Zd
6NnOqdhITX/3JGgY8L6lFH25gm0XhItSuPADVHQFQl/h/F2rkHayGQNivUatnJinGJIOkpmSMc07
l8PmF+YaBQVNvQWU0aV5xEAk5Msc4cMuMV2gl1LvyUrWHw0QKKp7+9AsvqxSBj4sCM+lt0Vysoo2
sV6klaWRCyuxbBwQ+ddqOEe95oY6T3srNVCDum1x63wsx2MpHPDUXsM1pkBX52xg647FItcwSQay
f4Gstf/FDo81JGaXC339GaGgddIk2cLvFSd/FWY/ezZYxftrtBYYMF5AvLJ1ao6Xi6V3pYY7gH2L
GPqeZJTluzAZ75sFtvA+Uf3mzJEMc1+Tra6szE3EMBy2RIG+5SGLy9C3kSJ8ub0yWxvvrZVl5d48
PVOzoc3ea0wgb5zkr6JEfMJxwvBHFgzy/e8iZKopH0EjUZjAsTJlCKkrqeOyOF3jHAZEtg4zgN37
3ysWsFSGydMEgX62OPzGIRkN2SI3+Gx0dNO/mKUauGZha3/f/mxbR4hOBkx//lCNWy0OVY9o5nIV
PsCZHxAsX5S+cbyslno3GfeQEBspPi5RCjOWpOpKtQNGgGxn6Fn4U988R3YZvJfQp/3EhWi+whQA
5KH1Oxfa1rag7oH2CaLGVPBXW1wMpSWhc577dLQqDxkhwy0jZfYWxPHOmd3yjooEaDhn8XLd8YiU
tK9CCTk7O+6611hBcsptVSM8NsEc/NHKqnlETeTu08UWhFjEvKMFhwff53KbzEk/RoPV5GfLbsoP
6JVZXpEhr3t7m1zFPazwamZcN/XLBSN7aYWSUi1PnS7Ona2N2bNaDu380WIISnHvemGIiMGx4gUD
H2yV1Ek9GPAmzrIzJLoanqoeuczUQtIzbfZujw2fFowHZAiwsGQ7q63fxJI6JGh2n9GtdWxXJi05
1aOm3nvCKJL+Zpsj4m3xWlq2zdtzrBjg3asoPbN1osd8MILviNk16M8hGu2lilkebq/V1Zan30Z7
BVMklMSh1SeMkOQzxq5KzkYU1S8OSt2/gmroHmA/ODsY7WskMc1nYE3LfFtyVp7tl87lxtQiSl0n
Z2WE6auNxvDUJ+r0oZ/k7ntdaPZRljrniekIzVNetukZVdv4YwhMacfp68UkVKKPvijlsJbrx0Av
jCYwhMDpQbSPcpsWpzhJ9vTzr444FXxeAQulROWpti4WMKzD6NvSjs+1rEpIhIz2y+D0kxfGc4f6
tjx9LIZZvrt2u1iljwpWnIIhx/DyI9tIkVA7mOKz3E31a6fJ40tNlfnj7W2z9QWxg5AxCOzr+ovE
qHU7M/T4XCGG5qVV27kVRYuddbq6b/BlyZ+QkuOAw7Jf+WKKUgkHIz6ngyU+1lpkB27uRHoG5L0a
/jZ0IKK3/VK3HEPPnjcNu5StsTqAseg7QzfL5DyrqRJ/daQ67V1TqTXtg0TleD7bc6kJT0Oud/Y6
q7d/jrpZBwf6KXJwlNHdbZ9U+v6Sr7HEuleLFs3uOejHzO2IimpHwT4pxAe5sxO5cgd1yiXG1Dht
8KwMzjA8ZYjzoXXZplJ8TIK4rx9uu3h94sngaJEs35NS4DqS8RyvZ1mLJIQ1o6HwUJdJfzpMQgVy
ayXN99vGrh4YS97DAVvewkyuWD/xo0ErQ542CUokZXmy5rZ8mnO7/mAXTf9OzwL5rwkgGDVjp/dv
W75eSAblcK+i5wSWDOTL5d4xmbaQNKYcnxnFYR/NJgcAktT5vdc4jRKuVKQ0+JILnfXSipHalak0
Jmc8dOb2iUeimp5gNyHlDrhfCQ7gKrr0XJkZSLo7HeTNRFuDM8j5W878pWnBtFgeiFJ4diQzkN20
l9RDNnDZ3nvJOqCUFj0xBufC7V4nsMyejU3mJsZnrU/tj5SLED9tY1s9tX0Lhui2U1cnHmNUEhZq
B8RdOAmXTlWLml+pdfFZGpVfs9RC65qU58GRPsxSvbM3rw4CtmwuAER56Mtg7dJW7cxdIRVmdC7U
oD62WWCeCc1MIAP9eLrt1tVVQOkTYBCSAjTyyL1W2yQoFFkWbUYgmxIlec8UA8N4GVLV/plbiPN6
dSehvpq3ltjBp274SP0C7hVPQwDDa8MgllUx6lF87pte8cyaON23duqN9rgnRXF14PCRa4fc2QG/
D9Fj9TkZJ0HrgaNgJ0jfNSla1oEyBDu7fssh9j0veNq8SwXs0gpqc7o9h2lyhpsaIXcs4YsmJ8c5
LfbQ+tcO8dHgqfN2I/GjEXtpapDmuXAmPTyXYuyPMzNxXzKn3oM4XjtE9m8BnSBMUZdcd4AYfh7O
tR2p6Ein6Z+Zzbvd0crkS1jT8b13F2IK6YRFroOW8u+J4W+Sy5w8r5QNoXI1GZ9FHT6WXfyS58qP
asqfm7q8+3zpC6Brif6ExyvmnxxT3YXVoPhl1NrnRQfaQx69fMwQn90JGxsfkQ0BMIdEgW2+Ht1V
A/xjlgOm5Nz6zJjP+QGseeoqUhvtXCsbluAb0JZZXgGExdWm6GBmwUtWGPwxCc2bmOnhMdlB9qlq
SDvLdR0LeXCwA9HSZcmggl3uv5wZF4NpI15bhH3rdZBgGKDxy06kQ00XYMfYxmYn3C70BnJiRV/X
ck0tVOUGQJnfMKr4gxz3ybtWLqbj7R24aYUHOpTfZWLuGgitgKNFdJ11ahtzeo7RyGHiTrL3yt1c
IxDQpI6LKs0acFLC3+4pJSu+k8MfcuHsUuqrGHH4q6pMRqff9mnb2qJUBsSK+2S1TJEdQv4qLQWl
RYYSKoNSn2bDKU9Zeb+WHE9QcrZlAiBEsyvgSaPpuRQDS/HtqDae4ipPzvlU361uvFhZHkbLTE7S
xNULookdO3USZts4vTI8NLnenYK5qndeENdXItsMfDCkVsACvD4vd3cUVKMdRqkKO2kROZSFLBoG
/xjinRqMueL2AtaZG8hWMu1s9esFM+hsAYcGEQHta7090ECS4qTWETFMQudJINLgtqNjP0Zzebf4
H3cUkJMFxwX6gwvy0klpZDZFp4/wgmv6+4rdGp5iT/3ODrw+VQu8hQ0Bh4di0hrlAeRTpo7tTL4I
s8FFkL50MzFNOznMlhXaIMtSMZYTaOSlL0wPmSeji2ZoPNHg8cBXD2ij79WOrh4MEMCBWyD4qsAW
5+l3aUUqJdtpsnGEKqFrT3aQm//onVIec7uIv9fzbB+Qzc+/ZUW7xwG43hZEDHjqQE3Jl3gfXVqW
5QESM7wXn7EL9Vkgh09aZlVHUSZ3I4KW4MRdRYRCJ4QX0qWpLKitgUksht/YUGLh5hq2S388e5ia
pvLmuLNOy48RXjsmyrfb4ep6GUHIkaWTjPIPfy5t62oxo/0Wm1xgSvBXDG/KC9W2+utuKxTmyJ4w
tQA3l1/xJtWw5MTqg7wzkJyKTBTJGM3xpU1KpgvdtrOxaICbAFYtpSXQaqscPnNEElUi1Py8ieQj
7Nf+UE+TOMRge+47ZdyOCxoPpPUSPZab5dIlqSumUNYjdBKtKJiZ19WHoZczlHUnPK0W6F87psXK
4BG8udUCpTWhtwBM9aBNtuQpUaQfI1gUO1ZW4fdfKw6cF8qMMqnn8mHfLFBZzPMYJVip86T7Ba/L
Sv0kCPuaOQXq9E8v7FR7iCebwci3V2zTvTeGVwc85HoBE2SWDyVqbq8ZpZDPLU3knX2xZWUZJb60
XhYF/ZV7DMOUk5GJDA+5xWMub4Vzjmpp+nm/L2+trHyRrKosGiGqB0NnYk5U2M7HBAmNaseZ5a95
07n8vVZgxKihAOAiQK3MqENQzO2UVg9M9ntntsNrjmee0XUzA+zQ+7vfKW5G2tBkuEBmVtbsMAvm
pBXtA4xHfTyARyszV51meY9Qu7UFyW6JhNiiirE6u+C3Ws0q0haR0wYgVS6hG0HbrxinT1FX9fl7
OYjC8qjlqj6db/u48UUNIFyACmi/AH9aBeBC71Nm2xXdQ9MCT/J6GWjIyRoF8sp1G2jGnynDskF4
3ba64TCbEc4E6kK0oddK/oWpVLPBlfKQJWHipoYZ+AwxDGKXTFH2AqVKnmxJb8odsxtnAQiWpin0
bpeRCKuH+TzWYTpkM2ZVaVDdtnDiJxHN6stt7zbNgDFc2kssqbwy43R5mToM13wwgibo3LkhJ/kS
xVO4p4WyaQgQKQV8JKspN1yGLoSfcr2PTc52b8XuGCKNJzEY/XC3O7TKaC8R9YmS2vIr3gTIeiqZ
8YmQ5oOmFu9GyerOhjL/H87OrMdtY9vCv4gA5+GVkqgW23NsJ84LkZwknOeZv/5+1TnANUlBhA5g
GAEC9+4q7qraw9prBdfHRjbRDieb8Xxxg3AKKNdvT3baW2pQz219m4wufbWq9s++rqk3o5v5amfq
Un0KwsCI0DZSyyNu/f0ZAJRHgk5lgxkR3un1AktHbTuqTtUtqcb2S1VlBUKoyjhD+WdZ6BMYYVs+
2fV8W6/AawrIB9HdNk83zFy2Ro316iWByKmmmP+lyhl9uVTZON90a+jO9D67Px9v872l2lBi0PUR
mFFjE9o1EqKeUPM1N4XGdXOVpxnkaK4ThkH4kMWq2xdoHR+ch/1pB9BCisPzI0ou27UyOKrYIdzf
tzmZmg+V0/fK5wJiguy95MBv5TIlJsUvPMRO8+vj5e4PiCjZgnUU7kvlanNAwKOYUzvk5S3sgvw1
kPKcDkb15KSU+JbUasEM0cYm+9iqDTMe2JjzOJa3vp6Ql1Tr+tPY1UetujufTozH8jxYEJ7ZW41h
cMZ2kWRZeZPhC3tFldX5J2fu/UxaWeSAhfLq6fiEZQFvkKnFkc5vK6a2noHLV9Xy1oRjCjdaH1+j
OGwObpdN3Prv5hGccLHAUcNDuz58DKYYepdCJ16ac3kqQ7N31QDInobO2/+yIMFwQiWOW2Z7Lzdy
oCBwprGDo9F7dj8WNy2bjqKGuwuiVcOcMYjinbfzoEYK4InyFiTEQ2HcLOdBH8YvYxO33mP3vusS
fB8x5k4pbluqqhMDmU4bx1OjEemzPGhUb6gmiBeU2bDeKUGlPldF//drUdWmkAknPVj99ddSw5I4
FTGmG9LB1u8GJNxuKVvxl9yx0gPHuHd2uR/xC0bqeOA2QREqDwhXyTOOoSrDBaYr8xwB6HIfb+G9
r8U0ACP8RF9CAWG9oFYMi0x6WN3gTe2/obVqfhnQBPTDWj6aPr9nClw8B4qjCoRTW5sapM6smwxT
ESn3KUQPFN1cNPrmvoheHq/q3t79bEr8/5+ebHKzpablV94cLanLM5VuMzlXBIIHz8k9OyBAOFK8
oBRDNt9IKZRFmZSwvJm5NnlpZJjXRoft9fFq7m0caAmgRvRURDFzvZqyBsiM6C+KA0VVBe+YKS70
k8KAQ/A6FnZ4FI3fNQcRMI12nNx6o638afMSeezswlpwvLmvzgh+Ri+JWufurKbZwQG+t3/EiP9O
H4re4nplTG5A5tFyp7Nry7lET9Btqq4+P71/oivKMyjKOnA1r610Zedgp+bQdtJooGLSd98h71WH
91R0UGZ/bO3Oaw8EiQCb2ikARltcWj9vX2KEBZKL3K2BJb8kOfSboTq7M4KJaSa1p1QP0wN3392D
NGSZvhYgMjH1uK3kxBITExDDFTcrl+RPZvKhqk6VvHTnEaL0y+Pl3bVFe4p3hEYVpcz18gZdraTG
xuXtJSJqkrK+qbyyaPhqbZhonxrJGg8u3Z2XkESQGBKe0i4QeIW1ySpDHT2ggXOT53h+n1EZPmWI
fnx+vLCd2xMoiHYO7UQKIdhZW5GCSc/sLsNKaYQnten0D2U5Fy+JU88H18Y9U2KUnbkqqCKYrlib
ikdkm+0C5vppCkuX4nfjVeJq75I4fA66/kYVKUABiBRxnnkj16bkYlCLbGnDW51nxksgyc4Htbey
d01nys8Gm6KAz6svejq0fbcbqFVyVFqzEd7CxIrO6Dt/L1BE9x5/pZ37CSUPQlmg+KBbqd2t15MV
WWDF7WC9qMbyIVcUPw5G20W65OsgBU/2B7jTaQ7RoCJXRvWFTsjaWADeo9BQ8bglhPcXswuiDHne
JDjX/LMnZ4bejFESEDE09CE06dfGdKULhbZMcUuMRD0jYeq4i1YcASXfivOrEhIZJhB72lO8wASc
m8eEOeaxdMC33my1CwY3K/q2OkV9nOsvmWG3pd/BXzK9AvDNzk3F6+YWYxx9qCOlMw5w5LtvKZJd
LiwVIDGgme2gtrEIPRrbZntnJGpPfeDIL+D+jB920kzvW4hj5oNoZ2+RS5mqrYgYBZPp5iWoZCvo
CgTrb3FnNr+1SMO/Y/43T327R+T+DHwmVg5M7i4vyIqY6xTlRwe6uO00rNN1ttFUenZrmKB28zhX
TvakHw0K7m4U6JOZQQfNBd4WpNPGeaIWJ54CY7iNM90YIpXehZSjOZWLcURJ/PaarD2InB1eKbIw
kRZtV2RnnIawrbtb1IfTe12Z0fGpozbEopy8czIEAG3F6F0NNdFrpRbFO/I26w9Ujy03DvT4yeEK
Dg61NBi0IboCX7mb0GWYAwBpnTe3ouiaH+AIVbdxuvTAWfffkRwacMZbGKECgFofT7lVgmVywvbW
D3ofXSZTk/x+gM7g2WBPpNHkZoLQlv77NqRcghhh1KjtbrakdB/z0si8WWvTH4jmqufHd+l+SbTw
wFdRDWRhdJPXS2IsYMxGaShuZQJZsmsukvGlVeXp62Mze98kcgVPQAvZQkRlCyyes1oj0Fsw05n6
iQgGjvqeDDdeIAd+bGp3vikNsBJByAy+mMR9vaJ5sWvmIMvlhlJ57UbVELppoqVnmpWNj2bXj8fm
disDLQaal3ePzglItU0s1Oo1IC5H62/pgq5xVnUKDJfQ7vC4H0GI75giwGOkQ9zaEIJv3K/uQ9me
jXm4lX04ny1W+qHPlfq1rIKni0YCDU3/mEo8vOMku+tNjNrChAwvUW99DiMB9G4VU1hmfhCYiF94
dYvQ12IQih4ag+LATDaJ52JWTlUrmUo22IVeNAYWYqhp/MegIz1mFJX6DpVu5+h0iS+ys0ohjqay
oGXa5jbapDnS7EzqTR604NJETXNZkPX2nDobPyhLN7xahZ5/aMws+Atej6OCxe7EUeABGSfYyeno
ydt2r15WCUMXznyTGlM+Q+g/QTLYPp3AYYX8A15ZcFD4zGZrQWTaWapwCtpiKs7zYP5jtLV6Hk3l
qCa3XQ/hEYmioMGHklyAbNeuEjDYn6VTK/tM5kgfR865X2n6UQtv6ypvVqgsQiskmIW2D85EWJs7
sb34gWxXAt76tdHHzyrwBreLjN9BMXuPz/X2GhEGic4p1hI0855uDhuSDMlsQb3vZ7k5uaEVmed5
iixX17LvbRH98tjanU0UQxcq+RsKXjvKwaY2KtNK68nvGe0/640UnLq4qw+uRvEpfvZ8wh3ofWjE
U6DlMt72xyURUQO/G/0wLcq/jFLRz+W0DNepDrKXoG6137IkKbyuPAzZ71lGQItKkmhx4P1rJ+m0
oM4NKxl9XUnq89Qu7Vmt2/bMrzN7dm6Vn9oJPpugbpxvj3d2e2mKNRMX0biBK0oMlq8tN9lULdo4
Dn7aFfIFKL50QrhBdotgefZ+RlOLthqSV7xfpKvbyHKKgaGofdH5fbWYX6E6YPK7VqKvlTUdTfi9
/az1p6TkRAFcUPCLBHJzQTtdJkfxoPT+pJmJjB7qkkd+IrXm8I3HMYvPkT7myVd7bMLwZR60aHHb
KU/sD8rgRMrJkUEJ+QRVoXSZM3kKz4aORtGTcYzYEOJ6Ab0nGdyN+Iy6Po7qNPU+c1TgPpAOrD4O
iV16Tp8dQYX23xnvgvvbARNH3LQNZIyhjJMWRVw/zs3y1FNKezfmY8RZqqYDl9ofVkwBSUdOnrd/
R6GZhpFSMHGOS6VV+4tjd+q3OUue1GmjXQR8FXkR2FnEAMoWtCAHednaodn6Q+8Epzgzs1No6t3B
J9rlgm9mQDiR9GGFuuz6fKiFGgAwRj5m0bXyDxk903+mEArNrku6S1qZ82uEIohHP1q+1J0d3Yxo
tF+ePaMg4vhoMAXRGmO6f/075IGxTIktt36ayMUHI6iS943aTZSy8umAQOCOmwghFWIaVgzR2aaO
FJt5Utnl7PjZsKS+mgClqQ2pv5rd09gWZiRwfRogQlaYDRZu9FMRUF3yrh2C3PblrFLcsGkTLwyr
4OCd2kYzwgrPOzecaFBzyW2sWDrAIMJ4P7L60EOn2QaSlJQvkGoHXtsO6TedgMd38jz2qtlMr48/
3f5ip6TKYJvIBcnTt33NJS8GpO8Cy6/BA76fe/NdTcR9I7dZPKKF2lsGRfmoMedwfmx4/z7z8cR4
r6CZYjh34zNq0LWGsSS2r1vZb1ENRzoctinkltnstqF8FH/szzyHHXp5bjHR/t8+nRD8NCnZp+VL
cQqFZ9iPfsuDc3m8qDetu/W1TnUArxHMeJQMtlVBavs1QB5J9VUNdTrQhpEx+MSpcn+2QDFzcTtT
9HdraqUC9XFtlx8Lu9OaW543ZQxKkpeHlnmnKh/TvLHiGwj14NcxpnvgzvbUSy9tUwbvl6yEC9pl
SsII3QxcQOgy8NIeEV3vfQPUMLEMNOw8VeS0a9ekIjmTBRmKT8eHKZM56GQNwa4pGz8qVFxGr5Ba
A4BBLVFyss25Ug5mTPc+Qo5O8wL/RDCHHHf9C4zB0kF3Hap+piBT7SLB2tnfwsKef7Uny1pOEfvS
H1wwO0fBltCFYhLMFGjOzX0qERgw1dolfrNk0zV1othrAUG8PHaUe1bIbgWmkhR3R9g460Fp0AFK
fb2SouCmB3VfnaBKmLOD9+GOISaCma3B+VnOFoHLAFinpMuY+pldMT0nF92lDpvo69PLEcQ/gKDw
FjHlv/5QTdx00hTFmQ8ug5FYY65PSQzP4WMru7ufmh/DSJSM+TFEI2KtP13IVRMb+jQGsV+OMDKZ
SaW+L1XoMTQ1e1LKkBhEmKIwJvBdDCZtmlptlqJCbiaJD5poOUv1FJwQobGerCu+WRG4DvAWFBa3
NG5t0UQlXZrYx1hNaqJkZX1Kp6g8uv122RfL4YUWCF6qHHyn9c4V9pAVTl7E/jA29ucuXfRLltTG
ddLl8P1oSfWV1qjyZHVArE7EAxRqGU8iYVkbpQJeTwmib36ExusfjHHMf2T2EL2LrCH5pdbM8VNi
Qrb52EeED6wuYNIvUT3iownIx7aIKhvDrCupnvi5KuVeUMcyqF5uz+etMP7HACAIQDBI2nppzmJT
lNXj1LeSWLvoIVyXgaIfgWvv+Dt+ThgJvps+7vaJjKIo7efcSv1aHcfkikSYvnha2kbhKXfyQ/ja
PXNU96itI2jD27U5XhZ0ILYmjZVfN2HgjxNPvt0qkQfYqDi4ZHcvC2VeLlm+EhBYkvPNJVvOQ9V2
dVX7gaON1dkBiJF9ZCDCzE9gl1WkamOnUgm3ln64hloFAeDjD7hfK8IiANeoWYkob9vgHSrV6G3m
YHxtMJYzO/2XzNN9iobl6Izvjx6W2NA38kk6F5urMQybAv7CrvYhVwneV5KkI8ZuWZ+JxbVzOhnO
i2Et8XPUjSKFgkuDd5vRStggtiWyaADJbMRdSeK2TFcGHttTPYEFHOq0ODhwd3YS5DAMx0xw0jHT
N6c8SOXAUQKz9GsF8XBqLOqSnEZ1bNuL0smBdBCv3tlOOq6EygxGce62TgpCAPU6h3jD1KLRU4Ju
fgfAZv5kMfX4yVwy5ROaT0d6Z7sYnYyU20woExCo0wBaH3ekc4e0CNrEt0gJPsDWpl2sYSpvjNgp
oVtUUZ/8suS1E36oMslor12eWwfbvL/XSCLRHGFmWzQyt7/CzMi7Ng62dIMzLUa83LJdHo+jzuId
Kzx5XNWO0LunWLdeaD2rNF3iJrgtdRh9YrruO3OsyS+Pz949I6LzJGrhPLLyxkiqLp1RG1lwK+I8
84o5605aCjnrYyt7v9SYhAAiKhAHJDabb5ZypUSqXoT+rMBpscBa6Zc5U52RIR1xG+1NcWlSNhLp
PgnjFvruMBVTGNpY+jkjYdPJRLcIImdDMmL4eEZouB+vbO+NpDC4PnJSMLWDh1l/JCmrh9ls7Myv
0kw955mm+Vm6AK0Pp+l9jHCcp1iRda7acLyM4fgkNTcHgWyVJ4Lpby5kKilr83km3l2pX3z0sjLp
XOoasBGdasfgIjwxH5Hp7b0FcxRrmI8UkpXb/Dhjvj3urHLx82zWX6LKsc9Ij8SXx3u6/4SMANEG
AipKTYggdr2ojphhzOZo8cPApF/SaFbrOl1OHyiA4+uo+nfXmkUJix2k5rUr7ncTit+SNfuKXLdX
wxxQ+anx0haNpu+PF7bfPt449M0QQAYXQ6d+vTAnLkaI9KeBMrhWh9TBk4T5IB1E+GM7+yWJt1R3
CJt5buCJ2tgpwOiRqQ2+Fgyyi4hi+ZLBT+B1vXykKnVvSaRoZKZv9f0tE4/TovG0gB/xLanPX2Sn
6L1QgvT28YLExqwDSfHzSQB1oWKye9eqSZo0plcU35IB08McphWIdEUoc8NtPk6DR7AuPzl9zNkS
oGhiZZAdJFPbDqFVRMoU2JXipyA1zgli2aewia1T76RPapu/maKnKwikBT7U2Xh8k+eLvOSx4msT
fdx5yHIvQpb74Fztv5W4Dwld39YEFnvtFoZazXABa7I/UCm9NKECp1c1H8mp3bUCBBE+bBHMbYs7
UaxA1RPasm+lQe/NtbG4WtcccTHtiztiqwTHjsBp0HfcLGZeFjhghkn2F6sJJw//1uN/pixXi9di
UjvtalGR0T910jzUp6Yx4MgZJCh/Llw90fgxk/s6eqmKqrdfwtQAlxkZQSRJrpzXrcHcZp7Z35W5
SPOLDO06/2Ao0CpJ2ojI1Ggr50i16t62ibFpBSku+JS3pDrJpDYNoeFMyT2ZvqvM2b8KfP7RSdpf
DUwQUX0DiMWjQfV27QMhQWrWzf3sW4FUeHLhiLZRap+0sH6S5BWnFsNKBC6AoClJb7M/PksQI8bJ
xaqXYMmrkeEzWKdcrW7aT4/vhzubRx0aXxNtHPC8m4tVr9TYyttk9mWCwNM816prDXZ4fmzlzt6B
FqCeiF4r83vb8xNncwjXyzz5XdnUL3MDYUlc5dGpnLsjAYe9KVgC2D+6i0ROO2ptQ5ecvkyC2udq
UD9kmaz8njiT9sqsjXSAw7lnilIz8QsMOncCpjmeHGvSGr8lbH9BjaU8dYMBK3VlHwBC9+kCdC9M
P2KLdg8hxNr3kL6I1KRval9VgVa5aZhLpis1g1S7oBDL3BsmJSo9IMeJ8/SLKBQ/yY1oJIIt33JC
ll1pGz1H3q/LWbmBT+wuraRYXh7TDnrsJfu3Co1R8EaiEsGo3nYmMESMTY8qs/GbQspfWitzXjql
KE55nw+noZfNg/R97/v0mXjvif6oytIkXO8qlV5j7Es996PRyW9gv/VLKA1fHy9q7yQY4ZvRW6RV
yiu8NjKmea7XxZL7xSxHP5xwtM4zkyo36gnj5XlTJCSidQ/95A5gC/45lsmtcp+mVX+KstpwsyYI
z0UZRf+DKTDeTDuSxVLx26wqFTxyYzDmfm8af2tLo74wVRaew6rTDxKgvVMQjAHyppVN73xHvuXM
apmhR1z7I53QP3NLL0ofCY9+9mSlTSI6FFQKD66rezZxeHJHgbgA4bv+ZgDf9CpBU8EPl6j/CtNa
e05yLfbCpIp/R43ZObB3x0dEZoDb0x+AhGZTpg2NUpYXqaj8ydEzyc3VylpcvZbrlMxLrv557CZ3
VgdHO2Uj/tAT38a4wzTSLac54JPlw3Ktq5lb28r3YJJu0zJV3mNrd9YGOl/cXixsj4Mz41GvNEjN
6FMhleVVfaE0F+QCmvAFGGZ3pDd650wDIaQdR7ZMpWHbWLX7dnGqLAZbYmfTVzkkhR2rpvjl8aLu
bCENcchN3vQrd+nIOOvQtHRBT7ezdDzFjCOCoMq4dmCYbyn6o0+/0oBxBGkVWEx06rfdHL2IqQ71
4eADLrDdUDNm36jC9uA9u7N3giIX+BSDG8AXN25vjUWpqQxp+lMygIPLnfaW0Kx6ebx3+7eMUQN+
OheUiKO2GJyERoEaS+ngS6BYv8vLPJz1JTWvXWCVZ8Tc2/fSrCnPXvX4hBhpZhu5QuCUWp/oQo4T
M4be0R8bRfslVrXoU1NbPx6vbLd/GGH0W4iyEYfyvdZGwtmOuyKSBj+cwSbMSZKfijQ6Ise9Z4U8
mHiXSgJR4qYJkqva7EjE5r6dltm5y/XB1Z3lqIS2O7biEMGTRi8fHklabuu1wKZj9SWsYnTsZ+sj
uqHIAFh18nEs8vD5b0M9BIQx5VDx+m9MJZHU13najL40Sq3qy07eTecIXaNnxxq4fsh3KO/y/SnG
bMuCnS6NfPli9Dlm+i+WNNSuhsrut6e94G10h2iJXIFSzHrnmGhA4r7B1YwpnDsK1n1/60zTiA8y
+50fCI1N2q7gmGmFQX2+ttP3wdDxlEx+jG+fSR6nd3lUNc9e31jhlntDMdN2tTerYZbZGejsy74y
Z/FpGdvILQcnu1TdIbXhzuWEKQ4pQTuYfg7QekFJqPXzrGSyb0Iflru5HQwEuXwgAt6IIszl8Xfa
1R8NZmloR/E34S11z7W5aUH92ohZGSjHxJPbXvp9GHv9a5fHkRcRlADrVKazpgV/N1Dh3h5bv7NY
4gvq4EKxj2RSfN2fm8CTVEzgUmQ/jhT91SwtB+GwIj7FWlwfPB67C5eFGnQvBTkFWK7t5H1iGklv
MR3gy1QGT3PRfxxt/SKp6XixrPzdkpdHFMl71xTDhhxoMccLNG2TKsdamWszaAi/afqpdk1J+Q9j
es6z4GIhH+oASdME5yGDjlvfnLUk4RjIvqRVIA0Hi5NdysNFqaz24NHafy6oqcSgDmAt0cLcJGAJ
TAkpqs6KLxdF8PfYTeOlqKzypFW9fNBvvmOKJFkwkrN7AiOw9gynGBYpt5vAD6Yyrt1YnoyLzMC6
G4TO/CwNC1soMnIaMQIdQ81ubQwxR65/JwlIzKX4H7PQcl9T6ydl+Oj+8t5zpoEugROjrrq20mQM
NOZBavlpPBaXvlIF+XRTHmQKez9nTABAhcDw4eVb9XIb1GkUyKnpS3Vcemkcpp1rjql9YaIkvgX9
OJ0oGDxdxkVLgAY9sxCEm/z3xteLMOxSnh3L1yptdPGe8irp1Xywtl3AyTtCF0gYoKbKhq53cNAV
8NKBqvlarakXU6ujz0lE7yTUJOudHWrls2+yqLQD0hZgSJKFLZ1NJPqQRAXtq1YjXM7sZAkpSZD9
+uQlyPsokMqg5nljGOBaryoIilFCZRMraRj83s164Tp5M76b+mU82MD1lcR54uoDoUSOJdhmd8A5
2o0BfEpK71X2lGMGJJ3mTsooHU2Fro/vv4YIod90DcVMzuZLjUVAdrCMg9c4SuGF0wAWYKjjdwgW
HTVT75siC6FVIdD6m8OrhUlEL2MevLHTLpOmtR9LpRu+9MsRgPre5vFCgvAWMGpaI+vvFLbMeKSt
zZo6qvijk3RuPmtHJCfiff//VsW/O0dqwBwmsSDP8mY5EVI+yC5hpe308DWcdMOTYq09AQozTxmw
g89mKU2vndwfZHPrSODNMPkwDxXuATxw64Y12kGJigaJFyqadAVRHREYdpV8lc2pOSdJLb+AGVQ8
BGids5npRyJGd76jCIBFB40HbdddqBH2TJYF+10hFa48pumpjYvZz4sqOQg7NoD9/66VriutT9G0
3vKoVpLeaHFWjd5cwFASBKpzlYpmuGp62J5N+OLdXlnmV6ExLsQqrUusoKAw253lGspUvvQ51CnF
klpfH18Fd1yMmVEKjKLPLfLCtYtFacN4xJCwB12hXJbQLt1hKILzYytvLZSNj2GG0gelHcittp9a
iVIztYt+9PQGNFAB7OODzqw4Mt1tcE5HLXXDrDWvk9F2J6lFYSx01OSSWE335fFvsr7Q//0O3A5U
tIC2CDTEer1TKnVtmBejZwWR6WaOLb3WTEqB0Qs6b6ik5+bH/7VnQuhOrgC7rbnF6IXwDKYjBWvP
jBOQSiGNuF4pK1pyxREtw96dxWgZwR8leBsQxuYct8uiQJSvsTRjXD5qWep8y8ssvSSQe/UHSdB9
WzQamXWhMr5tokJKOSfRZI9eotfkWi2MDy4oDFTArG749viTbaaNxR6yMKElDPUplfhtr2SkCayE
GZNCZrsE1Ws2NGH/YWYcd/SiyOq0X+fUNj/JS+DErjECNTYKxahPoeQs1UmLQujSXDUtiVMOdmF/
eACTERhAQG/zWm+RGzqIkEqbrdELjCz9bGeI1UWO8xz3xb/LBwEGvgBMIk34zXfN9FxqOgcrS5H3
vmYWqlvJTndwRO+uhSKAeAWA9W75CFMrHEwA9ZO3zM4/0DxnJ0efkoNo4A3Ju74HeDOhOBBziWJO
anP8Gt6USlLq2XPGpK9grAyi+qTDe9a5k9Y60gnaO+btyna0q4suB2l+zSotbK4BnGLtqzLPan7u
5SjVPxGL1vMpRWa6ubUmJXh3Vob2qLZ0x9Gh9hFTBm/Dedswc1gWNWoqmH3yyf51XuBd16PxB7DN
I2WNO/tP0AJNG8ONhIDbfoU2ghPQ7WAidCklt8rb9JQH05GV/fUnFKUoeUNMw6zUFjk5KvVktmkz
e6M4J80CxE/OX7UQDluj0w7w9yI82Xxswj/gmQS0Auq6KSyEiE1UMyNEXi5l+cnqbbVwW1tbLoYx
J68pAmde2g7xj8fXxVtevTZLXkU+AnUErQumi9dX/JA4adfTxffqrgz+CRgubq+6ngyJWzq14vzg
8Rm/Q5iTWa9lPPahCz1xqnhOq8TOJTZD/S8JGLp+6rO5ENoVmRZ8SBrLTlCk0tvuorSLGbqKUBL+
2+7V5R0Npux7t9Rp5+tlEsIXbRRoXdRybr+qOYrrbtVIWnmNA9X8viSB1LrTOEbqx7yqlpb2/sKU
gKADqV7UfjZRbQyq0fT7qZpD5aJNaf63DH1acA1yrao4HUY8Nwcnc+9+NogwShVvDVUCqvWmJeoy
mIxEakztLMVLBBzxRDL8HLxaXGUkAkwKIXdD0mtue/mRniaTpc6Wp+Ry+qFkdsgv5epoOmIf0BI0
M3Sl0vUDUqSLtf5U4+nqRsmszrK8UqryT3o+Sd4ohfOHCNH2c9MM0Y+AKZ6zzrzMQdXujmVm2ilD
km2LvGpTGSkhuSjtwbQ9XRlezEmP3bnS/kRg7AZh14cpMCs3CJ6sSCLlzoSLAJILVR5q+1ttCKWw
1akwG8Mbs0Y9L+M0e3GtyAeP3fYmxIoYeBTjc9TvGNhf72rI1RXS5zQ8BTpUVwpj+8+uzx0a0kb0
VBb8tiDUQkwda+Ivc5P3zFVTJgP1F09OkdSAoHD4bU7s5ffHF8X2LmRBFHsosRPCwDyzjZfCHtFX
MYPgJW1jmKd+WZqvQTmmo1u3k/OHbVTyEZ33nT0U0j+QiFAroai1uZrGjGnP2cxMAgbICvu4SbyR
a+YCwOUIOnXPFONqDI9S2AUNtqmPDGbRKNaMqcHSejdZ1OGUyEx6RclyhCi9t5HC9aBEFAP625ga
nWDQO0tnetE0ZSc7TNXfw6pFSMGcgk/jUlqnpz8cPXBuECEJS1VG/D4/ne+lyIxKEViIVB/DU1hD
JG8q6XyFzrU9a2SL/4M9Ai+a0oTVFCE39lRmGbIA6JhXJ7H1DiuFN+dLdTWtfr7kilR8fby+O5+O
dBxaFkEsIsCr6/XpiUnILuyRtxa/lnUGNbVSzD8aGym6x6Z2eSmHQLB8CCZcUMGooa9tKVByDl2d
BZ41Dc1vKCoFZQHnb593v/V2ldlfOt1uDCivglJ9iZQWMqiK+dnxZijh/FryZAzwzGWRfFaLRG9E
3bQpD37J7dtEHYwMFR+iMeZQBd7c5zqFo6rWJcuLjSU76/3cnfOx/fvxTtwzQnuKwQcCJNKozQMI
px4tMgg3PT1BN4AJScmdze6o1iJ+ys+xiViKqLXQcBEF062VOayyBL5Xx8vmsb2NWYteYtTLl8no
h09zGYQ3fbHki9Wr4S/WoLSXZxfJm0ht6k0ZSeDb1187TapqyPokvCYjOWgaaopnVumfj43c8Sm8
U7y8ND+4f7bvb7Vkdlk6U3iNUaIm1mEIiTlTup3xuekX5w8laGT9Ooydo3wJ9EUOEtJho5vPDIHD
Ox2WtkQ9Ykyc7t1Uq/3fVq+NzwmUiScGQQWBoQaHySjI9s5CajxIej2Mru00mlctyY1r3+TVU7SF
/7XCTjDCxlmlLLne7zrQSy1esugadXF9ktssohQelU9/VdbC+AwRB8OalIfXVmjgz9ZcltFVs0vN
NaekOI3UDQ9uwf0BAVFMOC/IouAz24KLcwDuFVQw0TWnIM5ftX2atK446MLsrFArYTLHZNSQ77Kj
bxomJwj1ssGK4sSXFvzvKUH759m18JPBkyLuDEZMtLHWO2ZrQVQliRRdpcwMYH5zpN/rbi7/eHwQ
NvqhfP43M7TKqLSTdcmbh2ORNHPqW4QM5CE3/1mcyVi+qVZUGS4BR/ipDpys8aVBWuR3SaXbf8tz
2pojkQiy027WxWN87iaQlH8OJWKIXugo6S9VojPmNuTW8D4Mp6XztagYE3cxFiO6DmCw49NcJWHr
yloBk50sh/3n1u6Zgn68uN0jxdpgQxMzu4x374iXRWXSDEiZWFsNQaCul69pkSy+VKZH45L3TNFy
F4LEaFUDs1t/LTlNkHRjHOZqZCb6CDmSRjFtFDdx4qM5hG3KKtjWkCsQT6/g/dk+NUVimePYOszS
1/lLJ9RqjMH4k+v4y1yYn3rEIJ7exbfaqyDdRx5qmxBJcCpWtt4mVyMxa3dBGxvSwwABINq23mNT
d04WAacA/hB7EoVudjFx4BhN0jq5VqmaXR25Gc9Gqj2nx/Dm8iLqpI+AAKQgTlp/q0bXyYjVLrlK
jNGe4IUvzpbSBgfOd3ct5DuUMZhpo/a2tqJN3TxICeWpmOzvMo7KeEpMeFQf79g2m8MZRGuCSIyM
lbLYJjYyoBSs41hJroPFNVTrhf7aZLnCaI8utZ2rGu3w96wY2U2H/v7HY9v3VohdKk/UaiBY3Fwd
ZT6GqdVgm+ynPjujOp8lWKCfQp79+7XIgEhIyOwwJnbgp0i6rMeyliULpRWIq89lxGzgsqA69T+s
RTBTgrahybBN57JMC5chl5NrmhvyyVosZhYW2Xn2FSSKpY3EIAjFYoKszZ2eNn03KFGWXtVFil6c
vCcDb7Nvj5citn0VvzHSQzOdP+D2aSBsjIyxrs3DUmfXru7hgF2oxnSakc8uqKDYs6pG+euxwf3d
R1UGamf04uid0K1afyErHwIGQigeGVE3fFz6WTtXUlL/ZabZwVW0WxpBEAUTQHS0GkFsCY/8yRdG
2IVGuVHTqzJJrfyqj72SuEUI6fyLrtIvfjcVA3Mmj5d3zygNBOIjWjJQV2+WF/YyE3kRl5Jdh9N5
lsfxaiMHyXgzo5Bux1f4z2ODu/1klaARhUYzfAakrOtVamVmBQEDt9dsUivnEkQWyKMysuxrpxfa
kWrsveUR/+KPvF1cIJvlEciGsSXPWIPozIXEv/tWtYH9J1e09j6QzCcVMjjQLO+tU8zlS2y77RV0
JtMrISRr17yZ6vdSoCifJWDof1QNSbkS5keSwvcWyFgEWThNA8H0td7OjgpyuoAHuhbznNTMrkqD
du66MHnJRyv4PNVjdnv2A1IaIrcgEuVAgCZcWwyDLJMUeJWuQbHQFYbM10/tOP4ozXPpPTa1Xxym
HAZVIVihVL5tjLchY1zZpBVXiw/FCIZcfTesmLZFOoRB8aLM/8fZlSzJibPbJyICMbNlSDJrdrlc
7faGsN02khBCCMT09Pfgu3GSFZVR/6Yjuh1tpYSGbziDUh8tw4IWsTET0e1C6Qusj/3sUHliXjMA
9GmWCrWT+Avgcv2VrOTyDKAsDzRQtD2fmNf253+d9DrSzszQRypmgoQ6sVTJnkY8di+rV62/31/D
i3cMEwJGB/wjXJqXJj8gBXViYU1boLHjpbrG5Z3pLrau6Qj8Ea0+u5m3gTaYNnDa2I37lfMsOjrY
faqoYsE/TwHr+7RcIzYfEQ5DDG6Z4jppI9b1NzJiffWAq676okIWLQC/dN2jCWrX/BgDjvpsKSof
buM2qExJK3y/fFRcgqclqJ5fgcrx2xQkzmq9ASVvdW8WILsDaPyP2s9NR8i3NjKGygQFgDlWSehN
7Ucr6dtGQdIH31zEdJs54Pk3jOW6LqKPmsKa0TUb65LcK87WL+9/vYsIaDfKdkL+2imAOjmOrN0G
Xy/mkJz1o7RtDBxWmqbOIz4IrCtVL7JTonh/5O3i2H9OXNRADYElt5URzkdWgFL0ldjQz3C5PYIj
PuelY7qUzCp4hq7IcuxIxV4icIbvq5FgG/8P44MwhwAQTpIXwkfKqyYL2rRy85JsoLXV8G/Uque0
UZZ4UL1DUx+ucfeDNcavDM/+R9NgFCjAq8HDAdI6StO7h8MAQRKsssYRLevoFLjj+mhqhBnvT3JH
Sd2eCwBwNho+wEUbsn33fftYoAEHOyA4VsdqONmrGPyEsaV3T2i0qiUJascaf1LjWlVit+HanJCV
duRGOX1gJy2ZIjBMrYAqqDbVFoezhTM3qZIgwiZ9GM7QlRedzdJJeGA+97FcghP09iS/NW6tgyvb
ddv055tme2XxruN2Q16/76FihWCpAJQNKsFjmyxChKmwzAtkadb8/ZW7fBq2Yvd2n+HCcSD5db49
dT1pD6LubQGtYp8kMVusu1Z6suhUqRLXEPExl54/nwplBCA5cRZQA92HZxAYiNYZMgnF0lYiXzl7
ibUVp7FDr+EtLq9shLh4YVF7Bh3aDXeJ4gzKlEHy1hYVSPn5OHn2wVbjNazy5dWCIhJiIwDAIuy+
fTvJWVW0GuqqYojLf/HSj6k3khz3qJ1C2MpJndZ6WjrvSvTwxnfbtjqkIECiQyV5993qvlJqgiZs
sXoLKzwOuTHdjW3qrU2Vj6urXt/fJ2+s5dl4u2sMLskU4OFJFXXY26fVHeFljbw2fX+UN/Y95MAR
E4GOgCB6vxtNhACIT8smA9HFLOu1CBdYO9puBr2G8MrN/MYSooOLSwmyi5s66fZj/noTWirbwW1a
VbStC9TaPP2e3eqVSflrHcof70/sjeXD5Y/mFa5C0P328TNUQa2yloiypLJ1WsEPNGu8+FrscDkK
iHKojWwwuAi7e5fnw7jGi+A/YQoRh/2mkztYSRmM7UfhQlivzbEEgFHAphCt7LLtkTd1FCqMMzo9
SbpgJcegEm72/ppdbgZURP4AezfRtgsFwp6WAcyb1qFgzuJUaTnj2cxH3+FeEaxNdI0McLkd0Pjd
qlfYe2hX7RElg9Hc9N5sipCCo5REOurlETGDYA8wv63bJ9UT/THG7XYZbs19tMAwT8gs7vsYlh2K
oCc2TM5JILNIMysVq0tQ+zbX3sjL5dywXZv2JzrRKEDuMhz0z5TdEcsuymGcUloylqkm6k8DCFlX
ZLcu9iGCOVS8kcF50AO6YJvX2OxyRlW8qHQ3Z0PVdYcNM3nl0f8DWTp7JfHXI50BQuKPgORe00WT
0tRwSYB3+yT1PyTABV8QWbE+pfVUebmRnv66lJ4zsLTkelruWtL2y9GtgV+trvyayzmjMYL4BkkP
GhcX9pRe002WayqviA1E/8shtIspgl3D+2fiD/nrfM4AnWFzYo96uPb32hvhQtvABnyrGBu/XvN+
CCv9wL2VyQw9KitKWEDFkJiJz9Yt8KCxh3BekfquR9FtRcY3E0O+2EzLwC7WJexGcEOGxfpnMDbo
8hGKtt5nGQCkkENcZopvqWpBkBEd8PWqa/sZyUBbDWtWh07nfIvZGr5qoEUFS7QRKkzpSprlFgV0
CCA3cDF5bSIOgvAYTEolSgZ9mCulOnLsbCAZb43NSZ2PowrMQxMrIOu7duQVxIy9eszWjjrqv7bp
h1dX9F6fjJVPddHxnoxJ1FlgjCtFgAlIYzQCb2CpNfRZhfKdBDPJU9ExCpdSfForOgQI88slyEui
y+GLgTJPmCGTYtN9D+RBfAChBg4Rqx8OOpdS8Dibw8laUcqZl+k4eg40dkpBnS9uvK42Ts0m19/B
HfK3agHp/trYkIL9XrqlsO9EpLnIdWlk+d/73/9yl23cNkTzCDSAC9ujr2dF5p6jDVj0ca+yYCBV
CpMadXx/lO2d2G8ySBdhJ4Nii9bSLmjXpispboqgWCaqfkGIXN5xHSjI/ihxt1KX5LXseP7+oBf3
E5A/iKM2oXAPgfxes4THdLFU66GHCUXC4xS0pGhAUE3HRV5TPXxzFRFeI3QCo+2iWkw9bwRDAIcI
OjzjnQS0DfqHtv0/TGhrywG2AnwOJEXO44tFCdqxugyKeKw2gY1A5A2Q+gfZL+Pz+2v31oQ26hDY
gJvs5778PddDT5SMgiKEA+FDBy3Jm9KP1Uev9QjhC+qpaGGhuOrukbWdrYWx2skqRiEcUCusMgPU
j3x02YDcA8UaHJsN3XlRF6PRChbHRMJiiNrwH7Q0y4x1fnyYve6aUfXFlsNQ2AaQMkJkhv7EFhL8
FQHaY4+HMm4jvFNT+cMpm4VDIY8weCxAwuHKA3E5GDhlmBoa9Sj5AZt8Plik1gZ+3lZcSNBFijGw
op/QZm1TOsAr8spYF/sByAiU8bZqOwp+yHnPx9JBZQU9C+ICu18BkdyjktR28TUU9NvDALqE1whs
8r3elFIRB/jUjYummcC3DXgLyfIy+vCGwGRw/QLTuZEM9zxlZsW4j0kZF5M32EAEbDpdfBxMpupO
X/PyfmNKuFdRJ8X2Btxhf5LATGI2CtuYEu1UApSxgRx1fe0Zf3MUAB3QMID660UjmLo1FIHaqizG
1ivrrGpl9RO12fWaK8LlnsOn2dIpVH6w4/bhpZiDDsq5PChKzryEO+CoSG8YjrNde1cw0m8MhWgd
8CvUX7Dv9vqn8AaYIH7oxUWv+ZQjzl5SwsoADh1Gf3h3B1g0+OcAAgSC+n4o0HQhBVX1caH6IU7s
0YvTilwF510U7hDOgfUMEPumHwPM3PkZ6sLIQOFBlkXUR1X5lfdtZD8qz61sQF/RU0rYOqomA2y/
/o9aWxdtDR3rWuPlclkBLwY7GRfihuzcy9P5S2u5hM8x7N1x3SpmvBTO13Fq+FWm/uWmRDqMYt1G
b0Rat1efkL7ktYXsvCBNbw85nWq7gTd06157ft+YE6TJMBBybzBE95lWqf1Kh3ZbFr5p+lREqDY1
qkE/MFjm7P2H8Y2hcLcjT0AzFTXmPY65x8XuGc+2Cpi2QTesc/6dbAA6G2CyPj7SVnpEer81N8Fu
Od8utag1nL666tgb2IyQWIU5RIbDw8StDyeNuJbAF8aJxngRLDnOhxrLsZOGONWx9vp/6wg437lf
rHz7v66USN7YEltNCwkjhgN7ZPdmUUsC9s2W6lh5uk+1v5rUi6cqf/8jXWTe+GUIXoAjRNAJcOTu
GeYzQzo2keqo2vZgAYiXxDT4rx1GJC3yY+onyLjRLAKkfls+cFGxMc4Xz3flACqHoUdamigB7hZV
eDPHV8ref/bwWQiN2Bl3E/oZaCoiXdt9I8uhvW+12io8y/WaKRnjmdWPiw1R5qfVgQVwYrgeAxTk
V94lLbyPnrmOjUzqHuK5G4BGiqKlAdyP7QHeZN+NkCEBfJZG5ZXg8eKM4IFARIKwe0PDQdvmfEXI
VEE5qqqaIwTF/lGSI4OSzb8SdmFXqnsXuwkLjzsV9QcwR1Hb2X3nsh3B/6qVPM5xTbOw7YM8Htz2
ykG82E3bKGDUo52EnYuW5/l09EJW2frgfriTo+cU0g7tkKwjxPcTCAaN4mbFj7ymInq5hgiB8NIC
EI+3CYJw54OaQAm0J1iEjAk6QWkQT6hZQg58Xg/MG6proioXNFQ0zHCr2Zu8OYTNUAY+Hy+eSUxl
sIbgAzXrPWvm6kaXpPltLxAYzUG0Ywa6vWMMy+dW0vAYx6ydUteyaH9wO5B7rmSMF48lHiekbLj5
EAZCuGMXcDYlg7UCgCbFwsrvw7IWjrRu/Kr6t5rrO6aDf9wuvGvca13myxIQxsWdgSAeTJyttX2+
DlHvyritqhjroAhJSCXdJGJllJreJsfG0PiWxD27Fa0zfyLGcr6WXuO/vH9/XaTL249AewtYNACt
AMc8/xG0HT0PXlMxIgXF7APqIpHOYVTk+sdGQDc5iWjbP9W0ARfq/ZEvTxRKTSgEQZd969/sFStg
sNOBhbTERU061SS+Chf0fFd//F/GwWWJhBliFdBl2c8waCEfOcTgtuvwR1Wv5pPt9s2VEPKt2SAm
QMkQcR36ors7E/1RRnrsraJVYXiHRjyM2QVbso+vGYoMODqIUnHr7UZBoCoip0JutCJmc/NJ1mTK
WjJP1zqvl3cCMj2wpVGdRCIBv8fzRZv9Cs2FGUE+smaWAiOnbuPQdBkX3TUt8rdWbnO2gfIaCjaI
qs6H8uLaMkzUJbozmn0NwLks/Lp1Dh9fOZB9Nh9CCIGi7Ho+iux1Cb84WhbuWC85c7l9NBYPrrwS
l/c3lu2vUXbLpoD36ZEQlcUUMvkoV7+9UdRzDgOznHv02cP8/Vm9dXo33WfEHRu1fe/CDsOneEY1
CBE2CcwpWKPvdTfOKdAq4NIvN7wFTub9Ed/4Wpviy8Zd+FNG2V1a4ABAh4I0ZVHRpS8iW/OMzvH6
6f1R3th+YJtgoADdBdTxdntCdCXkYLgqC6vsqwL3X3ycGmrn2B3XzM/fHAoNIRRrNiXtvfDWNEwI
G1xTFmHtf1nkjMpyyDViHimuvDNvLp0PXPOGXATJZ7cFPatGZwPa4AWMWnViHMvNbc/4H9/okHjY
wkMQaXC/7l5zoYNgqbi0iliYLkjLoCrvPHdjCH34E22qlggScbNuLq3nBwpP/CRjSasjIBjNo8Wb
6ZZbKk4X08tv7w/1xqlCkwTkLwTzABTsaSKuUCsWdKBHIx37diiX6CQtq3+ORDB880Otr9UKt2N6
FgDDbBkx8J/5bQX03SbXeCchSVrTI3yRZ5VMnRvRzNHUA1k+sPRPRLNldGgnn8ovbj2EOoEQQq//
M6HRMkdn2+54osq+eQQXxJ2eDEQ/oAQG5oCfSN1OMpVhOFTJGqnRA9rJlN9LeG8NOR7bGfU1SOep
rOdOxRO7XoPoR9CF5caCJjZ9KCcHFwxRvRmKahDWzxjSBBEeNi3bA+kHGue87m0w+iuQa8B7HT07
qafJqlN3mPELJnfqTVpNFf8qIR4OZ+LYZqKILAEY9/tf7o0tD6wxMDQgWm5EpO3P/ypSakBzPWgN
AQk80fYZEqj8AJrO//AqbqE5QELIEhE077aiGcMWSL0Fuuwt9XNUV5q0W1Hq+B/m8tcou7sd9KnA
RepKjyXh3z1j5kyhjpG9P8gbtxEKGZAzAjwCFQZvOwp/LRjkJjVFcR9bvR6njZSu0E5tSE7b9aPq
IShGbjBctG5xmaNOtBsKlkaL1wgBQzl4kBy5jxxjVJwUW+PuytJdzgo9cER62z9QPdsnlBIoF8EC
hx05rVgeQv4lL+d4PrgrcM0fXUC0bYE83NoWfzQuzhdQgPwdRAK6rRCLddO5C/08rkL/0+B57MoN
eLm5MRSauBuOBfj9C7Z+KXq384GypegeJnihu4SY+Bqi/q212zi24O2jaILu9/mEuoGP0mXgnJaS
oWPIY5M6C/sHQknXePOXI221DEjFbpJaaLXvHl0wU2tICdrtsQsnwlOgQaDgSSWZxsxuYvtaRr0f
Dt9ne99Bt0FXHwHg7jyhyV3LQMRl0UQLlEciRzj1kVWigk2mbeh6pRy0D5W24cD/Q4qLtgmYYLs7
3VdOZ4ca1TQoQgDd1DB1S0ZXZH3LTKEj0E17W9hX4pj9y/VnUBzmP+sKsNrujFmo1UEpFbpa/ULo
Zysc+3zxtXdSIDDcI8q9ph+zTeLvhwvj/SGSbEUiD1Pd3YQlxBVWEMEtNAcZNKRU/0s65FX0+mmK
BBQtiDo0fDp5TX0lyXrjYyL32YqUG/DvQu6j7ABVqNq1OlLHFTFcG6rmeQFgu8+nNVDXruI3lnXD
PSGah/UOgtFdjNMZr9RkcKsjqeCpN0USET3rYQ5V1fNhGuNlvnKB7Y/6tq4APmHfABdyqRoehJRa
WmLAqovmJI40jD5Fc81O9+1R/khRopSITOL8qEdRJxuIoFdHb4E9IJzMdAZvx4+yPTCXP7BWTAeM
ARRhzkchLvI6X1J2DOD5DP6eJ/UtbMiqOxr4TZDA1cT/+OpBdQvxKGjIG/Zj97nsBTapnddjxGFo
HuFlaqCFSa6JqL2xBbeWB6r/YHSjRL9bPcHiOVqgUX+0RN3mNq38h8VynMIx9bWi7xt3CRqUSCVx
V6K7sScoWhqQ27q28Z51qnumFGANhQsyd6kuRbLAFLkwfudfYQxcHm58OSgtoC26BcL7w+0va+y0
9sqPS2S3Y8GG0Rlvvcon7DBBOby/mQIjfg4lg49YTbQJs3kAs/aDrx6MtIG/2mo2QPKgGrrbPhOz
AjLQpj4OPms/TzRaPhszqOePPeMYZVtXNJ0jZICo3p9v0g5KcD4jHjvaXW9uwa1dU2giOA+slOGV
iOHy1GEo9BghCrgpdexj1B7M/6F1Qnac5fxf29pd1qI8VLw/n7cGwYWM6tPGwMCzdz4f2x+4pWEx
eoScj3yyQgvyYYFcv78/yuW9iIYiruHtJt7owLsjgAJL56GKCt6P8tmTLarw1fI3e8OKEtiXONV6
ZUu+NSCKp2hww7MExbVdyODpoJ7daakRMvj8zhEVueko927gvDEcZLh0p/cn+MYy4nqEjN+m3gCK
625bVAvwiJU1iKOvpD44k6Enh5HpyjK+OQqaHxsZDo23fZuF2zNxG9irHVU0qpTxhtPEnnT99cpk
Lirh2OXoWAIOhbve3no757vCOLPrdS6KKfUspX5YfTGWh9hianxRsHn+ZaFsZt0OXctPc6md+Nhh
3uuJr6AsI9seKje3BhBO7qbeC7tPjVkcoROErNCVYEGgg5zWFY2LbRiVL5xNAoH3GP8csc/H1JFq
6hKQg6KucHqtvdQeV7g5tHXVya92OTheVkGQKvhc+hPePdA8ujAbVgCbT5XrjPqOrBQS16VZKX2G
uldQ/6hkqXhSGY9YTTI2ltPfOu4aUmh9lYDEQHcjWgreR9bwGYwe4mZ+ZytI45TdYH8rnWpZcu1M
S5/ThoUCaDQoR6U1eD+fxpgwMIwdy0B8Fbg2JOa8bL2QouE0GwdMYFWRJaFCT+wo27CLfvFKuWM2
U6LJHaQwVj/tVTDKbGpc2t8vJljsohZtY3+iEVxdMhnP9nRLpR2LosYdG2ajbCFnE1t+477UQdzG
SYD97aXoBFU0mQbYOpmk5zC9eNjktuw7H/QNiLHEDtz5oGIkf0DQvzGP9agiJ5lmu/XTQWr1aw7R
6Lkhq7U0n3QUQcMGTUS411gK1jJZzGcwL5sAjJdsruc1zIeIM9y5XtnL+85qQnOwrMByjsijpubz
UqFvdCp1GYiTXmt/yqZNHOfzDHUE5w5ARAGrs76uyb8Q+Qsn8PcB7loeMApU6GxQGPRPCz3H4DvE
y0uEHmMlZQ4JISYTWEC3Il+gEE9pEs+4rCug54mZHiIfLb5cQckFNqMirmDHpPHYUiBP/IA/kWFx
bQhSBgPEbPplAVlbAB88ZFNP+vCeLwDIg6hVKSdDuaWenoTfVvEvEIer+FPXKaI+xe44isQOR7cO
krWx+uZYB5YX/uxpMHT5HLmD/k9bfusuSdnQmZNUucRqPw/hEOMDRGqY5pt2MG5/I/iwkDsNOk9b
CCtmVV4qw0t6qhG5Oq/gGTvOf9Ps8vAh6CvbhckbccyX2UF9+qAtDnUeKmYyfV0AkBxOAr1rhrNm
m5nnm9yLOkHDf6bpCqkg7iRDRXGYkpHyFs00R7fzb5TRJifrECf1n1urjNwDegWSfrK2yvih6QH0
zCnQBTyt4slFmjcthB/aeRhftSK6zYfY0CDFnhl1Asde3ErlqvBVxr7t60PdGVd+A9IcTtnKm0Pr
5Fhi+LQGEgL4iSfWqJwSJ+rH+HFtexk9SwPxvye7mxxwjGM52WxN9BoFKH6CWoOgnY3Sf7BHtH+P
bUAn57XxxbRkDjwQ4gTilNvfNEAOJSOM0+FmhtEIOyhv8O1kCJc+KkaXhXGOAmEpPyuEm07S9y77
plozuLDDM/3gHiA2Sn+gcgA70JX0dXlcyWpUPqpqnr5a/kB5HtnC84Fu08Yb0oaOU5MT4/Qh9BOm
Wh0osFX80XM6y6UJ2o1Vl0HEOOCJK6Jh+jHB2ms+OQ0kBFMvlBp1ADk6mmSMsZbkUwkaKUSN6ka/
jiYm4nu02GxOx5XGEGQEWiH8RRoNF65kbqKJFZINJB3d/uQ7E3BJUbdEuev33ZPLEWWkcgi6KmuD
YIwzXtOqT6E923efOKzbb1EHnOrcgdrQCC/UgLO7ctErS1YrrDmAYbEZPkUreN7J1MjRArOtrL5t
hVzKkkBPek3xMJb9b27x8sUQzeabVZpSGECVolGKLGQN9VIUN8dIJxU65gO0jZYZMX5iRjY0dYK7
jNv3hAlvORFPwEcnWBxmf9GlmrEBykaMaxbI2oIacwyS+ygT4tV28ISVddZTG4MH/xnKGP70Y+5M
MGRyjACtToaediaB7p4MCh03gZtKM0wSfLNgdUMBhg/EcDO3ZT2/42s5K+gPKL1d344MQFoDPLd+
YkIzmoSdFD+gATdWNbjvetAZCweoQa++wm/rx0ZBRrKfu4DcdqVFzWn1RIBVVL2WNse2LYcoCaEf
Gd3Yq9OSm7hu2pcY4K7xhpKllwmLV3rTdLNtHTlW1T+o2XRBMnEMk9XSJV/72KtNOsOqCc1ojxqW
rXBzCO5rPLrWA6uwI+aks8H7vI887Ts3XTeMVSFDHoU/eF3y9QE22mOPF6tzdH+c+RIpiK6PCHY/
lUFc6kdwrpznuK1RPJKrN/wTjR75WUKWGXbUeJnKFCZO011fmeYrYgj6pEbjNYlW6MEdLWYHX0Er
HF87Kec5RZV+9e7gWhT6N+gejixh8zz+5t3q/yqnGSGhx01XHyVc23EtKdrbKBDEPsSDHurQm5dX
TUawlACuq6JD1KwVTpFL1yDEMgWleRb+4rLbaCAMFuQd3uMGbjhqDu6BOBzr/wRUCTwXkrGubl4J
+BMNwPx6CVvY9cnAGROcuLUpFMCdzTO1aTQk9VCuXmGgI+esT932L6+i5TUUWCyhPEOxbxGsH2Kp
zZjaEM/5KYPShyHeCBh9wns+WPdW5w5PpEeV/sYKWVdt4ZBfJ7yrHIPIQko7c1fj/7DmgUHUijPu
//RgGVinsHGh6tkqfSUSPwBe8t6UlPVO5sNQ5jeZOHnBebLKVznqhuULcRj/XSMBm1MJuPdH+62I
BGN0wzdAIErZoIKeR4KIIGw8iIs8OngVM+VbQYpOEkBzwg2yK2En/qrzGtH5ULsYmriMLCgAymOD
xbufqZDf7Gi6Vvm/TJGRgUOYGdA/5HCok55PCK67XM3L2BwZyDanxjdoiJDVf14i2b2yYLAzPtfe
p49ODb3XjbCPJGsjQ+3yH2VsPYZcyqMmM6dZ75hyC/nsa1y1y1IDhFrQc93qiQDB7ksN3chsp2k9
epwbT3wbRaV7qEHPkZ0tq239D6kwCLUQuIYeHiB6u+/lgHbtrktJjxFkSCwcK7d6aRFTL6kC/Ooa
+vpiahssFXDlAGUaKAbskaNyVQh7iWqPc4irsLIi8QOn0oVMZrN+fv9rXSSP2B2o3YFXCF2VDR19
vkVqBclp1J2GoynxSnqWXacsnl4h0Q+pYPfDHA3oFoIjDCptgPoJnHJ3VahAMT1PsYPh4L6e0nnt
N0kVyM/7wMO+P7OLRUTpAtsC5TXUCqEfucvr7KXncFPwATGolzBHdhK8xJNgN+0ihl8fHgrhIVB6
Lsr2UDXdbfkYjKPQrBhqiLEjahOxxIiaFS1X12Sr35jVVjMExBwKNWjL72Zlze1oaDeQI/FK+CMQ
POdsIz2NPrsmkxXt7ygX3QX45gCatCl+7tnPhMxhJdEQOJrFI/oEHLHzXdp9qBKnqvirS53yE60w
0VysLWvy99f0Iv/fRkeTAJgAwFEg7HC+MRtSDcylGL1C9ntACh7iSQquwc7eGgVwZZQsMQY8dLY1
+KvVhxxE+UgZnaMt0AyAYKfJbKiCXLkS94cM9VBUSqDDDdQo6iV7EDGuRLVxXKPjKEl0at1uPQnP
/DKg5R88I68t3X6PgJSytVmwGTEY5Nt2kxqgoBbOsimPgMG0h3aNlsx2tS5oTK+pxO3XD0MBovqn
teyiGrpXGGezAV5oQekVsYGfCiBST0ZreqXcebl+m4QBrvlNMRhR1Dbhv75SDBHk2JqD6DjT4N+B
kru+CdoEqeOnKVirK4NdTAn259vNi4sKtyL+5XwwJqG3XDqrewSyQE3ZsGjEoC0T/Pv7G/ziK3lo
+4I0i+VDUn8RbVDMJS4Dwk960RAp5Lxt0g3z8EJH6l+55S/HQikSdxOOFGB+AA6dz8mPTBM0yhMn
kPDdmx4P1wPEK6zbCcDpK8u3ncu/IxuUijcoMO5b1FpQjNyVpmtnmWoZW+LUwcaO5GPNnOAH60pU
NFanDJ+0Ai3g0RnLmt+NtBXP9qDG8fjRtUWTA2A2sIpAOANe5Xy+64Yvqwg0OtxeUSjZU/NKBqBj
Eu7Ta2Yjl/sFtlvQfcLHRG8Rmfb5WEjRADSnlTypFZ6lcx/4WTiz4PD+jC5UfbCuCOCAAYYxxAYy
2w1T4icETuM0p3ZCogpHZdzM2dLYI09RaIlehhj2WCeULODY1k56Xu4icF3Xx1Is3EPloVrt47pE
wRcy0QEKDzXsOrIB5C6WlU7JYYyu+6h7LS0+2aBiVXVcZzENYWErQxV2ud/NS3tUsz3MUEcy3fQC
vUZ/vItX+CLlnm6v+U38f+X1fCuhJbB19f/QSiBydb6yziCQiMRRdRKOROhzQO432fxk+w3bSlFL
F43/+J4y60vfrbP3dVaOJCzBf2HuA9AOtZ8FPgi1D0wAHnMPNi2dU7+c8a1gubOSp4ZyUR8NykSo
Y8Vw2MtbDgfwZALyU/4cBYA9KQgAdv8IujOdTy1F4zYnIe9YOjodLTMUmKj1MjgqgtOqWto6X0rX
GvMWiQYPkljY02+DzomXtcJpkGbXXeQfxwkWyGlbuWSC/Ibp+f06C8nuWtVBQKz1Y8RGUb26NFUL
EHEgy9aqeggrCGTmviknnTBhu8utL0D9gc44Q6f+MezDqHmkfeMGTzhoHXwVK102KZmWCnyACJn/
LW1kZz0vfsy8G9ypYXvrcV41yeq6y3dk78rO6RjK+YHAySE6AQcA8FVCNDjcRx8CFPp3vc4oY6Ak
6sEhQoalTsu6rpsDBVeeZyvSMpJXcrMxoiIKf+OMYtYTZI7NyeZNZw5rs4g4hbFS+YMKAVFMl8IQ
KFkiyxfJtAQwE2PGmaKiLx3yHU+CbLDZmdRHe/WNynDe4Tnf9WKwn6d2CV6saVzE0yBK38pZWbff
wSq0f7PBqZ4XbmsIEkKqF5Vpa/O69Ot56qFKM7AvDLXUOAuDoHvm4To/6dYyIHL6s3U3LIM/HSRc
VCk0gBDeJc64dCoNGwlmufCrkKaNM4r4rhah/9NuUOHO0aAQ5B9UabzlrlJx+QPiorzMSOuxIY3r
mK4UIkLhGqX16PcvMlAQNID5hdaprZu4ywiZJtR1QclkYwE/mBi66ja11Qu140XeQmR2gr95tTRj
MXVguN7S0nO/TdpbxY+golFzRFlOWUffW1zxPMZ4+GErYztW0ndh/KSDdXTXdCQWJV9AjnZemmbx
+EFASEpWSYuwofwWqS7iv1CNbb5wRrkp7Lae/MelQis1sz0F1IZcOT7JskLN/llq3ldpY/kwsBrZ
TFZkRnYLLRRLWWi/OmKI7iWVtXlouWV/a1Ygq44ObSM+ptDCDM1TPOtQ/ZxiyV89OGNVj+Msu89T
tBDyWUKVQaPRXy8oU/F5DU6R7hQI/nY4iVc/rhc/W/qYwKgSNdzfM1rSY7I4BjaLFdT37CS2LXu+
a72+6e7qcGQvkD+yGYAf2PmJy5cyeJmnJh5+M6cErnpehE0TPZbydfKYGh6qYSTBIbCNbRdRVwf+
TdsBj30H6K30PvG21Peup/6PszPrjRtXu/UvIqB5uJVqsDzGdmIn+0bI1JpnSqL0679HfW7aVYYL
PhsIsNFBN0sURb5c7xpsrEkd9Pp3TZwO2U4fUGcCJnVgdyYdiPVLiy64+EpzgK+xBJnWA5ZX6lIp
cSW7sxOvfSA5gMaIjbNGH6ZmrPuBjkd2tS9FgdMBgX7YpgFlN9GcEFW8N2KQ3L2roWoNM6uuzECa
Wt7twN9B+FM3835rwl6LG0C91D4sFJ9pKCvfeMSlrLR3a1rJEqMQQ5JN4HkSMGpOhj40541HCWTj
PSirpPvhuIszEby4tGgjRrOZwswY6C1ZoximwJYVGFObOL258yDFE1rkekUezUZXeZsECRvJznHk
levFWRlmqSD3ZiwyG68j18jTsKdl8seYSSkJegwVaJmD1uWhnSfrc0Ztl+5Ns9ceEp1G4N7Us+4e
aT+zOxWyj0gw6347A1zbvWVm1hf8E5oC1/21KsNFaevvbk1p1Nv4K0WGiVHiPpW+B/REYRCIhUyZ
vZu37R7r/vU1GZPSuDEXIzaPLnj330L0FUY7UzPZ7MVm7OxEqtxXBc+/CxeOJT0om0LecQ2qfoyt
QSpVauQTEK7RPeq00v6QJ7D+kvWUfjckvYGw99PODAdXOsycXpTVbjY4HgBpXMDVTLN/F32W/MgL
b/ZDKZHqk+lkTHMgVnTKO1rXXnozc57/ZfM02wBW16wHjaV0um/oOsddNmntqz2unk+c0Lqil6nT
V88VcbXLFJ40+3z0ctivE/H0WJBVtKdTq3u0usr/OZt9Y4TKbqubgW7jigom7a4z3xj1nSoJRiB9
xFiHQPfjOdv7eW/8wtqLlAtAAuYz9UWiB0Xu+0tg94CmEHYhmhxnugMxF0bXnPdGn3l+SImywnAx
nKndlUgobmISTX5X8zoBU2X5FDCrqLsW8p3/lJlWWVHh6GMRSqeBrdtwxXiwCwQGe7NEihlmmev9
cY3W+OZaiyaChCVME84A6xrXaujhtE0TG3CXCfi2fmzbuyyepyGQJIyT68zm/b94dF0TyFkr/vpy
Nn7EM7FM+3KQ4+s09TRgp9b1v5XJ4j679VgSzjyt5W28jpABvW4c+xC7AUqodGjoCglYTD/IgTP4
vzMG7rt1IHpt1yW6ukNQLcvdSHl6JRqfmUHhyfnruT2/EbeZOtuNic2BAYQ16JxnjfICVoj22FlO
+2dIOLthB+VGFcY1h8++88TyyJubX+VQ2yLQ8759Nkhg6oLeBcMN+j4x7/JEuWrvd0Ne7zRIW2PQ
wB0njgot5mtD8uIU5DMa5G1rpaVL06VjY5jyttzDJE3v+1liSrumffqkWblMj9wb7MjgcDcRabud
HQxz7KQHpxrr57LtXXzZl5LOwWSQ74v/nGSjUTl42VNfVdUewkxc7kqvtp87l45iQPFplqGaF/sp
G8SMVTbm495hFVbj4ihcmt/FyhfCo49tFnqD1ryUiyOxXsTZ9U+zNF4fIsqfaH7EK6IcfaSDe9MP
S/VTcNOx+Vh0n+829jJtv7iDyQwLtfw0K02Pg9RpmngPR7rQjrQxsQtRyqCnV2RpXwTk7XEsd61V
jVjXOGsR6l3dXtNlWIqgn8sUt54JBDfEpHF4wjx/obkNXf0OS/OxANi2Oy8gp0krdsPaeVnYjq49
HNeROdsXq5X3oW8RchkqIZd/sI+3v/V4Ln6vaB9/qS1/GuiVTb0Met9Zm6BupoXTdiq6v8C6418N
/Mxnzx7Ml7aDXHCtabVmHNNpam/NYYW+jn6QU3PtLdpITuxk9IDbunqm8Gq/VUU9/LBjA9mbqZfT
I4m4XX0AzXKfy27WXz3CB9xgmoEJA4Q1lLl5tYhnF7rB00SAOBbgfYGFh660lGzB1FRiD35q3q6Z
5Q67yl6x5G+mtZb0s1Ymqe87mhex7cRq64d21wX18fiQ6bWfEKhSFk+5Jj0c2VVl6FdrU87VbpqF
6vg8OPtCc3KMP8bCFrhr+3X+4fh9/BV7Y79hT6emCuRqkBVs4UY4Bfqgd8aRG8os0tBR9lJd5aYn
s+Moar5GuNnZeNVOdjH/HnH7We4owC2xy8100r/Gi8IMmaft46uuK8b1wCyV1VFVicMLJVsSev9o
9fEP6B3p8kDhkDevli16sa89ZfXh6Pe5um3hyw2PaJ+dbudoE7e0zrBKqwkIPGXzDsYml96+0Yys
CtN+SJNX1eYdzXTOk99O7K/xC1r7mZZNHYt6LzVtRu8zFb1EJMkxcgetz+p2idG73ku8mdIdzNaQ
9b7yZFdcj4nDnXfGVmM9OHFheLcWDT7505beIPaaVxj+gZTBwfmNoG5kCnSxQFaq27Ekt7qXUZwj
l/hh10Ty3ftJItZoXZbZiAgVXV571k//zXJXvU2CAqlTe1chnnXuYYVYX4GhDLFnknInDRIV12Mo
emLpIkzC/eHGGTpuOji612PUz3pd3MxCLz38Mufau+1tkkFDd8pt55AVtHg5rhvKTdQfSR5q+diq
K4oIdwagbNt6p3O1mn85hi3MFyy7FsgTXGy9W5cC9FvXoFPZupw1h2Wjc/vIrabm0iZImv5OjnGZ
fB3FlpsUCq4vTVg1zdC82Kio9ZAGS8cZl5DSO+GFK8d536pJND+XakSSSuJS699Y3FbNe5IvRXls
FyNVdOWsWtxjXkWqI0vRMljyqacl/l5ljSqjmu1yutdVRelnim72bkgMn/1151WQwL/N5N0tu44s
vjIwYruxb+DTZP0hr3x7vUJOZOPJCkZV/6mMjDhuwuHHNUjsKdZDpC5Wdaghrec7b+YK+1xa7bDg
S7O4zn1RtO64W5UkuxEmw7r8bTsF0y9Q9YItnhpqK93DgPS863pSebdvEq1/6gfRmEe6kS03Ga8Y
Su26TaEi3gM96/zQte79gzCXPJ0DYj789tqpG7+5gC+9A2WxY0LFB3DRabmeYoEmoj58cKooG+tx
XydxHPLhfgMIHaKPIZf3RnIRFgCYIQkDPXsLP5iZp43gkVU06016R277j9XNADz65fXzA2FVhHAG
tBsb0BMCX2Z5ja6xRUe0T+cwjjUC48EzwhRZ1QUY6bQjCAiowZi1YT8yImjS22dSqqBKrssm8mvf
vkNu4odFObxgeasidhRzD8njn4+f7hwfg4/ONNJHsOhXnLEuKagaLqpVhOmJuxvNZGTnmMxPvyzu
SvQdKXrpF9Cje/tghSawAsndOiKSICP4ZZbldQpStuxMrAkurMHzWdyAfNR9G/iD5cTJGkxstCZJ
zW1swzK9nXAanCB6fRyuknVIuPb1tl5iAOQvn43r2RKUsDXlD9xf1uQJOG31PFihxiZy2c/yoOoB
pgPZeYbaf/zWzhb/1unkG8PTavvSziTpuuWsGgyZaImXJbBiaBxe7NehALi9MNQZug9uimJsiyCA
/nsGuNsLBFYXT8JoUY3xj1KVE1Zj45C6pnfsiO302W7MZhLClg3ojh6Olfl2qUy4DOrauBbRmnbG
V4Mv7QXOQfvLE2P+TEh1duGbO/8AYAlom0UyTQUfXejb8dq4680Yvmw0D8IMndb1ntu6rj/dTmAU
qlg0C7TqqN7fjuLUcbNCpSmjDM4oleZChm5gyjaFwojJ/CVbofOHovW+uS+jUXKxLziZRNUpH/pc
mUVmvBIWm/pj/z8PT9XP+mLQksY6Ca775hzA5niC5FstKC90lhy/RNzdk3TgPDNoOVZ9cUlKdrYO
t4YMwa94CG7b1ene2MaxlDpha5Gomm5XWP74Vde7YTc5mfkS+94lEv/ZJ7aNB9TEs9GHRqD09o1J
Z7Hkmox55PQUFOU6zzVmu7V2K6ta/Pj4cz57XXxbSD9R6uD2QVl7sjoSs8f6QoxrNFrZvNf8Wuxc
q7Iu7IvvjaKjd+cow31BPzVETrkDZrpGgTjhiPi7jYvlO041o3uhs3+2/WJCiwIDIgFmPFjunpyX
tqozY25sLYpntDK59LtoLNG4BlVdrEEOqJ8Ec5asfz87h5t9BccMnS3oGfbJ3usX3OMIU+ijRfr9
YUu/Ddu2zC7sTudzuB2TzCCsdOgzp3PIOzTHEj4cuxP27YMC+BpEcYkc8c4olE9MIDs73KDTE6zO
uHcWXj1EliXG3TJKN4RQMOw+nrHzF7UdHQwD5xLY+nSnrcquANrrhkjrlRvmPZamc3GTJMWNB7k2
LHvr0sl89g1vsqOtpapvqYYsk7fflJNZoP+KUlDk4/JU9Z08+onqD40bm5EsmvlC2XE+jy4dP8QQ
27Jn/z2ppxC5SX3V9CnKBz8JXbKtA6iE46fnkU2CswqiAuckVe/bp2LyTDwXXBnhXpH842YmnUyc
W5IuHCeCn69olfiPet1YlxySt//wmw7cVt9s2wWFFZKjU6v9aYjHZlIlYsW1Wf7RzKndy7Reb7RF
r64WGqL47Ba5/aJzDTh+vHbOZ3YbGg9KVjwyp3/7of/p+cumyvN1yOZI8ykby3pcIiMH9fx4lLM9
eHtA/9/UV84yumVvZzYt0t6Q1TRHWa/TUsSf7dbs6IL5w3rpxHxvKLxp0DfBgSI88mRp6h4pEvTc
58hoTSvQlOr3i5e5YR97l5rF/juvjWqABckBwwLdvpL/zB3GHQ11fg7hWi/zH2gJk5b2lCNUiM8U
aTdxt8YPujvaP6dUTWWoJbK54F92/iHS+ocRBYGI6YUm8vYnyJ6swhk75WhO0QQcjAlD7Z+lBh7n
VrZcHmY6M90F/et7S8b7f1sNKm1UXm/HNGVmyBGkP/IscA9tROxIwIb76U8eIgr+7siJMV0/K7QW
II14LBlFwI7fN01PT7KUzx+vyzP7N4puWI3cZLaTwELi9/ZZXPp7Nb4VU5S6KcLsWgzsYrG9zOs9
KJQ1BpUp9S/Ysyw6G6tWxsHiOHjdlW4ihoMOwN0f47JHnpA27SwDqfq02MOV1vNLRh38ktM9gjB7
ShgCh/D4O1nXq8g6C1r/FLGQ56dUd4a/ZTNlF2b9nSXNV8pmAFuRoun04kMUX+GkpPRh6GTXzgNL
OnHCQlNVtsMx28muOmtdfs8GvhAH4kgGLWxsL74ECbyzwmCDgT7gHApR2D6pPPS8U66klcJdtvYO
haN1N9iW9vuPX/75sbklPGMmxFWdGvFUkZaQ5km8SaYi6o1q4MVqmR6qvjT8IO1w87hLYyHyO7rR
xfLpCg4nNJNnpATmznUq0C9imE9LXKjI9Xt5A7r46OdV//nvlOqGQtvaYBVuRW/Xdm0ayTznPF85
LBj7p3q17wQ778ezeL7f4iLL4cwWuN28zggzii540iwo9STF4A7hjZsHLp7/9t4lev6zTrkYdMF7
hga00cc38u7bh7LIslYFMRSRXk81jm0l9+RsMazrGHHgJZ+zs3OZwRB8cpFliWAgcjKDRR0Te5uY
bpR3XvtPBp5cH0c5eOJKm9jsd0iShPskG714MTHNM8MUl/wyrEhSaGlE2cWPFE0ql5wlSasHjgO3
/bJMRftNGFYvw64q0ieynHwVLHS6OyRUcmrljSGLog4zMJwf0zpn3g6stfpDn6+sotIvy1cztWk5
zSQoiB2mWDD/bXOZm6jHasWma60V2VcAcotEDJo89aF3lJ98XxH+/LVWWRq/SQKsymisl2R6NGqP
875D6D2S+Cky62klNbO7GbllQBUxKF/34xoPMrR0sNJgUu50KU/m7FNkoi3q8S3Ee0MbT+q7ahzn
NM9MOxJS+4YPp8V2Oh1F0SL7Kol1ddv+wkZ3tmwZkZ0UuJHXu6no364jO7O9dZKdE9E5XPTD4BYY
iSeoZrLQXJPp02UWLHNKREykYaaafJZvh8usuS8XiBtRaXsYOLS06WUV//74UzwrBhiEKpKgl+2+
y6n5dhAOBplOZGZHgnzJcKz1IaOfZshbq0i7L1pVOBe+/bN9mgGtbRq5q/EtnnpH4d/gt146cUP0
iZGwYhrqeHIbF17Vu6Og8EbqvQFK1smrmtPCR4zma5E3FdMXBefr2zInl1Qp742C1wB21VCbbGDH
t5NHBy9tTFSjUWoa3VWu1WtAg/4S+HG+7JDEc+CQ97wV26f+o4afzKy31I7Q2hp7QRspLPWahqdl
Xjrezh8I7cu/ACpAJjTlkyXn0nLl4zfsqFdb40Mhhcox7r1wkp0/EGgw7QEuglw9z9CVzewzMeTq
RVassvKr5hfErtl63hZ/MNaxnj5e4efPxOZv883aHACcNidLYYLfO6u+86LNLP0VsmL2UhbLJcuV
d0fhRm2apsufU+fJeuyGto1nLxp1b3zppnS80UWmXj5+ln+/+TcVHaAAbFK2ZBx9iVY82fSIuNUs
lMl+RKsDqRU6ZJkdFhwIuhCplmleu+bi/ZVKL/4Xi27Kj2miyV91hr/CATbDqkO7LGP98PHPeueF
IgTYDDE3i2H+vP0O5qpMvC6uyAAs9NT5oiCMDFeVXRXrtwVmyN+PR3tnqmGe4i3FtghEcqaLGZKp
7WbFaE5mh3wv9sHB52b38SjvPRMqGKLsaDJhdrD9/X8uamM6NloRD340k8QL5SvXIoXiGyLfKIOP
hzo/yQjcAJNCfkCSN9fQt0Nt9QLtdl6qbeXV0aMAC1b8Uq6zXqsDkdjaXzO7+BG+M4sWIBP4Enzs
TSDwdtCmLRsNrVkcjVDpwlYrq1Ab50vmpefHCxFYW+gbZAQMHE55wikcK6mbcRylyDvvmywrfmPP
jkH2hB9iB/5z4Th7ZyopJzf/b51WGjK3t0/Vziq2bKwUIpmMfiA0pPla4uRfNTDHna/3xk0zT/2l
2MP35hLfRcKvSbFAG3jyAjV7mNJ4zuOoLjmpPW/Wjr6xXhL9vDsKKmIcpFxY5qeeswueCZa1DHFk
ruVvPGXmfdp5n75Ck8lMLgqHDb0smpDbj/jPsq+03i2ozUU0Kc/YrZYhDmXpFBeq5Hc+LioofOGB
BJCAeScTlnaoAznURKQsIwt7w64OlbNiW7LWvz79bb0Z6eRE02wMFJKYkfwWMzMXtf9Notl8wmPj
VZBpBvJKy1gM+4+HffcBWfH4jIJHAHi+nUajJm021ZnGcsriX4AF+hDOY9+toTN3/c9PD4bkjJSW
re2OpuKkDKEKJtoOOD6yKEG+mOSgBXq9VLtx0OwL2NE7a5DeJpUFWBm7/alyb83MFWaEG0eZ6mMs
Mzr05sr5rI8/5yjANygLhylKwVNEIfOJwRqUJSLM6+EEajkMW2dUV5+eNp8nwdGd8mqDM9++IymK
xkmWLLmOzaHcknL9fdX05m1Dw+LLx0Odb4N0/thjuUCgZGbdvx1qHLMJkuC6RKNK/2ep+K+fm0+r
1hBuUhbHj8c6X3qMRabD5gerbaqit2MZHeleyTQvEQo+EwIGnvF4w3tYwvjz7uOhzlcDQ20O2Fyr
sQM6bWwumZN5hW2AJJbOHPZwnXbZKj/rjvlv10oDXcLpCoD2lFaStA2V1TJbUSV0uWvc9LdcfQd+
l2ouHMTnzwOqAyTq8j/QsjPfsrmBlK9zN8GqY/1C8F5xXfiDuoCxnL8gznk6cFxNQJAw8Xr7ggo3
zlLy0Iwolql1aAfyY/3Vq4NSXy8lyb7zQOSuIeflBdE4dbe//89uDpmjdqtemRF2YputhwdBUhXu
p+t5NICbkpepo5pwT+6QpTNNZFo6TkTkKj3Z0fuZls7dmlvThV31/HGofbkGoYVGFQT/4e3jYHez
mo2bu9GQ6v9IO8murEJZF4rZ8xKCQbbHQGVIKX/ap4qTGaeNdnAjnEfqKTBbgcCjcNZXrskCEis2
EdgrwGH7rA3gZr1O9Cr0EaRV3IpOapdZCr3oe+g3qh+6q9Qdn7SxjS883fkUwjOiQgfkA1NAD/h2
CmOvxLmrlZQqLXeGXqk4EJ02XtiD3hmFC+tm0gt31wVaezsKO1NaAS/FkbXY9W6ymzpMBijiH28/
wBT8d95ehzZRN1s4JFKQROPkU9IQPHRpm8VRKZXr70Q+ufrVMOnpL9wV5EvSKetPbTWaOJip3LTf
uPZ33pZk5i/Qq2zYt6FbTEZ5Z2QAR0992Yrp69asF4c4j0fzzqDjW+8Lt6zjRy6rnrOftViXhwSj
HIGyQjPHO7gCrX3w6IGlKMQqQDXdaCCQJ3UxzDdocubliP3HiLbKr/xiv7aJa+002dvwb7NmHK7x
6iz1W3uxpVMGedMOxR551LgcR6w71itn0st4T0KlZX2zhJhfsrmvbORI2Gs9tphpWVe1KdJ55/Yx
zFdtMatS7UY1OetVueqlHZkK0CW0h6qntbWk3fC0ECZtokrphn/6Sg39XdPk9AyNXibfZoFL9m7S
4jV5kLNJwkGFsK7frezEK5Rs2JE7t+vtr3z3bXLlmMIA9sfKKSyoKa197cKUflCuUT8OBk98l8yG
WRwcLKK7q9G11nnvZ6XCbsUoLT+aLEyg8h2++eUSNLXANEfPF/xX3EqO36ZsWv6XtxIPHbGOpR1O
uW6XT8qkyUOgqDmjC1KOkwxBCc+MVCusXRWhniYHEScXpBE3WwlnRO4ydQhu8LGqHhFipf5dipyv
ohuhC3UPdJm6f5ZOaOXPoVUqvdElTqBHi+Qq7bvhrmhbJHF14noxHLcLNCw2gP/m2M7Twzxns7qi
49tdd+Cjr/bQDPl13dkYriGmEhWcFUt5u1XO+njIa7JLdjMGX+qoWyNc/KqjdXKd2yTNXrsNNM2d
jXdMFzajkuLKynBt2KUwiOpjXlLsXQtDV5yAFq/llqv38ndc7NG4d5WO6EfAavnZa3bvgQ/YTn+1
tn0t9249JFj4GHk74Z1iro9ZHDteCNE3ze6tCcDh1l4HfbymJh/zo5PjILRLYcLgFTQTlGojv1LY
GSytVWP8tgjV4g3WFcONqlQRh0tlSXwjGmOtwn6MRRKMg5mrnXJyG0mHLeQUrN2AZU3rkGO7eQeN
5fUQi0kFWVuY/ZXZw57aFdgqD3vOlHJhrbRaF1K0S/jxguzY6cn1Fa83gX+nwiXzPHXj985iHkZt
TSxc08ZZ7ud0SqZjk9joJ4LaH4zpi09DiHCiOdbEHuPv1v0eE3Y63PpT4X1PZa49Y8Pm+2EWt2l9
m0z4KwRaiV9pIE1UUGGx9qynzVOuCj1nEnGwJggRwqlJ9S4U3NpiQGBH5WEGGrKETokMgGLFylSA
htwnqBFQ5qFeRP5s6K14NrB8yb8khInp3/p5rdQXnfWCuTQh7Mu10xXKDeqiG6ofaG2HcTdBVRM7
ay6h7XZO4o0j6km7XPpQEffcBFllkG+dmrP33XbjuTlmyupMRCd0vH/JlHhPeNNIsnpww9l6KmVa
/m+0W709Tr25lDCltekF2nFePC0uHLgHF03AfDUAevRfMUDi/WeD37x0Ykr0HbogH9q4PpNH3JFy
8JBLknMPPpZqPwd7KeM7nfTIdJ/zHatfy6TPBLPVfO43E56x6FYR/g23o1xGKNxwVJsQXn85HbeU
UmcvB1ufA74SphAtTur/YBuOiyOKs7EP5BYYebW4sSWv4tT1h4Nfki0fdi5B5f/Q2Wi9UM5jYuBd
uGIYKWZfx6IOIHC9dSWBvo9Z5yDxapa5Nx4dMSfrcUwmbT6YhTG8rrEr54cEMU23z7S2bHcTr5LI
9W7R+301tau6z4okRlrYC9KpcXCSg0aeyCis3TiLGtc+u2+sW47aGLlKRVvykNpzoa6JUrDam1IN
co4qDLjEgz+2hRX06ewat8U4I2MZTF8NkbfGxnJL0W2bv2PDVi+lMifzye463/1WtJ6oX2MwTe1Z
L9OxiMpRy4YgXZW9HiujHu7zFSn2wckRwn4j6G2wu1B2iy12TjwtM2e+itEis0zw/MM90kNkhNNM
u9MQBVUoErxebJZWY3KoW5yJD1UXF3OoBiGNe4JN1vXgzW3bhLJNFhbWikbx6LWjQ95luQzOd3Ys
2fxacacVbthoZY26qI3r6UBXTH51xWIt4dh6sXs9CNoFbA/JmkZ84PqjszqNth9VL40rvyeE+Sda
obI/pDkY5IGuQqmbwVyIJP2SLXjsQmhv7ZJGkyXWg7K5aWM3x6UfE7Jk/ZHayKGHwFhiUezsnn0T
rUDddA8+/dvhGjq7+YCupK1/aapP4h1qIy62GXXEX9pXXJtk4a3NFYSwjrwxmcEmRlpX23+sLKH5
hv9G0+9K9mZapijX7YF5Xs3yL6dPN935whN+sPQVgRKiyvUsxJBTipshz5Hx+Qv9lb3dYH0XYEkq
44D+nw0oQiglJaYtVjf0m8X42tpVj/fb0CDmWlfPvU+0wcmjxV3zfL+WlsCcvdKGdq9xdmpHx1+o
a/JGI1Q74S3NETJF0w75l7zyi8Dmdjl4Ckhz53SpT3DdmrZ8SUofj1Y+i5c+Ixjji7sUuhYs2Wp+
l0kis8dceB2f5YoxC7sZ1mLDz07g+5UGrJF6el4n4frPPuYOqIXoHpp7r+xpVmAjj98alpdOc1xR
db4SBmUhn+JHxhz3qWuS2ZgIgsSXRWwZX3WpvuGDBwGH/Xe9xfzL0qKlzTOxk6jEhj/ZnDWEY/dT
/RMNVIz7LDSsXwqB068Zfcq6X/ONJDS7o8F+nKD+Qe5n9MUhwy78D/mimdobiGjyJzv1s/q2SqrO
oDicWqMJyhklxm67/JEtUS9N9pKrvOhfauwzkcUaE7YMCl8a5M+zOX+h10geeL2oVTwvjoGqIkg5
x77ZkNC7J8WFv9tV9GhzpHH9cl+4qSz3Y7EMzd08Tcl45wptUlfIFrVbFA2kt6WuzEumWfRPgzZa
dIhzZD/HZhhiN/RgFmgh2lzEIFSX/CJE4vVjgtli86gRo+wcPUvZv7EwZ7WNQ1qnD3HaKBLbBDZk
t0Bh03pDdbz2V21sZOq+9PK+DvHNXtxjrI36+MvFve5LtW4+lcQlOfOxWfVs+mJOsvrHG7xBj3pL
6i9i8q3xtx/HnbGviXdZnj3+URfMfZ4sr0slkPaTX54dO4rTSMfFwQ5xJbFnarecvbId21EdZLVi
UjEYDSBJ0Mm2J/un9XDJvDYx9YRc0SFrCWFLxxy2Ztxk+0ET5tfEA188KJLaoQ6snUXIDaaMnhtU
wkLBOVpezpbti0aGppfI9IeZzp757KW2bF8GyWKIsJMjzcjmn4tdMmyeDgEcl6m6dfqyajEWzCuw
SRar/ZhYo6vfNyy47quXtMa47+JaWMea3R4ahrPYB26FJpYCBbKXm7pClEqGjZVNN4XVF94tUqGp
udr0RO3f0unicj9ITzis5xKl5ORW+BiX2GrKI+I7qJckP6gyGEbDqA/wh13jwRCdiPd1lsa4BWKv
qI23LRZvWhEoLakwq1BJJv4pvbiQh0qqleaQQCJ5yBFAWFjtZitfT6Jt7oa0mHDA6tjSmlDlKr4f
2856TroBxZvdZ2q4I/e2dqJEkPobJpqoXnHcY8GVvd9ohzhGEhlMaD2a49zGo3oo08St8MYE0cPH
ZbKG8tF2Fbq4QDpqc3yvkSvc+lXRr4+L7UiWm1DG9FppNa6SObrGNIyTfPUDhHaFFjSNSzBXylHo
bLmhyc92nuM6pG6DPhyvfrqbTbahYNElZReHm3MpMmfDZ99eLH0Afa6v3C25L5/23uO6yu0q9n0Q
SDM5Zj42qko65t1iYr2B98Fj06WYVYhqGbCatT4bc0OrBO4+mApgyqZwOgE6EimnpjX7OIIyUgWN
J7J71CVE5pGWfv/xJfpf7PHkUfFvoWFChxnHqFOzPuHls9sJP456nGzzQHlK/kqQYTw3CHLdQBpt
8bMp0nUOKs6YJ79IND9cC5H9/viHvDPlYGI6GJJjbw23k2fG01JrIAaKCKvZJlBu0R146fKAt01/
QC49Rn5akf2QDekOxefTx6Nv//WTWYCdDASDWxwJdadiBmyPOw7WMrnmC1u7g+xXF6UlJc3riq8o
Rj4VsqxL+MXpmFxn4ERvKh4YCmecfE3MymLfjSO049z43Lg7rJ607q0FMwep6csFVGbDdt48I+OB
rENKIrFQg3vB3/8XDeT6z9fOqqozOhO63Vq/ZcmGmis17Iiti+8o0KcfuSMvGTGdQZ7byJ5OZ3+z
GAQBfztyTgTXAGACTpM3RVikYnlAvI6RM9ZuPz5+kWfw3TYUPQraqDQCaci9HWqgZzzXMx1AGJnL
d3T41WHqne5QYZRyTCXXNwhi+H98POp7U8sbpJEK7E4z4WTx9pRK0lO0mRK9eC19+kt5qm70cfxt
NlxmEccGhYMFxsejvjOtyG5AxMlzwozyFGYbRq0U3KxE1LlS38u4pQ4sXRXEpAD8/wxFDwlcdPNS
PG0Xzzmq3daeReS2sbfHhUYGC6Jq8ITkknvoGajnwiYFTvY1GBtsvyfgoSNcqxRixJ+7m3CvnvB+
N1etvvAxvDcKYDLIOLI2cKCTdSIarar5THhjQCK7GhFYCBfpUkfhndW4BUHCTiMXecvHebsacTTK
leGR4JvVIv8m8WZ4Usyked1bZMeKefaAZHDwNa4+XhnvrMdNpkLTxIPHw6b2dlx9bVdIfEl+rRH+
ho60K6/zUeGiYlsYYNYy3ydK/z/Ozqs3bqNtw7+IAHs55RaJlCxX2UpOCDtO2Muwk7/+u0bfiZe7
EKEXQYIABjw7wylPucv0JU96sXP+rvcktWWJ68HIhhLztkMIbsFuF+ogIaLW86HNk/l5IPc+UDDa
A3ldo2E443SEkOoD3imvtstZRsqCkN2cV6EhPGxRsTDN55/x3MXpU662PVXXvtesMAHnbt1r1Iq/
LSQ83Vm4UY9Kh22gEsFGVPvvb6/+jTXQHQ4mu4qTCSDm8nfZhuxUISodtipmH3S1xtjvaEWS5xI2
nt8e7HqLcdGBdqBjJXEPV8elmwyVfnoerpOB8Es3tp4/oGXyMENIRHTFUJPyqcnKaNnZY9cnSKfS
CUGUDi2ove3eTkiX2xbbxLBqhCI1O8gLiFreffEwikfJUqchDAdVTv+PR8vIMyRU3KwIkUZQnvMq
jU7Gsg44LkR7F8/1oZE4Pg69yWpKcP/lUB3mwRCSKUpadaOGWZWZdw1KM9wQq0DvJ0WOr4CVTQnj
3XcRA1MixJCMrhM7eTNwoXcwy8si1DNlOKFSNflNsUTv7Ts6jIKqG3BSwg78xS9HcUYLqQ4EhkIk
IuzfRomopWus4iVyh/69IM/XoSCISsIXEax+OZRK3sLBZajIa3WCGjoNrpv/fnvjy1W5DGe4WBEC
deEL40Kzhdy5KEi1rbvyufLC/YSKsL4eAS5QFs5zILmNW1t7lNdbW55kAHAMuBUuVvnnf2zGrtPs
bpmKIizntfxrGor1wcmQxHn/xMBxyB4kLXxvGy3R0NJEXaVF2Iyqc8aKhNRnWfhPR+Rtjrn6/vHY
E6AxqWIBLtoe5KV1G7dMkzJMU1wM17X43tHr9Pt8DDwt++/tyd04ZADOVPY6j6L0mr5cQmuwhx7R
PLaGeyydub6rzeKrnpDmNIYenUa3WaiqiZ1b5MaHA7SNMgDtJ+gAxualWLy4r3I0k8JcKd2XZuQy
ZFfOe2Hg9cUvcza4QbBhQHpsI2yhdVkuVc5CI4cDO1LLPyeVkT90zrpL6JWPyGb7EyMTU7gSw+Ju
SRTrSllHXaImFIjkrH6JaG3vqxay8VT4HVxKJtoM39S26D6BwWx/TqIZ50CNYhwbuLmz7ggFZPla
5YiG+ekUe8b9MnhG8dDmnaHfu9aq4C1D1KkcMaAoh5OT9vl0HFbaCiHvaCNFwjli55wE2nF9FR3l
9Y7XSFp5j0Pf/0pcr88Qm+WDHHKwIsuJugKilbkh6jisqz52DrQHSywKUy1ZTkhRkGejZIwEINX0
KL9XQJ5oBwtmrwvGcyWgQCqqrR8gAtc7efCNHeJxO6gk3KjwouZ6uS8jtzPZI1kVWvRpXlD+mz9j
V7PnVvqaTW++Gv19+u4ScYRGhTwef9wgGjvPLYa+ClGhMpoHNBtc7wd2JXRn85VSu6/qiI6GNARp
0/WJmPpHPTXi8gjffUmPtT0a/6JJ2U53btQ2gvrsMienNW7KXwpMWisQGZD+v/pRTfrDQAE2Dt4+
vze2OHR/2DvyFQHgtjm/JRqkEbW3KlSUXHkp2IMjmDZVOy22Yr1b6gISH2kV6BT+xR1x82RhZmUv
GtlqiAHjcN/PWXxKHaM50xFTduZ1/f25jtAKJncjbQRFd/lhnA4tH4NCHDfEahsnNHwHAzmickrO
by/g9bNFZYnqDoORoF7BPJzMyzQ35SpaiYv7Q1MU2CKkhuHnEVZN1D5pYLw94vUn43onHieweX0q
N+FojURgmy92EdacswMKTTXHjkYaduHa4e2hrm93Cc0GfgbwA+zedhURhy3byFzKUBNle9SXD1VT
HTDboTgoy8lYkZZSBjTaud5vrakneXEqICdiUrkCf5yqAreWGCeQMozTPPOT0T2mdmEeNGH+GLnn
d97LG1tFB36PFLlDAgm+/HK0SiKKq9QtQ0KF5Fh2RvJgJsW7aR8UH21bDkGUDUFnc9BWxLg09Mea
EPEc/Kd0qq3AW1BO5XPufLUbE5Iy2RKCDi+P7PtyQsMYI4GsDE04lvP8KXW8+D7KsVh5e2/c+Ejg
H/nbgaPhcb0FVrnIfkMvK5uwa869NrJoVTb55kxbx1B2NsSNGfHKq47EOUmY3SZrmBNCtRqZvTCm
GnQW4C3OyVIsX9+e0XXqJalTpFwsGwHUlo0xGbyrUWazbgsZLqF9TitLK+C+WTVOZ7M6NYccv6J1
ZyVvHGiI/7yDwAdhtGxxcJ0jhgrd2CZsi1Y9z8CCfatUvCOmAu8GnfNUQTsCzSKzSxDul1vDyNR4
cLuoDpNsWo+NJfpjJsa9YObGhDi3BLwkkxRht9XXNQFusbZ6E649GKQyFu7XEgD9nTFk9ruzIB5e
DXQfiTl8oK3X+ogAL94jjQgRte5ORDTeoRSZeVg0rBXf3h43NiEq9xQBEMlBOWRbM5MY6iEbaxEa
SBqaINw9xTsthhj2qky3BuJxlPJauHKggXL5keY5HTMEy0WIA2SG1MUETUxR9jLxW6N4oJh5t2DA
A8W9HKUoFnP0erTjUIJVPybKqrvoOgJp21m263sCfiAkS/CJ8k7a8nvqrkS4ddaH0Iuy2Lk35gWl
51Tt4+m0KB7KeuniiL2w5npyBH28ILg+IGVE2nU5Oew76a4u9RB2nVeEI7ECjZ66TvOdMON6p0tn
Vgx9yMCBtm+Pbuv2bVfO6hAiiC3OFOkHH05Zd4A8vlcdvjUl4mPb8fgHXIT8KX88ip1uD1TC7QGQ
Q5KdR0Of0VpR9rgvNydky/cesggP1WbhYKM5wB/jMSy0qfygOCANUJy1DJwIFLjdb5+o6wuXHM6S
1ku4R6DEs7mNRsPKuhYwUTjaXZUfp3jynLPRKSQPllMMaUj5XffulqKMP71/ZDIDmPd0A3kk5ab9
YzFX08aGRqzKfS6Myj5U6M9Wd2btgWNZFrBOj22PD9xRt+exOr899HVMJcsobDiaCyi9bFUcNLNP
XDfN2wDhidZ3KmN91hILId1Vje9XGvSfWttoD+D9op3lvt5BvJzIEnIwTGhwWxZLa4hOzGXeBYMi
zLus6XjZ9HQP93x93llTbi75pMkcfXOvzLPW9CA7uyBX069jVuJbWzYvblL/a1tddP/2Yl5vVxgl
EoQqfeqpHW0G01ITOJNqowrUpkhvr/FyzskrUPHQ9nD+r2Szy1xPjiVx8dQTYWxt9kyc6lVkmgkS
PSLunKNIwIQcUYUe1OPcpGYuoZ5gBiSkZz1ixKg+0oAYh6/S/w/7TyCEWu+byWxEeGfOfY+ANtC6
c6pMNEjH2JDemZMYwWVlTvzz7XV6vfC2Px78AAVlUhRq2ZtzPcV6NmmiaYKuyNYErGlbGp9MAwGF
U1FUbpP6lNuL5DDNdeGEEczP7FB0xtgdUzHnwKqzkcB7bZZuPONDHcenvKdqUvhzXGruQ6O2htl8
LlGe1n+YCUiHO6V1s18WX2f184TbE6cTMvBjViSa5oN0yqwngBDYOE5Us4vPOkYT4zGG24ukGHi3
DOOPuGhe3l6HW/uFIN/iQ6r02LYuSt1YqYBLzBymGjAXdSl+EC1YvtM074+BHFl/w76bqJ8i1eYR
RzM3NSYAzsEoizf9ZI53GAxPWGLG6+ntSV2fawf1AuTSEONkbtuauug8j7ctqoKah/gD6KDyWOhO
8e7bg5BOtvQRtiNf2hKvSVa6xnHxXR5mtTiiNRrd602p7dTOb3wgKKx07Slfkr5sRdlKBXCVlQwi
EFZSvLSavmZHNNzzO0uv62In8L6xcHQkZZdFNiRQF7t8BcZVq4xFSwRSpu6LhFAGI6/8zte5vg9h
PMk3hpSC3u62Tg+KvLZAnbQBNkrTPcK264pMd9engRrn5u/IVgaxQ+u7XkSEKXlciIqJjK8IdzAk
EYJueGKSIku+za05IVCpeANG3kSW084nuzFB+aqg2YFUIBnhZqcbkxDEjlIJDlTJ6OeWLVpwgyio
n+PFTEyw5wut7Lf3/K0purTIAXkQFF2RrHVl8USPNU3QVE3zCeLG+KWoXfGY4d+xEytc7xJIdbwx
8F6ocHNtXO6SwiwbvD3WPjAxytb8tsxdKHJtu+Tnt+d0PRAuihCrAVagRnUFE1I0TN5KvFvhPPSa
Pxs56NPYeDeHG/42wR3FI6IQ6h6bl8AtYwrMltkH2MX8jC1xp5Xz09T08G0G9f2FehkXE4RT8SB0
3V4aArtc1UqUHi5ZX7wMYKtPYIOnncT9ejMwCk1qGvLIOFJjvPxC6DsBSVXFEEzVXD2gh+b4bmzP
EpK4l6vf+EYUSpkTcTinedulclSMf6gTTMHU5MoBeAYm3xKM/+6dQBecCx3gBPWILXhqVip6Hyb1
ffTOsE3BK/Sjoq3rTvB0NRfZzpOXE1In8hNtli2DyuSMCeD1Gk+Ap16VXvZd7e5cRlfXA8RUDg0w
IdoUkmB6+XHMIvVSfZimIDcc6ieDpp7wGMPBRCnSuwkzev/ttbs5HroLpBR0wIxtfK2qiHoZqMUE
2I95X6iwT6d6mpvfo57kd4oWwZp5e8CrgJ4JYp0mCWsyQHQ291+rFDgUeMYUWGIxT2mc3M9r+jJP
2h0p6Ect0h/X0twLL24PysnS2Ypy8MtVRW9eqM1q8+1U9cVz1gMNxtbvGkxhkiStfKfvPk7ltBNG
anIuF2GknCtFA7IH0ENEApfDYpqWdXpbz0EbA94fNfW4jmA7u1LPH6JeUb5gijJ+m6sqBdlZtuYX
W5jm7zmynt9e86vMkd9B1vj/FX4p9Xz5O4psEWCz7TmIK9NGYHcQ5WeF9nJ86COtkhSnSvkMLZfs
4+2Bb+0uxD1eifkUCZ3NmdHmgfKQ7s3BMIwLTlz2LwH4tsVd0u/r+O+3B7u615ilR+xIzYn7k8Tt
cpbU3O1pSJF2TCjDfxxwlgDXr9gvUWT9fvdI5KIAqGCscu9s9WOnqMfzcEX5c8a3IcRLByrboBXB
POr26e2hrm8dRkIhhbcHoWTqT5eTWpGLLZoc8rwHsP2HMzj5z7wV1s4NemPp6KJSkuOKlgrCm6VL
NB1jjypTA+xSs09VUzgPZalEn/SxK3fig+uhdDJPsLZQZOmjbaudJJ6FUXXqHLiZM52yqJ2Osw7D
KEnrdzOmKd6+CtiQT/CAb7M4ytOaM8MfCupRjF+dIhp/EOqlOwHd9eHiMeUbUZtBl5CC++UXaiY1
TUUeL4G2iuWgCzd7jlMp+zYaylkbUlDcQKB2HqNbqwjWk4sULCuF3E1YAp/PXWazXII0BvzowUT6
PrLqvlLH6/N7dyAdQYQXZUcfvNO2+BPnS9tpcOCClBb4fdGDmUUgfD6+PcrNCbkEC1JLHQmMzSpq
w6tYj7YEyD9/W5D/O4Fqg/SKU8jOSNcnCsQjKqnA04izuZkvv1eqF46TLMYS5HO74rzlRb7Rwwp7
ez7XNx+fBnQe7qjE+Feg3xUH2dn2qjWg5f217pugp/PpV4v4r0HL8H8ZjKMrUb9Ma8trbwutdiOI
aYE3uAtiF87qfDOBAMN3gisaegR7+k4n4eb8eEplrPLqPn+5ipJNaVfjtAazC8Xv0NjtfBAqVBfh
6R1QrmrZmeP1BjE1mllAxvlo7JPNZ0ME310W0B6BG1VtoKETfh48D9Ox1lt2AFw3hwIjBrAKNUuK
/Zdzmzr8V911sQJJ478jc/kPI8H5xA3V7kzqei8yKdReHMl5kE2My5G6eokiVyDjqDtKek6rwUS7
iQrr23vxxnwkfEDWCWjVoW10OUq6VKM2mLVLgovr0Vi2yk+zhHeE0aX14+2hrrcFi0b2B97IpWu2
1TbKi6Gzygp1u8a0wKINJcTxwjDik4ZrFM6UnvL89oA3VhDRCOlvjCAaLedNhNEaq4dNg2kHq5I5
H+IVDEO/mtPObr81isulwe3uvH6vyxW0WqiFmEg5gdG7FbesV1V/q3le7NzqN4ahWCo3nVw7+qqX
w6StmxONmm6wFGl8UoYCw2N60e/fdPKilaJrVIxAR1yOklVej4NlHgVainl9XgrvNBDC7Wy6G3Ph
fpXeOhTQGWfzYepKS6QnnkvqtyS/rXJ1P6p5nO8c1dujsLl17j2ejc0BElnSar2Vu1ggL/0Hp6i9
Y4wO9s7nv3GAZAgBfoTEmTLb5rWN56x34GS6gYqAGnJ4QvuAICnmpnO+J+z6+tBd5gyU13gGKTuo
BJdbWSG7yholLhGG0MiE4u4R8Uu/Fw4QEvDag6t9LxxI0aWv4o07ZvWRdTmg94BFR4YA5/I1wd1O
Wb4v7jd16Q5l8qFX4H/Y5bdE+RGJ7N7xMK4Txvx3q/x++yhen30CR3lpUkEgfd2+QoMTZwPOChHf
AiSlUTRpODV6fDAaEy3waNzzVLj+9ozH3nqtpnH8NyEDaaoyLhkMotpwZyyPqvpIZ2oP1CP36eX3
AGRPYZC6AhU0SsaXpwWblx76zopUYNeMAREZHYcUXrsP09n7BPYsD42+FY8Y4lU/yLKmHbW4G6vK
yBxWSq+SnbXZ4cBeaxsrgDiku5AE6GtgVIz14pF4LeVJyvZ0fq8pcVStLfYfjA3ZuNkKRqtdqjto
wsVh7ibL/J/mYkf8GFegYg8WRovDXS4RC/crL41yXGBq/rasUgJbErNwT+/eUsDCZR2Y7JG3fzP5
dMjgWNdFEuKGqh5Hc9JDLVNgjaA0iw+id3x7OLljNt+aK5FOI/13Gs9bKEGLQh6dm6QN4Nynp15r
zWCeJ/3BE5m4Bxia3bv2On1/e9DrD4yeOdQ7khUaIJSFLzcYJoNO1tteH+BA2nLsU8SIISI6qRNg
q4WSXV6v3V7jmpv4aq7kYIbkyEjE2pVRUpRIbWS6qEHcDa5ySBHLHg9t203d6ZWM8DiO9frsaoZw
DuWkiuxl9frBPtnwBD/2I3Vr1KBUvEOrBKOFnPsoifKSGwiYC8WrBu5xnqJSfYBqV1rP6dpEtT/E
BDxPmj4arW8P8IYC0Q1m/rldilp5qRRaF/SyZ2uQ/ts1rmwYm7fHyUqH+p9iHmKHZkDSxWR0zVDW
xySCVft10fH5xiVVoR7rFN1YntTJTQZsZVHiPluwp56VqXfbFytN8vyEE4HjnWwxqO6dPUslD+QE
2t8t9N30LGIIiw95NI4ZP9OBSaaOngPdK5p13BgN7Qd0EOwSUbwZvqT5NAwYFdYdrrljVmj5AXzP
Wt/paa+qfymmNin3WrOuHZKmSjN+100yxdyP4sJTT00X5dqPbPLc+SkR5BG/sXTOkQ8o42XO/5uM
qE0e9Q6lmId4HZBFLbSinQ56aiPTkY5F/D3Ls0S7y8u1TA5uIYAnUcmxc/UhUWuXjumcLdnM2DkK
Ts5pdovUODu54zTBMDpz8jVX6zhOMEp1czwLsEVtIZMTPPlg77Tpo+cVOkfBm3NxmMcUBmFLNVe/
87LGce6Zdj4cjF5Nm0/R2ue6lBmtuh+DKBQPKQp9be7xC4r+FUq/lj+g7Mf/2miSJKcUBff4Q9No
btQcjCqC6z11BcT+YqjRsugoVCENNdSd8Md0sNRTRDMYU+q6N0wUUTpVfe4IcvtvwEli7etCbTn9
Alq4HwPDWjqElRC7xn98qJGASbLSGU4p2FDxaSzy8e/VQEP6A2/Y6B0SVIHiY6YW3kpDd0LrCrvc
qD0OBWIcp86qsvQOo81hfljQJrDQfaiW5synZo8ZOnffvbHWrX1s89lOwtzJ8umssvYObt9K6fxN
K9uL/xWzNmRHbbI8Ab2laOGAVmpZfxRdmtTH1Z1EeS8ap8sf1UTV/8Le3s6fWh1v5qDuZwF7pEtw
4h4SxJGfRCLg7SMXU/SHOlK0L6O5uO1jmqE8cigmfbSedD47bcAeNYZHR8/sD+hD4TotMPHsHmN6
n9oZCcHR+bJAw0ueU+zfi4+pB8jlCDZI9C8iXsonFNgRKylZqP6udrRYCZMxg+uNqoqtfa/c1v07
R24ETeUSibMnRQUmcU5ojCx3eWsvaKrobqSrfpUZ5XQyTF5PLRgwFjWe26FN0m+TpSzaRytqECHN
YQHiwdog1JcqPp5Ii44XKVY059nDMd2nLCWicHYQjTqsKVrZH2plEj9SalSR4UdGmX1ocq17nKd6
RCC8xKP3zml7w1J8F6rfC638aK7hkBTeWPhIlnHlHdFXSuIvJGBxigdwmjfe0YwVpzt3uKt2tXQs
VZi1EufR2QBlpj4tBbezH0XlEAULtfEfoOXdFFkqz/pOoI3KP4DHCd2hZNTtAzxjhTpnIlzvOFOv
FMdZQUoLLZSyXTiO+TBji+LVKLI5Cy5hGr63GEK7FmbbvZicwMWm13uY1KT510jY5g856mP1T0EJ
zw0UAzfWF2vJs996YqbZC7yfqH3otHn8B0aci28ywlGeP6mN6h4UNx7N42rFi3s38ugrYTpjY/Sk
enNsBIng236xRvwO7pTMcEq/0mKR/Ihni8ocnp/tfGzRxBAI5Ri9Gag5bvdA7Zyq/KDyYC54gUzW
ComlT9FETep+OkxN3KxHZ5hd82OyptM/YCjHH+PUd+rTWLq5ixQbEo1+lVbL+N/bT+qNGAb1e1la
ZtMCGtqCD0XGNk/q1YA1n6kn+FjzUVnN6gPeQElgoK56h4aUib/Q2H4YTYH0i4tE29s/4hUJfRlN
QKewwNRzuVAL2kbyoOhaUSemEeR9jHfkvMZ5eSKegTs1jfgLL3xO+0EMHfSfqSSD+mZowmm+a6Wy
fOIyqsSxStcBiQ9jbbGEx1E8x41b6E6VJSfsogvD8TmY1RC6bjcgIwESpvut55zVaa7c4Rx13aic
QNLMGHFD3jLP7ADv+yKMlkfdyQBz+fPQ9fWhGZBuO7ewGvQKZSv6aK2vzyZO374dj84/5aRF60eT
1vz03hBP6jHCcQTw/eoDuAnxFETz0nWs0rBCctw4KDz/rc/5Tdy7pW9QPhvsuVCDt7/NVerAoJKg
BySbRJj2zGXMFQOvW1FhSsMu1sbTquDhXNfcXP/DKKDm4OhB56ZKfDmKaJZqXR0jDZ0imR7dllJm
bnXWzlyuglbQGGSLsjcA1IpU4XKUacRs0HRqk0BOt4gA4MBgFa0Xj1amdCFBqxew1/d8j65XUI4q
AYFYCNB03aTEo0ddAq0uMxAIwdWoB+G14kO0mHfKCLdmB8ORMjctSjog8s//gB7mBiUjPFmsACDI
MJ54T4f0y4jzsXHQm3oBX2MU/fgwCkPpd7KBq8AcIQXUI5kieRfHbzNFS6BSxm5ECmZN/xnK6bFt
x19e7vyXJNGe7+HtsWRZBoYXEiDyz/+YpqgWqxloPgctvDVElKKou0tX1cOBwkABgEr1y3v3JpND
QE1yK2j9bgFXiMItlq4wuansm4Mn/c6RHhQ7d6B5Y5tITgW2UdyFkmB2Oa+pTZ2ornQvqG2YvScI
X6buVzrAsoNlIVZ3WNBlbB8s1DaLo1t3K296sUDJw1RLeRBpqif3XWrF5jEpEiuFPufhSH6yVjGP
x8hpq+XBtEWKxFXmjG5gSQ80+6BHJYJqStG56feeo2mfdaQqnxF/m6D9qnG3HohWjO5ZQ1arf/bS
OY7uGlrEA6byY9wFVp2nPfKGtpMfS7ClRMwkfujQ4ICDNGIbu+oByFXZ83sKZQkbbYV0W8xCae6t
KM3WE9p50Y/GVorR9wZvTt9bwwPvJYEigAUAwIBculzXLElMrOFV5EMRPUoPNvpwsPmR3NyBI1x/
P8ah9iDLhYBTt2ieeNb0Qeioq2t2lwVebxUPKK7Ve9uEX3vxUsrZAAag7EkchGr85WwMUgAICAgO
IdE63xeJmx5MY9g7z/IluRoFiWFZx6XAtrUGFm2bkPOzF0EkVT8EIr0nM436z7XhJTt38vWyybhD
clOp5kog6eWEZtasR70tCRujKp51fRTz2UlR4d15POVnvpwSFFQd9SJ0UFTQXfJ3/HFtLOY06PWk
ZOFKlwa/RA2yxZGwERpx15rr4rdw3XDJcpTB9ou87Hd4o/LDXI7/StmXAEQ2B23Cy/ENC7fvqqXk
hyvgfEA5F71jJ713jeHZLca99/T6A+J+TIVEJaqiUrItj0MK7aqhQsInEuKnphbTuYIl5K8WaPT3
3o7SJZKQhLa7FKPavNx2jEUwnVyi/CKl1FaW/1rV9G7YEn8zjFuK/fQnALJt3hfHrlO9TRWFol5K
WjPOBNBifDe9jVFeq8m4rNgU0jY3xZA5rnCKJQ7jai5+ASeow9kq9jSOrjc8xX6KQY6HDjUlkM0o
GTgLEnYnDtW8oE5d1ZEXJJ2956R5YwdIfXKuI9pLhNSbYeKlHbp8KZNQqRLzs7UaRoDZ1hy6Y6of
394Ct4ZCiYvKK9VACYy43NpZXwxr1blJiLzodFBpsZ8Rss2ekJxpdnbb68a9PEauZM6b8iBDjHrF
Ef1xjFujQ8dRgxU7ZbU5HgfPbEa/rRqu3MIaKG4DV26Ln22lZZrtaxqKjP5c9BAHrWRBzXe13KR4
7EEdFA9ijVPtbK8VXPMKDxg9MKZ8THaq0je+Nz+X04j6ONfcNrcBaFz3faNl4WBSQ7zXqEsb98Pa
kna+/RmuB5JRCgAHHZgNL9Hmi9tmubZtHhdh63Y1OUKZf7K8dM/A6voek8tPx400hMbLNh/IcxPX
DbQYwqFQ4ycEI6VfcjcibKvBrEXDNBI7N/eteYEmREoDnCzNks3hNzFRzbBQhbQ7rMhyIcGbntIo
M99/yXhgLyXOmE0M2n2zfm2G96yROjD7qc+HVP8CaAVi5xm4Piv0RaCvyJBSR7hq8363nnC02hzq
UJ9Jrg+tO2dIfg368FkFP7vn0yZP3uVpkaoq3DGErg7tLf3yZObOugxpDzfYrRfzqYGNsFIpH5QS
tZAWwUUNNHXxK5nKagbdN1OK4j5H2+DdG1MmXOQI2ElLSNPlr3CUqCNnoGDvdHbsW2uhPKKxqXx7
9yi8RKADwEvJKFqu/B83w1ynooxsKwpEnGsfIJ30Ps4C5c73k1H4nysqe41I0kBc50ECjrBZ0cht
1DKaYJAjbDGIOw9e1XIfl+qY+yjOrtN94iKL6tdWhFfv2xOUy7QZWu4cCjVkB1AZNltHtWMH2zQH
iq2TucjEzho1d02fetT4naT1Ex4rzZ/SQSXIpt+6M/z2GDJzCzI2FEFKARD4NvnJ7E7jUpZlHfZl
rRx6fZoPurrEO13qG+vLDabKi+UVxyd/xR9fkeQ4xkplrcNi0Zq/UEiuqkPVd+Nptkhj0HfWDkuW
2n+9d2lBPUvsILEZV81WrGJeEJrWtKoNoZr/m7VL80Ury/mkyi5wtDrZHeCg6dB3tvv17YGvFxUN
SVCEbCk0PuhtXU53UjF0QD2jDVPDw/UH4uCT6Gt9Z9Nu72w5LZp0mBvKMgQ58+UojTKvTmU2XYiT
Wx8kLo25odemc6YX02ExjezuvbMyaJd5xPMgQBDw2cxqKJAvAxlehZ1Ked3qRxDzlGN3ZnV9HiDg
woWS4Scz24Iz0Kh23UR1RRh3fdT7ukUR9yBse66PTqEdRvU+XZe2DdpB3XPSen3lLs+i5J/TDCSl
BDq1FdVpGisbEABpw2hY9fiR//vlxEV8NqWg/FEDl40IWCdkcbet9M63c29p7rM+nu0wW5s+P5AY
a7oPFANfCmZIApR5EPxOyuKu2dmzl6H4sMoqdOzD3xyTczmgcvOkpc3y39ov5j9E/2NNAd/N0PmN
ozkLWqOwnINqKRRyEYBtu1OL7WgBlVxLo7toFgPWDXGvPvfUyCmuNyXaSmA1+9lHtLqeDorqRrE/
Y03sHKaoNOyHJSq86MM69XZ15kZdrENnTUvhc0ll3f2Q9ZaGCnylo+wM77v9NqPG7T15EeY7fjro
dPb6Nv3PMGYn+bc21n79bihmkt2DG2sEzTq8KFFMS8avTWm0VTgriMIfy7jxzIepntXoaIh4jgLV
HDEQcPGaHh9pRRjPc+SxbnVJheKI9IJBJ0MpUIJVGtt6AeladeHcVeOL2RnNb12oqXVska8uD3m3
LMtDUrhguTOLNDesgNK9V1aRFwi/JsJTHHqAeG3fIrvuvFiLBNXmwlvCPMeS1+567VmsvRrgNVB/
Ei0QCp+S955xzzbAoEYjLS8ZUx4MML2XZz13aq7vYWlDwtrMZc3a5afe2I3gafCWcd0j4lzfLURK
iMRRuaUxT1x4OV7v0tm1I9GFAi0y+66ZFKt9NNbSzg+pEPbXpMqHfqfSeWOOCAsgJsgjKO09N3OM
wUrhZLdCjtd4ipBtbH3FIFvLjfW9GmssJ7MDcahxpUEE2jy6elQvPOiQ4wuL90H2w8S9QErpR914
DS4MXj6c3748bywoKssWcB2EISVy/nJBS+it60qtPUxUgIggRaHcHaykrYxTFJudx9NbW3saADdW
9FWphvVEHAdC2uWgC41UPemcMcxcbNz9VFOjk9r3SCjlkOx2MqLrGdqvjxHbRToVbwVerCpxSePm
KSTuLT6TBmNIDvPhDi7c9GnIs73I5cZ4UqsJ4icirqztJv6M8hkRNF1fw9HUReynJUY+/qDCWffX
pBxpGnVltIdXvV5RfDHh9fEPMSmsrssVpYuo4PwzquFk2fVTMVfFXWXHyc+WW3on8bs1FEkZ2k2A
cWBdbZ53vdN7E3MGPURPPv27VroZQXUa+GFrVcNOwHI9liPZs1KlhG4hWPfLaSVCGwdqNEa4GtMQ
ENZoD8mIldPkIDX23oNAuELwQ8GH6AjFl8uhTLGgMJImNrIoRUTaMCyPVavnX1a9T07I2PXvHg8k
KTeZFDCQmo2bPLNeEnTMTcUOsTXJfCVBaKPM9XOj61/AsXQ7d9irtuVlCCFjB3IiinSSxLbJJAZr
SjQFiEqYjWjvHdAVGItDETWF8iUai2gGExR1KvXqnML4rMXoRM+mWcd3ioqL3vdkVuv5TO3X+fX2
sstl3fwuHWUd6AsUq2lXbTYuJbhcGypUB+YeW4ISh5qzrjjxTrWcds31OJTlaYpRn4SJtBV4RGGh
463qE3ZtArqplmKE9zY2CMbXQWQdrc22t3HuqHAA7++WCNDVsYNqt9DlsEXzc3KMYj3lTTM4R8QT
DPVz37sYJSaVO32r18LVn3M3L4wje0vg/qJqs3We7MKlzUuHQjnQP7Kbh2aoIigNc1qJv/upU5sP
hZFE8Zk7Kq+Psd67n/AEzrxTJI2Snm060Y90hbk7dNTKVXwbECd/pL9SY9WGQN/0kHumKB4IUOqw
BspFP5nAXzngR+U+l840/yI5A0uzNLTzj7nuTqZPUzS1D2AzYsPHjAQXj3Y2rN9dEQn3HuRsCXaq
WiecIeIW+mnrFsp6TLDrLH4XJgYTv/N4XIdgTIw8OtIYN8ywjAADntch4Q5Xh6xc/60b/Iw+wmAE
Wpwg11ieDbAU4ldXJGV6N6hlyTsTcTmjbR9hztVTkE958iDnjEEB1zvG5V1vsin2ESQr+nuSerM5
ZlppfnTqbOg/Tqln/zCcql3OeI3TyM8RJVDO1uwhvJKA5XCRKmgiepC2E0XH1iiTz9jgVd4D6B1c
eUSLBjbORvFM/rU636lAFc2hINTpTiSfThk4Ud6ZOBFOtThFw6Spj32hRtYJfjPQswQFCpgdjiix
yXQ6w0ErUiR9dP4/zs5rR26ca9dXJEA5nKpStzrYbmefCB4H5UhR6er/R72BDZeqUEJ/mMF4jsyi
SC4urvWG0lPFMzZ+yA8CXVO0Yw9b6xcap8qwa8ho1Uc67lYEddTDvasUE045qqvM80GJ6ZPtF2eQ
/6yh0ZqTqufNlwm7HS8oqEN+8+LMbHj7p3p8Mgov1w42FlTt53mEdrRxaF6fNKuzCXx/qbLa4CQ4
NuchMdLGStdmnjxpYqAoU+hJ9TPRFvdxC/nj36OLwvIhwvnjlx6n/YORsLwNLi32foro9uwMK6vc
Yy9V78XMjCilMUxavDNzU/viSIVydB2ih3LvlgOHBamaLjx5QpveKvlADQgsASkjqmgU3NZFRGfq
5siyqiowkqIArFS272xMqDYeiFciDM1Ua6EJULMAK37+tTQR9pndRnXQmaCA7bmND2HdtCej3KQV
XRuKCS2P+KU2sn5h54UTQ9Wd6sCahhJrKmd8P2ea9ttTbHejQnIlPjuvelckiEtpbxWfm7Ql37C9
Jmi9wXxCk0Q7iqFy7t56C9CeQIQPXTzIuFy059+OONZjBpg3gemE5ePoVsUpIVd9c+ayjMLykO8u
NbXls/5b7VFMS0xG2gT1mEzvoqhVgFXmYAjRit2/fUIGlaWlhkVcMlafrYg6xdLjuA1qqRUHt7DF
npRwKxW7XBw6mDz5DAhm1DrXnr2eglJQpo1NMI+Vw61Nr6UPzXgjd7hMaBnFdcnEDETPgc2cfzaF
AqTZioSqEY3LRxSLp9OkQZycWr1/iKnpnt7+7Tin1PzpKvDnarzQAlUBhK4NUhvfrbyKjEOt9u3G
rK59OxOhYsNSFxLqemN3U15KUAPLCiXpoZEFKM/a2cIAXZ7UxXAAjXi2ncpjYPkV/2w5rhKg60Xa
cjdLe6860rsrPa3fybkKNyZ0WaBiKCqmhAWKp8Sg86GMziD7SQaWCbzWrujjr26fnuZBM3x1VkdS
ktLAfk17ub1a12aIBCP1qYXCj4bc+bBdbmdlaOstdbE03SFyquJQiTcrae3WRrw2FI0tnqsMtxB7
z4dS5NzjI4CbqaVYOKIh4kx7aO8U47C/PadrO36Jq8uLCha8tQoUthcr5jgUbYD39ZODlhVgvEQi
olkURIxw6zl80WbkscjVgcYvvPVFVXgV/oouVRKhMt4QZemjlnT5u8h15J3i4RFsTqW3zyVppsKr
+esALP95iCv8NnGo/RZGXXGU4Bp2kQEBzmsy6VthpGwE6FfP4vNcgHYV4pRLng5iaA1mG8Wo50qK
N2FYdNV89KyMnNTLVC/Z8UwsAaurbRoerQY0u+82bazs29byPsdimH66c2YPfqw4reWng1kNB8rf
9ug7kUdgTHQLsaySidi+0OZh9Eco8Z1v4xv5Iel4we6dIbVSVH+6Kt5Y6mXPrOflLeV/YIAUj9de
zaSHYacCpg0a9Jx2bjzIQ1dgyvjmDbWArVAxQt6TPbWqCSSxqziVVYlgCvVub5Rx8tIgxYNpQ1t9
R+aUJ/TbByTguIyJYwSFnfOjAph3tsToiiDCwQF4McaTaT2aH3TcvP9oaRhu5IoXR1N7NRiCdkws
JWqvYnbDqxJI0tQHlgvx3Tf0mtA9t9hR7uzeMT7ent2rqOfZqjHKUv9Dm++VgbU6oFUlQrvBKRcF
bq1VnxvazwNcgqbwwHeZZa358TDp7i6BT+4cOruxiv+wfqzQaA8nW7vnUh2dh6lzU+3QxGlmf+sr
RNz8qWoKtIyF3eKK1GhOOO+rLuy9YI5DjOl4CtiJDooCJH/z0It8hKvboZv9pLXKwHsmGjRME2Us
vVNdFJq8Jy/u4r2YIo/K+gRMWH0/jnUofsUKT8bfJaaS3ufSqHgMmSo6xI96bGfyw9B2zm9Li8of
lOSX/hcwedTmkjyT31PuTfzsGyPz/Byr3fCQ2rnzPIJQyT8aiZn+BwXA/WQupKD33jRb1qOcu3x8
rEfKjm+N/nBtwK7QcAVOzTlajtc/99sIfwXcT68FDViBg+d1vZ8nYPnQ49/igF1uMYZC8xfBlFed
zdWWhjTlYjBsa0GR5umnplTEnhIeLANppPlG1ntxASyldDJE1J7gL/L6OZ9WNE6YU5edFiijaf31
hi6G4tm55kc0DuNTqdXm1o5ehyHizwJIR/pu0eZdi28oZqeArpuNICF8NIdxmkVymGeRvhdxob1V
wJ5oRyoCjZBHHZ36de2pTNgaTSWsIEsidY9aqOu3ah/7hjr+d/ukgq27nBkfEv8alxsOFeBV6HPj
0fMQhJ4DMkgl/ql3o9d/sNVpmA8UxeBkhFNvxDuhdY342EK3+Toj8NkHRQI/aDewweE/UNXCqFQm
3qMozZ5qQemKun3WQWp5ri+Usp/fa/BZZj9CEqT8gLllUu3KsbEfG+r3GWh8tAf3szaktq842gRh
c86gSmRDh0FQlCCb4NdmVI/QUvIoPQJ8mbK94KOUR0LMpL/MUxU7e1ebXPeDNJsa9Yasswz4CoUL
TL/PMYbtOGHikf8r8+Oo2OP4gZgfzrteWnCD1KYV4ffYcOMfKBPSvori2UqPodcP6klHQN3+UaiJ
ZwAG8SrlBd9D1zoomL1GR8uaga5iRZl5u4aOPd7BM37yj1Xu2j+LXhbhbhhGL/PTeYSWYPHQ/qt2
tPWIE2Vnn3AJKoe9l1iJdq8ZUd8BJZhScogCCoC2T50iT3FO6xawalLrSvgHkoNm+klljfZelGhc
HQsjTRLsr6f4E8bomCnDb/P+NsOszE95VefPNaqiL2Qx+AEX85THh1wqzo+e6h/0vxC5En+wel4n
sls6VEmcuL+yWZ2onch0Tvx5Umv9KNj6WPeGSvwLXayw8BuwR7hZV0mifY+Uoa8OepxL+5S2cnZ3
Xpeo8a5y8xwyNrYjsK1HW/1K+tF573Id0c+nYZJZdXTzVKb3LvpA+VGN0XnHMp6H4uDrvSbsd1as
x93BVEoPz+aEJxVMzymFFnL7OKwRMsvBo8HHPwDK6JetawQQzGsoiDaPjtqbuUjcDoNhI3ZVMAB5
adPo4e0z4VrR6clpNHBh2PXN1G5hD1/fn+cXKM1yCoEop1Ec4dY+D3Aw3+gqQakMNEsa7gdM1WPv
LpvJJXamNNT6pID/0B7cuk8qks8WC04qKFaPwHYUpYcuLcf+Hc7rbnHKrTIsTo2iYqq8SNK0e5pw
Vuz3el0jqeWVyvcirCeDomefecca09d+l7td8TWRff+VyxnXM0eKwtz3pZeNO7VXVP1DU9WN/qEr
MuOnHaFufFSmuLR2VV4P3R2n1kiezJrrByP7SUyq35WlBHVdaU26kdtcLhpNVVWnAQEhhT9XF49b
9KgUtTlexVXmZP5klZnz0aPpGN6PkCtmbHXoeO+TQlUyTNNbBGV8KQur+3Z781ykqlyvsL4BOoC3
g9ixyrFqeHpRYnZeMOJYsOuoc9HRNbfkXJa/5XxnkN2/cq3R04OKs7r6Rg9XukooXtBnvT4dgY/i
FDmrWNy6wsoeDbM0ikPUh8LZSFkvPzNPSBJW0rqF572mhpU0/8e2VLOHtul7uvLJsdMcAbm2u2fQ
GXN1Ue4rNTlZdff19pd9beGeT3oZm5oZGbq7gMfOj4MXj64EXJg9qDLsqfjqffNLcdXsxU4jJB6i
RBWf00pJvoInqPu70Y3jeqcoaE1gXVRZjxNd0+/QC7wSuHA56HsXOK84ILQ5Dk+xVLvkePsXX+4F
mhiLBs4CjQJ0u9qTgJ9zDIrj/AGVXInBejOeMurzG+Hqci/wXvFotSMvC8htDX+lZmHOkdIUD7NQ
wjHw4DF+1qg5JUc7UTGbrg7eOE7vb0/tMvei5swTH8AL1HvajOdrYdedWg96mT3gFeAcqtHWvzlG
qRAHm/SLadfVW7UwsfKh725ACFxoicYF0i2zjGSAnvygIVVT+yYRGodWZYtPd2XJXvVDFtH0hRa2
SpV5CMfl5A7ZQ20hsjZJ8HxVNG6BFS6XjCo3FQTqCKgzkLyefz0vn9xoBqOwVOOnO62Opne9cOr3
k5DiQ5Yn/X+W2o2f37pkfECawdSdAAsiyn4+KI0AU+phVDy4edaekjrSvrroXv3ylEbbV32tbaTn
l58SkToEqbUFEwzfYHkq/PPq6MiehKSZ/gDiq/aTmeInaWaxuz2r5W85Dwrnoywb9Z9RMs2kNwQI
8UFNzPidDcYdaXR80QWYr3e3h7qgpAI/xPSV/yAcR411XQGKh7TLZnvKH4ZCtH/tVHpcqXFXW/TX
ZpndtdjFh0e7pkN1mFMzbg62LRLlI4WlzN2Fpc5GKhNvxK8pL4CiF5HTf7bsuv6RdF7+h5BuIB8x
0Q40hCnaQ6nKZgLEhmTAM/WzAShNryntbsobGfmdMIt8V5Rh5ABuo7e0rzRFGAc8tqufSi1n8UH2
Qxr9inBQD/1QyeVnjNDG9Jmi/aZL3sU6UFi0Fgk/6ujoTl9ojWiDCYQsjoOWlGRvxeheCNnqh7q2
07cu+etQrw6HsFnoeZ0vOb3fAr+1KA6EnTiorJrkn2H8syB/Pt1e8Ytn0TISlzmoKVphVIfPR8oS
KzW9CsKEwOHIB8sbf7WdyLozU13bj80kIYMMw4M7ee1GfL04PK8jU8ZHZIQswl7NsUCz3h1qPudo
de4dJ0w9deB8N27za6PQMEDECmeKpX14Pj8s86CczoVy70ZN91y7Y/8UVqnz1muQuVBcRwB4uQ35
93yUGfyjAvpYuUdvOnluqrF+yDtrC5V1ZS4WHQLizHILAng7HwUKFelxJlH6wTbAOSVVU7/XwfPY
d7f3xEXsBpgLJ54WlUZLDY7T+ThoZwwocqRRoNhq/wPpffc7zgYdngZynJyPQ1WI/jRbWbh1z185
YaBsGBPGJX+s8aW8SBdST6hAwGsXmFkS19jMFy0lgdbzko1gd+1z6hQlyS05zDxWV9PMeMeOoEwD
0Tlef6RVpld7q7IJObe/57WBKG4g14ZCkUoEOR+oDrO4yMOQgTzMtBE+EXe0mtPPbx+F4vErR2Up
p6ymA90TxeBiiALpKH+8Rk8PmR5uMZGuhAt6lv9/EHd1nIjvMPBA5xIu7Ol74QkKbVYo+ztoz/HP
JumMXaPZGSHS5CX/9gkuICsSCsiTF91mlc5EL90KyHAtvKPDjeg3uINvvLKubX4CBnQKVIxgxawC
YoS0R9/EbRxoziSOVV/JfVO/WM0zuvXmMScR3pjWlU1vo0C4UE4xeoGxcr47aC9heGmpSaCHpvnT
M1p8V8fRnvUDDY5pyxDiygKSz1K2XnDq1OOXvfpPMtGOEcQsz02CKaHyNcxIf+CDWe/73KN/o6ba
XUjZ9kuaxmm0MdErx4CghU4sXi+g/y+4eaXSCC1DqwuSw3CHigNPF6uKNk71lc+JnRMJJz1v2Avr
Fn6DDGOXJhDPIFZqJ9UafxkAxw51m7hvnw9QPSRiIcRQSlkDLZpYk4OcnDQYPdk8Z3Wp/gCPlG4E
49cffJb+4eO80P6W5jegrfU9OXbEyqlKU9hMjoIfBHyzIT4Ia+lsjK6DUhIxnMbXHBmKFe36TplG
Midg7/Q+R2XE47wZxF7qNqW3OR6Q3TRSl8KSjq6Yum/N2tMeqjruun0oOzpAKrifL5XrlX9l0fRQ
brzE/DwDjjKf0lZJTH/Ghnhud1GfWvZHuOxkgUXWW/rR9qy2u7MLI2/el9lsfI0jFVj/7TBw8S7j
goWDAASaBgOWAat0GFg/N3E0YLGKHylaOWLaC3wG/UlRnxNZbPELL/cTqQfmSyQP1CPghp8fmDqm
Y5IiqxKIEq6AmqJLg6lh7sPZ38KFXB4QhkJtja4iDky8Oc+HgsgYNm0Ny6pHq/XYWnl0qqvy9+3P
dxnfaF54KDqAc2TvrgVYW7Oyw1xBBXUq3ORgeoP4Puhu/lgVlbZHB3Z4zuJ+S/nx1czpfBOzfynv
LcgALsI1ybgzs6mhrgHXQWS5bfvZoETiWV/gKfdKUoo09jNz8LxnbdTj4j0KWbUJ1NASKCiUqhrG
n3Aq7dUvSqpn8/ey6pWnNptL3R/ZvcmOcnf7yTT76bEa4RZClnJR7IpEWQp/qEMdZSOzhO2nViL7
llXI3PoCReL+FEdKsfX0vQyx0PoXGQGqYyCJ1oWDuh1IEu22DazeqS0/dqvuYdJj9YOMuumL2tfy
1HXpPDwU8SSMjXBxCbAlE+VoYDhHzUIjdpxvIk3PptxIe1q8JmJs+8ExBe0iY1bslzr1ZPZZJnkt
HpuscasXPv0U3WsyK/8A6I6Nr3YjJn2nJpRgX27vu8vNvTh9QTEn/6F6uU5PPDJWr3NFEUiDeo0+
ifmdhq7D39ujXJ5WWGUeyGkaznTO1tYlidMn4LfgcjoTEH6/BjKa7MaIR+0d9NN5y6viMhYt2Ay0
puHoLsy91cdG70U35pDDhHVwXR5MV6HdYwGfrXdzbI9frcywft2e4dUhWVabzUVUWmPu3DpvRw8N
6KDF1WvXDap9aITbH6uydg9Nmm2ZH10db5EoAjvEpbomCdpYJRTIgRGUxiGsj+kQh1/0rCw+0Pjl
ikla2igbF+uVIand4N0Os54DtE4yq1bVeOckdQBCWtwpcdvudKON77BTb/cZojsb+fmVTQNDHU0d
8gbQr2utFITMatG4cR2YU9YeNS2fnoasdR4EQnZbx3N5CZ4HwoXMSnDnKJBcrn2L6cyZo2pLEIZ6
BMIkldbkwCpw7c8T4qkySEXtvu/MoXoPLJ+eR1awbXdW15nFMTEMNBYtR3QTxndiKA+3t9bl1cA3
oDME4ohyADS/89BRCJFllFrLwG0KiSyvcRBF2vyhwFXsxpZizF4Oot7It699/H8HXeLGPwkpyrBi
7kJYcCreVkeRF95eKyOUN1Wt+h/WmeTTfVVSpUS4/JR/hpoQ1jfgykB1N0vtWHJfBLpayD326Vu6
J68l6fU6k9NTzKWuAt1hPS2aXaBbtDIIUVdPfEdVkI2MjHB45vzycVssdypfl174d+ord3zU5yn6
Tv3SbP0wz9O3aiF7iyIGnT4SmKVls05WlXjwGi2E5l+jFekrHVW0uUve6ofMKKCEFkE7mOJgNVcZ
TKcYQ4xceBnMIsNo1DIFYE2nOd3ep1e2DCmEunxeEhii4Pk62oM5K4PSgKOOhHKHzvVM4CvnQIbE
3dtDXbm1looEKSU5i0raeT4UXeG5j00b+jdtfWAKNZbcdW69USpg+WyweanroHO3IBjPR4EcJQQq
FggWDA0i/EptPMs5E/vbc4FFx9+z2pQUx2lpgVyh3b2ujxde74RAgocAc6p8/p4AcZ9/GNAdxKNR
RGVe7WaF6/tbLjKloOOb1I04uP2s97tywhL0ozprGKhhajP2BzuJW4VOK0aT9+2gTPrfIquNL4AA
qvREtQ2HeT3NVG1nSKuJdnMaG59UM+fVIkCSuE885lPUXO2x0dxDazWAiTo8Fey7uBy19qG1eNv7
FExKgSIX6co7W2nnKvGtVEucyBcNcM/UF2WqxKfJ0SNtn09oq+4rtzcriCxlPvtOb7U5OEDRdf0P
teon505aXVEGiZKryU5HMbs+mdbQE2LDvpOQ8eKm2E19BAYizIGs1r2uxS99WTjVoSOR9HxDE1b0
rHE3yV2ZplP+EkVAtEq/HxM98VNVH/sj2rJ2j3dIaJZ3ZZM79q+y1icJa8yd6nsUNEvzpUBsDLQ0
jV7nV2qpkR04aaUWB3gYSfib2bbWzhBuaIMXCQ2VCnzZI7SdSA/JsBmp3GPNaj2ZUySib25j19/D
YRYUpbMGEdKWsnlzwjZ1+DFR2q33lidt0x+HFn9yJzGV5i42FZl8cCaUXJF0xA+y9Q0s+fITcpD6
16gfYVn7dlKnk9wjnNvpv6ERE7XQZUOSVfS580nK2bPQ3G3BsJQt+ihZUuJH5xbSwQsjtgUO7Ni/
5cXT3PFmP4VqWOi+Vs1jczRCtVH2mQwT58s4cLf7g22I+QPYz8bhSyHgtAPNOWnfG4Mqrt+bVvJj
NpJShxzUm/UBCR7X+TrppXzJ1Rx9mS5rxfzkqbHITx3aH+MB91VuSt+RLdxpf2y6tLtPo0rp7kat
7pF2djwiFXRPNp1fAycofINcbjhidaf/Hgx7jr7cPoVXIsoiRkBZdWlRXXTxTbZtUWZKzcWQotAv
5h6l56hqvI0k6kqQZBywpAvam7r+KqZ4KOmW2FM2QT5mMKKR70YieZKQhXxqJPUWsvTKtOha8kKG
1QeoZP3ogXAy6PggNgFUtWavxk34WYeRs8GhvfDdJVJSlaOsQ4KIw94aLW/WoT3GNrKVwDW88AP4
mO478HLtJQfY1v2M6MjN78hki/luqkscH6vUa9iyfSld6742Uit7miY3bXZeTUM5aLkNu53SOfpX
ZPx08dxNw5Tuohav3L2dmEXDYygM/yRRn6NO3ihG+snqZjV+x443uqd0nm153yYANv3R6iGiqkqH
JipCAW6yr+AoFPe3989Sxl3F8MUKetlByD9ciE5qnea1tjkBPjdrfVEKRwIqjVxaghZAdCVTEYMt
bPBHamxAY7MU+/ftH/C6lOtfQP0AVgSvHrCvq51lQYyYFteBAFkH29qPs1e/C4WSFn7ehrguyzjz
1N2k19ajayvp/CDLuW73Rj/pml9lBc1Bx1Vag8d3VKY7W+lCeSjMVNg7VOqa+CTDNvkhm3F+VwA3
31IHunIJ2ga6u9zqCCMCqDm/bHMVZ6yhJ9sfwRz5TdXvKyTFdpFoH8l2rY1c5UpOTbOGbQthRWPc
Va6Soc6rIbaMMpUzt77Frt7XaNjPtG7MeX7gIG201ZYn53p1yPDAPgPxomi1TP+fJJfXQVwlMiO+
ZJP6pBuyhKsoOmTu8+YOtzE1mLLZBRnX2Rs780oIwNYHyRUMEmgfr9tGSm9HiNXlNVOl3pijprhv
wm6LL3M1rkGWodVGK/YSMVYaI0riYR0YVdnvFIFH5Fy2yt5V03EjhF6bEF4XFOYxK6Iwv/qUQpoR
9X+GitxwaHwjDbVTmZn9xopd2ZC8BREuQWnIoCC3atyMUHFRbLPqQMbhEwSN8ps03T8Gmmb35phF
+9vH93JSkGMoHuisEU/sdcnCTesUBT5H8J5v8/scrOrTqItpI2++nNPSZaA8DoqJBtuaudJEJsA8
VFeCcszC/xaZciA0dl4/a6EZqjsj9OSP2/O6jIvL6eKYwX2k9LWua/YaKuFDNspA7YtmPEizkcNd
2faFeeizPIp88AJOc1c5DiHSEq4hd5kiw/DT7Z9xed4p0zNnniXAoqy1Q2+r6pMaqW0X9GWKm2iu
ms+gi/UdtbhXdbrkexza08bJu/a1F4E1rnkKx+g9nJ/5yNP7MJJaB3lkSKegSVUJTs1LlcjHr3WI
7kCQ1lvGx68ZxHmkWdjyC2UezysQ46tyQQOMSWaQaAJu0lh58RLZKp8RpJDyPUSiPvpUeXM8AUEr
qVHBSMbdftakonbQW8Bk7nLNlDNVhqL+AfDZS78legtgucXdNXo/yM52TzwnzR9q2EUJrB2Kwp8T
s1e8vTXU+fishFPSbtRnrpwO0HfIYXPOSGfWMiRho3hzj29F4FpYW9hDPr8vqV5snMHLGL2UmkDX
A45ip7xWy/+J0R0UbRyDpAwanl77koyh2YUkPr2vCiP5ahVjfowQenqQsZO9vY3K4DwCcXujuoYU
w/lm6e2hk6MiZDADhD+VFH1820FD6vY5uPIh6Z4CiQC+wptzfQ3NiUKrKGYUO1fMwBi14qtaS3Mj
H7y8DJZS+qJsi8rXwq4+n4s7elFVxhYfskynL4bdj0+8DvU7o8If4n+YkM3xeoXL8GA/HyomVgy6
MGXQwzdF1gDCWWPk+vF/GIUS5FL6hEe7LkUKFO3iwoj7gDS030e1MaBeW21VAq4uDlhKcLxgv6nX
nM9FZ/PpaVz3AfLb3jHVJnHCa2D+fnsu1xZnadK53GwAjC5gD63WpnHn9sFctOJD1+sJd7ZTgR6z
lI0CyuVQlJtgtNEPBP8HK/N8QqGsHDGnA8FfauV9YbrZr1DoUCZo323c1leHAh2M19TSaVwr/8Iu
jXpPgIviWfDboQXsx1ZDbaBXthxCL1cJzieltNcdB8R2tUoAp6auMpNFMAhljkmpct9Do+Rwe5Uu
747/h/wCUE5CfCFKEOljmOKhMgRS6nLeFzRWTvAsKvVDErG0vJMaM93fHvPykiSjhlG9dHAXqPPq
vgJvD+kgZ0xXCPv9ZPeTL8tmMU7Rs8A27OSouNXW0boyUVBTKAahIk5Gt+6j4+KBmgcM/0A1OuCM
MaK9Oa4eH2LXbh7DSt/yN7yyUXgOo0u7iGYiRbyapO1MEDp6dwgUCYNF2ngreWEVHdO29958a/Hy
5mXMg5/yPRHxfPtnqI5AtCrGQLh6dQeHYbyHQbqF/bn2AaFq2HTd0QpS11VKy+zhP2TxGDRVZ1f4
hWS451RST6Yg0R35uZhz/e0Yi4X7RiUTuh3J5Lr7Xva0e+20QcA5A2EbwqZEtCbLzWzjurq2WIBv
ONboPDG51WKNZpWiX9+NQWhUbZBFtn4qDbTsUQxqNjb/lc9I1kSZxFxEq2g4nS+WPdHwCGtPDUSt
WXfx1Gf7WLj1LiE4HnujlBvjXZkadSBCI/hyEN/rBp60KtVuEfoMVHwW/k64YCEhGFrlAw8Aa+M+
vjY3JLIsc+EVUZpffss/iY2oRNSwK7RgbCrl4JZ4dxdmXryrZhT0m3BTJPkykNAAoMIFIgxWn74G
++Rx3jVKQdtMz1zrWaXmudfIN76VWVHdh4BOX/IJ/aDb0esyLi/NUNwVeOuaizz7+SSrEewbdlBD
QNKtHrRUVfwID4vjm0fhAb/AXsmjyRVXIEzoL+mcFRjVms3cTnd0h5CeQDCk6d/8ygUNggIYYwAI
oRh7Pp3OxlmjaDnWrSHhgGl2+H5WlPatqjSgpPhqNP5pLKo0W89HwZfLTAuM0oLaJafhBW/uQ4Sa
/aoy3yrMzp0ChJ0yIbhiCIzrHIqalBbDMx6DDvi6DyuyxHdGy3eOHdf/w7cD4+ESfhel7nU3N6+o
QI+dOgYz7HJfhkqGFoSzdV1enuClhssgJO4k1GuEYClUbRYTKvZsdwV/y0HzlaQfTzYOEofbu+7a
ULD1obOTe1CgXu26wbVy06mbOagdl64vmUcsfcgbQ3bqwT/+fvNoJlANtIAXOUuoIuebwtOxD+Nz
qdSqPKTGJrvYi2Fwj9g1vlVOnU0BrAqFeMIF+JA1QVzUWSOGbFCDto28vY5t5A51q+rtnw/gMmeI
e5KX1Rp80yEWPdbY8gBxLOsdfXa0cYtwPhmZsiXveBGF6OXyPlgqObwW9DVTWzcgheBd5gQuZer/
xjHp9vWQZC+3V+hyFFgghFZQxVz4XPvnKxQNZhbXLQqZ7SjaE3X/+cntatiHt4e52HYGjnSEUujM
C/h7nVQPMnfzQckoJSx4liLx8AY1GkxyrGlrI1xcURwlh5c3jXD+D5TU+YykUYxtb3l9IFMRfrL7
TO67fNZOk5p3RyGqLTD95dQ4usiL0nwH94RmzPl4cPuRn8i1IaDBrNwZk576g6zj46iJjdN0bWa8
R3iWLLranKvzkaYGGmBmqUOQYkZ9oKVFmzAZq2OtVfVXM662XsSvlYKzAtASlUiWFul52vHrqTlS
nSOHYm8QdnG0i2GDPzgFQnWyCqtHF6zX90xO1gOadh6sat070QkdTjOQuSDV8RCcjNJ8NNRp6xRe
ZAV8ZZwyULTUWGvLWRWm4sSRlTSUMcidavJn05j3Y9VVz3FdDLsWxbWPTtZtsXMvqVNUwrhBDfBD
uILQmzn//GNtNQ1kMD2Q1Oa9lzCVU/EpN6DmfqwqKFDfI3c28yPIalN/om4xofDSNa54GGL0nw8i
7KwQC56WpNprTe2dhxiduQNvZc50sws8ZQe9jsJfHeVW16fKmSt/bCWy8gxL0VGFSl+kRbuLB5F4
d12Suc1B4hFcPkqMWbyvU1jV6Z4cuBI+z71c+a9Gujr2k4bTtkfhJ458HCcmo983VKfCXUWRtH1r
SYCvA14DfN5yEi4oVNTYi550xghcJEBVwAM676EE6+DRKFOxEVQutwGDgQSHsMVrnWfL+YKEuSOM
bHYWrWvP/ml0bhO9NO1glns9sozy1JpWmAd0Lactos5FfY9p8k4CyUEGQvlrleI3VulF6YSdRtq6
pm94mbjDKRcom5Ttk5BoYO6sphaHKrPDl9uR9DJgM1Fwtjyt4XQx9fNJIwRcjK5ZG0GFZMgO1mx/
X9jVtEF8vAw1jIJaFG4o4OwZ7XwUvZ7HXA8TM4gjfUp9r7Kz9hMVz9pjNHjqSNcUw7iRQl5ZTzyQ
AP1i7kGxYl1StBT0SKeBQXkKTnI322h+0WxUSnNX66PS7XLEbCJQe8Sf+9tf9XK+RG/MziktvXp5
rBa0BswyW4NpBuC1bGPfVmk10eHEV+AQl3ER+mYbNe3+9qCXNweQoIVxSJF4cf9ZLaXnSoAZ0MDB
NXnuvYhMhoHTf58W7pYy5eWGXbrqvGd4aZug9FeXlGGNSdvQzUBhE9djQw/fNXn9eZjR8Df7+LNQ
cHKuenNjF13uVcrsi/oDCSDPuLWb+iLhMaQGuJfJBuqR4nG072Ui3gowpCACXmDRxFxEgtZ8fjzN
VFhrSEwMjit2Y21Ep86MLL9GqnRjxS75+7yiSGOwhXpNatcwd2HqoN/q1g0KNSqav93E+2CXAbkC
skKv2zkBfg7DYxEVibMP28jQ0DinHYEmi1VYpzGNZP1kG6GOF7mkynJXGiGZKlFcVDnSKjUWYJ3V
ltkW9WDZS+dX+VLZIV5SQQLGvO6ejakX50VTegE4LzEGmTpYcCtgh2b7fLC15KF0a63d4ZiLl42r
YDx1ELKMPt/e8ZcbgoiJMCoKRAtfc71UAwJHDpSuMEjVSn6JshoNPxgpn26PcgmRX5CJgCDpIbPl
uazPo5fmDuEC0Q4DZGU5VEDHsNy2rBxnoqKnHHqHfwSCuJm1wD+GEt/K9640UO+ZQHj194ps+3u9
zZStytCV6buUe7FjsgDnwZU4/11Vge/HjLxDUEwRiATezF7tD00xvBmss3AwFmkDkMhLuXx13Lup
SqIaW90HJGGznTYKeVIahF5uf+eLoMkZgLe0IC0ozVBhOJ9ONOQVViU1hQVawe+8JhZ3NQTmZ80p
ugfc7rstU4aLKMaAaJOArKITxHtiNS3yXGUuFcqR5iC9p7jD0+eEalVd+VPSoXZdOWX212znCR0g
NtdGnLlYPVrqQNa58Vm/hdF3Pl0UhbNQqcBXYPZO+l3SlUWjxcv+j7MzWZLbVtr2FTGC87BlTd1V
akktqa2WNwxL8uE8k+Bw9d+DXvy/isUoRts+YS98QiiAQCKR+Q7FRlqzsqzcROS1UgoGodrF3VsW
eUp3NaOe10Wzcsx0M2h9PRHlE3pzkXG0jGjcuh9u4cxIlCLURYv9rZu3rMOiF4pl94Su/zgko9g1
RVKnh0JE3rOrjY7mu24f/i/Dcw+YHpi7PbDIyvWxoE6+R/Tjg/39rbWy1pL5heOvS/8Km7nrtU7b
KnJyMs2zYbdwECwRPQaRVT3cH0Xul6ugyKTRZJVIY2Iw9nLXo4yKgIfZFtq5Ddr0oasQ/2jiwDtr
bL+NzbOydSmqS9YKqFzukMXRD4q5zenUa+dhVMU+thMHMRULSWplzHdm4Rj7QFOnT40dbhHk1yYJ
ShA2KOwOhl5kGYk9GKHXNEjMIav0BOx3+iRZaL8KexDvve8hRPFYJJ0B7CIVY67XM++mFoSvpp0b
MKwP4AecBz0rsg0C6MreoLNOl4jysySyL4pKCpIpNc8YzkdSVae40X9abWBsbMCV78WuI87I+gsN
usX3itvQKWOFx15oC/0Qtnp1AdkK9s3o7NafUt35muEYdCjCdtwIq6tDkwJLDQBpVLDY+9jO5Epg
hLoEeGWfqxxJdzvNtZe5t8V3FXckzI28AOSwvaV8uBJ58H+SmjEgr6iAL85D0FhdPASzdi4CUzyF
cRsdRdfFPxCgxtt1rt/rGsjtzDMepAVVcKiKSz8hQGCaJnXrUeZ3tOdcqfu9OtcJzosCrOD9s762
a2QVnB1DRxK5iOu9WXehSukVN5EQ05J9kqfRsYzIfu6P8qYIswgp1OsM6qvwA7nlF1dUOwU2UGZT
P9tBeRkRUckq5dGIlA+qGr7kinVQhfNvbZif+8j7R2tcH4OMQ28Z0FsL3dlF9hY+cW3e4MCoI9Kp
5FW1/EHaiDtakeh0bLpiZ3dBesmh8j7cn/dKkOFalIURXuKU+RapgFIlUT9XNbKSSZ5/7dMwPYdJ
bB3mZt6Ct6xtUknFAzXPQt+4sKlq3deJw1AqLP6fVKjE2Yhm+yWIguQxDbzuvU9DOnnAeEgmiZ+E
nMVxzAJFNWc3Nc9t3uefKNCnew8Fwl2pqMFRtWvn/UFUFrcoa6EzCv18Ea+1pNFCrO30M87NM+6v
hr6PVfPdAjTMCoAIKCUahrx9Fx+ssfs5hvNAocZRWpRNtWQ/6+gio+m0JXK9sgMRpwenrvI/ed6v
T16lGwE0M7x1oraovwxOGD5U7lBuRE1NXi6Lk0dTA0QXMZP32U1nQ9SDmYWqcQ7nzjvRjwggTxbB
pymfROEDF+wa5G+MyFdK+Bup6IPDoOPDcf8grOxODgD5BDcu0Wupajc31EzLEm3NbOQpRKW0Dc4K
LA5gPoOHM6mZbMmxry0virgmMQfN8ptu2DgZjVYiMQoqMJj2VuLqu6Lq5uP9ecnkdrm6YFVkkZu3
2436unCaKjH00Dxb1vDbrpRv9WQ90ZN45rr/6sbT8/3h3t6ji/HeUBw8ZAA785i73jROnuvGFFYW
WATkKk8ITon4kffTPOw7ihnRPpsTtOadMa0eebmF6mkI8e3bpXNTFb+sKMntR8Xtm+cqFJb5FcBd
7O6DUcTKTqsUwz05yuB86uA8ySw2HnGbKOxMP3eKmul/iyxBqIhkuY+f2ilOPTwXDe+bZc9Ttaui
jMypxfm1ewxmXU1PU9Ra0AMU4eYP8P5F50Ndj8WrUU8m/jetUBTifDCX+2hszddqyDL3MOpq5+6N
RjGBTcJogg2L+Li71xueBn6ioBLrm06ko7E1OsFffPnul5ZnY7hP6zyJDkaQoM5IYoua1lBRtzpm
IG4yfwrS/KvrBPrviRr0sBO6OeX7EYMang5qoLzaFfTUT5ZahfpTGeXtWQ+dqtj1tdn8FU1BUO2M
SO1dH81eI3uoeaf8qBSVioTd5WbkT8RJ+E+akv7OVCHS0xCP+i8RwBnbwRhqPALXgPpqnnvp32Hm
wfKs9TxX91iw9c7GcVvZ/DYYf5IVqWt8U9eiZ4u1TY6ccSdAlhaVA/BnsOf9/d24NorkpLDG1ERv
ksGyoLrvDWz+UNEtX52gRSvmtKUTszYKNzWZF292HiaLkCyATzgzUKJz0/bR3hCjcxgDseVtsDYK
uEMeVWSXUkTl+mAN3CyeqwTMxVLFt1lNh9dcpOHh/oq9aZUuz69kj2AzyGe5iRcj5cUGjyFqm4WJ
vPIkm2NPJa8UCtcImeh7PM8AxrR2RCo796hY7hO8Dn9joNkaey1xsvbFqfT+t0qNJtn6dSt3BfxI
oqbs46qAdK4XIZpKIFUBuFUbbdrvhdVoX6ZEcRzURiwDP9OkVX0pVPRzaob0SE9uOtNq2Hror30K
JODA0UtdsRsKcWfn5DKI3Z71Jtc+Qr6P/kZrwNooJ6ykZvQmUbRDK4LCxRLFPbumQsmEBJCw82tK
gvAkOPu7rBf9xrKuzAcBFSpOcEMkKm6RuUA6AGBSB/o5GgcIaVbh7nLFaTduorVRXE4i5wRyD4fl
+tsJy0oLAq5+jnsNHGEO920oCVf3N/DKfQes9f+NcgvuG1D+bQb9nJeDeKrS3P4Kw0z38yGeL1rd
Vt8yUW49OlenZkK9Il/yyCAWb5Q+TOc8anOmVrq9r7Te+FAXjrWxgCsbAiAoUDGZMVD0WMSZUIk6
Uy9H45wElr4fQu9VVSdjH5dptLGI8hgtggBqkxQEHJuXOrvv+lPh0pbYDcA12OKAMZU6s6dDN7lp
exRtkX6ya+VrEc3NJWkC8/v977eylAzN7Njx7JHlLjFcHrMZXcBzwwP6kBHCD9glbBUkb6lysjjA
5BDqIAOjJnk9w1qZkrH0MvOchc3nwNL+J3JXgSbXH13F+unF8T5Rvju18pFg+HWmHYqSjf7sghbx
SbL2NGBLP+yHL3E7PXeNPe+0eev8r60EFyRoCJQKJKvv+icatEIcfWIlaGfhTTzN7jFM8FO7v95r
BUTq+fxRlhTMYhbXw5Az0n7yevMcQKcHLGCWNfrFYjY/xQPG0EdkPcP+Q24PRfakzym1U01HyOZo
0mvUSIZSZ+vhtjZxnk8QIYj0QNRlqv4HVhFsPTLJsDjPeY/xMy4e+UFN3C0xoNVRpPwkVUT8AZdw
k5FKVMf8zHNtjd2x1IV5jEXd/IftTCEfMCQil7x7Zbj6Yy7xPEwRqhEm5dlMHGrVLk425u4b5/U2
MkDmkAh7oDrMZ/nUHURND6mszLPZq+FRuPBqvVjrjlXZvX/Z5FBASyiF0qpYMpomZPIzoy25gdXQ
glTfxMOrE21yYdZmBDoHrBbVbUnSvF43IbI+VgxinWGZCSodCRWZMLU88teg3HizrI0FkZAWAZgZ
jdrP9ViQTMGf2+w3lLzDD2NttDtzcJXz1JTexmm7vZ3IE8nfXDqRJmXyxWHre1T7R8WyzuWA/7oV
muWnwuyKEwAl92cMitqvRadu7MG3ysN1OGdUaBioIVEzoJN8PcE47wrNaVWL1JGX2aeZEv2/SewV
lb0vowoX8pqHQ8T7TK+edUQa5kOQNe3rAExY7KZWF42v4pzzHKAOkYDyHgYUATB3gKUoJKOZR1Rf
Ha2q7D8HXlT+kzRIR+x608zmXQpLaPaN3Aufm7KMn63I0l4oojaNr7dJ8K3q8fb0dUUkymkjssnF
XE4bHwW+K3wQ2cpeTBtpithqPfsM7zvw6eMaDw1xf5cGRBSz03iQJfaXViTGQxZg54NnBdYYYxzn
HzDOK/f3f85tvOFXkCHIyw3Y8DKdU/C+tPtitHGnacI9/qQOzLLJ3XhXrW0wckYoBzTONW9ZxtR7
HEPSRrfPZqyMP8ZBb3c4Y+QPQRvH5xlqsS9E5W0wPFemRneNxjCUAOAfy06F0PTesPoYuaQ2/KFh
A/LciMJ+vb9+K1c2wRpiMXhHmaQuoYhWK0x3bkVwLsLQan6ojqJDs/eQn0/8zMEWYB4FAnZhGLv6
iSvbDM9NhuGtjyhu1ra7OtfT2PdCeszfsFEvP7tlraePThJkA6R820rOcTwX4Tnpi8zxkV/MjY0t
uRJpuAKoisBD5cpZohDGcSj4K3SQLBzKPdJzeJJ0cJRKdDTefyWwXNJqS7bjbloC81zMKafQIdvO
7GMdeO1eyUvllFZ9tzHUyucHp86kAN4Tp5b2F7XIBFYIE7MC9YX6TENzt3S2Ura1Uagoyfoc8yEt
uD7NnSo8PRwL96zMFkgYA88Xoc/BRoBeGYXKFbclDyJ6VW/Fyj/uaz1vs6qLJH6KRtWxs+PxBG5r
ixW3NgpdEx0CO50iGpnXc5kqz4yTGNRS4fb42iJT+lCV45YFxG0WL+GW3NR8Fq7Rpd/jZKYUdzm4
lNlzCqlq+mJG04NjzJDJongfB/aBPvX/7h9TGVQXQRdkFH0acIQIHSwh8ZVjIyfvpdbZIbJzPJXo
OeUsv7pNoaErEfHZ7g+4spbkB2B74O1Ak1hSJoXIwSclQjmjlh7vKtNI9nFr5xsn93YUJGslegDq
PJiJpbIVhBIQ3f3snA0kSo5e2OdQZymcvXcu0CMsqhtkITQvll+ssVqnI7n2ziHF0+egHPVjDGni
/aNAxyRxkow76GmLe1E0YtSngHqfI+uTPfjHf+yU5ui75wJPli8D4AKw7xIUGCdomrUgUM7AAcLn
sXfGYzan6ct/GAVbeAmqlDNaRIWhsSb0npLg3LV99TC72ApFPFTf3dqh60Jko3DMg4xU/vq8khGE
FTLawXmGWu2PM7jlISy2bEZujw4YA2jTgEhgocFbuR7FnrrOq3vHg2gZm/FZHRrjcxWGxtMEukY7
mpPnfX336oFqkA98qky8gxevYCQzsFKjEnsGt+Y+Bmoq9nZtbO3q21sPgAqtMZgEoETVJXoKi6he
xFkenKO5VEgZp+Qopio9D3qy5TK5ckzJsngCwaCWrMFl98Ez6tI10+AcYO/2m3Zj/LEqa3cD77o6
Ck1iaGrsbB531x/KC7xyHpw6QKSw7nC+iOoHFbmib/c/zuqyUSuTdWta3MtOX+JGuIJWjIKTXXBQ
9TA6WvGcPQ2y/vr+oQAQgL6TR4mwcD2hSPfy0ui6gE9StztNF+6uCByslbtsC6qwtnaEBR6Ob0XA
ZWnJ6tqhq1SaawWe9R/deYiPsx5vaamsrR09L0rlnCT+udgHaa110aCQK0aBUz2EpcfdE9kYlQ1F
/3h/7dYmRGwAoECqha7tYjMIS1cgyU7BOUWcDwB7bB2dTPTvj9mY9XBdS7o5DgyLCKSGWDK6sUFP
MprTv9JifAHdrG+k2GsBCPkqefuwbLxWrreBUMw8zuo4ONeVoZzo06UftTKK/Vio+VdHnYuH9y8d
hRduMPY3/UK5tH8kWxGig1ULOO/c2Un5VTiR8USY2HLpWftA8HtAlsIxl8DS61FssLwiwQX1TDlj
PMw49pxNc/a+3J/L2o5z6M3QLEctEsDW9Sh4eNOXbIfgbAgt3oc4XD+FJiKYNcazx/tDrU4IGRTZ
NH5rWF8PZTYlSrgeQwEM1/8py2a6xOCattZtdUZ/DLMICg02VUnezQSFstOf1Nj6pJRedKoUrKTv
T2ht33GAZCOQvIQ9fj2hUAuQPWr14Ny33YswnOQUKuPgN6XoDoixZv794dYmhmQoh4imICoYiw0x
TXioWLnJbZ6azre2T+vvJRyfbB/giLUxNblI1+mwtFFF4ZXXBKqCSyZWh+AaNDMRXmbHag4TFc1f
rdUHP/NkLEw5Qx6mo3CQ4bw/x5U9gjAWhEpCOnCUJaJPDDP0IyFQrkRt8FAQvD53o2P8evcoVNG5
M0DWQrleIl4tpcszDUT0OYpmfNEoSBzirtTfPxdZLINqK/WBqT1eb4+hbgIqM8xFQ6dKBqPhKazV
eAPoubJigE8cUINY+VDaNK5Hccawclsse87BnAhsT0f1YDdO9/6zi30OCEViBPoJS/FHa6rqtKQ2
cEYJcby4EXYYAcqmG6ora3OhSwTMEmoFfy9WLJ6TMO602jnnsyn8cnCDQ2dtorpvzxFib7wjOLAs
mLp8E3nIPdoa1tig9Wf8GIvSe6I/6x6yqFPffcny58OxBh1Epsp3uv44OLxkmaJW2KI6o7FXWyQ7
uP3LjWVbmxBMWSIrihbcgot0uK10K/MMRsFl1/Uj1FB2nsA5tMSsemNP38YFpiKTOg7Om+Dh9YSU
URl0PWJPT737vU+Vs4jq36HTP+UTJymf2o0S3erUpPgZHUrqNMvdrXQYkcwjU4sKVd+N7iC+urVu
fciMztnfDwpbQ8nN+cetXmnoiqWpPEiKOn0b9QHj9dwtTm0WxRuzur042NzYr0CZAHB3g+zX6nrO
89SxUfm3ni2n+Y3u9GvYuq0PmOj3/Wndnik5FggPyYLmkl/Eh9zOHK+RtbtY8WofRFFz6Nt5K26v
LB59IplFgMYheV1swb4fPcUzR+dcQoKfd+gFWzsxjKW+p4rpbpyqtcGIyWQJZJT4bS1yFgSF3aQN
becchmPmK4Cb/Cybf+FUbbw77NFHZsPzndjv1Dau9wR6yl4zRLp7nihJ79TMEceG3vXGoVr5RKCE
5cpRgOKVvogSTY11UR3N7hnUvreb0HLbK03577v3AQ0pLiMp+MCjdrEPuOyHONOpBWhNp/hd2eUP
WalvOR+8ccKvEwdefVIRnK4NVdxlwj/gXK4MmJOdcYmem3MxiORLA4T924BJnu3X+oQSjuf0yUcl
5WTt0zkbo12FgD40YaO2dQ5dzv9FyzD2fjWHudJ3jRPMrW8Pne6c2YHVs+b18/xPSNwNfmWI3Smd
r8aGUgY+3o1R/BqVjdbuQJYjN3V/FeXWuje9RQ6GJJIU8nJ5QpOL5+dRtOUhNkbxOEz2/JzmwQsE
u5GyfJx+ats4+3l/+JWdDyWJQrKsjIJJXsQos3CD3rRaHJs96HtNXSXHCEHuS5jZv94/kmy8gXOD
vMeb93rnCzcwpkg+3FQTl0xXqMqBqrVDZRRa9/2hVrY/iRiNRaQGgKEs86TATTpTjQvlrIR5eAgw
DzuxBu+WeaUcAUIeHQO5fmDrricUNPqsVEWsnI2qmY5uX8FTq8MfZqduiTGuzYe7imqrTWebTPZ6
JGHkeZZPtnKm2uruBRoaFoghyPcb67a2GfgwUg0V4iEF3utx6MhEVVdG4cVxynI/523xl+OG5cM8
O8Pp/idaQVuw5ehJ8tglYab0fz2WUSszNdkGsRgUEYm9XxqjfJkqHTPVDL627USqbxfFF6XoTihq
vkTjtFUbWf8NzJNGFAeAZ+T1byDjqBsNbMvZyOz2f1bQ1T/6SZ33LsqwxyywPV8L2uCU5o2zH1y9
eXb7TtslRPCN9/9bz3MRBWhWSs4KxQZ5rV7/EqezEhUp+/oyI/yR7Uw0AbwX6JtJdJxGNTH/UbMx
+FmZkzI/dm2INkhFhoP1pJYUSrAnKUS4CkthHZXOSWTKtzaeFGRlIxg4+xnqiHYGnKm8QIvxuk84
19bx18HulX5vdyYU8bRWy3qXdbnTWr4zOXUPALhRzxVwA/0jFHtiqRrEzcHyYi97HcxqfEkao0l2
nYuRgq91Y1DvjSDGG9rmGWsclVF9a0zZzvyo9s2ofIPtSh3Ar5W6mT9gqBrl3+K8KsTnapjD50J0
oXXW8sCOdlNeeN+iJBu1XaCHqXcx8N2q/sqmSS12QJmUwc+MyKtyv+XRmb5YsJmKkyBnKPc8XCL8
UoK06nZBGXngULVx6I+l2xXKkzE4WXZyq9ZOz5NjdaM/Wrmm+Zai8yow3R7HXMQWjMkf6J04D5Ap
utD1qQE2vxNVy70jrcPOI63SxoBfN2pjUuxKN6dbmqlFO312piytn/WmLIq/lLEZDQQdOmf6lZpJ
mB0yTW+0TyPEJ8dPQNJX2n5KnKA4APGISt8NY2c8tVaON+XerkLLvKC/lWdPbuzF1T7UZ4uH7Gxn
2pYW/0qIwSadwj6JCcX9ZQYUFjmmE4EWnKWt8QXjmRCoQthvZD9v+3ixz8GaQs+igofg5lIwAGKr
kkVtpYAP1LWLnpndSxJpwy4OJMQbtIR4RKZSe46n2fs0V2r/DTPI9PP92LM2Vxy/gRDKSw9t1uvD
Vo1GjWmgF5wdJNl2GmXxQ6LXw0YwXRuF1zpYZMTwpcr09SimVtva7HGz2knkfg3zIKJNW5cbDZmV
kC0hSNQDgHdQItevRzH0AhFlPQ0veRBALPBK/avsbj9FWqhu8ZZWZgRqgx4JPWcHuNgiXBZdk89z
oCjnQCVE7/RAfMOnodmyM3zLgRebBMA1sh28p4GILCWqEqdLJ9dgnFjMT+jS7BQ7TPykiD4QHR/b
0XtIVHfPi+fDOMQfJyN8bF0MJds+/JTZ2b4BxtJp0wlB32OR5393WX3EdOyQ5pAgQqXcTeq4t9qp
9GPD3LjWVl6zwDUl6wlQAyu0uKmRqU1HBLXDC3DN156Q71NFVvZG2zzlBv8u7fezAjmwslFPFY/a
8RK/mcPswk+8CS+GFXW+mWvTI5mW2CgIrF2VDCAvaks+nJeNP6+O7TEYi/CiurjVBHlyirIM8hhY
Qcv+aAdiwFbG/dm0Bc6G9uehdzauyLXNx5pyQVKWAJ29WNmsCo08jqbwAsdE+x1raa/5dQOU692x
AQysbGJQDgVztzi11MexWpv5gBEaNfskbTT8IMItLc/VyXCMeNigS3XTKpmEMmhzGYSXbDBD6lIl
tBNfx+92f382t9uRCg5/ISorqX9LqFWJoLwtVDO+qLWwswP1lwIj1DlFCTDUeyf5nA1e9MUoEDfZ
WMfbuISaCeR/NPapjFHfuY5LAEoziPFletEt45EUIT0h8emQu27Jv91WPiSLWkKIgOfe1nNwCuhU
F2DXJeb2F7tK1ZrcN2sn/uxo44Q1p4BmtHHK18Zkl3DQweSSLi82yRyorTXXYXGp+IzPU6Y18a43
O2Sr6qy3PsmX5vP9D3m7YfiCb+JdCBFS/FuEXidxDeDFBXIYptb/COxafUy1ItvSc779apQLeM/T
CueUoQ91/dXI7bROxHaBINrgYb0sbJ7N3ngq1er9hRCYjnCMpUUOR22ZexdJamhTxVCY5ATl46TF
wXgaujTfOAIrUwJygTIvhUxVdr6up5QUTQpoQefSCifFN6wqPpRa1oM507dgC7cfiTYUGCYw+5QW
0bG9Hgp2haLNSIpfBBy5n1RdvJMLImNLDuGmYkDZCFQXkQMIK03qxdGq0McFqzoNF02ZsQZ0kA0z
nupIH1K/sMLyB8S9KHma6zwXp35oAoyAqqLZ8la4mazEb5I7UfqRvjFL27nEwv5thplwybCy1uDK
dRqSbzDz343fk+BqhuCE27Jdvmj4OrgpVCEX60VNq2Hfj8n0te3n+hLNuvL9/im7OdcgkqWVHm0i
xAlBaVx/QNOba73PDHExczv83mSeCH1wSFhQ91ZP7QhF/HcbuEgQNKgGeFyo3dzkVFgqlF1R6+LS
6En1EVPbwk/Vanyv4ARGJzbBGHVM+uZ8hOuJBS5mZnZjiougi1g9qNmcf4lRC9vSHV5ZQAdML/GJ
vrmkG16PU2MIo6mzMVxMo6UHoojOPEVN1od+0rndhPzZFuVQfpKrXJGZ8bGo8WBGgODDIhQPVV4p
TS9HrL3+30xriwchtPGUWSFSXYYW/Sh4x+1ifRLx4f5uuYkscmievg4dVO7wJd6udkrcgbmzLxae
HA+m3sR/NRgnnaym3iIjrg9F5CcmE8eWzyZ1djp7isRw6QMbT/pKLY38MGeZ+kGL561C3crJRu8e
6BWpCfC4JQYmjEOOdt0Ol7S0jX/0ojMvPQn//v2rBxkE31GJ8gL0cL1VKLHYlDEULKZzPcGHL9IL
3tPm4FQfSgXxoNf3D4fqIMUeGGMeigHXw2X6WEWjGVDYDCWX2OnqYxUMr8PcbSkrrp0B5L4pWUuS
qrXUKYNxjHRako4XdR7nn6DBqn9EOGnDA1q+WXzUq6TQNnbi6pCAGKXMONiYpV47rXUxFFY2XkLK
9A+ZoTa2X3iJ9XdXTXmGgVhIev4f1vPNKV2qHDnLlmemxWpiO8l4sQuR/7S1aTpSi0ELbAjbrRvg
9sKjFAnglMc0tVZaGtffjlGcmpRqvHR6n+wShRjtK00RPfS8d5/HwhEfs65odm5ilKeyqrZa1Wsx
hnYX6bPEA93UCzRrzkVHufUSDrXAyivIT11epo/N9NPsaV76rUuzF3ChPm+s8m29RDJr+aQII8gq
6XLq1ZCjCDaxbce6HrszxvFRvSsNFCh2hQiD/4VqKGLfDJvic9i24llTTL+i4FDs3v25eVvyG8hs
gFh6i5txqqVvJ748XMJJdazFjN2mEv8SVtA/3B9pZbFl+okTnU5qDRTz+mPHkQ4NxonHCy4z06MS
m8aPqG7LY96M2sciED3cHUU/kOttocRX4h6C7NL4nSyAV/xim5VeohpUYUdeEpU4jEaXHPs0aDb8
B1ZCOVko6ihEIdkHWcwPP/a84tIfL3XVVYdCK4tPndMPB3K6eOPWX9k9UmfVBcUhC0TmslOrJJic
KUUIvKKxx/GLnrWl44N3S57GPFWGXRtETeEb0QR/0RjxQdspBhSpYxbS2d3YQbfflegryfQUdQDi
L39LhVWA5kYhO1ltfhZe/1fv2o/tMH5vYAD4FJf9wOxf7u+l2y96Pab873804PHlzT0qcOKiCA5o
BS4RMYg63tixt1+UtzWVDvq64Ltv2FVuG8Y4CsvL2cmdv6q6Nf4206SO/cANxn/vz2h1LBCj0gZe
Z/8s9qgWNuQ16MRcsDUbdqo5jAcq18puiLz3R3jJmqGzZdAS4pZe5IxG7GRFqDOtLOiUhylOsgdb
zYvj6Lpbe2PlO9FZlQUKhEkpvCzOBHn9NObRwIsmjtJjS53xnGVluIFrkmtznSoyIbRY6K8QWG64
6e40tUamjsOlc2AuZAXU0OhTpaqpP5ZRiYTdppbW+ry4uziE+JktvT9spe50tWMJu4GbKUZA4kMp
6mQDhL26J4BhUHOkNschu97lbAS8ApCVuTQ9elVCCUc4/hXAZaN4N8UEBT4pwUtvlWIz9YjrocJA
dSOT2sCl65se6UigYTWd4sP9TX6bzlB9QLYdDh3LxkviepSc51lVlNpwqU0BdsbqfEzH012L57Wf
97yQ/sNw1JtdYC0SLiF/zh9RQisGo7ehdV/iIXGf6PANn9tRd/4nVE15oLw0bYy3tivQV+OOIw3l
n/r1eE5pIzGWivES1LT3/Qrxl9SP3b59/zLy50OhoW1M8F/mDsbUAOGqlOliIKTqfHBbCIv7zK2H
ltGGOUbNSkvLx/uLuTI5+SwCConGP9R1uVn/WEwa1BRXUqFeKISDMQ7q1xgRh+P9QVZ2PHmRi54Z
hRBulEVJoA7aieplo17MSsNb2I7sZ53n16NZu9WW78Nt8gmdSrKUZbWP594iNs3xTAcybATIYjs7
jnbCCKkbzwdcYWxpIRsP6B0P/S6JlfjH1Fhb5jdrk/3zByxOQ1b0WlBEvbi0Ncx8J1ES3xDK+FnR
yvE/fLw/h1p8vFLkYKDSTlzIOul4e5HhGylepPe/3komIGHAZNPopNMFXK7o5DqD1kzikrruuKvY
Mf4Q4n6at1O2KyLtn6RPPL/t7I1ds7Y1/xx3sZC09+egGQZx0ayENqNRp09YP29B+VduGQkIAdzA
/kQzfLGGhsKtb0YUdEyMuPckudE+sLUA/lIZ/quoIvD7pnb3719S7s+3HUqxbFlMjZD2moRL4crL
u+x1yvriYiai+5zQTT9yybe72G7DzzTv3o0UlfgXSMhYDyPRQU5yfd5VF/fhJmO6CtXixzAUr66o
moeYfuhGAvmmdrG4v1G3l9BDBLP4kIt9M9h5Upgx9ZbEzMeTHncj8IcmQ2E399x9Hs7aThQGZhWZ
2Z7isvCOpht5pySkvGCMbXfQQs89AO5SSbs75xjMzRY19y2LvfmNULPB3JJj0Ku6Xo5qSiDXmNGA
eHRX+a6W50+VSanBTeu91xkhVrOxtUc/qjpmJQ92zOL0M6YbOtprnXKY7bT6dn9rrIUPqIdUBajJ
AYNeZAdam1ta06viklRWeFLcJHrRZ9Sg5sbb4kmsbn3ZPSP0UwVfSvRPuerm6DsPF2emhHmMxzwv
QTmEWeO7Vmc8qbYSDLtkjLZUWNdONlccbzd6+pKBdL3qcMYT05lSXqeD3dYHq8F2yLdGazY3ulqr
A1FokQViIEvLopWttOqsu/lwcV0EIRKc+vyGStlGGF7Jf3jvS+Ux3tokCYtN1MGxjSfPHC5lbCPZ
NZozGV3blbFP3MR2ym7UdotWtbZNpB8In41VvNHYshogNq4s+k2D5r0IVUwcs3j6oJEYbcTh1em5
7ETJkwDztIiQSZFrRZ8F4lJ4hfrRSAZEWnLdzn1VRNjBj9FWC2j1qwHslaxYadEor/g/cpJK2IqW
lYksXsxxcBLTnKW+6NNyS0N2bWbgVGlSQybFL2rx4eCMIYE9dLxxQa7ovpVq5OK9MY2vSE+a1bFU
2mqjnLA6JHkJiT9vtRtOVzbj5qXEPJ28SItOzdAX3+JadS/onhtfWvpBGydgdTxJpAArSoH4TT34
j7VsRJOW0cgLIG/MvVon07HCSOJRsQt7Z7rD1/vBa300CKwADiQ6aXG76JXlhXYEHNXI0XHHy3h+
qVulhcZj4zfYzurGeGs7hUaJfEQBhKLcdb1TwrnQ7Nj1+IBI/2t+NRTUKKbE/E/DcG1S2YOnv7Ty
LPoimb2YDl7TdumXVGvHTyhsjv/lU4HTIYQAQQJCfz2ZKbLFXA20RjSlC/9WIjs52K4T/8iGoXwd
0nSreby6eBKeyksXLPYS4KsFjTkI4silHaY0OSpBh1tFO6jtX/c3xVqoksFDvuPRGF72XVK99IYo
i8YLd6d7sIu0OiJM250xtrJ294da3X//f6jlezfKdGu2Csqv6ALGO7o9lR9q/Qc1MB/rblPReO3+
ZP14NfGQZ3MswsfsYapS1ew+pOXsh6Go+oPX4koqUMk4TLCcQr+lRH54/xx5Q9GvZkzOtHG9TfSi
hzmScMZcjLoOQ9uF+3Zo9A9zBK7CR0hyyzZ07UXFCZOCVjT+ETG5HrCyykARM98PCI+OhUvB4fdL
oWXfu6DOvg7wfg5ZOinPkpvY+JVSuP/+hylLBSj6W1xBSxJV5FrKWGU0L1w1wnRD5J6q7JyBEsAA
LtXxy0bapt4fc23Xgg4gukiDUeSPrmetFJbSQzIZL/0Q6tMuSFP7mQQp+VhmXJMb+3btKELzBQ3m
4ZTDfXQ9WBrk3hiodCxUXDi+NZwRZacqzrCV8a2OI82WCRxkl8vbgLYkBXm7oZidaQBaC9wq+0g0
G4Fs7cEIeZP+Lik12IfFLZA0kVFXglGccBKf3Xkqj32N0Q3GM8m81zqjfBzmgvwyt4ONEvrKV4Oe
iIYL3py0Q5f6/lWqOjNJPN0IgBAcDs/aYbkT+rPS5u/fIBCmWUTAsVyuS6CK0oSZ4dDlubAM4XfH
yKfcz5TcOSSF3p3evRnpp0lFBeA+wP0XkcaaOnx3tJgcL5hDROX+j7Tz2HHcaNv2ERFgDltSUgeq
u2fG4wneEOPEnDOP/r+qv41JCiL6/Q0vDIztUhUrPOEO4ZiWFymTl+hZVYbmqCh042IDDQkbHJ85
YR+0CcDC0Z4BRsHODvRGsb2ACOpPggVFdXtZ7/8W/lLLg2lnln5QGr2xPzneIFZ5jjCC3DYdZHmo
bCXkoKMZnD7W6Oy9hEWZHcTrN0ehOMRTi+Mc6h7r00ZTqZGWjk0CtiJ/Sjs19OYiPtIvv7EVBScX
yA/8GRUDzfUohZUvRdH0k182hvl9Vov2pQWD8F1qCwa8vz9uvHukjNRCaTpyVW/pCKneho1kOmz7
3kKRPO50w3MCA53vMU4a9WTXhvLxQ854QhKMyi/9zs0esZ0pxgaTtIM+fRvg+ZiZy1XVsjr3emAj
Pwdyn9gt8irKPeph3ZF2163lFQxuVG2EAP+7k+h/AlsFek0tNTMKAlmVfxlL9EFPUY0Nqme23VQf
3Cs3TgQ19HeYMCV1BC3WH5PyQ2LPYP79tHEGBB2jVuo9rECX8qyk6lw/VWVSvVlxpYSX+5/2xmYV
mRA3NnV8JJs3Rz8X3oWmPctwfLT81MlW8ma1pvFRWDo6rZx1nqD3QsD2hU3wBKU5b8jgFZvKz2W9
uxiRUByUB/tgqD00mbFwV+cq48tRHtqs5aC3DSaaneLHBgU+d4mokIIjCfFRBYt0RaVhns75mOS6
RwEIKfgiKCRBE+wiNxmU9khV4dYKc7GKuB5bGOiX62+bzLMZUZGS/QYpQLdP5OGsSt2R39V+FLS3
BIMZNBe2lVukedMYU54lveyPaOm99lJnPyoWKv33d8v+IgC7S4gminvkENvv6EQ1uHMqtP7sgCyY
HCX/qy7n6Y/KlDrM7PX47/vj3ZgVnFVRf0DSHFNn8ef/OYVljVsnPWjdn+dy/hft3Xk+zY4WHQX2
+5CCZ4/qCuVnWPQ7SEfcqphqqEXhx2WsvQxmH17NQoqesiSsPydZYJyTyFAftMaoPnz+AE6qQjqL
rybAHesZDr2l1IVeNH6eBMnZMhY68IiwOF8/upACn4mOOcEmTjNbfE6qGTMMWJwqe7NOLkBGx5dF
s45SMbGV1+VOCJ14EgmCC7CjLftEMZvGkce+9g3J7E55ZmVuMxu/AcTSqX4UZwuFNbeti898hr/u
T/AGuIGxhUA/IQUNcXmTqxtNovfVLNe+LY3gvCNBFMltqznBMu3douz6i5aV1ok6vHMyMqX8qqG9
9fGvCS6V+JB+Bo/yFjGqjRSClkpqeZSXeHKbWO5Tz1za5MjobX8QRfQkQjZya6rfm4MRW6DH2lzq
6Kup1ncoZt18MsPZdrAL1ef+lIRqvXy6v8T7J5EMm/iJmjs1hJ2bbZXqk6TXFXQwmiWfwFqV1q9m
TtLqNOW0fg/u8f1ohL9wkEmRCNZgZ60PBl2hIudWeO9clA9at6ifeq5q1FSKwzr9jbFEXQTxWWzW
hej1eiyjDh09jNPSt8ckejTNBNZpkWeP0qIqBy/9/kYj0oaegz4aGSfSw+uhYq6zkRUu/VKu25NR
Td3Xpc/aL/c/1X57MArSvnADBLXO2WwPWa2LIITD6aeW0pyK0pSuoWEPvr3E0pe8aZUDLMWN8Uib
uVh4ebA43JrLpdESzL0aV77WdDpC/7GWza40hLh7AxJIEy80YHZePjxJBiN/AD4kAsXNiYc8Xuda
alY8DhaCt93SP3fAK85B1bfXtDKDg/2//3Tv0jHMUbjlQlZYf7osjXpKxXTVMF77kWiddAnnejrf
n9T+JaIVJkTGQE2bCM5t9odZoAvSaaBS5KRVvAiFgS8VWisPRTj/tJQoC93KKuwzHedv9wfenwEi
BzJaMj3quHDZ17MrQl0NEF8BhpAXw/LqkBj9ntTKPLyBldU+fAq4oHn14AQJDOf2wE3WGJdQzqnZ
1WHqa3MceTWl8oO0dv/B/k88S+S24DS3wshZnYLSsqPFL8YpnE5QcuzEQ9B8cj68EyHLgnAAUQ/w
hsRyvXZxMKZ4IfWqn0xTfs3taPBaK6o/pViQngbeyoN8bP+tQDuAp6epjDwJ1cH1eJIRJiYWRJqf
m5LqYKWqFZU3BU3tPOqlbn7+6M7Aa4FjBiSGYgSSKOvRjAYQdsK59q2mVb0FSYBLaEzRa5fJ0sFC
3njFCYUIlcF6cqh3itnN2KmZM0edXwxB9mgnKiSqNOr+6lT46qgUxsOp7CzpJMBob2lfxQVUE23W
zvenfGPngDBGhVgQKanCbA6D5CSRxJ/0IB/S8tR1WSq9mOhgNQdXyv5DInUFupSATEjNbLPMWA2S
ojbSwUdtSKcJpdJGBAUvPUXdqBy8Cfs5gZ+iWEAtCfoM+dj6MwKpUPIepWhfW0LnpMrVeE4JT9z7
K7fPZFGOE5xQehmCmLbZLBgvJeqADa1fT6X0xxjZ0/zWUQ58SNsx/B3IWyIhsmzMR3Yd4tevQ084
atRDoBaSKcCNW89OM2vFaspq8pexVh7aqh8fYAen57ZM0zcJLcUPH0GE3bi4YK+D8+TtW4/XWWnT
EuJxg0VzjhxD0l2KttVPMTyag9B29+EQ7gFVD4GAU0Fiu3nnhmIyRlg8GkuKjPigjNalHeL0o1te
jEL+AY+MsItHfD2hyMjNBsyS5pMn/avYte2qQ/Xh141BBGZQoEi5uralW+opNWqdsQnRtYzq36vc
avLQS6wojx+UuTT/yfvSmV7DtEuLx7TSMvsgULmxlkj6AQOmNCBS2M3NWZdJkw5ZKvsOPcNLJ0u2
p6mRclBn3G1GIZEuXP6oeGjkXJsvFnI0oBk6sj/QHnqJ9QkunCK17Yve1PF5Nsdw/Oh2ZCqgWYle
KbzTH90c7jgYKhw0dMXHvSH6iYeP/TmXU/s1L9X0j/sn/MYSkiOLT8iGMXeSc51BIlAFtuL3DfaM
wdyB/ISoc/B231hCvL1oYsGFw0hsq3ET63lAjGAZftqa09colhVvKkvphCNgfrZGLbvcn9XuJqYR
Q95PmGASlJOMr7d/0EWzM86t4SPKbTrnVKsUqm52BepfWawhebo/3H4Reb4BdFAUIlWkuLEezpFr
resSxfAdIgZcFBsV83HYSvXP/2Ec7kN6vqAwUbhYjyPHE6qaMK78XkmGtzxuiCKrsj14xvYfi0Ib
kAMaleQaXB/rUYIapmtVZabPwXtq5Lw7SUbl14otnZKk/nF/Sje+FC+MSXDMuyxoMOvB5MCuY7sc
DGFfHZ80R8rwtVQLZPvrI6bRjaFwYaEsy/3L07JFs4VBZzuDOVt+JgEo+ivXrAL/i0pGcTruKUsd
BFo3lpFGIFAfKie0BbewvX6IrNRAHt43qWc/0/yyGldxuuzBDGXg6V0jHbUqbkyQRSSq48bg721K
UzlEUKZZ2b5Z9uOlk5L+EmS4mY1D82FEkehmCYoCMlxQxLYwz87MjEqeR4aKOzw+UGjThjOaNthw
lmUmH9zztyYG7E7AUihfM+56kyANUQxzbzq+GqCg00v1b7EVZ4+tqh4c5BsDMTEhSceTCfd/EwfE
ShOayTAEfg5FwZ9iezDOXdM23/QulI7s9G4OBtKRvwBYgnpczwpuWZZH+BWiRmFWuhsHdv+H1Gag
OcBv//nhYwaGTlQpeMRICjcTG6NQjgjHAz9Rjek0lVX52FhAZKXGPN0faRcyksJQMtMElU64rW1u
D8D8dWXVSuCbTZn8oKxvXNFdV85FPc2nNumWhyp0osf7g4qlWsWLYlChVYjwPmWSbZNuKTITu10G
zSVNvaQW/ds4sY/04/cnmvtDeInIAhsFLnbzwWJup2EweMWW/I9yXL4Dp0ZAtWwsd47rv+5Pab87
GMwW9Xkq2RAJNns+Ce1a6mNu4VCpg7NSG8UTBeHqUVuS6ABmtl89MZRAh4B8pK4s5v2furwxOF0/
j5IBzTpe5HPAv5xAGRMB9/053RoItD06jyyeaDmsB6pCPWqCPrNgkOvzYxYZxiMXzJGJyX4H0kel
UCYqc2Qt23u+oTk1TXZuiUpE5mKDiQh/9eekyk9G53yCNPb9/qzevQPXuw+eB2RgYIHAVGFTraeV
S7UZx/Vo+bEyvPZJc0qqGQV7iG/D1ZH7S6y36BNRni4X59UqxtCrLe2I6CL2w+5HEKe+G6pw+W9O
OBQxrixoqr6J5h3uHVmdeSrVyce8iZDDLBFiPqVRNbuBNfRf7q/Ajb0KRlzEC8L0iwxqvQBJKulG
F5SW2KuNCwZGeoRWj5pbkx7Znd0aio8qVCMEtmd3Bssmwgl3sfwENPyzraYmJTRagMUYKAc32Y3d
yol6ZzWCeNvdmUlVWJjGsKJlkzZ/5/B9/m2s+sPyj4Rz3Ca8OMClWLzN2pEcdWaJmZefTlH6qbTG
6LVJeukgGNnPhTGwNCQw4OShm7n+QllQLZmRzskVaV8NthUzkj09Kscj2cUbAxFwi3uSjQjkeHPE
Qf/Ww9joyRVIjYwkhJSdEABU3Y9uOCrTEE4ZBDwdNijr6cTSTBQeGsm1m9rpjKbC4vWDrjzQ0Wj+
h6FEGgHIHuDojgOhReWMkl2ZXqPMUtLnybSCwaOpsGiPRR3kR6Tw/RvDFYIZLRGB4KttVTr7HPFa
XuX0irJFabpLq1We1Bjaa9hmIPZywqAPX8piRCGyRKzBJSav1xKngihN6zG9sswNNvPOfE5IoA5e
6P25XY+yKaoGqQo9RunSKwgIB11fMz7Bluzcqo6zgwkdDbW5jkupLpsY/5CrbFTd1V4a9U2r+/bT
bM39RyvfNCwwyMZP1hDQrq1/Z2FVJGEaQ00himVhMlpuCx734CK6uSd4VkSwzYbfgjgliqxJ2cnp
dUhkycXS8mHqLMRBzJe+6aoP1x6YEmkLfQvRWt7eFFjcGUlbael1JMb2nHyYz0HQx892Mh59qJvz
MgWQgsBjD4orp3LKubLSa6wtr1mWnKCpP/eRYnjNEBzRkPfvI0VvUXxQYZ0KCMJ6m/fDnFsF5cNr
uRjRd6ttF81VcTJR3ERpR80dCqGm4UxDP52WzDoUPry1KxGyEXPltgfavB6/kiEMaHmWXpta0tj3
Ztd4KTi5zhuo8hwcgRu3sGijEZXgTgchWvz5fyK6DseNrEk40x0Kqq8E3OUDxfXg4f4tfHMUoMx0
rXFvBve6HsWMbHPqcTu7xuPkYNCtx49TNxxVGW8sHOrIRPaQLiwqwpunS5tlldqKwgVcouwVB9aC
yHRgo3RnHbLQbo0lECMCw0BlU95skqjU8yzM5uw61LOjnpW8Cv+0gqBd3Hlwysnrq5J3s7BM+Gc1
8rv/FrCRFE/JLZkuPZKgL6VkLP/2TeG8lontSC5vu6x/OF4Hyo3YGVcBtw59qvW6L72s9FIWpNeU
EtcvQM31eRyl/s/7X/fG6QTnRP2RyifYyW1xNZmkOkb1Mb3Okvl7qsWPNnjO04LnYZiqRx/51lai
BkTzF2wAeKTNwtdRlC9lU2TXSLXLS92XQjZiBuxx8JrfHEdsVmJVweTcZKcmG1VJ7Tq71lKQnSLk
lN3IivXT/aW7tY3QcxLLBuYBwO/6A9XRWMVdX2XXuNJeJ12ScPppFneYw49nVCT1YBxE6xzU2ZZN
VhpOI42Dnl2lJR1PuWPNlzmPpsv9+dxaNeFTLnRbRJSwmU9WVFFH/TO7Fk6bn/I5GxBn1fRf/8Mo
PC9cjqI7sj3ovKBahG5IdgUoWV5GO23Oeg/u5/9rlK1aGsVfuVJDKbvC8I69cWiJUrv5SF/j1oqJ
pq7wjOEN3dZ2rJApRhWjdEjEeuWQqtwE6G7fn8uNfUZ6C7iAv2ldbZuAo1FIel+m8/Ochw22bzgf
DC9yquVf5ynUjvSdb44mLh3RnpJBpKx3tRXFsW6i0vrcjvCdXbvQTS9QUu3Uxrr88+MzMwUQhIIm
qd5WnyQysiChCzI/q7XdPYAaTjNXZT1/Klk0HDxj4nevM2fRRyUfAX0tCiCbu6eSx7kYKmN5jhKg
3kAKurS7DvYoV+fUDGL9nEpZLXs2fq9HQcl+mwifFdMRCBQ6I9trb8mWUgfFrj7rOKV/N0Y0EBMD
xsP9xdyPAssJGVX2igMoeFusTZupYT0x2VBDc7mowVw+ycpQfRTiBehYxAJ4rAhpj20sLClFs4R6
j5EjmhefSizXn3qpUi6opB+90/svJnJlIWD3ngZumVshforzZAkHvyy3PK0y8z9Vqdbfej20T8os
KX+Zg/ZhkB7zw8aPTiMNHupLm2hHhWw9Tynzo48ZL67ZO/1Jnfl83hCDoLeGYYgOzvfNecL+pJTK
RKlvrk+cXQUQdoUXuBaPshtOVgQhE/OGBsPMCzXd2U1M8+uHNwuxBfq3qOlo+q6pm/eBoTYjdhTx
ZI5Xaez6Nx7iD9uQUcaHCgfYUZTZQdqsZ+bQl7PyXGaUSAK/bcbqoxbI9cP9ubxfE+ujjboangE8
kIJescUvOHZcyKGEgHrW6u34WxppWYFod9m0X3MgdPGTaOeNbh6X3eAG0Bv70VsSHdU3o5aRJScy
zwOvVWbxn7V0ml+dGOytL0e1NbqaUzTZWdeyrnHB9TsGqoNx3nsA+9OjZ2t/+TITNoJodcOq3j7B
C0JUpW4xk7bWMG7DuED/Fx9lfEzbdCkPVdpvXBkiUwKELhSV0C/dfJ+gL5zIKCJ/MSZTPveImtWP
jhzW9oMZtIpyHUaUs/1B0XvnG8p5RfjEL8ypwCwx1X2UcYsCTLIh1Z42Y8Cbu0YwLyECidL4Ve2t
XvLsWQuKl7hv1O61S4Mx8ZpWnuQ/YjPPgydTr8sRaQFE/r+NXekMH24pCcE/8iMKlwot9s2lb8zN
UsutnPpplZNHd3N8KZwwe20po53v78J9IM2jCVGJgjdIagKb9Vric4KkS9JkfufoE6yvJTs3jS2D
IWD3BOXyYesaUPsQM0D/Uc+BuLc5W3blpHKgLpk/BE2TnxYjyOxTh3XFF1VNDPkgnno3VFifMdie
iMYDkMaTGBn59fQCGo50KBguxwSjK9ylr7X+hw1Izzr1KYXuwkXb2rEg3OhIgLlt0hqhNxqyXX3C
sh2UQ6L08S+tMRGvpVPfmpc0CRXtGk016jHYZTjFNydO1OlUhZb6Dz60QQ6l2ijg3IeaFJ3Njlrt
75lKMnaRtAVexhSR2r8axeD8Q72pTlyV3+P4Sz/L7UOGgvNw8I135wVdBXpeAprIQwvvdb0IkEyL
ZC6LxB+mTndnS0pOqZMdIQX3gDqQXuxXyjKCzUv/dT1MW3VLqulQ3hr8Uc5zoyCcbBTGJWmC3B3C
SHUxu8EPqTAQ4KG7+NDOS3wAh9lPFWovftDvUBhKDJvfELVlQXgLNB8xBvVJGYP2NyWK2t/uH5rd
fUdZDYkpgVAkv4FOvJ5p7yDrgFhFgyxoUJ1me668JA/UB0OOjjonNyYEM5OXHaSicGbdZDdlqbVY
X5iNX2Xqr85IdSRc8Ii5Px/xP1mdEuZD1kkpGia2KLCt55PmUWWHy9L4HIVUP1cLR/QU6LGhnaS6
HY0nmcqBeR4pdfxNiy+d3bbVpKNXRHyb7a9A24Th4acx082th6BWW1smctt5XZavRjwkD1OSjw/Y
MhqAdnsrfCgmO/snHU35AGi0uwXJUoUuH1QDQE00ItYLMFND1RuM2fwg6r8Pqd6/BX37zaht7VlO
ouzgVhLnbTNR4fHNi0kWJuzm16OhZxroUhx3vlQ25mMga9DOq6REUz8u86D15rEYyJcbezm6D/fz
hMYp+uxo6YEh3kpEoZ1nYGGEAEreoND5NFop061VJboM9VBlz01Q1vXB7bP/rIwp2iFExAIHtz0s
Oc5uXRJMfrsMRC1ZMUryS9HgcRWfWrm225ch6Obyraqi9FtZtst8ub+796eVOIGMnbgNUSyKZ+vl
FoodyjiZQodIMb6nmSM/6fIC7Qp3u4OHe39akVLnqkV7mSiVNu96KG5GtQoD5IAyNR6/6n0yv81A
hw6SmRsrKoodgEKh/EJZ20yIHpbUyBm3qDmnhuQh8iV3rmTBYjkX5TA3PtZRVvC5IUkcXJlKa35w
y+63EYEXSGJ2MERAhG3W0+x7RW+zEsYqXFJJFEJSs/XK0MzjFwhEiHQ2kIaOOBj7zyiSDFIbRGXR
qtgGmQ7KgeBt28UP06E8hf3ouI4MLBC+x7ePbhhuH4rgsJ6wAto514fL1KPCokAhjQ3zEVGI9qzV
SvigVJN+kP3urwK8MmndsUE5kWTb65UE56YX6VwrvpUZATpdvdpCZpnVL4SG8RdNGYrXUVKigyN5
Yyk5h0irQsEHU7FFfxloIM1LB2jUGVv7EfGPYHanuG4+RyX6ifcXc79ZQSuxnMKulatue+VYQgQt
qw3VX3IK6fhEKBFpfoQG8aUW7uJeGKV9/2Yq+fgzHEvlqIN4Y65kJoIj/3/QxM2RtAI1hbwrh74u
LL70mU48HkLTU4Eh5MG5BNzL51rf7O91BmE2SWZMjLH+nMrQzcUSTrkPBWko3kppSHo3bI1oUVyz
Q4HtOWyGJTmFitK2T1yXsuWpbaRLv2dFnIRf6x4Kqq+DHvg6tAgSVt5oLjJaZqNeJO2ps4MlPluO
0KqNnWTIvpmBSd91yNy2IEGN2EXfSCsbTwS73jKFuuX2upRe0MfIn1Med/uSTnX7GygIyUtNpILz
IfzD1qPBTWOEH7D2tjIFCXcUIVx9qHuvzIysc9u0yUsvH03r1Jrz33VqlC+0Mq30k6LHiobp1JC8
Fp01PTpGpj+1nREkp6CSL5bkLO0Zm7wElvnStQ4QPORwXbMJqNbKlaYkNT++sT81WTU0Xu7U4Ri5
Gghc22slx3o2MO+EstPN11xTx9nr+1n6t+kG4vQQcvIv4U0eeFOsOK+F3V3iEVQSUvC1a/dK9lvT
aeR39jIsmmfxoLrhUkcPGjKTvUc+a5su8ma/ikDR3E5FkDcwR+NsEzJO7lIV8gwcDeeNOdAWEE5G
dYqtkGNio2TkBoE5eSOuIL3XleZFmzO0I/VCPtk8o5IHCQ6oeZHgU/tXz3/wS59rjDrbZk51t3fU
tPC0JIqSc9r0bf9so2M1eggoVpU7pItjPWZqB6nczAOje4jDJW9OWoocyRnXjlB5pMoU/NDlKWpO
fJyeE1z0/cRPjZYld6MWRQiv1WWpe+qVsJgv8pwv7cHttTtbQCzhBFECRXUQIuzmIVp6Y6owe4SZ
0NoRrSdwB7+pSZvo7mjJ7df7F8nubeU9hWQFRlZHzYa7ZH22nKhS1FHvdV+iank2kv57VuRHSuy7
SBhqDAQ/asi0YdAm2sSgoTknMt/E5j6O0W3UKM2E3qIvLVNaMvuzPNtl4Nn60PCtKyktPklFJUcH
AeLufRW/ArNVfgAQsR2Pv7RLTaJ5afuTbtPhDmV6fk7TvhhVglu5g8vk/aXdf0cCXFQjFdyQqKzt
rEzGvkNCtke7TWlRCLXCKf4rKgKnOlForz/fH2z/HQE5iyoA/WYhOLO5kOW6q+WICo4/qEXqWdDL
TlNRHuGpd6MAdxcKr8KhBXzzltxILdkIQy4Mvy0THC/1OmwjwPxB4Rx8q93aIYJAJgiX12JE8oT1
ttTKbAiCvDR8CTMu08v0NPw2DFrzT2dM8QH4/cZY4Jl5yAQUC+UJ8ef/6ZzPRjlEQ2xrWPa09eIh
iNaaT3OSqcoJJ89DLZb3T7F6zoBIUepA249olnBhcxqkUdSN8p6SYlgNPSXFwQlcOc378c0JIixP
5yR3vgAxieNHtVapeRuLnQ/PRm4M3anBs8J8KUNitucFa8j4YOV3sRO/jn4fRgMia2Vh1qthN2Ha
8PDDo6AYfMapKXppGnkC2SeVFHwmq3rJG9haB8ny7nCKvJ8NLPBIIGy2WmkTvbMQBy/Tn6fIesgb
Jxt/hFOdWQ99FQzlmVx++WhPHUoFeRsFQWBX+81cp3HQJn1Ycs8OaXBJdQtTsXaxx4N7YBergauh
k8rOQpsC4tJmRXu9iOwhSGY/L5TgHMO9d5Nx+NupUuerpc2IGZSB/jksxqNe4f60Ct1WSsfsbX7B
e2npPxtbS9IUnm4l+UOnm37bjckzwNUP1x6p1ECbBU2MsBAIvU101hux3ShBAlIfvxf2sdF9s/o6
eF2cQyue/d7EwBHLbEgBgn2zRYI6ed92hVU7JIJp9qXvLfshKjr7Uttje7I6OfjHTI90KfYb893d
gg9HL01ohq3PQ991cTXTIQLAHGmvZEsZ5mijYmUnu52l+SGSmtz56I6hukpTHKyHSO7ZOesxC5oV
hW6Mjm8oSvW9WybrUYub3AN+gzezGWbZY51m6Z9V0SkHwceNPcPQtIGEzjwigpvNmtcjhdhBd/wg
DdQz3tDa2Ukn7X8ZhY4a1T5WFOL1eoIQsuJWbg3Hzylcu6MU6G6LLs3BMu4vduz0eK3oNYmquL3p
pU3y0KWoMDv+pAalh+CUfWqqsbmaJTXyDz6/fDEGID2hOso/bnaJVU3OsJhAets8Uf6ktli9FEUe
/Xt/lN1NwigotXI1g0oFnSzirP8caCsqy25xxP6nBr78snDyeNOWthh/ZXNkt55kEf9edHRF0DyU
lPzX/eFv7Q3uWY6BiKS4WtbDz1XZy2UfOjyUQey1OWYl8tJPBw/QLlhkklwpcDsYAxqy+BX/mWQ2
V8uITontZ+hj6Cczslqwc+kS9W6fyU7ixrhi/alVXb3Qq4TpCEogHY9QNjd+BagUndCNqjtKHJsj
SAwOWZE0y2/7wTbOaj8Vb728zLIb6aNz1do+ctwsUZflhEJ4pH7X8wgr4g8vuJDmpVlKSQhvzU2f
RZFKboe+dXxnjouzHgQoizlFdzDKjRuOq40oi6IXlLRtnVoKrLFSG5vDaA+Fi4f5zzJQYlfRyp/K
bH38oacHB/ydK1O0GbeB6hwHajKjJgpHbpBfoXOEj4B0u1etwUzN0oMjouaNS0CU+olVRfMZcuN6
O1VpGFF2SwJ/wPgOKQLISckYO67VmMtBAe99pdaRHaBgAmOYIXhOAm9djxVOMqoiuHVe28le2lPK
mynkbvBDdcO00D5PVhpkFxNh23+HEjmCN9OJ7NiVWrRSs0gdBi/S0PU/DcpYDd/LIm3rb/KSEmlH
KOTmblHZs3WSQyc03iqWd3pTSpzqHxbdmn4R1hn5Qz4UfXIaEP+Qr33e2eUpnQNadBOe4v2pNzGd
eMyHGh1rbWwxhVAHzrI71E33OnZSqHuKtSSKmzp9mHzS+8ICF2M0ZvxQ0c6YPAUmRncawEzapywP
NP08tlPxV2ah4f+whI02cEj1ofQcSTF+DLhMF+7odHp9kmGigLyTyqR+nDVzKd3aMcMeJXlxOSvp
Ms3PY2Ehy2tVRGYHe3x/c5J9AmAS+ZGgKGxqq0Mj90DRoVbZoXwdrUH1zDbTKPIoKK8n6M18EsCc
F5rYR4buN2KWd+Ik9ybZBdCH9Z4g2AUkWnG6oFzPZ7Q3xoLWpJy+9H3cn1NbWz4pQWqHB/H0jbsa
HANNF2gzoma22fbpiDjmGHWSLzdO3HyTcTRhE46qlB9E0fuVBbLFxUFeb4iG8GZlof6NkdIM4TWy
g/pLXg9BfDLGbs4euyaw08hV6Vl2rlHYtfV5sCELHpRCb8yUtBcaErLitLe2VCxcJ63BqkPYh32f
fCtnWT9r5WAeVCFvjQJjU0iXi8tky3eaUhO/VY6yP856eI6jKfZ0vf1wUwXtDXJ36jHEXnQhNhGL
49QkLC2kxnZoitFVrWx5RGdnCj2pLo7s5PY7kyec+SByCoUMzN16Z+LAqI91mYfXNpz664BN02mY
2JNZrkVPFKDKH7hrHTnK7tcRrhialLTNiZN2sgDNMjlZOdjhVSGf9JyuCQnM6g+jcQX/GhlFKltC
02eL+U3pMDRDZIbXuAmVJz23298dehtupI6UXe8/0jeWkYiMZjIEc4oVW+FGCs8hSCMtvOrp4pVm
9xfaKPizlN2TSRXrZEsHB27/oDE3mjaAP4V0yVajL7YzJQqCNLo6oy2HbpjFmUeXUP/m1ITR9+e2
Dw14yugaC2smKhbbXR+mpbTU2N9ejc6ihbJMP1CU+jsw5cGFhXXkjPQOJ12/n1S+sFYDRk1eTmtj
vSMnC1mkqgkkf7RrJfF6kTb7pjGEMo9FLMk/g3Tg5kTjO0q9ELgSktGAysqHAUko2W2jTNEflNQw
unNHz+Un8sQ0JrpRLVFxKjtb8kx9Lqu/7y/SjQ8iRJz4vXSdyH83V62J2rqltbWJqDzK8nTY/04A
Tz3HanYQf++vWipGcBW4zdGoojizXp7Z4XkcnNT0OyALkCDpK30hSJhGL5Js7Q0rh96f8tr8VOtR
+9f9Sd44t8j5gpVA8vm9cLUe29bz1JxGhAbIfeNL0pmyS9XPOdhvN5YSwRA2HK0eUDVbYNFCf3Oo
YUj7cWyZL/ks07SAgT3+gG4SfP/4jFhFiIskMwJvuZ5RPWUqQYFpUXGai3NYFO1zpdlHN/qtdUPo
AiFkhqAKs9nSdTIVdTFFtl/19GoqQAiEG/pReHPjnFKSpRGPL5xQ8NvMpdXAfrUo3eMwM/4h1cvn
qRJCi+QOrlYjpvnxlWMfcjFwzZKnbZ78KKkSYwkH28e4137sy0Q7V5JxhHC4tRcQCYE9Rd8fnZXN
KNWg5mhj1jQNDGv6faZLZJPwuiOyEP/en88eYwXCCiUoUMzvnIqtC6eTj6FZSqrt63hcVC7iP0V2
cuy+eyoMqw9PWpOOP8qBPNMl8E9KQGhdG3uyiTzW+f5vubVf+Bm4+4n8F0zueleOpV10Wb/YfiRJ
CtleOHu6WdqP90e5tba8+3RjqH46yCesR2mbyIJvYzLhIRlcyRy7hywoetdaxqP869bWBBpODivU
Buj8r4dKAm2qKo3GBJjI5vfcljtfHfT+O8KWqmuXqvP5/tRuPMfCTZW0QSe64cytx+vVeTSyrHJw
E+mWUVAw6sdyUUBSRGX3G83Z3Iv66sMC/EKugdxZqBDQIdki5OJWKZVpEuIodoK8UdBLL2OZl2fb
rMP/4d4STXBaFSQ0aA+vJzjCzAyigNO3DLRLQ6WzvHapjhzobu1DejAAZvEREaXP9Sh1HEaj0bAP
lakdn6Uijc7Q8I+iwVubQ4jaiXMHb2rbCgnRvQ2rfOJ2HNjtYxEPn+KoLF4mSy4ew7Co/rm/OW7t
e/JiIXrhUKfbir5Vau2Q+3LQE4KrxzlUjK+zjDCiGena5f5Q799hE8xQPQLR+N4DZIrrFYxsJJSC
RXZ8zZgwiuPnZJ96p9MUd1lGvfNyy+rz16Yplci1JQ2dRLWuF8kNSyn5hLqf9q0bzEJ5ntM0++oY
SfYt1I35R4UEy48iKOdPsFbCn4neJbJXttJ3SqHqJQ8SQAetM1YPY1Ab06PeVVl+rvCCRnc/zRbr
zFlQfvw/5s6suW0kS9t/paPuUYN9mZjuCwAkJZHaLFll+wYh2yrse2L99d8D9WZC/MRRX01Hd1S5
ZTEJZObJk+e8i57ZQvZbOxE47sQ5tTUlzfUz+L9X0tv6FSxYH3oeSDESX49fgRXC3OwCrjNqFtlO
7WbZKHdu0mgAfhHLMKgy0bIcw2dbzUztW4QNuu1rpaFDoowBO+xlNGELzjCAGp+GbDBrDyOz8AJe
RoX5UVPM1TZo2yS4LGTRRnd6JmV/vj+Nb1fMwqKBpgg0i/R+rW3TwFWuW5pEh0oz48ch1gPXTuf5
gN+SOBOUT6R3KE/A7Frq74v4wPHbUiOrAAVNUB7VfAbMoIYKgpLDeNGUU5m6VTzYl9049RtFLYOP
1ws0CssEaDDNlBzX7CsZfay5ooq9t0uYLk6C8AAJ9sfzFPIT2jeAo0hjQdodP2KaGhCTRpjmYzrO
1OCoNYPFUDuR+0kRVySuXfbxVjI5BAJZSDyBR33TNLKsvJmLMYTJ2FJcMtsi3iVlLbljhcXZ+4vl
bTgDoU0YA+gAaltek3dkvNlzGffmQ0KzCLD/1G7AaHaXdjlqfplm45kN9jZIA3gFmC0zKuaFa2BU
GAa6007L68zGfhNRVvWxczuXkpx4KnoNCNDRFabOs560UpnkdCqj7GCk8YRDp76bMgp0Yx5sJXu0
ziSXp0YDRrcIkBI2kCY6XiIDeXLpqCXYDCXt/Fpukq1aKAjAK/U3Mzea7ftT9kqXPY5RqEFDKYGy
u1QL1oqW6chlq46H/KBpQk12lCZAVkkQ+NqLQLfz5JC1ZVldjTq8BXecoR/4w2Q4uhfJif6MB7Nt
bwa5bLONOTcgi6xmam4GeBigj9Nk+F7KWtlQN81ji0poPubfJxKFxreHrn3WK6rFqBF01qOhcDL5
+Vg68ecIUMx8RxIzNT6cmFTeqClyXptSCrtPXWMqtVsPk9q4+Uh08rR6nH+GLPTenXth35mgVnGY
VOv+sdN1+M4GV7dkZ5bwhP0zr4/ZWL09bmncOsjUFyPX1SE3SpE667htH+hgRJ6izb2fl/m8eX+U
U0F4AeYu3WXqAmspMwVoS9UZdXEIJcN4VKXRfgqGoPwi9PjDrHQ6BDRd+S91PnKSZcv90n1SnZGg
VHfFQQ5Vw0XfINkYQj4n+XLygUgJ6K/Sk3gj2xdbnZMB0ywOEzL5W6Q6400BonCbd2cvFKeGguC6
kBCQzuFWcfxAkmTGqD81xSGKg3kn4SmCQGyd7ipIGGem6UQ44hK69KsWbDpwmuOhosLJpUjSigMi
rd22Me1gq1MEPrPkTj7QL6OsmqDUm8ukzMfiIKF3/r0bgNC0vaXsRnVKzsTXU0NR11sAtlR33ril
tHHRyqh/sxha8QnfSPz7RBh549ifM2g69ep+TTNWSX06pgMQQ9KMMFTTPTiE2Mscybl6fx+dHIV1
Df+Sq98bokKoRXIt4RF/0DDKdrlryp4pxfbu46MwAOA32mAIG63ymLrvE7NXtfKQZWawkfAn2jSi
OOdOeWJuYLTwGOQqFP/XXUtKBlFcF0pxyGk1uTTEh4vcbj7VgZR9uMGAhAygVXCLdPi5Eq2WtUJ9
SHQ2m7UY+5gGqRJehmlnn5mc0w/072FWSyCIbGEbrVwcejP7qSSWesElYHDR7jrnEHlqJPAQVL1g
eWqIyx4/EFqHZTN1UnFIutjeQlGqhJdooXEHxDCxz5znJwaDAMklj0jHCl/bnAH7ipOsMauDamf9
Lo6RUSmrOvta1dY5ibAlNVgdRnTsEbVaDiNW37L8f4ndVhs6iVNH9WGR4kBteFRuhZjMfT2liqfm
sXHI7EY/l0CcGHTR9l60UVXK7Kt8pSxrK7R7UR+wBZb6rTDDoPOj1ukf3t9VbwEJ+KhRqVng068l
seOHy7gVqc1kFtw8xruxrRHblJ/TqoRKmVwlpRa74TQ9YNn99P64J2LGUh1b0EhoJUD2OR7XbqVp
TIK2PFC1yv+opy6+w3en2JwZZQkKx3NHHgF+Bhm5BSO3hjrE5jxkETv6EE+xUD+pxWyGXqUT6Kkt
FlWzs+Ug6e6HSov0684AHugKvQ+F53DWjAc8jJPoRp1pYlyJXB2d66IP++Y+VLu4vJ4DpMjceZyj
FnX+rn8CDlj/cJwkCa9KfQ7zvUmR1tppHR7y2IcaFWlMyJRvnBoAJnA9KFB7GSS24slDy7Vo6OTg
WzTouenK9hS+WP2IV5JS9WX9MFjVfK8aedZv50yXPmWUqjCbbZP4T6euot43g0T9olRiiPzGGszu
zD3y7Y7jVYJBwsBowVKuuygS8rx0hrPyMGXQxq3OFF5nwG1IU708s7nfLo7joVY7LsrmRsR6XB4i
zUo3GJ2LTQ2998NbjFEoai9oLk7hdSWlHkcEE52aO3gQSjsl0TSvwh3mPxiFqjYnF5xmPC3N44Xe
6V0UY/RWEySm2brotWisUJaYzOTMS1s+aL3UCXvLocKFlNvw8UAjSy0wGpZ6kNaK19hj69fjgBu8
LjXdJe7Es3Jmd51aEUTghblLaZkmwfGIrZ3FveDSe9AjYf80rKR+0kpRyq5BK+LMa3ztd755PNCm
uOyQCr5hfVpOlGqSaGr0AmoD+z4jbav70a6iacv1qfnSKUFXPdoTSlNUpEyl8FuhT+POCOz4jzrO
K9mFhywXvl3UiQNBwJyRL56b6GsG/cLx7Jqz14OcoWo0Vx2j91IxZ8OjqfeZ5YpeGPY2muEVuJ0o
JucTgTuddjpyraoXdqGAUExNbHJ1Ozb0nQjNpnNLgmjn49A8S15YKdbkYvWnln6BAVlouzYViu5S
tsY59dUiStIPH/0QKGEdIrQE5o02xPH88BIWx6KZ+YnjakORUtqkTpK6HHTnRBBOLD66/gsQhssu
jfhVjl7CwTFFpdeHZsLjI2t7VKFbraczNcu7OQs/Dq5HcQFpeZS3FsvftaSYFaoRvcOxPhhJkX6f
ERbr3CqsGhrXUiydwyKfiEc82qIMjRDT0kE8fpExykFmFTOaLM+tB3Es8awoUM6Ued7mGTyTBTgW
bOmCnVhVsRwKLU1KKn0YadZ8YpGWT2lXDz5RKnUHLZyvm8jJXt4/IU/s4eWebQHUeC2OrM5hbZhT
JY4Z1MhG1e3lrGMP2D/1fJj9/2AkliH5DIsEuZbjl1g49RiUnV0fQjEBx0PHojZu4xyDpI0ec7Sc
Wfyn5owEg/lCD51i+SqBol6VJDJaPodZHoKNhgnSreLM5wwiT80ZDajFqXvhn607DU6iJ4GRV83B
qeXZ+GFATRvcrI1xC00qu3QOWH3r9kYiAzsHonibuQEwJH9i9UMG4hZ+/D5TZcZxdrCaQ6/2xbeU
83kMXQmeoeRKYamkblS0AmGjJElnVwstqXHjVIvMM8fOqQUE0YGMgPbUIkpw/DUaVSmjvs2ag6GU
+rZq9PI+GPT61pjj5vL9FXRqSmmwcPWjvrG4CR0PJWLE5rGBaQ516vTBLjQi1dyOAQoEm/cHOhXN
MGpckAkLrXjdx2w6BXFxw2BWIW9ehZkkwIXUfX3lqNP8ZAK3PAO+OTEgOmi0Z5fdvzT0j5/MlOYZ
ckxbHxKrB+Sjxd+dqEhdO0xjMMrnQGcnpowgTSWZJjvPt64nG0E4ALngXCglrb6P0rrbxG1r33f6
eC5pPDFly3lAs28R3QQhefxgVYIJlzoQXkAOAmxO5cwdi17/+HwhjsjxA+qCJGvdf8uzWBnoK3L6
cIo/UOuY6QDFpXpjDKP5GVm2c/T2tz0Val//HnDdfZ7BRKDYZNYHUSoZuUh0X2bZwwyYG0T1Ndit
P2vHONOBPvUqucpwk6HrQBK+Os27uOAVWhYPOUtK403T7OQe0krKx0sgBJMF6AYiiErIOnIqWhAX
gvvPoXGgpQaVkNygVgpvmOpzdd4T4ZOhwAjCz4JPsTaXkuJJaoIxbw5dpdFLt+VhOjhBGl/m1ZRe
TYkqNrkcnIOAnBqVmye1CuAzUMNWi9IKDCtIxqg9FJMVXnRpq2xDfRDbTtW7g9639YU55OcyltOD
0sGh74ei57rcM+Rp6OhZ0BwKOhyXTT33rtoF+qJs1/hxwbmblWc7R29Nr3mv6JoDqCFqUiVZHRLK
pCVAzMr20M913WwDKa0ubV71PXrjIHfNsi0QoMgKv5G1FEy1baYHCEl4scUGfPP3w+qJuAN4QoHl
AT9xgWkeB4MkhDvCkc2XKUyAGvXoC0DGXohl7BlY7YmXjaYfYhew1OA6r8/GoJ+zZkDw7jC0Q/Yc
a3L4DSvG6gqWfnLnaFJDElKGu/cf78QGpW9GhxVxZvbOWhJHr3syDb0UB0mf05u5KKwr+OTFmVFe
79nHFyHKCEjOLhUbVHvXz6Y6A0acOm/RrKtmk49Khjh+YyLWgPMoXqwJrPVs9rM0Flc0KCc/F9nk
q1nRbUXeoRaGCGv+sZmFWI5/wtJgXlrZlDNX6X87m4OZCKvbyzaVFS2oistkdqK9McwfZB8uQwE8
57a+OA3zj9VQcRUDUG3icY8spOSqjhK6/G1z+6G5fB1lYcuTAvCekXU7XqoZNtaaNdbjXtYy2YsM
udmS+kxnMv41koFhFmE8WCsEIpqT69IiFIVUNHE877WWKvAhc6qo2Q3NZBELaROAclfatryo9ELL
NyZ2pc+x1Jo9Zjh9h1YFLbyfZpbMxX2hRXOUuyIW5tcUPq+20fTCOuDYqpSbFJJGs2lD2fqgtczy
/XkC2GP0wbEsWZdQ6KfaSjUZ074YTSr/cDFCvkMHKivXsjML/9V655eFvwzGnga6x7HEyl8r4TpU
QnVZJNq+MhX4YlTIGuSDJ3RIWAf0+U1049osuUgomqluplAf3mIJJteeoiZl5+MiZPxsOYzE5yGv
zPg2lNM+9fW6iJBNlcJ550xTb7mpInVPQh3qlGtXZjaqm4vK1jZtLJr0qVdmqfZ1oxPKVouQK2Hs
KSnPPOwqVNLmktHPwYJo0foCtb9qDlSBSYkZe6pD39tISXSdcIU1fm1ntTuTO50YaemqILdHBYeW
x/LzX6rbuYB6b+dqe6B0VHMCy9/0uqFVFEr++1vK4oNW0wcXfqk4UHODa7g6ikwYvUmVpfpecxB3
gc+TCH+W5NDL1MC477U4/1EazQddXpZFg6T1AqPWeDxugsePN3RopEiVqu25gSmmq4OO3M2w/nJX
b8+SclYnwOtgdAgg2sPkoEi6vIJf3qWhta2TJrO+RzJMIypHsw+RujnTOFpdFhhl8djgBGDfcRNa
PxJ8fbW2YkvfT0hjXup9FD5omW5fG7EyX2D/O5zhn50aD0DnQuZji7MYj58qzpwRlQ9EE+I4MF1g
S+WVYsbJpdaF4A2K5pxg3yq5fn0+m4YLDiLUrCD0HY8XCKct0Yky9nyj6CtKb8O2ol11WUJUdEvU
eW7oz8/bFuX6M8fYOl36+9DYs7zSjoBeriawLVUbkisegrUUNy7bMtqJYHxpUeq6HOIoPzSKEfsV
V7JdGjgFLpcOfg8T7/39vfJmUy5SYUu/2+Hyifv8atWKAhp2Qw0RunRmbik8jF4A78SXqvJci3hV
Rnh95EXpDdGnRaxrfanuW0cu5zo09g0Zm5tnpezHeVn4+VDKF2rT7buOgSeR4/4XleGZKs2Juab9
CWcHrAwMgLW9Zg7vJTOEig9lOZteHav9ji3EizUSgRBQFW3gsSO7lHbTmbi3RmcvD3409GqZdVXT
mlIdmfumroeNUCYkR1LZuNXVytrOIOy9gGm/6oei89q6C3d6+EGg1etXIMYvmlvwnt8QcXXYvmll
J+Y+TnJzWytK50VtfVbrczksjiMvzS/I6pwmiCXQ7VttKBL6Eo1TeV8r5mht+yagyCBqbBA3fRzJ
pWsh8Fm5ahsrt3pb96PfCzpnXuNYufBmE6OzM3fZt9MOgYqeCAri3GbVNaM1U5H+FJkm79uo2s8c
reOV1lrX5M/4dlvGTYJexplc621sphDBOl/eM8CL9fEDxnpCnFPnJeRGtpHkSHExMhzPRJC3u4kQ
SYK6wC3pUazr0nOa1bT2Am0/dcbgdVXXX7Zgef0iC8JtCSAanfu5ekanioJ81J9TqDvxkMv5uuCZ
NNLK9X26nmZKV3Gu70ulNNA8cuKDBaDhzNY5OQqNcOIOV2h7jQ8sFCNvMmnQ9+Td8hVvPX1MwtQ6
44j0iutZLVsadGRAnHOUqNeVxQo3YST1Kmsvl07W7+s4VUIk0GpgbXgyVm1xo0pVa1wj3CjC6ykx
ndHVoyJ8sWcrCe7aqupkIleip5DzrBaNg8hDg6t8KSYcxS4kaISy4eZNYD1GYIAnDyHg+Ess22je
1YZRgyGV0ly27molawc3nig8eShlJD9kLerVS93qBIIFUmmOHxSSJTAQ9wlQvL/X68EqNhkR8Lox
TPT9WNvFTY2+OVxqK/36/inzNiPjBKNjQyMFxQ824nFcoJSqV8gO6PsiDMaHPJ3FQ2gL6PJ9rW1o
PPfbRsp7//1BT2x9PB8WfCk3K8L7alBdDa1WnfHOrRRRXahmLmFmqGkX5BU6PnJOvGkcO/EiUafn
JCBOrFs6oxyodMSoSa5PdzUrY0x5cPzDmqz3UQ4z/LTLzwnGnh6F8wwBZ4r760AjC9YpWHRrP/ZT
tqEzpV/hv3auRP3KWVvtDopJ5LaU3Rem2eqGECsNlggRDLAEiUFcYSTwmIOCO9PYtNvaTNKvcypr
d+Mgxw8OU/vMWRf5fdP2z0hoT3fvz+qJpbRclanNU5ynrry+L9cZ1m+thHElkNUruiLXbYqXkA2J
NOqC8caRtGT7/pBvcyTqWQurE9YFlKZ14hKGYWVA0UYHrZCCa9E5+iYe9Pai0Ef5TFR/O6XMJtcj
ZpOKKIpLxxsl7oywJheU9hmIB9OdOqtS/dwyE/VMav/2mZhOEzwM1CYOyDflOjsYaY610l5qxvFr
zl0/da26UT8Hg3NOV/TtRlyWDgfF0rmikLTaiPTo5MKZbcYKksLy5KzXCzdP7bL2AUJFrSvrTdx6
iPZMGoL6ifpB8ymCnAH2jYsg/wS9v04CnHKe21ApwgN207ZbUVH3x7H+8tFVwiBotXKJpltGIfR4
6qI4F0JHYvJgtZXp5rolHqGDzl7RReaZJs6pyQN88QpOJHivaSmKwpyVeBccyjJXLxqsHra1yI2r
MgqVM9vt5FC4+ZI9YeTANfD4qTQIjFyJBHT3rrhvYr26oJT8ebay+kwh9e3KR64GZPTiGgIwaX1E
VI5IorB1woNoZelayH3+rER64b8/SW+jB2cd8DO0jl5FelaT1AXxmKInmh+s3F5sZrviSyPa+nvl
GO3N2IbirkYh8Mx0vX205ZQlXC2SVCiMrdrt+YRLWGrGwBVtsEwwhvhXWHbW9/ef7cQwUC7ZXmT4
POS6AzbCc+DkFhWmcy19jUyPbzqO5N3HRwEtyHnAPiLPX97wL5WHiBQnCWrQMUHWCa8CiulluXKO
RPFm2ZE8kxSBY1/U0IFtHo+ChuxC6JHag5r2gZeZnJ2hkqUIc3wUufxqAgE6eil+Ldz9dXAAB9dU
KYC8veiFeNBmo/rWV9oHgR2vo5Cu6+TqrIA3NGruvv3EjR8VtjAeHooZZdg5NsWZTPbNEgA8AjIL
Hw0UrkgLltf6y+S0JDTEIbRaxKiUfl9Foe/MZxWQ3k4OF2nqTvyH3hZ41eNRCgRRnKmGaoVslKZs
4tlMd07uaIOvVriFvL/eTg1G54xeDkKAC4T5eDBTx1Oh1QJnHw9zZF4WtjpSSS3yKXBVmLlngvib
CtTitLmcEhSFOC/W528lzVU5AWbYG3ptumbWpm5pRBtpzL9EU3FOWPHUaBjucYNiz9JtXe2lsZeQ
3A7nYA+SRf02ViNmnmklXQpudqFrhMYH29eswoVbT22b+gctjfVFR+462ZGAcB40EE1+nTVi0xnF
1KLHLKpiRz75QTm+ZcTFvwugFiwEqumrikCchYYY8NnGb7M3XlD9kO4a6sAP7y+St+t+2VPwlomz
kKFeq22/rPsMtq1CK6o+oOikPjpVUP8Bvai++E9GITUjUix0itWzFJCQ0LwCYuDAtt/gSk2Brh7O
aaa9OaKoDzM5S/1kEdxcV+SwB8MLwRTdwSlm6zaV43rT42NwpSUYPaXmMG2ySvkgwJJp4hZIc5zs
BUUJmA/HuyzTG0NCJ7o7IFaXb5UyTXy56RCMhjngv/8Wl2zv6DqxGmoV2juDlldDT/ig5vb8oJmJ
7k/Rgv5WtNiPszG9c6You0yldNi8P/LbmwybbOnpcCXkbkYN8vgpkfoz0O5Wu8PYt9FlGoGu082s
9Ds7xd0nQPu7b2e3bANrV7dSj+A5fKAWvi+YSTez2/zMF3ob20gY6WbRbVKgM6xlMnkJ1dyM3XBQ
bNxUwG5Kt1ZsF5sRCesz+f6JVQXODwjy0s9dOuPHj46Iaq0JPRoPfZtkO7iSppuJfnCVscnwuSqn
TV9H2pkNc3JQ3NsXpjoG7mtqAb2FIZMQ3TlgjllchcDEtmml9wcK/fWdhXT598ROzvVh3hTGVGAP
yCFzZlD3ewME4iIT5k2Z9gczkvPkNqkLw0W07CVYTL5mNM+9DD1vtwMwpOx6wzor8npiVkkuF+cG
ZLaWuvrxqzbKuG8rEQ7ozgXddrSm2K/7kFtOF46XZ1b0si9Xm4mi5qJGZS2U5DWJqHeoLYyTNmA8
FbaFW4SNZbhhF2f3Srqo22jJGDwXPOXsdooaSX4mdOT8576mwhQ0SWj8fXf/14/xv8OX8u7vY7d/
+x/+/KOspgYZBbH6499uq5fiQTQvL+L6ufqf5Vf/9VePf/Fv1/GPpmzLP8X6bx39Ep//j/H9Z/F8
9IdNQaN5uu9emunTS9tl4nUAvunyN/+3P/zLy+unPE7Vy19/+1F2hVg+LYzL4rd//Ojy519/Aw3w
y+Qsn/+PH9485/zexctz8/Mvl232XPz8y/K/6x9+WTxn//z/2jef9fLcir/+Zmm/Q6CkBQsOl9gL
o+m3vwwvrz9Rf18kM0lG2DrgapYCFsq5Ivrrb5Kh/k6QBgGyWDQtaD5+qy27v/9M+50ARxrIIgR1
BIz9t3++laP5+/d8/qXo8rsSrFX7199W4ZqhWcrg/IFB0LKx13q6JlfaoM9z6VIyunzr5Im5Mcvg
a11Mhu90gbbtjOnzUHaff3l5//gavw67pjVDwwQNQegABL20cNfdYkfMdlU6QXLVp21zV8mtU7oF
nNk/2Pz5c1ZE0qdSqcpNbwVCXAodXQEPPraSer2ZbiIaKqB9K4zaOhNLCMqEyj6Oigxvz0wuv3AV
CCOfw7B6oeWtVxTQx+QablD/Z2QO8uM0R/WfUtLt9AzbF0rpdIUS+NzXZqWEP4om/9zoStV5OWUN
251jVfoySUV8l1EhK4qucJGDyLtF/UAgHSjT40E5MpBv8Q9I/v6mPrTj/r/76Gjvvbsv/w/uuFcC
7n/9c+2+2XGPz0mcYrfwfLRNX3/pH1vL+B20MssIbjygYRQ8/rm1TOt3Koekwfh4UmqgA/qvraUr
v+Ojzr4hppKwUiD7187SzN8BfVItW1yj6Jlyw/7nl/vwxuKwX3BjtFAAAmiY7axJjDqy41k1a85O
t8fCD3EO/izadvgD4y/rGrNJ9SDQqrt3yq7avr+3SOh48urf58aCOKYhxgWeKirtIyByx2dUoNYy
MqmjslMx+7pQ4rb6zDMDqxqxjle2gTwXG8CLxgTXyxT9NquCPdw9UpN5yn60jV34aClr9x22tjt7
dKwnB/bvA+pybefmxaA1bmRE9lZX4xD7IEe9GFStv7dTJy/cBfCs+BHpiL4t5rG/U5Dq/x5gp+kn
WVz1XjgGB2DDudsFhekqmB8FedR8N/VRXIx5qG0Rl7af0T+rZ1cSg6Js+1rK3YbcR/jdmKMTT+Rw
pRHzW9ROaJr0rbG4n+jxQy/omY1wZ/4UFJCJHDiANrtpWMyoW7XL73VRNm5jOdmhGoLwGsdLAo9A
yYaSpVrdcqJSw8GPBf7dMFcPaUlw9zuljn6UHLlf6iQsNlY2CeTVFSf0dAHCwOUq14WbEfk/xa84
zz/jgN4iYjOoyRZRm6r1dClpczcMZNWbRytJvSHJ8ycO4MZrJlj9bm6hEW1NuX2NGkdxabVBsunJ
6i/CTol8SuZUY5pJukhJ3u8mOy13QRfG21yWkz/tapAg6EfBjR3QMXB1aIUHo7PUa1UAwaT+N14r
TlA9ZlYsbYdZbi7SIE3vhjKL/bTti21d9lriDsP4VRhxJrvT2Oc/EUHJvsxBqOwnudOvexiL2ynR
6ie9y8EsoXv4WQSJ5FfxHKruRG3WHZVE3sbAvFI3bar6p4Oxzi0yh8Jn/cDikcIqdmfa/34mddD9
Erm5kuhp31RdW6LbEYy+3an4+VRx+yxsx6+65saRmw0gUGqtYAkuCm1sL6kq1fcCOM4tuhsjZMjQ
M7Iq/Em8kK4yq0y9elbCbYTuzr6Qcn0bVZp0mXBAPAEiaF2j1MSujJXeSzI5/5bqwrpvrWn6Mwcz
n3l6OsUP1RwVs9fGOP2ksS78Spn6w4xETneFevH0lWLc7MqzHVpuLJxUcTVDzBtNC/ItosfVJZ52
l7Ou/hBaHxyasCp9Nsb3mn3smvmUeJpWWR6om3FRYrkzTMl+0WxxjeW3JxSn3Bj9SPswkDZGG9a3
YZ9i0cgrC+ouuRtsJfVpFwIwGZWNAklsF0XBlQiVT1XLeRfn80+zBBQ8BpuqrLpD4nDxK3LsoUKJ
KoQqXMqJ/R+DqlwFjvqjQSrcB936IikPdSXdzJa9ybOqcKc+uh+z+KkU02NjNldBrD1KYfSQxvkn
/LwukJJ0HS337WTYmV18rdFoCIKxdaMkjMC7sZnSwtpoYfNYFM2zlAxPDXhI12LvY7tkuGmooO32
Gati30j775GmP0ap+m2KJnFtSmZ5KzXwWWNDaHetmvycojAGGjiON8DJD+lkXvVS5SqtcqGjxTg3
LzlmpC60VsQSgWmJPvTruW08aj2PslNsCFAeJr8swq6OXL2yDyJGtQ8S0aM+ZYfS0ZHXGzfR0OIZ
ZVzI9eA2seLyUqPYayLwkMGs/chMM/GkyhTXnRZFl1mZpxeFXTzqaWBcNaNRXYgoqX9okVT4SR6m
21GhRZhOt4oov0hJZL9IgIcvzMa4SobhcTCwdJcNUT4oRr9Riyz8Qx2xiG17x6NV5tIUu+rz2dWT
P4ZSiJ2pdJvStGcvJX7ChfDm6pvRF5o7adhjpclLodafuABVnnCI9sK8mYas2cxxiOlx/hnE2WNk
30Rx9JhoOp3wtPgZpHz+WKu1W6k0wazO1YUieRQlPlm54RZmvovlzlOQbfZsI77KetXvIvnbXMq3
4yhfW1XjTnZ/GEQmXffm0G+muLpncv2xsS+iXqu2MmbhmypqPwkIk4ls4btbthvVjNCNEa07BPOl
pMfXdWNsjFLxOEBrz3LGyO3q+UYlUg1Jea/OdudKpRW6akBkM+MvYWx+UavqWneYq7jR/kjQDIud
4r6L8tu0Ue6VzqHcYSdXjSkyV5acQyK1kZdj2+LW1cQKHGMME+PbROOCnooHCY3F2OLTQhOHw9i5
VFLo3HjM4i6G0QzYyRwusXHb27Cz4qq6Hfr+UEnd12oobgLb8EQQPgsthugwLngrx9pNcrzHMFty
a6fdcZG/RrlesFzNT2HX7bOguikAqnSJ9GSgT6IMkptE+uxGeX+fcliAU8182Zo2bSQwMyu1yyEc
ehezBVemg4jbh4vXwqYYxwthfFaFVHiZZDVePHbOxmjq0U1CJ7gQSnMYc+N6rMxkp1cv7K/IH8NY
82ZttPaB6LDRCRPyawL8QQmz2kMLX4FTOj5G1aD7qdyi1lmqcnFXlGJ8nG1c2QtTh0M+A5/OdRlj
ZUabE23yHXrkLPqB1SPlDutb5hi0WKyhsC+SGY3etjTRaSLRuIrlYtr1I1iallRcaM8VOHB/0vvA
NRw8Zx1nskB1Bek+RrDYCieJhUPxto2TYtuj0vcgxcSY1qvG+bm3uk9BmT8pwrydtVx7AoIw2ocp
sD/bZeuldrbtB8ulGXxl67ypzNi0TrLNaV+5mARe29pB1E82Mu9uT5/PbaX4LpeXPa26XTnd6GEG
F1d5siTrM/Zu3tyntgde/quaR4tBHFx2qHyJa41FfiuyMoJ02X6zzOZuHoPILTAOnhrzKpw5kWbl
wlLEk10HDgsxee6amail2luEPn/WCs7ClpX2bjwUtdsYPYGz0n/2hfW5nDLdrQyUANoq+27RQXGE
JIDcJbXXivFylpCu7pKadCvMHrpQvawk86Ko47s2rR6iJPoMu3AfSLo3WVECx+8OpanspmgeOrm9
yMbEH3OHhAV78Kh4nOqudpXSKVkpzg61/6vUiLB6yeurhG6+WwYG6W311cHpug/KS7WRt+kgIt6N
/GWMRj+NS5QCxZ/YN1w7or5q0ON3GufrmMSfKkniseyNkhjGLgjFJ+y1Ki8aakSsqvgbvnstSke9
7iIcdRVa017pKhd7D2KVYOVPUh7sUCG/qKPA9Bo0EPBm8+dx9MM89p0yN7wRjZx2DBrfkoLZq1io
rj5cxmNUb+oEspyN9nZPBDNrJ3PNZJjdWmruVL343siC2dIRZYMU3PlSQt+gmkZtI8aHsClUTx2C
igHNrd1V+1SSvbgz1afQADmOfMmnpBe9j4lpdSEHId+6VClCDrarDv3F/2PvTJrc1LK1/V/unAr6
ZgpCSMpU9o2dE8J22vRsetj8+u9R3Yo6turLk1Ea30FNXCdIBOy913rX20yqnvsAwObWhCjpj6s6
MCW3k0ho+fOCn9TGhnlO7mo4W2Oo9WoZkUNXBTlkfl9xE8NXe03fZRWJkTq1d1jJ9MugNVFalgel
rO/NlJJsZkfxx8F587oq97sl3djSKP0ETlegUF5sJjtrtyi5eMhZ8h11i8VkhJ0SkdzJX0INsNZ/
AZy5j9f1CMVq3ggyjgIvtnn2bfxzaayNUsl7vH07v+kcJSqVfFtLnQe8sCfmG4u9Caj5S9Vn2WHG
b8zn27rSLNm/VJRuOGm6+xjxcDB13VZtXNMnSSYY1/SX5uUpTtrdS6GMd42jv8C12iWQ++KkY+fQ
C0IY+Sjtorpq07nySX27XUo3ECIt8IgfWh8A5kiMtbs1quZNX6htYfZ5gUogoy/KOvFzxo++qMwx
SAQxByLu7tche8mHdIen3REcKbAwdsyGik3XeW1jtWVrm4woPY2qoLnu+qV4dlYskYxmCYuKD1WT
w4tdyqOpz35rr7vSmV7tZA2qyrrTR2+XtcvzvLgc6EokBusdE5gk6fPt1EvTn+YV79TlCrXRz7Z3
p02SZqfa7EqPh69GT5njrRVkR2cOessrNi2RGUZv9d+aMQ6djnuYWt0Oxk6+1S0OPXO+fuNev7lz
8sXs1ZsWqiZrmYBM3VBiVDzTd7cq7wncvO56a9kQRmpsctvCTXixcDDROoNnQzLtQVmJUXUT4Bjt
OlNVv87bqK8WnAvVOiBs76m2ZRo1Vrb4xYxuuOtafzblMU+mxm88/IINDvYiGwNMyRkJmJveeHCT
7tA59gYq+LrFhDo1Q7tg21E7m40+fzIKzHJyJharZfzSVM/Xquka1V1o6/JJUW0Zts4QGSJ76Yzu
AcdW6nq23HEoNiMcVN9Uhi2eNFOEcV/6VBoJ1g19aRkD7BRP7GaPdU3uykjDWLlfYKr2ey0diwgH
0nmLqbKHyfJk37eU3WG3OF0ZxHjp7lUZ13s1daqtnmVJNPSr8bMZLP3VFakEeJ+ddVcLwmPSzmcP
WbHRWxYNQF6Nb/PeLFqqmLZr8KlXlUNqevEPC1Dpi2pNGYTlpa5Lv2ni7I6OSkuCemnpYvuU8XiJ
2LAJ4DcYT/YE6W2eSjpLb9GMnwWdBntGhpSUqqH7hXfLqZ9IZ+PUrmt7YSpwqZpGW7ZW2ym3SzeV
7wLU7WoSmbJT8MwIiymf9zO+prt2HZQb7Flg8yxEvfhLvJQPgB3GNnYWykbR1vaXTHenwCpsJSGr
ZBbEIanutvZ6Zysdt3232OuvhZoD0iueHj/bXTv90NdYHtyhaL6gtrA3c7l6ha+WcjlgwTMVQeo4
InBmrd7pWR0/5oNwCb5VjB00zPRdX9ZBBpnTFYqPq1bl7jK1ytjQvNYN2kosvwbGkLdVXOoEVMSH
ZZFzKLy6iqYMDwvf8eTiu5OkKO8HlfoMtfIdlcXoBZ1IzZtEWTN6mKW3DgvStzC1qZOHwjYCWM/D
bsBx4WXGpuybMHgPS1b9XGvPeVzrdQh1QlkHv12Sm8Ew9lDZyOVVG78dMjVaeqJDg9YVOvkfKUG6
3rxEXTu6NFtiivK+P+EMirebLaXk+xW28jgkkPKCuC3mQKPPlCfPU+sQN6OeRjFztucMRsDPeZ2m
t9wmBa2zKriWlaR6NlvluI6VclTjkVMxnodD6mlim3homjGrmaJlStNvJZt7SyMmKd1WDEp2k0u8
b9E7+R7mb39Fzs6ylXNq7bvZGvxJa5bd7MaxzxISr21Szd9wD3jtF5aAmK8S2qqo7gyLCUxiZ99V
I2eLbXpMV2icxgy1jBp7gSw6ZjTLVAKakJf+w0xFfmUKE8PoBrdI/xQbs8kZZ/q5AQPXVsc1AINo
DlM/tcfWtIuNS+/PbS9PORG6UacN7RYrlC7obeumNWjrRE9yG1ZLN0M9YupRKLOz65NpuBL2LLZr
36/fFVMpN/g+pJina0vEYVPeM8uJv+Z4NO/thGKf/+kPfaxVx3acJK1z7qTPHjvJrpOEMfuD3eIT
I+0UwxbZO7RhsM5xy2MKY8RmtSVEt96k2OkEQodZKZxM/4kkNv9KN+G+j0kjtxKvyGvRmJhmJql8
LaSePMWzs+DIajm35jC7YeqqWdgYQx+aUyGDVYc2zSahtZQ4SXGIicS9xQmYDXyx+m3XLfmrSbzh
XaGr1a2TgJBnZq7emsKZ74t+npgDr+tboXHo2elo3aeaKyO90CSG69546wm5vnFUmBTJbm1vCmGO
4ZwW5DTpVpkdm8lydZ+MpPp9hB39mFK+Qr5r6zvLa8yg7g39udWo6lJ9aK402ckn1ek5cGj6eiyu
6kQJplVpgpMhG0SZGPdztZ+uaFyyvec09q1np8TQlsq6qSwzDYhw1p+aOi13aSzybatafWgvXr4b
pTtuprwdRTCoWvNNYV1vOFXVsNdIj0ocLj2IAY4Rea0BrJfqVRKnfVVpwgiJeIGboQ+3zVw92kih
Ii+eFsod6gsdsoTPiNx8XJ1+CnQrBSvFSYImWST8iWQdvpC5PPqko2ZXHSqE52ZRzQPmQbh0WLlL
C+lSi4FaSu0pVtSTvXS6aDttdsc7hQyal2TprOtYd7o0yIUk21n07mZi2mqTqSycY1ZYQChkGy1f
66Xu2+2UJF+NKquo/bVKuV61QpZBXYsUagfr99HVuypU58HYDEh79Z0Ra850KMZkXqh36uHpNDh9
zmLijX3peeVtayEW9WMowNeLwYKcYYk/kT/e3mOE4oIs8P/7spB4cHspWr7Zsh6mdWneShDAF11r
9yc/vjVXLN/gJe44J1WUP8XR8ib8kTwtT3zcBspNb6f2rWn149abBzBbRczBoHeQbIkDUcLS0bb2
GNMResLt9mVR1UcTzylQAmoWS88krmdpOSm7yVb2VWqcyn81vtPShlzUaa0jR7o5X/ugPp1CeAv7
NOcfGvKMdWWMRDVHwnRycNHie9cpBla4Uw1ypoBOrHxlIbbVxXBo3Ew52NC21IBdMi25T8wZfBtc
t9m2Zba8OF6VTZs4YfsGK+lYDrPmHkccZgs/a+cs96XtKW9umYhvfZ6W32MNGDTM47LbTV4ipI97
XEyPOHvZDq6d91RWyrodFqfP7mp18YCknMTW8V1r2RuJkqDjK+c63pMOz36mJn1DM5AlY0jvbPDG
lzmaFWndpbnuPmEkRfHQMvK6rvGH2s4OBaefFl7Zcjp3+Y4cLO/FbgsnRDSjbVdwdtv3xnZhd2ma
6bBadUUxbKYt8eyjIGFzAui5mle32xFNvQQlLKlI7w3zLR4K/aupTGMEP7A+mGuOJqUhEAeE0pbV
e6KN/X4hUfZ2bnLzhfju6dbqtUTzM64fEAzs7klp5kTQmsZ47ltw563XrtlTU2p2NOO1R/T8mhOu
fPq+ylwLWrSkkVZr5r5uTc4G2VjdY1uWU8iASM39OpXytlsb5ZhB5vmBnagO3rWKx2xpBHlwS6Lf
jE093yWyQkkzOz1uLFUhgqYsOz1YPKVmpI6V8VOreMpexcPoWZeDspcL25cPI7f94ubjezJJppWj
8ECdZR4288a+VhQdE+VpQ0ThXQyjfKck6hpCTaYN0Zo+asddspjMKzShFED3sXpT2EhS4JiXhBom
GWY0naZfxWOv8kY1zJP5JkSgtou5UXOQI7a792RsgLKFZhwNa+me+qZtnkWiAjmlykze8gCMFzgY
V4VaAQrmjpWj+cNorrezEzuAc8hNtvUs1qjTZ8oAk7qs7iwK4rWA0w+o/EwzSBahPYkrGlPE6vXQ
PM5YmB6WstUxfIeBdg/sJg5GY6B0KczlqvN6GqHBPPWBKQQM7O/5KgwwzRQXzccEN3h6BaLGnxph
2K954vYRIeriufOUNI0MkOJv8UqgyFHMllMdrbRy1mCu8y9lR/RN6rXdJi0ZYKG6zbxTEeK2PgIE
jEe7bNQjA4B8eRnH1r6lI9Hqo8S/wtjEq1yLcG3iZVvNnWhvzawTt67ajI6PR0VBFaiI7msvrPxH
27olnX+dpldZ0w8veq5gY1MmQMl9U/9Y86b+hba52VKujCfVN0uh9MyvU89M2XcKUT725GzuFqNy
9i0JtR5fQ6Eciecub/tyHG8wdFCQcBGyU2Zmeius1rhuxz71O3XS/aJUm1tAKT6owdO/ZW6u11FJ
Sh3KfZO4qCKZpmdQNAiLQ5b0xAEVRuBKYYa0k9U2UcZ0n7EZXRXURc98Fu99bVM8AEZFZB8PD8rg
QVjvJ7CaxVSa+4odJt1oq8EXgGivvndxQrpWATo3Wk19PYluCpkZ1O8MHdpormW1MGLRZKiMCkum
b0cSrcwOY/KyBuSHXXXfjYBlmjWXT0PaqKFZe/qBoWIv/cE1ytBB/fqcFiOG0k7SRabntpvMlEW/
sYYk+W7NpCyEeoZsQJvacCS85iDaofvBezXo4JrhpzPrJS5minqHRGu9GTC52WopqjhH2uOxntHh
sX/2A6hKaVHPtYKCa+7uiCNT7nJ1ffIy76nL4+WhcpoqtBR7YHDfqFZCG9a020RY63MJycqmB5nn
0c8QqFF/z6bb+frkKvt1ZZ5KHma80VDePXRuB9bQOd2mdJP6rcrc/o29Zb42bbkeVcJlrlLaoGui
7NbnROfcGhy7eSvSTudYU21Yacw8ylxoT3Xcv1deAqgr0njbgMBc6yYjN19tjXIizZZZ1DhV05Vm
xtXtlC/GNzkmO+yeloPeca9lIcbOT6a+3QNgL3d27ZLiUfYAhgGwX1HSj+fVdUxDttpLeZdbKhuP
WTVXSNMauId1PXDOK80PpbanZzYfsBE62ohOjApMX6+kRlynaiQ1aKHxXpSydP2p0kk5Wws4f0G3
yGxncAQRIZphD1iLUrwoMCl+2g64oy4Y7C1xKbd0w/OxW9cpzCWW9EiC68PS6STq5h2fif1qmJ2z
U4zJ2MpCi++yuW2ojgm3iFpDUYYA4nJ1M/ZMK3Sh3JRZa/9IbOxm3TR98QQwWRdbTDrUIbIqUD/a
MvuaOHPnyIJ7FcUIl8pNpBkIZWFUZfOygcol8BHpxb7bGEiXW/cl8UBBk2J1guVk1DeNewNn4qCY
6yMp2xvGBcrD1HfG1VQA39EtE+AXn9r9Ubtt+ka+1jnjl8WF7Ou4/GyHGeumaGse9dhFTjfbj4ue
7Bv0DD7z/JXGlYS+NN/oTvWcxN1zW67uPjeluqe2OEhjeVOm4XTv5aDcJ7l7W+bNzZyTDkZ8hCHU
t7iur9xWJU213C+a90C6130+d8c1XysehVHuXC++T8bOecELH0lVDf0+cZXFVzp7n1Or4hc7L+qr
hxWdPyom6NDwMNtt40+WoiLjW55oSEABShHZRHYGhCBXP1bQ6cOak/Tg63YH7TCfHPN7Rt7QTM2F
7FpZMhH1Jp6zWFkixdwCncnDohg4Fs198zqz9UVrajXBmrnGq5cVQ5CkaxwwsjshU838MLCkqwAm
P0NTVNBg331hJH4v86deut4Mch/n14tNfKm3zNV+wAMihHRVvTETp+8ue0w8DIuZ0WgzsF/MG5X+
M8LSptl59HYkOBj6r7wh/cNXRUxA9UrpOBNkvdEI7rvH4cO8oW0FG4YeX0eaHa83E3thtDjVgQNr
es3Rnvs9k/vNWgwg/3Tve31J4xcV0dfWnj0GjYNp0lgUKiiNr48sMSS481braw4pBWLhfQKzad6p
OhOuru0KHpJgFjdXWgSZcg0XVFjjxj6NcwMtmQfQaHXontEMrMEwrcWVNHp5TUdpho0ERK1pp0tf
Sefxi8e48b0QKXCabJPhTZWWeCjJv2LEhGDcWCt5BXJcqxvLEta+WsvMYlmk9VEl66sNBqu/5qie
n0ul766xkxm/2crYAwlSXHiBpQ39e9sMy2HJ7fQV+l1/tUgH+TDp0NYeZ3otqlVzMvweJgexmlmD
T26pIsWtxSgqcjZdzts1K7GwUik2AGHkrD0C1U3PYz3hCO+hbkfjbXr1tVxInw6Tgej0Q5sYShso
q9lVW8b+dU49tVqPpTvlByS85tFx5wKOQAHLTRYjQ6hFe2DU2AI51GtEKRpfpbau2ICVSXWI1awp
g8lT3GMZ05JlldSzsChM98VKHToiZpiCFVOn4qVEHLGdMJHZTW1b32uLpln+POh0BqunHakTzT04
t5JinCgIbPCESl2WqkgsthWBQSFgL0S22YRzUHp6t7EH1zmojfNUli54lpUm+U1H73p1stHCdktj
bEUHnMnB5IBV1ciOC+eX3hUZCcG4JGG62Ri3xsgCDCZDIXvAscsrpybKqEiG9jZv2AGZ0U3bTCmV
jV1kesCJze9jDglbgJ+H+HG6n+KawXOatEroOrN8qq1RPNtxnOwkJAwfXuKwXW0rvlG1uNnF6X2q
izejzl6t1ga5cFMXNyV1eqy0VexUStYv5ir0u1Ivhg211/TWp4oeDUWuXDd1P5VBoQo7aBqvvENW
lz3KfmyI412/6xkgXwg6iO/uWliq6asI4gxfyXKGY9VsnSJ817wgv62w71qzcDZOVrVOkBiO92PO
rHKfSzExL8f3uZZsYkqrKr80XmKgWnn6UtmL3LIfGPukM9UAerEBG9xYU8apmn3EQySFsuBNh2as
aFmaTvvekEm+YQJsXavMGA5imuobWbXuntFisk2c+nsaN49lrIrKb+gTQWP5G21h5SB8ggcwGhb7
l4uMvHOrsNO8Xz2hTU+4fOmkimY/jabtrxSnLEPadHl0qyy/BWV2nxi1qw+pO473kinQMSsL4NJ4
HZiFMEnzU7XwHg3FaYlncnLvW7lWtE1tptLlDZV9v+goa8j36rpA13MaSseV9S6dCze0pGv95PuH
IdIM5kuf1DjarUYKHqV4W/rQnZdn6260Ktw9XGFj/6Cs6dbwaoZxSBZiv00ZH1lDlxJBRZLLTe0N
8QZg3b5Xp9PMk4ZujRxyZgLsQ3PcTVtrTAJt1EEISy2x9iBd2l1Vu+JuzNPxZpalOOZzaswsRkgB
KtLafVbiJKHNEPqzsu1/VWqWvo6KJTOfJ5gzGpkVNxRl9bwCj70C2YGvtcK8TmglffK42lDM0InK
pGoChqPOdWaUw20+Y43fdEUTuIM1/ohbs9l0mUtejV4QeLCKeF+SC3yQesc26znDw2it9Y0hc8jf
w0DUYlVrk1/0nJ+GWjHY0Knk5rXVfLf17vGEl5vMK40H0RTyqDTIZOfGbV+cOWzhMpy8Ee/seF78
EXaD2jRq0MCFCsXomDryuMkDd/N4ZNQn8VVNnPpmlOoy+oPhZFfkmZdX9jTIzWgQBwMqyTtPBq5q
mMuha/v6FQASSk2SM7kTrBTAnFvNabKIjrZ4xjJ0uJXWnAeLVKuvGt1dlGDl8iXuU/fVzhT73cSn
gYJCmD6MtiVwF0vbYIFXPneNeJ77ChjFqG9d2bcHtZochIkrqE7SmkfdHJYtSeLtleyFEjHCxwWr
nMQdMwJ+q2Ys2rhxoAXsAZ/jFydXl6go1CbdUIYpHM9tczuubI+dZgC/Wpio3Pat431Lk9TZaUY7
JNjrQFSmCcsfjY735TMas4/MP+adN2jQdB23m6/1RCemGhFliX2tlxnvqPnGDcOBozdVJoiLmTiQ
J06xSPpp4q4U0jqME3Xm0M/MaWarGX2bAdmThsFkYyp1OOE5+b3AOI+9Vc2WdwHd526kgXc3WqmW
OfbleRvWUvUhVP4cKsqQdJVPkyohxWjTgb9jXBXAcWGcDjpEFMIg33poL1GMiRg4qamnD0VPhgBt
c6gxaD4uNfjgpquE9W5lKQwAi9LupjO0/GaCLxaSzdCGRtvt29LBYTyh/mG2bppwJIvEZM6vuBp2
Ioql9J8I+fSTsOdPzimg/EnmYuJAi6DtTBchplJ3ZLt6EWB4D00TopCMnfJLKSfzGbPGudrFrqLf
d23cHjCYX2Ro5CrWS0Yvqp2iot8I6TfY1HsmtEHNYP2gpZpRBYKpT6IPy24aEqZiFFJPspywxIJB
m31Cnj1z84ES7iCgMckDJOMXMdG5Inqo1CVjf80QQqeohpSuFvss19kxB2aBW6g5XWhCsAgF3ee1
645p4o8dfMRPFD0nsdJfj/M/7uPcOjjLtGQR6mxHVroYQZGmQ5iR0RD9kyv8f+zy/8GH5Dfa9H+w
y/f1e/btD83G6b//X2K55/wDvQDSC9jb9okkjgbpfzUbtov2wkJ4pCLzxgbuZL76L82G4fwDySyq
SxvLTgJQTpzzf0k27H9g4IM1HipQx0TBi3fAf0Es//PDUEjOYDu0/iNloo9xPS8yz96l2sazbvvp
Ewetj657+vffxJWenk12Xy5AwlYK3LSuUr6mur18Yv720eV5yr9fPnfYSOcFCmhKO9PRS65q8pSQ
tPDrt9f3L/7974qS0/by13r567GctqXfb79aC3csYjv0dKtf7xutApdKjdzS8J1QK903OSM+C5H4
6Mec8ep73n0+J7UdLj2MbB+Fe9L5Qtru29//mD+VdX/9mDMrAQfz9yb3pB2OWmMeNW02q8dZzVX7
WrpDvUSKs9qk6sm2efj7P/jBDzrXDTagoRMDcfqQ0nMWHCbGmP4IO7HPrJ7+lO39+xedu/S42Tqr
A+VuODNTng9Qj2LGBEWvp8Q1MrQ4amMxwtbuURw5wHam1m7VOp26T7SKZ/v6XzdwetS/fR8NfI7C
6qUVjkky4Uupu5FjaL+awmihqLTQKNEhSEe5FnOiFeGoCyKuMb53icm87BmfHYwl04aJ1oxHQCBO
YHTil2PN2Se/76MXeFKC/PbzkOjbsysHK5RMn7+oJLH68TTm/5XxwF8P7/RXf7t66eaZ3RvU3oWR
ZT9JkRTX4Pi00Jc9mbO9QSgUVW1qWWE5ONOLNtO2LPHqXLbzuGc7Q1fOedPorRUOAlv8UCX+iv4a
53/nwts/2w2oJxmblyjmFubjOSQAezF92Filt/n75/PB3mafxHu/Pf7Km2YGBokTVWXfxg9M89rx
xaDGUg+DAq34XiZUhp+ITj/6ks72HsxnlVpAUYlqIR37juiJdHipQNs/2ag/uL5z2iF++zG9q45A
i5YbrUKrQpmQJuQvGeq/T97Gn9qnf3+r52ZynijMctQlVFAFbdF27ki7CstZarRoGQSrC//M2X5i
mCKGzak40TCM+rCrbVGr4VprJUFg2UAa8t+/+o+e1tmmAT+nBZmr3KjRi/Wp6GR6WyP6evr7q3/0
rM52DehwtAHUOBFZpVkINOoY14kpRftaIN357+zS/nojp9/22xtP3aQpXIi9UVeacq9Uq3rrJRg5
+H//Iz56ROe7R5xJlYdjR6PT6nCG8sX8CielCS+7/Nn2AYIm4EbZdjSVvIEBxCA0R8VpLrz7s81j
zIxaljJ3I7OfCt6BdBeFzkeSbn3Z/Z+t58JTrNZbePqeVrX1vtGseg673Fnnu4v+wHkqlKMDNWvK
Ykden2Yvjtv3d0uWtPKy+z/3QHZkh+2fajlRY5hDthuQKHhwGapZvWyJnft9LJlsbUgoTlT0SWPu
+4oJH5xtzMo++QOnbfr/U5qehw+DtyQqYkU3amNJNkMOIuncwfeY4P4PcVWEEBJgRZeVa7yNdTLX
n+zkH9U89tnCg+gQO2Kd2QpLRKiHVMHygsq+8CjrYLXm5uDXQ75OQZbaTbUl6zxxNrYJM/txUodP
A/8+WKDnRkIyhq/vFkocVY4yboyMGY/rAN3+/ed35rX87+3lXGGLOf1CZlrrRYa6diJctXgaQguS
erlrsJORt0lfiV+NwvBkZ65uDS/PMPT6qDuum39xC2zePrmVj37o2Vp269xqxJyZUQPfzAjs1fvZ
EKLdfnLkfHT5s5VcdoatEXLpRDg1zlEyaCbIjuEm73//ID+4vHV2MGP0ahNxlZgoHBb3q8XpdgMn
+TMzlI+uflocvx0CLePiXFEcL7JKOplg1FyEZmPWyf6yVWadHch91kpLXzo3GuQc63vX7Dr1+9Jo
rLhUP5kS19lIToW+2k3yo6nWXr/stVhnR7Qx1yUfUWdHBEmDMgL0w8OWxGRfuIOfG1OupH/grdw5
4dhaWmhLtIyrLT6z0//oxZz+/bcXY8cegaEks0f9mAzRWjs58GaTf7IHfXT1s8PZ1tRUWShVo1zP
qkAftByPc6jPl32y+p/3TtcjXC1jnKDTN2K/rL3WiflZIfnRrZ+tZs1ucP7E3jWCcI3AU9Zwb8uW
wJcLv5uz5Zzm44ABnSTsPK68vT6hIokN14wuejTm2Wo24OY2Q8HVh1g3g9mAuNZXWnbZvZtnq9mt
0V9ODq9VGfQ0KJgz+nbBMP6yez9byqDBHc7d/Rq1GmTAHp4wVsrmuv37q39Q9J47AdaxBWFXU06E
SesnbWcxbU1ECHVE+N1nYXYffDvnAY/G5Ex1XsRzZLBwH7xB5KFmiuKydhznlz+W7FBTCpE3emKz
WvaecJtxk8v6wu3GPFuy2lCVsbtiipL0pXnFoM05Yll34a2frVgOagwHNET3rSCgPOgsvSf6coF1
+Pcv96MHf7ZoiaLrC2UF5mnqbDkUQzJcj3H8WXTMR1c/W7Lgo9iFjfmw7SBT94/GrLrlrdW5dnrZ
l2+crVqiM6c2mfSFkhCpQ9FYXyUkk08+/A/u/p+JuL/t9FauwF1w4ylER45LQT+iKIdFcuGtny1a
A3avHufuxJNXvnY69V3tLfFlr/XcbKvAQE3BvPhft27qre5DMr/01s/aYMNyYeunGkTHGdBYP129
v/zBnF7Hb4+9UKeG2R5XX3IvZaxfMD+0UXxe9MEbZ6s1xWNDMCfj6qb+E2pcucUY4UJk6zwarFiq
0s0SLu4hIYpKx8PvpbA/szf76Hs8W6sLU+u4lMUUWicu/KLBf9WaeLjsiDLO1ioBFHotDHUMyawi
iC7Nfo6orC976ufZiT154o2ATBVWRQppz7S+QtrSL7z42eGqMhRFhKkModOeNIpL9q0f18/mtB88
dP1smbY9ZEYq4THM0XKgcUYxN3b6Z8a+H139rBZ2jFxJMsXj1r1RO/aMR+5iJykvG1GdjJ5+X0nL
aOq1yZWjVcNvzl9rDDY3yqC4/WXfzHkAuY7bbTU2yRRJs0LxoRiNFTWzPvy4aK2ep7JqkB46sUCK
T2JM7b0czlxf5J8F0Xz07PU/n87YxY2RSGuMBs9403L9vjeN+8tu/Hylwq6sJBSnKEuVG7bHr1JH
cH/Ztc/WqZdliBNqpLtQfFy8RKwnUcSfua1+8EzOo5+Qq2Ibwxg/Is04Q0HiXDt4Yl125+eG94yF
56ZfXCyXyuU9k9qrbn3m5/nRfZ+tUjebE8RjikTQpfUYhOioCnzZG8llbZl2tk6nxCIpCDumyCN7
8os5sA/4fbZql1Ua2tlCHdtSV0vCueFUdutGLM73NGs+i5X96Nmc/v238zR2s9aZsm6MLASFSOlx
kuqLzyavH1387Dj1MDHBRLXCFKobvCNSH+1YKnHzetG3/k/n2t9uXR/0oRvQqkQKBHHfqOYvjptd
+ErP1iiWUF6O5cgYYQ9i+HitfS1b9+6y+z5bo/BSlzkzuDbuZU/mKI+W2f9X7vn/Ru/Oo5ZRneP0
YSRDqMaKEih5fJ2t6oX4wHnagIakzFkVXQkxULutpPPV7ZBKXvRMzl29lZQ6HR0lCidUMyIRW8zr
wssufbY6zWaG4w+mHop12nWzfmVal52g53FSRGsOtmjo7ewquXbFgkY7vmzMqp4ty6wclhSPEiVs
IF1OWDU4L5c9jbMlWZIc3awFL9FMkW0u3r27/nfprH99fOdHZjsVuALYA5YKufa0ykGP8tHoN5fd
+NmKNOp4qXOEalGvQCXQ62Lnxd6Xy659tiKLMusJjlQxhcuobrG/+GZ6xmUHGw7lf+6wfNhtW6oc
yWlmL77Vm8oG18jpooWDvOv/cXZuS3Li6rZ+IiKEBAJugUwy6+Qql883hO1uIwTiIJAEPP0a2RF7
RZtpT+/FrSNMUkKHX9IY4/v56fFkI2CarXca+SvSGGOcYh9pk2Afew8l6BiMyIsrTAwxB7KWEAg3
8nfHHr4bkw737+sKc9YJZuOLg+kvHxmAo8cevlsvNQL7Gw8mgxPghc/MDN/hh9MHW2U3LgF7WckY
J9NJK/Yc4tmLsUefvRuavqsRor/4ODamjDwY+DbuxmDhB1tlNzqR42lb1LPoKCHCsDYi37dc/J/k
lf9v5Ad7tvaSmMA1CUb+wlaYukhQ8j6nqID+JCS9Ne9/Xvohp/nnXo4ogaDEXc1cVAHiCJz9iMuH
94d6y16sZQHx0ZyhXYxBsPdoEKHDYhodqiNwIPTzi2uBqGWVLHjxZXk2Pblb7HhwhO6BaYDhIEtC
sKmIG/bYQnAIUwm8m8eaZTdCAY+F5tLYuSBD+4JEj0xqcahICfYp1Tr0urViCpF9cBRnMGHpzA/k
j2PvvRugK24UpljNEwQG/HM1LXd1FL4ee/RufC4aRvCYeogM8pFc2CKvC9mf8pgyItgLq3qI8BML
+U6BK6QtB+zmKYLp7Ni0tY8uNgPMmsJ3uughf2mRQqABFoNk/u2xltkNT+cxzIqBwRe1618TKrhl
ir8devRe4DRj4RED76ei4dXbZRiuRKlj/XCvbbJl3HAJikeBZH8Bz1hFc+S7fT/23rs9Z70F5aSX
ZioSMWRNsD4hW+oPZedtHfvFZLhPl4dWnrZ2iBBOq2xoELvM5ePIhwWZZNSs2bH33y2iYYN0lKYP
ddHW7Esrgo/e0Lw79ujdEF2geGx5VGqMfztd4PVFgJcNjl3VgTvz84xbUREir5TixQP/o7Jeh6yy
4cOxN9+vocs4NJqIqUB6SuBOGzNIlutiRFLlx35gV+QGoqpiE7fokov3Uiv6Do7pP6igb637q16z
G6OwnY7YMOPRoGK/zKR+UzJ+6Boq2GuW2ngt1WhXXSClmRZeTOcXuGjrQ0rfYK/XpJFFykmNnoiA
dUS96LFgwUHBGJhLP/cWtZTevExCF52FFZLY6Dw6YEcOfc29FmrWiLUIEjQ5psd7u8KKHy7HxtBe
BZW4qkUMKQIfohLJAdG23ie6PnZvFuyVTgl6CVloowu/t8/MHx+Q13nwvXejUyNyuuTOQ8Ihjz8i
IukF0YKHNnGI6f/5U5ZLoJpqkBqJ2XJEGFuFlMhV/d9A1f9b4u6RajOToyf7ZMS9jRgzOOJejJcc
K0H3riRCsM/qQjIWCA1GmiiSZOzJEI8fa5i9FEnKBKo0uWLcJKvKgFPkb9sauR2HOnm4q3CtDHkJ
rd1YbAnifvwpeMJKeuz2HBn/P39T48G3Gi49ugsyxAnCL2IkmwgYpW3zh8X0N9PiXm8EeS5JEEeH
tocJP4KzH7KdsgzGY/cIwV5uBGe8ibUqhyL2wNyFHX9QP0yC/JRjc0x4+7v+dQjqK0oCJAkNhRbr
BDs+lzDMivDYLmDv24uiZYmJJUNhWk4zwqErZ9j9Hnz33YidWyjwJtYNCLGIKoTcwBf8tVkXOJeP
dc3darrUmmu3oG0Q/9EDJ6DeL61/bM0L98sp7Z3yIoN27+Lhsk5kOjuEUl8Ovfleb2QR0rIOrRsK
WYbbRyRnVBcwkJEde+zxuzHLME+GdMVnTbpyBMjQAJZ9A5rx8eAP7MYtLuMQ3jJYtDyida9ax+8F
ot6O7an3kqOoURQaYz0UUTC/IrfpxSFe/ljD7KreCtkYrIXFuoi65EvXOz8VQfAnbe1vppq90GjE
kXnsGTUUTMv4S4RLhYtBsPHBLrNbWWcCcsvGwr7ASE1SDulL6q1edDrWMLuhCkYK7ugRTlqEiM9L
Q3+4a7o/qZii25j5RWn6D9bqX3PYWC+Q18W0L0ChqsoUt8USk00E7DCS5JKquahhda9GTe2VTczj
xSzEGL6DxS0an4F8nvQrEob5pcG9ZH+RTRfwFNAoHMZXyF4kLt0COer3bkRuYUbWsWu+9kIg3YSj
sETQf4iz9lM0AOWYtz5OyTKOW+rlakYvlgWNFhFcEZDpkMFGcJrwyYOydz37TE5RzqIFz0TUx7yd
qzERINa1dDNnRZGom09Wse7LAqt4+TwH3JPfJj8cxyLeaGILveDvzYd5C0+SIPwz6yIKFBdfowq5
dn5fJQ887uALI+NGX+ktjgdQS30FxUVvBemTeD072P6D3MJnH4Lq5QIcYbfCBlnVDqpHPYuI/yzW
NYtSBLJo/x6phzK5IqZwDgqkrFQuC1ljkcDlqSfdWRLkAbF2S2Wpy+219RGZ+elYD9pNmAoZbxwR
HUg4CkWPUx8vpRVLjs03e6UXC8oVhWSLkHau/i6D5rWM6mPvvdd5WdzEAJqE9w5NWUxJC5f9/433
+r81JdvNkqGFMsXHCVJBE7CKSg+BzUnr9wfbZHeCp0kFbAwu7YqKSpkuzfiDg8dy6GPumclIokIW
aUT6wqxmeIJBq76A/aOOTWVsV9MgG5qYjvKpqHQTPASoX6H8N/PnY+++myi1QuqfHWxfNHFlPuh4
3HCY38XzwWbfzZRjV8+wiSR9keBQOQ2pfACk6Zj5K7g55f9d7REM4TAA469Y+6FUOaIMZLGMpD64
y9nLvPyu9jePoUfySoXLiU6d2dLIC5sxP9T4e6nXrEZXemLuC1xU/XBDcBd60zFHByI7fm6cwTht
R2RjFYIk0JHNU7S0GUskPXa0vBd72XDcmDV0KNox2eI06hGbl+G0gx7TYgAh+fMf4AaQtMhSoUAg
iAMykUPuTF0fLBD2eq8hcqXcKizhuKPRGRRlSIbyHCmOfdjdmHUEVumw7noYXcHJ4Mwi15yPGkSn
Y8/fjdoJiecQMvWYhjsT3SEqkXzBnnY9dhT8TwzLvyqQaFHjpibUqzjKWq5lUJoiInN0sNPvRi1l
rUnq2+qEYN4qm9yIcJMZkcDHWma3sPraR0wV9smFt3bsbwG1+d+bMgh0OvT4vegLma+dFLIZipBH
1rs2SednpHQu/MPd4W98dYCs/9zrYTctAT2Ju2JrfabfARBk+6yMOjrkDulG72A4e/K8pJWIIB+b
BCnS2IyehYc8vWNf39+tw/DpIgtfov506yjizFMSARSIbx3aY9vovUCME8QA0vE2M5WzX96rGgSC
Yh1XZGIf+0i7fctGDGK/LdJtGfPBWVicdEEqG+TOH+tk/m54I/pbgcuDH1gNktfEZj5Cvf/92Mvv
hnY7K8TzGuSND7qbsqViP7Y5PPriu+W4QnThNDUROBUkOCMo747S6dgRwD8Wyn9NGsrzSOWQIFLM
gQUAywPSA0aSt8caZTeqZ9Hqyne2Q6q1jk9GIO5UhfXBpXKvE3MRgiQ7fNGi1ov3TUnHvmsPy82h
d98LxSYZdH3Q+apArfUU2e2+Hatjtxh7nVi14J6RAwxQTAsVd36r4xQsIXdsEQOr9qfyyjUc8XQN
UwVr4ltQbxyPdyIynTg2TPeCsSBZesY7oooo7GQ2JvGlCfz12BDdS8b00FVVmdRdkQTCPUxaBVk0
S/vy37/pbSb5xR6d7AZp4prVAh6D4wUkV6PkJ1OVnJDq3Pcnjl1dd6jGAkD75y+A9I8SsX26LTYd
fcNG/VFF4uN//wtuU9V//gXsFiX179o5sARXg7BjwSHYA3Q7Tsb+7RhCeI89ftdANWrlTpRdWyRD
XOJ0Z4qvioMwduzpu2msp9Ism8bLA5OAPb5Phxuj99h0wPb6nYRv0RpOOOzw3eyveVfj8jeTXSft
sSM7snv9eOVlzBHWWhDD5iHFd5C3GZMk/bESi+xKLOXVoFIlNaackL6ambyt/PJQ0wdkNxMjM2SO
ica749A0zOsb720zfnew2yQ/98oOc4zXQOx58iNdvgUMZ3jtRHjMpIawtJ+f3tadbwid2tvSGr8M
ioXFXIfxoUZne4nggEMjUqpblxc4bOrH+MULEDx8rMfv5mKzzt1q1rqF8APJXBk8pePnrU16e/D5
u88aWyQ/orJtC1/wNY8rQp57+PneHnr7vaps5TVOuNzo5dUtcfBOEp88UTqE5g8D6p+Tll/MZnth
GQ8YXTg3mM040mPfjL7fmUvd2FGfsREz9IwsPT7lY9gu/YMHSuf2MERyVJ+pz4Kz4XS7RgEYJ8De
lQbpCqvXNG9UFy40U+O41gCKIgL3W1+utTl3A9bczIRy+c5UENzbQc53ay3smZWAPCYbMjAA1VF1
sIF0A3/LS3PLqXjX1fEw5diwgbpKlHaZIFB+PslB3BhEdTABbUzL3n4/1ui7Oh66xpHeDMmnqrxF
dyZN8kBrWh1bYFm865FAjIQ9Tkebgi7kb07Hl8Svno+9+W7Zw15zVR53TcE26GxbGlxpP/0pSOP2
fr/qKruFzxhPIfh0aYoROezAmU0beBQJuHc6Ryh1Ul15wltx6HQNeX0/zzj+mIQ8sGFTeCCjnoLG
tedtaKv3x9qJ/vx0sZYGe0TWFBa4mxzY0Y8zqGJ/mBFujf2rdtqtIT5C002jASnkralfoaoO3sSi
Wr4u0vf+cLL5u5/YTTqgtEUVHcbmNCERn+diHvUItqvGYfu1dnC0/WFT/ZtPvlfNQZ5QGcsBO6rq
uWnOJlx8qMO89gSEeUwzKLqPnSqxvYgOecELYBAtGq2jHoRu/CMmooM1VbQb0B4CR3AQ0DWFj+u4
mbnzzPw/TNC/+RJ7EV3EoOXc4MHNmwqky2vSTuG5jxPc+/PKtuSQuoBFt1//1xYxxLN5XUceYjoQ
JAive/UpGQGxPTQaot3AntZkrEHxkkUUhfMZmus4LQWwIseevhvJtsZRJDO+KOogDs6DXcGjT+pD
+zgW7QYy4YPftlEL4out7wiCpoOeH2zz3TBeGWmnfsajty04lcl4VjU9tD9k/1xg/utzrghCq6ek
QQB7Te+j0LsfQbk91Np7DR1khbcg3LrMB+mAf56mufBC9nrs4bsysAwjYVfmobP7wBwNg76h6trg
fOzpu1FKkgZgGOLVRVRPwz1UryBYrsfCYdleQ1fxqPIsNXXRrrQ9G/AXL2Rsj0lR2V5G5wF4ESKG
vS5qKcd8EPEDAO/T6Vi77IbnIglQVKxP8lkF9XKm1L1HGn5z7FCR7YPARA8KbAscVN7Z8akBOkbq
/tgivpfSrWJZgMBEIdXOQI93pgNfvg3/MPPe/vxfLLN7JZ2FOn+Dww+DaLJ9CtVYNnAkCh9r890C
uyGkZ7JgFMK1pNasq4YeHFbdJccEaQik/nlCT9QKz0UTJjBa9RsFM6jU9z2Itsd8kMjK+Pn5hncl
GKYsyZUDFLN5gQrgDy3zz1HtL9p9r6UL+OYjnKoShb8CAnVPahXCYFQhy/MdkpL6og6TDYH/o1Uh
MKBUuGycG/AFO6BDwdkAmWwE982v6FcVhdQWZczq6NAJPNsn/LTJzMDcAn+0jhZ9BtkcmcJec+xe
je2FN8xRYJkacF6ZUwIqCzDbrFn+0K6/6c57AeHijT4iQ+bbTk/P1bVmJDYnMTVTlx/q0nsFYVfX
M499EQFvIDjm1lWaLhMh99n3Yz+wm6f03JjNAn98Mr0YTioOXD4kwaFDcrZXEKLaDME0VObk3yLL
XDjCZB5Eh6ThLKQ/j5YhssFUzni4NYidBoF1BH2eHpMnsnBXSASArMjadOZEpT9krPFlivO9b8ca
fTdR9U0cE8LK+WSpUGAmevCeLQE5tiTv9YMVZLIk8Nh86iEKSvtGV09txOYPh959n1cWAHbOfD7O
J5BcpyxotupUr+Gxhgl21UStnd/jDnk+IV6TPndqab5xskXHKri9dnALhRtnY6dT1/EWyByDMJsA
XLJjDbMrmY0bEZkVrdNpjfwN+JJGZ1FzsFYJdp09bAz32IhX3xTiWty8/iAaON1jb77r6942qLFs
mTlVcM/kiRMiw6R27PKeBbvOvsEGUdYWhVU00G+TYq9K0GP2araXfgmFs0dwvs2pJhqMvoGWpxKA
4Oy/t8tvtol79VfrN0Cm9Sw+87IN7bMwIEWfV05bfQ70gFXwv//MbxaRvRKstMCa+xJ/REhjL7cU
JLduMceUYGyf9zWIMppnjqdXVVfnMWRggN+sfx179d0Wt5EYU9Az6tOwDGsGSJjMJ1UeWz32SjBw
z8msQjAHbWPsWQkA0hFgvB1bPvZpX6vCdmPTTp9msbXABYLa5Mvw4CfdDddNqBubDWisIRZRptpF
glGrj8n+cav/88rXRWs0A6k+nDzl6UxuQ5eyYT2W3AQH9M9PL4Og1b7kw6meR5FtIExmMZLrjxU0
ew2Y8VccOesqPkvZbe82MiwfJOn+FCX/m6G0V4GVzDnfQKx8CkF+zvzbqj1Q8AMP9fa9BgyEGxxX
A/N+DoDPTqz3vW+7d8cefTvL+9fhQuNTvwQ/Izoj56tsU7tBnTiLZfp07PG7ceq3Pes3AkJiOKgO
Aly5cPHA/baLj43VfdwXyHsGpfCQnJPJTyUoxS05WM7so74QxDXOK8WjVYDl76aH6I4JEtle+QU+
Q12KaEzO2y36qHF+kAUChNVjjb4bppK0Yt4AlM6RwnXp9PBM+LE0QUZ3Y5SEEBUxpYKcQ/4gO+8h
6OqXQ2/9H5IvxAgJzTrw9rgBIjUYWviuhVPm/bHn7za53eCPsjU9kNW9vyBCPZiCu5tV7095grdS
8Rc73b2eq/aaIYhdyc9q8KbLXFqrnqaIVNUJPtWovAJb6MTjvJX/H5vrf/Z7v/rR3fCNVloCpzq2
2Pstrlsyv61bOoBwilHXnkW5gBU99gq4GjBxR6zti1x1F137duBCnbGxlo1K262x61WUq1d+ZQx8
btBdIWltUibXzbkURc4wPjTcj4dHO5XO59fFC6KxSfXWVl6dEgYMHyi3czSgEOo5Pl0aJmNffR20
UMZPwfKs1ZUBTU/7fMWGPqrydbQOCOaVyeUVEXLO1mnYAPGDmO+1XsBG9hPj8QDMWUTDNxd/aDii
7xXOLGeVwlfQGrzgFPXd+4Eq7AZkJOMfalD4Z23GwOYccl+WGrRQk1nraF1sq1lAXWoIm7qvPQ5t
I5OC30d8l4Yxr8Tnrg6a5LuqDEA/MHJuvVYp0r7k+ukm0rsMAOsuaYfQqClzrp78Jo9gnCxPG65s
6Mmj5TJlZYyelmSWuzVUObVbSO792PLkXIcG8OZejP16ASWgy0AQt+AbElPHOamZY4CV8xFVWKzi
PFYIwE2XseLgTE9O9qLK5wSb5ijDCclS9XizsdNRGlMewTdi66IMIpSNmEu4Mnf4Wj2A3jpGZZcm
vteq3KiOfhmBD83dui3Rd1NvKwMtsw+bp03TmH8QI42iJzaXjD1sJfCkVd5u8KgE58QBeDrBvxGZ
9hEOjRjfa6jrAS9XkS2pzJkg1RjVmCL91lxWzhb3bQTvtAer0eIw+BrBgZS885domdas7QKQxKrY
u8VAtqbtnAcXywbRFhJ0IkCcTyu+Zd9faYiDNHrlTRcLcBWb5Mwb0WU9Bxpa40hi9SZ7qyztdE/M
1Jycxhz1xPvKSDBWadXF6A49NWfJwmm5EQgDipRYsbY59jUi/hzPrOvvQaHHIZAIiVl06oYZh/kA
OocRRQU1z4yxLAFtUL74Taz5GQErzXIPsKGPU20yI1ttwzXzbCt4t8g68RlKTo6QNdKab7T14JnR
wPgOrxGYq3EuyimU37D3AWM2hWSqt/kkw356agyp+DvIs0Z1lmsEmxAow314t4UebR580F23v+qu
7Q0cM9rrg6cRgxZ020Gs9DooX44fhadiQjG9NRUP00gFyfBE5rnxvwWyLOM1LatEVYVz1oZ3RNdB
/0k6voYZMu8J3OiVY36CaOeQt9/L2VVNlTZjE38LGdDhH+Eu30SG2yWsXfB59OsjVH1TjP/ce8H3
Xmq7XRUd1vVdsxHfzwaBkfRdBujml6qh29OckOpM6BjLN7E2ET+RuB7E27ERy/bsYPCgHm6ikRsQ
57ckYn6d3Nx1Pxrc3Ih7yUe2Fn0vW9DjaeLrezMmEc1kwAL6OeY0SP4CULZ8goXcu8M10vYd1haw
4F1Y5RUCgrx8qbfY3YEhYbcLwoPYpzapgyQfWjgdX6JVtN2TX5W1f3V9bdaTNwq5XJJVE15EfGnI
RwJKc/lWjEk1gOw6e8hElCSZYKJRHCA/u02hfpzINpMrG/jQvge4o+zfmDCJxJmIpgdueJEWc6cL
Yy3O0E/7+nFMLP/eIhOgy0qcu7k3YiEaU4noF3fiYT/rKie4rbL3jUTA8bmszAB7jRfZ6p2IpyS4
qmEYeDqXoL9/EyKRQ1Z1UzPLNO78koA9FLDlOrVqmvPZUeLloM9TP+3azQ2f2ZzgDfKQVD7iDMEJ
z2qvmnQqF2/qTt0tkidFoN3WPI0OxrRTOGj3hZLVceDVqg65nEBB8EeUS9XfJYZwlMlWUJVxQJ37
jytg7SECjpRC5FnKgEeur8Cda/duBZ9Ol6kY52jBfL8Nru9TOWOZBm0e6NbpuzOWhR+A4NBYEBqk
1SRvWzzl9iGH2egTII646Tx1jipwmO3QhUWb+ElzsrZi7ZpW/hxv926ZKpxaLCBLJRdSrqgR4WQT
4jqBsualm65r75WHjaa5CLjx8olYP8mjddvkB002JgEs3VxSGNV7ZT46Wq4PDPCuZ+JPsn7FKTJd
mxS88zk5IzW+mu+SBjuYJ1DP+/gcNDXWu7ksQ7DNVSCWB1UR2WT9pv05CwYdefAt6KmsHdxz2+S/
nUmjYMbognl+rhfgSS89rozlU4+ku3pM7RoAoINc8XR0OvGvPkum+U04jV73ldZL3D7wlk3oY51Q
rfiLtfGGnqAQ2Tad+iqu7Rl/2SJPoWqC6T1vrCjvpqqW7AoTLW8fjaZgbgEkTlqeA5XEyr83RCUj
03wSMrxMfV1V0DbDgYU+EiNH6U7IeR0ug1QMmmEKDTE5TQOohylgxh19xW/GH6wv5uVLi9B4eNIT
KvogGxG/WGUe5qcyW8pheZWUz+wSJwO8LmHXQayqrI69bB3MDKSc7t0CA4mN/AwXCrF4xuuG4ZvF
rVV98Toa4OaoLhvPvFNq67s7SHfFhqqo25bvWDWmrkFGKiH+y+2mhpGMiTHaHjeSBGrCTLyt5TWW
+PQImuUAjj04TMjjG9AvJn0ls0jmyzLzJLyt3ItAJkCFZpymdE4wygny6qoNHOyxduv6wpKlTVKA
zGJ+jgKF+S1tmJP6DZn9ePy66WkIZNrOdgmvK0C8y1OA3i8+yWkBggZ/JOvLNw2Ow9zbuEEj3m1U
6iXvmAnnC9Z/b6jQuFTZk9uiyFUonuZ+w8fUlT1b13jqfeSvs3q2aDN7N0roB99IW4s6C6Top0/L
ENHwswLqN1YpEsJIN6ClWFv91SEzlTwjtT5IvvZIXmm+jO3YUOyvEIjIMiWpjC4qmqcV9ZsgMe/T
0TMrlsJ2wfKBag+RsdwLbZRPCGnoV8hGI+8bUuXXAHxtTODXzYzNu8igf58a4lqe1cuG+xcVdcHH
kEIXkbE1LmWGvWgQgYjYR6agbRRym7KFqPFpEKOA5dhHfOd5SCT44kwNDgxiDgfWV9mPgFWHfh3Y
N35HNPJ3cc+avAvizomzbUHKeR6pYJ/iCZSXfApKHAXEtTfzp7UbyuhMtHT0De6fWPe2baJpu/dl
N/aYMAOMDcjiIVSLiwYhqvqxVG0yAKUdBNXzCuWLly28VvbttLkRhmj4XqnLEGNYNlmU+PXwpplw
xpQKVbUgPK/w1bZnWNT8U1yyrss1KSm+BJjQ/mNghhvJlU+34ieG2hcg4yS2Ic2VGYlv0mZb1o8y
bpGalG4KrsV3A8xt7EM18f5BdwYVVyYq4Kp9iVS4NcPsbtPIcTZ/pAaxB5eKuwHrfbQQlOkMBt5h
TlcWePO1xiuQF9N3c5TRkI95swrTFc2Cof45JNrZM7DXrQ8yiUbkmR/ULM5ZCx1pOjF/O4MZ77k5
1WEppycD6VTSZYqrqH1opnIFYvwGQN30xu6nOG7IKQbBZsEyipIj11uAad+11quuDe/C+Z1pS9++
7bTxM1w0jGCgt6WzWelEcEG5BmpmAxdNj1u3VC9SXMQ8IFgjgK8aiy3Ltm1OhrQHDInnsyb0UqEe
+OhUxO4rRCmplCdynDLhU14hs3Wgad8Hkt/Frlr/CuD+kY8UQ0cVm5y25HH0qH4mDhGv2AKx+aHi
Md1QO/mBfrbeACX5vEQZh438EZciMGsDXsqQRg4b8uOqY/q+d151aqjkTarUMt/bpk3eVA4J+nmD
bpyFi3EZFWV9CYIgeTC8Wu8qf2mBfrfyNWGtzmrCX9pQq/ehTLokrcgwQXZi2qYZ0wUMbjelFard
9byCHrdeuKXVB+4vw90s1zjJ0Z15pjazLedOy/BuhXwxeO+8OHqtWgfVQk7nLvIupYqsa9MSPTeG
TX4V5K96Ltf5fRhyvqa2VksMKadv3ZrXtzyAa7suG2JTYu2vA8i64zhR7GNq1su84tb37qwfwI0N
W6kjd1r4ZfI0ecs0n8E9X8mHjbeUZ8ka2PneBENYfUHlqsZTOFOPXoZ6qIMHudgWsNeqs23q/EHH
H5hpB/JmZIYNJ8Q0rB0iCSYurr1nk/azJ8ASllm41mGdk0mKOTVhjVI0mU1UZ7pFjeLSknmMteka
rqb+vsQhGx/s0tvtG6BUDuWQmOMQvbvF2AqHVMIwJE9I0SlpoeO2li+Lj73/qe8Cps5zhHknx46m
iq7jTX53GiNF2RuYamR4D/0s83M/WcLk6sM2tfyo4Q9Qb8w0xwPJ1qSy4m4aJ0Z4ikCRGHeMm6Tt
+oKtcUSxC4Zkc7ufpnbCvCC6yPmPg8KQfG2wWXWfm7BJrkGPeyY2KRd99ifWeF8UbimxTV76EBBE
HEKLDL0DxVJaGovZfdJmya2qdPyRw9M/f4gd5vZP0zQmVOZhNHpYr8ou9Owrd5tcqtSjNGLpPJda
ZUnJWvo0bfGy/ghg92//0jXcbKdYgiT4dm3FkiBwIOz1MxjPYbOcOot01yKpPdo/c4wyzIiE6THG
9CSWCIeFooOt+SIZEe7CGtEQlQebRgmQtpzzCjHwPfYfqPjkmK12uNUiwLjM7kXOWleuSJqq0R/a
yevtuZfenFynKTEhvtiWOJ2PtF3slyYJ4UXiokmmL7NrRnseKqK8LGmMf1+PVcmzEbfJ88MqZVDh
k0Q1zIATTtkzPdgRRenIESfzwWxIyYVBeiwf+oqOhSuX+O3I6DqjOgi3bXiztm2bauA6U5jCKsPA
F4tlf15dHK5ZBcKpuW5swgZNJCZKp9n13pDOZnbTS+S7SPywQJvEp60hROTc3dbVtJrAmLiUKLMf
akRzodcxX7G7UgKZej9Ua/8xidEIOZvnwG9TUkM38GFqN+mhSl2JVywb+nWBOsCP7mYsAfKrc6wu
sAXwk889Is4jkYVJReq3gw2FQCS0r3htUnSykGUxZtUVuzkPxrktEn79FEtHtkxjwL9v/FCd2rLm
HYZaae56ghOMR5xXsPA57hbe3Dmrk284ifmE0mOmHEgVDgl4D0YMfdvRqvyCPAtZ55XCpFhL3TzO
M0FltiFgxF3bKBbZsK0AjkD/Ty51pFn7OM5sah91aaZ7Mwy9/ApA9Py3NzbTlC/Gw2cMluhDY4Lb
5U4TY21fAveBo5aY82obUatD1zQvaesidYZZOeGpHFyF2gBXlRawu3jBeS1mwgnnO7N8crAjgMAY
3056YPzWHxoUYykNoUC/4ig9mR7YGI/eM4sg4oMoKOoqe7X8fzj7sua4kSvrv+Lo54EnE8h1YuwH
AIVauBUpiVpeEBRFYUcmkNh//XdK9jcjsd3SuG23I9QiC4UlE/eee5YsG2rclHElDorutCx2CwlU
KXelEsV91iEbfkchc+i+LpNfTZGXA7n6BK8GBNT2XDm2a3N/9fFoFv6bvkA/sl/b0oV+iQ3UhtPY
I8Uu88f8WfHG+Y/BPOZTtDaOotuRrJ6WsJxU7X0sCpp+VpfS5KAWqMzfrcK+DFU9MJS7uqMoZhtW
jQeNTBAVadE3L4ZjyYYKkR0RYkEI29WaqW/gXxVsuAir2sHfMmVoZRCqniy+nOUHm3ka+uNCp0AG
Pd3AGclZWBTEKEqa+cSFMc91vQQU+xzLy/YRTm26jPw+n4NDObD1C1rnbLvqaz99afJ60xz53+vk
Xzf5zLp3XkoEf6GIzOBf0FrmQEbKjF9r01fYO0i+Rn5Gu/nc61RaSI0wW2KZyMi58IQAmo3Sg1zx
GYaiiZ564cfLsJFgN4nJTWHdjMsbeCJT9t72err3PObeq1TSdyBQDNvepFCLHDyDxnipm2XaCaZg
6LuVk32Pa15dtbQCrU2UCOCGxwkzR5Nr3UXcts0cWi+tPkCpu4Qdh8rHWjaLq36x3lmKebkRestV
YlJYL+xqvi77DrESe2prcmSIScae1wbuMdcZX+9sZqAenib4/YS8G9PhzTzC4vUTDETQnLl1ZvkH
QMOBDMW04jr4c1liW9ABDQwqDgn9sSLDu3wRKBIDQAlZhiqj5B7sYeXmxT1o8HzHVQbcZEa8OnJK
ZL8Ve98S+wj79bJ68JWBCHxBAsNDgS8SBsVE7Rhh216HOeyBjQV3tsoliwKLr/POmHQ2SdmlZR75
TNr584XrejRt3TRXi5RbjWNUnnuoKJvruyCTMwq2tQgSpaxnDqBQyvkeUHS7wzbRtknPeeliP59q
CrocgmF3ZibYROCPccK9AByRWm4s2u0ZpOVpXYcH5+XlFLV8pPXJ86Zm28N+bPviccQmhTWiIa+y
zSxYPqnC5ahmsqs0G6OuG+ZTYCgKzrxor1ab8wewlzsoBODvCJwDRg0Bk+kHbwOdPFFQyKzvgDMt
E15EjtAvg+ozXyIDp9oAD7h6tO2xxYSi+JRvnWsi3CkI3lWVozLHjllPTZR3qYV/OcyL9A0s0pSM
9CzseFwM69ReIpYb0ajpJFQRehy2h8msg8si9Mopy5Cu2KFjwuZTxeXm9HwcIMrQoW+WocYyxrzr
ZcS7Mz3afiBZPMFRm4CJ2fiMPhqGCi2eZt3nkWSTgNZnEGv1WAjY1MQEfvPFhxqABgubdszzd2TZ
sHtknifoSUja8KjRfu3HBmjYFJl2ArQVQgS1ZHEJFRq5Y7br1T0CQYopXOECbXfjmnITrv7GUMFo
S4dnr0eqQsgh9dD3yLKZ5D5f7SyfBU5qfu9QoIpr7mgtI1bLyj/X2UxgmmzRFOSFa5qHFQL+KvFL
R5o15BDbTwAw83bL0KgPgBzwUC8oChGbnnbIutYuvckNKbYjZWRpb7QFThsKG8zwS7d5/0J4UOS3
/pa2IPekpGoPo5o8/wyBnRRYU32wzZj/tKtNkN849wnoYraJMFXh4+d2bpyHgMRtUEevBpzygdTN
5Q4JND4x7bUtoVpEA9bcjsAPqwj6isGNIbxYqH9FhM/RXPLBaw8FeBbT59lftYtTIdJhP2O/nuOe
W1vt6iBQXewjkWaowq5v1jxBN1jrq5TBfg3ky/oSD4a0NBOXeaGXUzoQqSLoRDLNYzgxECyoIm0w
z8Yo1GQnMS3BhpplsOwAkMBgWt+htguBw9IqhLJwK+MOj0GdsGWk3YsseFV76B0oGwLk3cLE5Kut
mhp6rgoTsgEv0wZ1Iou8utd74Vt/XY4VVYF6hGd0M1zPaO0XixMvWMlQgyyBueOyqJf3Hs5Ge2FO
h8CMycXNGg3ppLaJ3Y6XDvoq9Uy1oPgCXxYGU2uaZXdrQx2alX4MBBY4q4BZyQizFo5ulbhGt8/F
iu4aBLlVNuSlHyavQzEgORomM0BuOyGtxvQnp82o7jg2jwyloiq3L1WOacSnspxNlbCMtd6Mq2uD
FlnMoi/uGcp9rGVfS8YTi9Koe8kt47MKB6rh1jxLNqq3FPhcgfgX4P/DZ92zsXq03mi8s8kw8Lmf
Lo0qHAtWVfuRnDr4GkM2Z/v6mDeYe+EhYTZIeonGR+yQozh2V1AAZnyONsyQDDrdopeFjAkXg7qa
LSZJ16iulbhGWcTcm7Yuq/4ks2A2R29EVvqngJCUROJSsyWjabwxrKU/e9eGwJ3q3hvdWGCPgw19
pFEZt7t1bFR/W7gBQpeGEzm93WrwAiNFHIY8RVC3sJjpM294VsLZ9G0wO2z+LfINymk7eRviu1Gy
wtewPs42C1bUU4i4jqhchvGwmlYHhx4o+7yvK7GRR6CKnJ+KCpPAyJIGBIAdhKekVzGezQ3Y1gVR
85Ku9/0xCkRTeiHW3I2wbmWYNXLYYySEglrdJYVHMe8RLUY8a1gjYk2Fa7dYHve55OwwLKPeDpYt
Hmlh6ebPowamlyErzYyaltec9s49cgdX9ReZsbG5RmFbyKTm+ajfzDNGM3GdqTKDOhGEtHPRtrW4
SrO6rd7MChfmavVV5U5kRKTOzYTv6iPRfN34uRxlk52WstfVOzR6RTpFZES13MWlUQ1gawaPtoJE
Ixaz9SJ4f4jVxpgDSqWTCnTAi4Wx/AgHQ+JopDUMMJtdg1GQG48owHpc2EGWtj/jPd0CeAYZB6M0
1G56fRPgskNcpXlebe8wPUmXZMJKTvS2yWs00cK78r1Uo7ATBO51/mWMp/w9KYWw+6qUHb/eagOJ
LvVXM3yci1HDtKIaYR2SDJld1jyks+ASM04fpCvSOTVFAsCG+9RMsKw/G9guOD+5WL1SYBoLR7i7
6jc9lZFu5rmK16a/JMoNTtzyPmXtkUFcPh+61o5BnE2rba99B58aQKQE81az9nJMCoD4NPQcpV6C
GeVQxLXKNNpO2zmLCiloiuBpkUiRv0q3rFweYMnABmDvedpvX4KWB9lnWxlSH0kAqeORAPXtbiAv
74e3NSypUdu0nC3XlHlu/bp2vLTX65p5DgDf4qto0yhHQuDLI2YrhXMg+3UDuxlJ4+ZoWBEceuzx
Fcp43Hy/isCNF5iZM3bhqE4q0aAH39YTkoHfkbnK3E0/bLQ9ScTebZe7LVNoHfSwIhneSVZ+Bszn
BXHJlWcdzFrRz0SuxdPe7FBZV3hBYiO9tPlzb+c77fVTEK2eR3ssFtX1kEtYfrmC2gKuQiXRc33n
5FR70KUXsvgyXt6PX+QInT3sDXh27IxeaUiw39Vvgr73B6y9jDfdEFrlIPQHxISgKJmTgsSBzz3Q
a4KsS2/9XA5zgm0UXohT3RbTy1Audrk2m2z4+34ZBUPz0pXjaV3ltrxXsrHT3cXDMTi4ZkzDBmY3
XYhqNLuA5XaZ8M7FAPOs1lXLk8uhNLjFoKSBBwNq4w3QVlcBteIIrmR8eIJwtVMhhEX+vFuErYDa
9V3+AJoERUU0IZT5oQSzEe9FZGzAu1FPKtWP0hINunZLMM+a9m3ad2YIC+j9WGgUeARBhNl3P74A
SMoA3gKwIcMT0Iqt8EIxoHwtQ45ddgCGWBuoPUKY1KPvTBbIQxEO1C5M5B+hsF7HPhxnhNh0+2Ya
eFFGcwf/cNShRCycxn2Qg8oR/4frB9jzelztMakKhoiAEeRCTw1dGsEoOXgX4Le9q2nOM3vU+QX7
zdB+L/ayZ7L0zviu3wEt2EYwlb3UO/5HOi5kWR2rDzDqXpaYiNKM4bbm/A4Dq3aMRQrx959jML0O
nxMraxvTunpH9IeSvRXTn2OovzYU4nUwYVyDzw2KBwXQouB/UkJDX5GwDdwadVpImeA1SQAi6Ync
OOzW7vBz9tIfGFZhZPAjUQ9QmD+AkYbJhIf11+WmGK6a2TPwQHS9BeDkTyViAaTu/PPiAN2iwSo9
EhlvwX36+Ze4sIr+FdvoFbEsw4hmKbxeJgZppnVcQBlyA/JgF6Few/gRszj1C6eBPyJTveKZ9Z3D
owZOcQJDgE6+GVaTjrHNUOfGM95McCeFI0mNqnRZ219c4T+gcL52JyrBD8PbxOeJUMjkGGA7s+uA
Nf/ihP7o01+xzywS/ZzMNQdzpPlc9fRxVjb9BV38jz77chG/43CiTO8am6U8WRH7Eeb9eizGOviT
H/6KYTZQOrRmFDwBBr3DILUIUwrk8ecP1B9981f00HSZioHrQiQZ8Rze6VMa0hxv/z/36Zejfndd
/MoGYAfhuvhbA2/eQSNlcjNvfv7hf/CEvrYmEj1tZruUeFxyqf0vDpjSHBGx+sgVUn5jQzuCjX2A
UojbPxXPF7z2s8lVNkvYCPEEcaj8Pet6d1tSwKs/P6Fvm+u/WN2v3WxkuQaAhTKWNErnQKB1u84Y
ruC/LysdxCND5Y1/0zLain1hy7flVryleNL4IXXFmKNXyfId0hm/LFOA6OZwkCjJ/vHt/vN5+a/s
xZz/8T3c3/8bf342Fs1+lg+v/vj3t6bB//778jv/8zM//sbf9y/m9ql5ca9/6Iffwef+87jx0/D0
wx92qMuH9X586deHFzfWw7fPxze8/OT/9S//8vLtU96u9uVvvz1j2jJcPg3OYO1v//yr45e//UYv
7N///P7z//mXlxP422+nJ/v0+59/eXIDfpUHf9WKfVP4zy/f/o3v/1WD7EQYSIscCMBvf2kRc5r/
7TfG/wrXREKlUqDWo3/H5u3MePkrn/yVXSY1msDOGYUCojf+/9f54Yb87w36Szs2Z1O0g/vbbyjO
fng9SHy+VnjmARsSrYh4zYRtIYYd16lqz5oAp1CeAUWqQiUEh90lMQvdInRymAoM8zvYS98itzZd
9/1HVpi45gKWFOZ6JE+i7kLwMy8mvDB7AXvHiVPVFEmy1dvtAodrN+AXi3vtp4d5lXPskwqd8OI1
sXXNAr4XTyF+AGU0bWaklfDyCQNdwN+bV+zmDMROxggNUc/yCOYkoDDpPIjqKM2K+gPqGsRhlf4X
JAY2YHT2IlTZncuGq6I0z8PWk6RZQTbYAgm7C/vGR9cSjTmboqHXAaRM/ntl1mfmN+ygK5nfenVe
75yZ6vcwFW1uAkfHQ4nw3upcngF1HwadXW/Ndcb6GLPwo94wEc4ePHRSezmjVG17WsekWrzdlmUY
mEDpNVjMkppnbXIM9E9BjTEOiCQ60kFSIi1k08Av2PNYtRYaFo7pmptB4AnWNgKxJkxTCHOOc+t5
sScBas0FyMGziE2H9tF/BoEVmKigJGjDbQnKEL7oYHk4Qw8tSCIjttPgq/X6/g6UF3D1vIB98Hrv
qYErNlgcFdsxQJwRGqMSnsTNF3gLpKHLUh/D2QCgHtuyvU8WGrF06iPk4HhJupnnaVxUvGVG491b
upNbuzpeRNeFPWCS2CoBw5+WFDfN7ObdDL+/GCxAP0on171FXVrejcpJ5BixJa68Kb+G/kvFdKg+
ZN3sYunVn2Gz0YQV+CLJMKWAHaZyTLZ0qj8IpilWPm1ujcNjO9ruUz2tKcjIbRlTSAGug3mRaJrN
ZwpFRjSu8mNbw9kA6UlA+jAk3ZUBKNhyGPPEr/kb3LwiApUmOw0MrarsxHKQWt7D9Aztj63TXccM
iSa+mjdpJbP9Uul3PCCAjpoBZqQl6HkZes5YzbM7bTBqOZMhVYnLV3bVsjn7CHhY7gZwm+KuxXs6
QlO2xaQZiyfwBcCamS4P+VixK9m1Am15rcKgJeUOOZhwh3LggUM0VeMaOBGh6wlC18EqFv0Fu07L
Br4eSw+M1sdEqbDorByY4aHxRgx+MzntirJredj33fQVDoDTTSOCuQiHTfq7ak7Njjpgr0omBU3A
R5qnkFZbGsOiPr/zcCN3RdXnMTSoIJgWmOVVG/gBvvZk4jyJ9UoZeMFSgPqMVF6Q9qfgUKebijAM
qkLaI8GnzjEu0nTT0UiQvYc88/6KuqXHpEXxOgSI58fYG+fIYAyU4DqQsBVbvZvyZYhKWNbHClPT
Y+77LkLDt4TLmGa7ITPBcdF9G3mTpdEaNGmE5EAWVhOAG5lN71okwkXFFDwKb84v0N16Ygq7WL+I
99Xg0/1iqIzQFX+VLHPxMM0w6wdTKARH6g56DC9iGKftNJi/t/lFs8nabI6BYNdRt+lyR6mmYVGI
yzzZU/DZN91NbWqYKOlyjfm4YDXSpdn5UwrOkPbHME/r4tSaFutEzk2Iuc0G+jTUyWOH9dtirB2u
2ZqFoime5su0tgJadspwumEFTD1RpG8PflpPx2bcPiqwpMCp1aCcThsMj5a+wh0FA1Uh6WHXWycP
kw833K4EE+G7d9s/XybfvzwuZfD/1h7/eHVoKoQv8PaiaMF+LNm81lYd6ETtWergqtFjzLESiFWx
Bp0tFdkQGZr+oiT/1jr9cFDONUR3vhaMBn7w+qDVbCvSLQs9MwM0oyujFNzvqvwyzLgyoDA27g1m
gUreB1hPQf7vZaPinLnQmlK8lCkgbfk6+KrC8GykaUrO5QVYDks8iD+/qL97HwsC9QIGDgKCHabk
q7YN43KNp04G574qP3lF+aELGHQPQ7D/+XF+bAtxIoIIgnWJ2YbE4V57Knd1U0rYpPBzixCvdYrn
o13qOM//rQbt22GUFpQyKBEuh3z1jKS0TU0H8dR5IikcZZ5J/gst2b+4Xt8f4HeGO402fufjAC64
AXWtZPdl8/TzS/Vj1/DtHLRP8KCDWeqjH3jVDs6+L7wBFkfnEfFP+XTFtjlc2D1hX23+/PND/dhb
/eNQDLcfMXOSiOC16REuV01MQfW5C05zm+hfuX39/vMp3EcuZaiPk5Gv/eP9FBMlh5yyswdy5Baj
0Pj59//9pcJkRaN01YRTwV9L8y0VPvW2ytyDMNUMib6w6PeBjcCX/PmBfn/bqeYaSQYUZ8PJazuQ
EusH7N2pvFcaVDTPQZS0fuxn9fnnh/n9KqEa910KvMopw///uMVJPRZFE+TFvT88BNsjprEhHZ/z
7ld93OvrxiT3OaUCt4RyJb9V6d91v1mAempGN3bO7U1d301jIpdwTSPn/cI+5fV1w4E4g3yB+hLj
BPFazLiCb0pXlRVnWTeRXz95xZuK/WqPvgA+3+/ROIgWPoSKkiismNeI4MR62AwrEGxhDxuScQxX
7Jf6vqivWzKdGjlGipdRmT7+/Ga9friZFJduCRsolg7zXz8TeYsevxKsPHfRmL603q/ed9/U3j+e
F+pKRSRODmQi/zWsVyDUZ93ysjwvGZRlwzSZGzgNUtQS0kY+ScddcxnIwLSI7EDUHUA7IsEnf8QG
Pnjmgw8Oagh1lYn8ruT3TdtMx5WIlwWOCufC6CaSepB7BBfIHUXeEQxuUEK4fINYFm/aLFQFCmQQ
cavQVirYOc3TOzXRIYTJyZaIJuUH4/P5FwjG7x+Zy1kzP/AhO2FcvloDFZSGyoJKdzbkoLuTNre0
Ov/bdw6HwJpVPpW+fu1pVBvdB7PIynN7zdHR/ApTer2K8WBwTL+wrPSl335tAGGBFWpOcZFNeZMH
X73x6wDC7zr8e5ZSUjEp0bIz4jMmBEYAlyv53Sp2Tbnkeu7GM2SGoXqLqe4vttffP+E/HuByot8d
APM1r6aXAywk7NfQDvHP7wM2N/93axdvBcJ9/IcGeBW9qj9KEZQk8zp5B0rGCOEfshxAHC8Og18u
B7PArLVGTf8BrIw8AsOP7WdMb0jo5zrF4zvLsKXgUaOtzqZu2i0lUMINtsuJLfJn7gJx1qkeTzmE
JWkiZv8jIWURjQuKrRhWhezYmwmTJvSqgBZm/5YU5RK5EU5dvZq7OHMcBJ8OOe/hODrjHzmp5x1C
UebbyQzN21wXdr/OS51FeZB9XboFJPAWhnknGVjgXXxCi1+qJekhFomgf6jizOvfQU045aFrHJJS
J9TyYDSbbT5VG6sTkHItqndwDoWyH+2i+X6ykEthiIRP8Bd9W5C8gUlkDzokFPNrSLDJQv40pO8D
KHogxLgEa0qW37i6A7ASTOZOwRTqQVbEwGXGqU+IvYLKEnpc6O3V1r1j3dLd5KwRJymyfjc6eLhV
LYxSCz9nn0E49E8KKSdglsJrltdKfgF0OUcLJMxxZsF5WgCZRKui2S4QihyVQkPigSWQ9Gp9bgpM
sFw7fZRQ9cRgDA47fWFx12sOHk2BObqf5Q/Etx+yHBqcwC0iKeGEHM3gfVxlLoMerZsqcM4DDOxM
V+NKpczeEOe1u0FMXbQoxB2gN4PGrcn1janZdtsVU5sMvCvDEbLgOOvX7tBlFsGRhRzQnzIMI7N+
PJipgtU1WDvgFA/ZCLEK9GUaJJebjlX1sat94AiqVvcU6VJgfC5+edja4ZEOpI+QwFolLgB70/dI
F2adGo7Iz9JXtB7ZNe1nct2LmYdVzbcTSjq952leJGKqLdAootCba69MPGcVeylHfoPWcoVWg0D8
QyrzIBhheGRG9iLRsLJdfpkTumb7gIjn9Liofj6tPGBQ4zqokia9PZhAd1eQ8s5fs1F9nhpE2cP0
RyROY78H8rqAkmu9u2FYt/tq5lUEwl5+gJtptVNmCe6UWCjuqQzuAK+IYyldkORGoPWQCIkRWRfE
LWhSGK5nj3qBmgiCVlC24BeeBFQ2X7UK/NDyuYwaxAXtoDIXV2if1HGjfX0C2xJJcM1qjy0SMGH5
AMc6MYDw4ko2HS+CtAdExzRFlDMX3PfTJEBlUKB3eByCwXRKQTnN7K7ewF7TUkEOWjmg0Ssfo4sN
XA/4edcGkBwOzLrDSKBBopkHpaxXNnsgfdkLxtJ9GJggDzlUXqGsRthyFt2TWge1Q+TtvRFbG3PM
/I95NppbD+KnY8XyaaeylUMWqvQRXeh63W8UXa6lwREwe4YfFiSmZtjirRdFKNZxLkO2QUjcBhIM
eHiYXekOLMqVjmVCs56Epoc+wVjgF9Y0USkaCnxoLU6dYyIe0/UESWpbPjXiHRCTW7QEWZSmhbkW
KKiuq8ACqkKsRZLhDoYK7vVl+1bNPIbWdJct5aW/n4vdFFRfUB69GQIxeNgxDfvkZ0sfSze9g7QX
HJc2pUdILuAIAL/9u63I00MBslBIMWY7cWizdmIu82MP3PbQGOTGQg8x3Iyr3S5zehPPNYzDQPdH
SLU31NN9b8dnsKiKeE4HdQYCBJCK9Sy2AeKLCieCm9VbymMwGBKyYCwPY+3p3VxDs04ulHLV9lNc
C65z6EIWuKY0K39YTOWBhTDerBkRRzAQASENHnmCaMZdQVcAD1Fss4ichU4M1S00pvmKdTppiDxE
B6553djEbzKTECBsIYJLzZnOgOXAoqgPrWjFDTTPW5J33ZettPpalx5UwgUBwlDoKjTU6NNo0g/g
2kFdRD7OLVj+orAqhK1CkfCJZpjEt8/+RMZo89kWzYPCZlnV1ecFRN/Dgqn1PWjG08sGUkUeBSO7
5NeO09vJduUVtsXuOLi0upWW2rvMoFeaq7LYr7p4oKO0O7vVS4Ti6A2f6XRAtAZGrdCpHIEXkchd
oNsxL/UeSTjLzmtNkYzBWkK5DxbB7OG6gn6jPxZr2+9MmTVHCETtgYkl+0iXQe6EqaBx8cfyPAvw
LQqbdlEAM9Jw49kIqSr4pYsFZTaEMs6LkGrdha1n5dvZiiyqTeoOzr+8BlPsdxEHESiqQc77QNeK
+2GhvBnbPd4P4TrAsR0a8aQmvTggfKF6ow00aiGv1wJwYEpOW7eQ26E+G0BRJdBcOT+7RhKoxoH5
9GXH9gB9Hzo4CSTQUEwJzWHmDv37SwtObDhDGHrqy8ZAaEcJRHLTiP2sA0sfaVHRUOYvUATiERcX
EWnakoOXt1DMeQ1YU9wrzosMPsNTN/viT7MXBy51d0qW5jOkXbwEKdUrYs9f7K0sAx/bN6/3TTC5
IwgyNPLoXF4tiuDSjagjRlM+jwgBD3a9owGPIQKv7nMlVly7ucz2YGMUfog3eRcT2JruG7+ESFBP
bApbqMQTgxrj1qBU2Mk2qCPIf7qw073cw064TEiTPwPLW0O2dP6p9Nj7uTf0xpjsM8FJQAQIImu4
As1uL+GZIP3DG++iAg/MG9A4ckhRa7zDWxiSRjwVw30rxxw2HZzc0mKorxTG6FDg81VhMtrokEBv
SEPZDOzk5RdO8iJBO4S+BHwU4u6XGvSTLEUSC4SICBQFVw16aaio3EhcFARps5NmKj7M6DKOzQXK
NX2Oj+b+J7IOGSirBlYBGDnsoHaiIKGu0I9N+Rx3E6Tckyu/liztn3JOX+bLPzPvYzw4wyl3yGqK
ek/pG57NT6XASAjmlCAiKr8+LH1Xv2C4Bf0ilIQhkLZnKFyfzBx4TxO65GRkcMf0KuK/vUSCRCNH
yANkI1t/W1bIBGjTaY5rHWSHiYGBLwc1RwVIMdFcWBcVavUiB4ODHUThdaz6FuWGm9bzWJOnDFrW
Ocyz/jMNthfGW+8IMA9yUwZKEUgKsrhaMDPfCaiYo1lMn4Na4pzJjM1jgFVDBF4UXpneNN/COJ2H
AXRo8epPSxt71qg9bAHuoI26DTBHGqC16Nljn30AT21XwFIk9GaZhfPEljvo8kScjvar12wvvecN
QHcdeFo0gIAJtqpXqDxM0mgBbtMo/HA18xg70OHggysxehf9FDF4++64LL2bEi1P3CGz9oC6uLox
2HluMU5rw2UFHgtHE0iZDElN5K2i+4iZAkFpBfbjHg5b834CEyZGQ5DFTZmuyaj97BjA6TIC/e4T
tBD1AW6iVTSC/3oCS36Ea3+jT90gCN6cGS6bD7uaoFhVUi9827MtRbgYAmaTohbPQXlhkhHwEFQ5
iivIB6CG4F3+DuKYKbQBCvgK3qJHCOGA6mMQFopN6+vck7e9rjcwzzfvMatXthsxxnks4AiOpYp5
ZodXLbDzEvEcJ2i2QcCtVoGvtiwnKJC6qOuYelgVYHw/8BZAKgt8Tdjw3MIRBzrxjd0UNXsSFOVX
0dAlvDgiQIyODJdDoerxkqxo4s0yG0NyCG5lO/JD1ojhM7LH01swArvrC5k9AneAPvQMRS3F3o+X
bn6EZO8eTxyLidPqDrYY1bl2qGPFYt4teY/HxvX+xWq/P7Z98N6qAR7kebPs+rT9AtbesBMa1gIQ
lkHadfHNCHuXj7Fp2HpXd0hLlMxBHWaLaZfP6XqkBuL2qIYXzCNYOFDyMopeBjOeHuiRSa9yH3Yd
WGejS6pgQqDD1KdnUU/zzZTx7AYb3XqYuhraUV7CsrCDSBOVoUmoLZB9moFYi10/HW6KDkrqoLfi
WEHRC+I7aVsZMgiPHpwL+HPTVuWusQhdwBBzfHuxQcZbs5v2jbTqrcGzslOITs4ixu2Im+jzo3EE
NHK0TCc4jfC9c1iGHWjnJ0rUF4jKxK5rMfCFRi/HKybPY3AVsgRVAt+1YAmHKbRMEWOFjtfNP6Rb
D7/OwsDxYjD2Bg4wWLECzq+ru639IVpTyKp41xXJ0q2fKyA5YVna9QDd7Qtv1HajHZ79AXKfY17w
/HZd/h9pZ7bjtpJt2y8iwAgGu1eJ6rNTdk77hbCdNvu+59efwV33onbKhgWfUw+FjY2qpEQFgyvW
mnNME0pEn2cru6aWNFSvbcMsX6DLMljLspEeI64wWDH8m59GMCv3vt8vpqjJHbwekeW+gzzy3ZjH
dmsQarSrZmAdZunH+3QS/bcoN1A260WwkYne7as0nx4cI5xeY/Rjx2pGG6i0OV65SMlu0fWhMZ0U
AvGpd99Sq4pxNAm4PnY7Dl6oaaSOcPjaMXa3N5FrPJrhVAQMZEfSrX0zeTREuYfOQO9IEDrL88sx
rNhRuoVH0zEyCHukU3Mu9N96RmFb9s98ZxrN4OUNHAEjj+hxDdpElktXrVqctNtSn584jlkMvJFk
cudwBPqUePvJZ1I5R2L4CsXBWsSizf2co7I0xBTjVee8rIvge1C5T0x3tRUIpWblE662T43YvO3t
Kn60WEsHZLbBTjW8vyhU4zsCN8a7ajYV2drj56hhcJhTXW7CTk47DG/lZsYks4FdEa7haFEQJrir
WjO1jiiZGy+yKEyhZRkIcAVhx2V2GHiMd5Y2O94QiWyL86lALarOkQiGQ+jAZErToT5Z+phseyx5
HnubvLGRA+AsDcK7Irfqcy5T4yjyHGO7BXpZFpbw0ibN93XJ71fFIziMMCI0O7dIy51ppiWruXA/
l2H0QyvwFRalae4zDc92orlfyMDt1ykONgvZwr4COrPS8byeJP4VDp/uK8ct5vs9lVTfhu5GNj3k
rbkSnt/jxZ19Q23kTNVuYb45xFIr10p2bBIOhhz8kAVe+0h4ha3wBgZCZ+xjIU2YnxHSUpeZvKuD
eh5uY7enCdmY7hEdrvWiwH7tzICEqAjI01pVxbD3O6tcxzASdiPG45U/a+XG6TTzZWwzpLPRHMDe
Eu9IDpJ16brqJovTb1iF6kNPXNzamP3xHk3cuMOq9aOzO/duKjWE8gwZ2COLERIbQuawZrMPtTg/
4Ydz91gOhg0BAuG6wRm3Az3BeSpUzrHvbPUG+wYSdiTNz9LtnMOU+NkjNy7glo/J92rUlmWRfVG9
MbJfGXc8J9YNUOgEtabebiQGBTAQRrnqCsvw6oLzaViCPyFwGihXgfW9czjIVYgCOJdG8JkXIErQ
dykzY7YYOXCIHluNybE94/3AsI2Fr/3hwyeDF9BZXqOzHpQTOJumc7uTP3TB3hV563WBFR+LYEi2
TkSYKWMGrRDNQa9yuefBWEeDOqARMO+NJMmeNWcmoLctXxO39jcqhzFS+rOF/iaKt+Qc8Q1ESgPe
LIaNrTXqUMbiTYUBHQNKuK2rJ2AoygTNNfyr9Zjow21JZ5M3lXxL6lrb6HHWMG42hh1dfrmlf01P
3S7kuKMdBi6lyENuKqflw6AnywarES8qEqy3LdoRsNU5jJKlUg1VshSqADRmLJqQBMzFccIGXkid
9iDUL1MG2sEuup9GYzYo4rvEq1O72TRi1leJAwgi6VXyWMTUUDZO7l2IgP+gDVOza4oh32ddEeyt
Cq19r9x6k7l9e8tXQBY6qvSWuENxM/pj+xUP5WeUAu3aGVuQOiqfvGDI9C1kXaoGrI47AH0c3f1g
2tPF4vQehUzw5yC7cZuwfC6CuLhnNvyzEByeRIW61erRO7UDehZXxfmez+mus0RSqNBC3fRDUd/J
Ene/abvNQ1RjMR1U983mP2xvdFBSGSX3nGMII+id4C6a5oSCCPrKocL/ucWX5O6TsilOOIoAUbUo
qUKf241SPj7aMrPf8HzLr+1sTBvE3ui8mwnxZGXYIH54MOOwtNmwQQLc+IEfrMvRpKvGxrxSZf/i
YMNd51UM1axuIW00U3awuUv3DCt4Dpy4xhxSiXPZOihl5kanwPSj3YCifKMJHTWo37nbvnWalUJC
v6bFSYrx3HV7K0j7bRU5nysl211OX+yB1LBx40bV4jRm7eJVCe9jM+px5Y5iBzKDVxVnu60NbmKD
nAKnuglUkLLnjQSkYi/R34BT4DK49MJzoERxMNCn3KKwwUxnDNVhHqWFVKRPt047IlsKkT34ZZQc
fMgw6zh2Eq+bpELBEUE5U8xxigz7ImuSXbHNxLacaDvkTlm/D34VPpH2kSOXL7Cu57Sy/WhpInNc
HNZabWznkBbHsAu10uNlFq0JZSkA9xmrAVQNgfepvEn6FEigLWgCoPulmgvy/ITTSm6DTrwlYaWv
g9hfvEstVv1hJiYv0cBshcCJgObkKwu9x43U5Xi0Q4JHfY5Cm9IuyhvptM2KkJZ8Vyz4KFNZxe2c
6oPX2layrkC+PYTInfZY4kFoavmPOUiyAxttt8Xt0sIz7aZjrGDjBa1PHYHPfccP6e/7YDkrmg2o
tdnU3oy0d7zMxh8XGtZ4ROBUHKF6yeeKkG3+cIAIygn1LQ7JbzTPdTows7YKsE2swAJi1wSGtEiS
eTV1WiJ2nUpgBcGiW9UyLWkM1686NjNv4jy1mcbYX2kMsQ8BKZSPw1SvGtzEK2IPB+B2FG1CLdxC
x53WHCNbenwc3zFbO5+yWY43paE9g57sN42ND67EU8r7AW1RoNuAk5yGxtRcfVcpvQPGxvZm0Cux
yuO5flh6/GsXP9O8ArP0YwjbjPaTzgjTKKZ4HXVJsE9AtniVqrRPPieGG1nTm4xIVvEor/UFdqS2
Nb06HCgPeg7+TWnfHPj0K0zo7qaOQLz2orTuaGSGtLD4cZWhTbehIIFL60nXhHlhH8bM7p5xuiFN
jPTuNEa62jVGQH7TmPfrpK6Ac+vpMnxop5XhRKXnGrJao1lndVhddBoKG0R4hs8/Jgr3LUrQoNWp
qJ+6Ksdi1zUOXK406W4LU2qeTBJjrWmFfGUM02OEoRBc5UUVMF7ITdqlWYQrFgWSW6ySNk0f4Mx9
qvtlCjDMWBhDAhdnOdQ3tkvjJHeG+j3BUnEPoqa6lwXHWVgqw86Zo9d49qHngI4lhCG3kL/7I+kr
sMxsz6aJu8klpY7qguJFqVyCJtGdlpUCjWD04fIMDm231iz0u3x0v05itnZVPAgaUyllIQw+z8Rp
eRLDPMPDsasd7Kt+O3CwX9N21VeNNiVbw8mTmzGW30OwawhVTTyLUx+C5orgo44rOEDlfQ3x83OX
FNpdZ1JltSOmIB0r2YoHx38wODJyUk7FuQGBHa5rm34ZTQS4hSHJ5A7W0VMbWcMdsqlmWxfN/Klh
6d63epmFHBIdB3li+anqc2Raoi6fFcM8hbDAR0DBvIKXjWFG6Vcn1uVB+OFwb1FwYfJP+r0f4u03
m0h8cdxM/8kx8bOZ+MMd8zf9C1zM+DW2ig7nJr3WowXKbSWlHT5W9OJ22qA/KxHhSCGXhT3E2QrM
hXcsvFejKbAgi6HLnnVgHCsVwkXCODJDbwWkukuJKTO9YkpLqCZlOVHqsFZAQ9DWrm3znlPmOxti
d+8bkYCJ2j4yQwz3KW8CmruUDUSPq1Vf0B4DZwVPxYwtz21xrNUxpBqGbMKrZiu5SRv5rg9ReuJ4
yXSn8vv7Wo84k1YwFMOGNqIfKn9VVsM35CfWJjSzcAefp0fEnwrtZmL44DnIbb2GlfIQD7QR+sbs
OUvTA4B7RU0V18ZNpk/9VzHzXk5UYH6zLV9n+pD14z0IH21TGqE8CgMIl55qSGM1etYNjdF6nYXs
+2Jy9Z9zNoh1iFH+USZp/BRVYfViYUu7NRKwBFQV+MIbt/3cMquXdrRJv2hinPda3PaHUK+MbDWM
MKmi2A95O0Xdt1ak6kCPeXhIdYdl6QyGe2RHSteJXYef3Cgpj8bctaeB9+MaSNziAXc0PJJMhBvR
7iUeNVC0sbvhMFbTnNJivGpFPq0LbPUnkIvNrnTidl0SgUb9n9i7DJ7UugswBXkuEL2XTjixZHBG
g7a2Q/xmkmSk1mnFDom5sypI5/Ug7To/tKlvt1bhL+9ozlxy+a88KjQoQQXf12BuViblF99oxR7r
4jtxhvORCeHb6M6vwHTebU2nVd2FjtGtxwpOKmW+Wbw4uG+LYtTbHUuV8FINZfIwttBgddoFr5Um
1HtcySny2kA6N34SGpQP9K+KyMp46SfBTQPJ/Dylc8Z8q7KPjrWahu42cmS502HA3PKZ5lU1xsiw
ZVYla812UCklyKWb2R84E7Fe0FzEgQGKLhmnXctPtLP8oP8cxkZ8Q9oseVoNI5pcIOOMMgtADDPC
O7ocMyRGqw9gKTGFxNRZZMzsXO1TYWkw/q1GrenHYcIKinobMULe9iJnjhjqs6f8Ntw4WhiefESA
Rz0Mgn3o00HB2lxxorGBUA6CsUuesCKZh5zhu/b7spo4yKgseeRAhui1Uv12dK1hbwqqaOVLWE5K
2dus9YNtkfUzo3n2gC6dMR1DdMW/WsyQGw0f8bKk6g9Uuu4DBwBeYoBkTnzL6wc6S6PhNGv73c/O
sfa5r8qJN3lI782o4IFkbv0z0twZ1FagJB1uqTOzX+o1Iw/AdKXzV0ww+jtNbn1BU0z1U1/nGEm7
YASekbbbMAE60rUZER16WN+2fsoAahqkpzlI4ezGNk82OOK1sloSaHlBMe+O3jlrSw/CFarXpUhr
3Kz2IkzaO4MZzVovmTrp7fSVeCSO2RkcZWaBLrwFvOCohttu+jYI8oDqeoF39cET7z316i9GAvqv
ySfuuvjuVhmM4LpCsZAYEec1cKAMSdm7iuZ7atnJg8GUaZONoBETV6SPU+eab0mbja9aY7aV14/0
YN0AokaDVXSFCbZZVS0tZDux3symIFQr5/TsQrUGddXL05xrpBVFGhQ0x2YYyYEI1FZrL+zhEuu4
zkDnqwbBKtzGhWZjgQNn4Y3J+IXMYgdhbFyQWNlYfUapmhirkSLkrjN6JMQUDqVc+FLCqrfSGdo9
IaktH6Dr91kwBEek9QpbvS3fplSY+ioOFcWKaw/3XYW7HrN6eLICQ/+ipYqKyWz8YmvmpAKz5gxv
NCQudc4vz0CnTXCGmXOaOhPFgSMgXNWs5NicJm+yFBp4XyffUWea3YVDfMz0UjJ4RHoPCQFftWbY
21YZYqMNRbvj04y7SetIWgFx8KnOF+uv7qtjPKnyKYVs+hxkIdV+jEkbahM4nKH9BuS7w42SQ2hB
u+shU+5PYdnk21i0Ger6KARioPg9YknRZDO5LlZRV5utZ5dT+qxNaYxfWjrfQl/F1ABj/7Mso2LL
QX7YZaNInuBUuHuhV9G3MQHADKa539FwGzhEZu1m9kvYmUxKHxkyMlIFTwHIwC2ETBCp6/ed9HkP
6D1qfGOOpjP9cEa1WJMlxv4IajfdARZmjfkFrABV4uTsTLMEfdQZYBjpfRCcpRnTidbg7PWhzdCu
U9PWNNI7A5HyPexRE6OL8Q6uU6dSpH89GHl7MuYMsiedXcZQxSK+0czvepfR3ixtnbag+W3CH7+x
w2GuMd7oP0LqfsDCWrA2JGR+m0DvWc9XYT+s+8i0Vj02ek6rIyaeVqP5UwR+/EQGof2YpEP8Tmeu
67ZmOUcPDBWR6fO47PoO3igyZMDlLPFw7YIdWBVGHd6lDPVow8/6IU1pk4sidffc7eacV72E9tHJ
hwhYTkQ5fd9T9pxNDm4VCpyU3LmORxUjfr4UwfpG6kZ1KJK03oh6D//sFER4jJJh4kEJs3LyLEMn
NCJtM5qjtqiwrTCzuIlySCNZFWbAqf3iXUG6Y6SiGSerkNbnsCeuZQrShrJjqd4oUrYMAhjY2YG+
YUDsHlvRKq9n1BRagFGoa6dqXdZsJyV0S5BXBM2hU4wCHnVVGPKe2YT8nHHsAmExU7w3C9uZOQfS
gdSMVL22nGF6Lcu22UugjNBTYUvsstCgZV8L7S6JOoRYdlhvtBYm62DhsykKk3vhG1O7M+s2/dkL
5b/5jZzPcRxZrySV0rWKA42+Y8nkIbUfsfqrZk3peS0k7cIN/Y88brGZmTyxisHFpZCwgqSntwTe
PkBFvLWZCndjtDG77GRW070y8pcWjJyOCqEo+82fhW2/CucWybPAX+G6SDcvUzx7t9LniM3tAfpN
vXOHv1S5I6nG5oFZD60rUzp1IZoLI8Es3+z9e8H2Awzf+qug2uXOucjxdMfhC6A9/UUfOeb60EFT
u9fH9DYB/t1q11z2cvmM/xa3LqLZf4wAAhXjMlj6qC1MumkyA6uu7qQIBH0lzVraie1wSusW342V
Nbh+1LwJFHlxkqn/na/riVfmnJe1uEl/dJB8OLL2oX7sA9CN7jhG+1GR/yDhZjwADyu/UBAwBQD+
wgziz7/wYiT45ePD4sEM4Bowki4+fiqJvRhtWMOMEVd9ft8Mu8gmdcF51XlQC0DXTdhckUv+56Z8
vOoidaYRgSFFtw1zWXf/EmTqANVhOmntXWA1Nf4mm4ZpIqinkFjMwzdd0HlJlQI2ETP5knG43CHE
ZyuKDtpuMxX8XLrjM50ncw/D11nen8Orb9h41kqsTp1c+siYNZ5CGihbTQTpXjdNk6lG3GYH1CTW
VkRyvpk48K1NqKsb5qOdN2eC+ZLbHFJOyR7B22RcqPG1l10ODUKAkyNkAvVFbe8LqPY0NmiDaAGt
/rzOX/zRNqnRcFzCpJXk3Qj0RxSCbIB4A3d+PqOZK3Mgd13YnkAfFdvIzpK7lgfkaeq6+s4eWKX5
XD0no9/eR0JvTjl0jsk5iNJH2gR6DUptrO3LcoQPP5TfqSZckF5V82oPGtqzYGy9GumGF+uJc5BO
faRIpm4Po2I4air9wVp1zmHvML+3+vnWdrLqYAt3eIuYR9CD7i17O02iZDVyGoReXxCZBJlyC2bn
55RCk0D5r3lAiNMteP3Wq8ymeSoW3+vY9vFditLjXJZBYm7HLJkPU80Zk9xBY2OMVnZ03SkoGYiK
CDL+bG5Up41rKsDv0qqsw7yInCacvMfMF1a7GslsZTAzGquE/81tmC40SU4xFAHRaHJv0/SgaVP8
2BRl5w226DdGUaJUzBr/h2Ol4Wao70WlNk6ErSkIT1MEdzqGjeiN+lA8THQYf0grpx89MlorV1AO
cdzOCE6bhsQRpDrTTSBltYWRl8MxJFTX1Vy15oVNC8ahSD+5VveO28E4u7FdHhqbrFdDaPGdmIsU
3Km0sXS42Y5TO9XIlMBHbHxdWw+ySc9xU0wbvakYiYNQQRvTm77aQgUnMgm2aHeCLz17ovXx9eGt
tNJV58BH7K35e6/x73LWX7IiM4PJiC1Lte2IRuP1DEGY2UDYvaEP5+1pz8mOAN/iZObtF4Yn0UtQ
9PR5EkROeCuCu6rVRy+O6+i2sk26/1qve/PQ4qYJi7JYmRBqVw4em3OpfZ6aT+06khKEINXjjvDU
8MUxygdSTm4ijj995me30dwhDQxTDyVf8ZqHjfGljoPkKaiaakeSSngogQscO9GFd+5QOjfUDjT3
+AQzA5HUHDkk2NYpmsgbU8zDPxVoEl9ygD3Z3OxrMdRM/+JcbCI8BQyL7PEMhEutgtz/XE/jd78x
ym9a7fhrGEIME2lVOncaohJkpCaInzmgccKseI1tID3QKx6Ouh1ODK46jv1N3s07hOrOrgYxCc2s
8WK5SWvPinv5yenRlmaKumBFmYIvoXYj5tuuZjKkhBG8Zawjb0M4A8fA0t5LVzIeafIfAQIjEIgI
W/gI/k+ENCXUwqBH11Z38EXwZ0929RPip7uBuECDO1g0qalu7wkbcj2Q6MNR8obhp47gnoE2enaI
DaJkGb9aVG/vAtjiMSCHCMtwrm610K3BME/5ZjZUdeMXQ78pm8G9gafG4d6tSLs0cVBOUkto/mPo
zFRJvxi2XfBXSYC2q2CZO7yBAUovL+XLSkI0hdkRGsECYgJrQ4Ff//k9dlGp/PL3LyX+siwaGj3F
OU3PAK788orv78K06aLsx+S/2At5S1CJXbwngbo2fkwh82DO/qkNg52pumPaA/RqsPnXzDRztvk/
f6ffXVMRVitdonzxAF58JwIU/TqwWvEgw9AeN+jR5nvdz6Mn6Hf2txaw3EvtIOrM0fhHV6790b2C
PYxSZnF/KEaUyjXsxXn14Q3tJ848otKv8l00bAjaapMrxeVHe8lyCRKb5VKlkd0k5D+2oX9dAvyC
T3ZD797h4h/fSVPwmw1ZlH++h9cuclFpzFlaKN/gIoo4pspjfG9EazO+UtFcu8qFg4X+EUDBbHDv
OPrMw50v1xJBZHf683f5uMa5Ya6Di1Jxx0AjGfISXoJgbQYYH0a8bKNuG4xDdRdPfXBlpV9+F9cR
Eh+loSwdo5t7+cs3iWhKXa/mB4bMAWC2KdklUZ1vdeQRR02myZWV9rECdQRKehvr3uJO5tmiDP24
0sQQmA7jjuxchJ9Qoc/Dm9vQe3yQzZsf5cg/r/nRPn5BG9sjFkgChpaLOSZu0Y8XhNwZionAFgbd
4QYJWgvCPkKQqP3dlvTLdS79r7iE6D0U8lbNvXNPJtO0gdPpf/nzorj2bS5uX+ekBcJpvk0J8CKk
k/ddQ8XeTVd+pY9rjy3bMVEzEYfKpmChJ10+xr8eVpINgC7WYfMETgy3fLUWtXNleV98E86YNn9e
4CjDoQ7ZRX68BFYc3wj11H9izk5nmOboZNNCvrLrfNzYsNQLtlOJD529xzTty5zqXIVwtKuieGyl
tyhRbG+6ZrJdFtC/TjdcwhBsmY5lIcPlV77YDfBVK4MRXfXoU5VFRun54bEe9zH/NJh/l4i9fB8D
SNjiFcdruHj7P941Ag9TWLld8Si/MFyvX/68ui5/dv46mwCGVE4AOsTWi9eeNhik8fl69pjpB45I
+t81APjw+F114D54avCeOsvl/7WqTHNUMClM7bEfANWd8XBcWba//tq25Em3FOYzCzHkxbNOSlEK
4VmYj9spedVDA8VN/ndOembE0sIMZLpsKEuVcPGYA6ljixnb+mz3E6KWTY+/jWPIX/4OkiWFV8RY
vgndkoslVcWZUj2ZYGdnZ8Ubuvb/tz9/8XRDI1e+tvx5o9/Cm5bbP//5yycb4AR9GH5rCkCDLffi
Fo1V5ke6HMqzbg6bFg1Yr+M2eCUo58rP/Y+V+MOjJxdJFQZ3ViztKvdiQeVlLptkToyzlTYGhxRx
rE1Mj2aLJrXosvtFZsgYgVQRvH/zSOkxvOKK+ru+E0sCUq4l2NGWvdK5bKokpSKRoBr7x2Dva7tc
+9unZvnz7F48jguW4LIhKAjsQzdl9o9Sn7+apfkGCenPP9gvjz1XMHkrQ9Oyqd0vaRqpaKqgl073
mNjj/rPGZOHPf3/5wT/8TP8877whWctqqTU/PvfjMCJfZtt6SktQ8m1yYnjmYSdaA945wJ3eELga
XFsbH+31vxQal8gLFMNxOMg8g6ZVgwhQ8U1N9EU1he/J0CA9LJlWIVg7akVzysru/Oev/M8J4b/f
+f9fHh+8w0Mg7UuX82RELQLIgClgVR95O7x1MyJ/dDZ9FEVe3/sWvReMbFNpHS1yPTUGS1c+wu9K
LbZxKnt2XEgwF7VClNSGaBlinaVm3I1ae9unMRoROf90ivmNaoU0p/ArOYS3xWh6JjE7K8avqGHi
r7Fm7et4EamK9Zg5ayHrE4LgK/vQbz+goCMoCQ1w9EuqWtcH+EZxEpzTjEd4XiCgrrtql/DKHBOT
VUA0t9rv+DWu1B4XTfb//DoM6MSylQuLTerjimxKcm5VnGbnBPtWMzEZIG6KTuwmM194woz+i9Pc
aOOVjeJiv/r1shcb78RsJ6xLFoWvRnpK+6r/Ng7kX53N0PWi8c33cdA29yh18KGGV55y9+Nj+OvV
L96OIFMKLG5ZdtaIYVhhjz2ldmUy3MFJZWXfegvTbkvE5moI8U6gTfjOcPdH2ltPJvEDHO+2FXhs
ImiYT5kHpTMkHkWJX6L6PoS1hkhBfzDpzm1Fl2/KgWvUc/bgLBIOupk7YHRr3qjOduq7n0WGUcrM
A/gCeDFpxYoca5BmbWKSX2G813ek5G3UPL9heiEwAsmRM5R4OhsvK8Lt1OaeYbBgAnaRQY77zi/p
FBvpS+oHz1auP/hJucapPq4wHiFfmjxR5kenEhs1VU8DycVugapkzJ15NWRWsin7EAIWszmFjXjt
E2qLcwfmf0ESliV/9JX6itcL6+vQbuoM+DHttQhdKsIXRNdB8FxFDVlCjfwkmuBkOz8Shvw0a18t
tYh5u35Hsg+TQYSXa0LV0Fv1N1OhnkdtuMljIj2QW657PN5lEzxe2Qg+vpD/3w/PPIf6i0JVXj5n
7AP0JukmnnXLeWCEDNLMhYssBu04BpLACTxSGf4ma94ZMbGAo/8SRuT7IUtg2PY177QzDpdrO+Sy
63/cIZG6Mm36p1qDFnKxPRkFA2myestzUr2bHAD5nRT6FU28VPHWRU6hTV/b/tkg/Hqqd1duya/P
ArInhmsmp2tr+aePGwAM6rgn64Mapdfy04wYbGtoEkB0q2aEqqP+k0i78dvstpg/7Lq8b9P5G+KK
8DgLaPxaaljHbnDb+7qaMK1FxKMSd6+2+pB073/+rMavbzI+q6JcBkRDUX4Jm3DwY6DQNItz7R6i
/j0qPjkz8Ag3Rm/woFCqxN1toH9Bu7oqqjvD1r/V0A/NOb+px3sfIgqGG89wvuYJCr/850jsRKrV
PLvYqFNmi6AlAuOGfD2a4smDG/8VGWVZfcvgjxPl8lvT/LnYa6M4KBmpTeV5Vu3Jn5KHJKoiKAZa
cmWD+82uTp0kKDAYMwLnuCzE4D2KWqIZPOcpIm2GNeE7yh3w3pr9PuZjdh+5aryNLXQASNKxGUSj
ulL7/mZdOexhHNCopGhzXZygLDLhB6K6ynNUvU6D+ZhnMyqcaoXM3E2/Kz298pL/9RXKV+b9SePG
ZLDmXDxEmh4Uuplwc4Pctb6rYU7R3AAEDOw23JvFKF+ypCYzbxQ4HlqkDX9em7/9ugZ1r2vrzOIu
iUya3qEaJJSAkwT5Ectsk4DG/DFqs2xFbtdBBbnXudaVp/djvfrPinKkck0atDwRhrz40o0eEkc0
Lzc5BG7a0KGwx7+vELix/73GPw/lv86qke2X2ty35VnJnYuUoiXntTRfkTFjqCNU0N3kIjpMXX5l
AS1Pw8WuSJfUoBWnDBpXl3VjaRC4IXyHOyrc594h8WnoX2Y0eH/+4cSv16Ect2jTMySl33zZ96si
1NUyt+tzI8z7xs9fyBREK53uA7o++Hw8AE/P8DYOraq3BVnwDQFzaNt64kzLxyERV1bSsuF+/N4f
P8+y0v51v9OhzKbZcWoqMlKf2Z1YOcitSbOot0Py/Odv/+sLcbmYzQiTRgE+tYstaYRKNOOLw5IW
RQe9QN/etQdyVfbo7a+cQ35zKQHgh8bj0obUL9ve0cT+N6FkO3dR/ETsuXtOROlug1j+DPzJvnIX
f/OrcjWbZCPG+wvs9+NdhBncibhvl6tRbJXNVrdJEZNXNp1fn3qOovTt6FDrKC1+EXK42ARJMW7O
JeEmTdZ9tQEImIbDLpBs4ra5waJy5bH49ZFfLgloaXno6VVfPPLaVNvpKLhkMg8SkobQTnqlDZ/+
vC5+exXwhRyadJLGLh8+8q21DMswjZEyP+e9ejKM8Mq9+83B0KTjToMHcbIysQl+/IkQlStsYDO9
nexnLYt1NRDpXr2PDkfAEp3D6Kn8PGMZi93wyur43df796UvnjEDq07gOMvv1pT7SpCf7vS4h/58
D3+zBJdOCG8/ED6SI//H75eX+KiQuJsPdt9XAJgM6xa3enaaIyDXf77Ur88WlRscO2iKNBR/+blI
gHObyYqjc2faMwsPWXdoQE2aGGN7ZZXMVzbNiz0KBZxy+dUQR+mSVsnltpEE9LO7op/OvQAnq+VZ
uZs7HTYwWYQbF/kOh4rGuDJK/eWiqIsZm2HEhhHA2r9Y+X4qUzxPnX12/Kbb+oLQtCGcklNvDvZ2
SfQ9JoOWXFuly1/913YMVFWn+7j0UkEDMYy/2CGNitZJOuramSC44aDXItm2LSiIrhCAhQhTv9fs
aPjEgRJuEqXy0QmaJFvXRJC+zXaCLVOGM2FG3ZCeoxJQRoZl4WEOIiqVsQiPBVKCPy+Gi8UtUczR
YaJMBiEPYMq9uE9jHAHrNzP+PoghK9z18unPF7hYbRcXoMr/uLAV5mOnt6h1AqtcyQw5YsTkWZFe
k10DhF48Q/+5FPIymn60zvgNPl6KVy2KnUoU52LGwPA9TlcZIa3/i6/z32tcNv36JgHPgtr4jGlH
qU+gGNDN+IZx7TLM9y7X0vLL/PdKlzWqrY/W5GdGcdZFVqC3dp27NM46b6wYAzSYig4Dy+2OpLno
1Cj5lc60thE2gh+zqmOvhLlFU4r/A/g851BXAokxEbAoglO62HtltGQdlkpb4VZVsHqC3PkZkeiw
Lwb7M/QH5sDl/CPRNPscI97z4qmqTK8LbZrCkWGSVYUEY59nKUjCOkg2Id6jbU0k0ZotZBHlh2Il
RmGvAnMg/B17GJbDlxQRxwTWz8NxW+4QKn93WoIkS45Va+JuvyDMeR/wFpBOXbWbLGpAYDUK59g8
WD+QwHFYk8TCjzS3dxmRaGuTIw3knjg8z+N0zOdsPzStvnYAFGhYEGAHWA0hW0WYq/VQdeUzQVup
vAVHEMGwqpEHYU8BwxApcpokNBCZWO7KFVXu2SZUBvZrFxwMlJpEjv7eIr3rQRbpdyML1AYLgP3Z
xpAKhzYpdnkVdvcBwV97CvAKor3AKqe3g9c4mdw0EbuOniQQUiLmE5rVmo+N0TcnvcTAmXdUAJBy
ykMCBH8lo0rthfCLz3YbNDtz6KqNLXFNugWyeSc07GMuOteb01Tb1BhRPdvAmu7X/ZeGQNt/Qkx/
+grohKzN4WWqLIkReho7AFogpCZV89acF015XfqYaBzjfzg6jyVJkS2IfhFmiAjEFkhSVZbWG6xU
o3Ugv35OznLe6+mpLJKIK9yPF7tsGrNw6xIDAvE6dz6iM7lPOsBGnlerl0YRulNUdQxMD1jXTTmn
5o2ZVP86Q4fesTXucRonQrlXEHT9loNRrPGy410xAUry9s+EJn9mkwc6CCP0Tiekc7fWmUWQHl5A
hOf9JStc93SNoTtIb2VVy6qTR2kb5zTpvvleEKFnrtZHstlYYUwIR9N4jVVH3eonai13eb/+mvN5
hmc+1etz55AW1KcMzdo0nW7juI33Mo9zIh42eVjG9RcJuYaD1uV5uHUX2nAaIFWXUNZa5Ix7xzDy
nTvU6jjYiKzmFhludjMVp6zzocJjIhkrIuIKw9wjo04O9TCLQ9yM8LyAWqCwLy38V7MoAqsY//Wz
9tmtkpaPVLZ97PTkpIuKqR8RyJyLq/MOS2a1/aGs8AUTCoigr9/2Q9k7yMYHA99sApYhS7X7em7c
M3oeFZE9v/i1iX9hHLPlPAO4QT8JJE+lXXIZHPGneTpyd1fJwOjwZ00EtRB26XwuRs6Mmlo3qFF/
RyU7Xz9WxnI0smrhurSyS1+k03GIjfgxTrbsOLQN4P+la+68FSutt0HHxLYIkLEGKK+Z2OuFgMBC
jlqyq8rMwF9rubeZIo4ow1Wzd1P5Y0POxKOHCK7o3G/YiVeAvBCBW5h4WKqY/qJpe5KPFy49PbnM
IC6Odewyb8UJyggkvXf1aQnTxq1fk8p2fIt/jCwxynABWhdNOdHbSM42xpMaXr08xkelzWbUXr22
hC23YTfq5AJ4WLIz82pXXLAHVeWVY1cxmEJlm9zY/OM1Mm/wSV7NQK317Q+hfegGjBm8onA0hhNj
twZKOqjwid9Jhmv4gOumpEckZWApt0ZJS8L9VtpgJl2XvIQpacJU6TbeGzWc7TgjY7EHvjQn3fiU
MCCL1NV5O7Zbc0pd9ORTDfbBbjaS7LqNyX7RxT5/Ir43Nkg+etp+5GNmBcWaAJAYMsGP3NP/WcC0
YFUoIHLoxtMUlEzuEfVBhIC3azI0fBuEsajSio4xay2+q3jRAwJgUS12zmePCTQQWfE718Nfi8GH
3UL+O0ntzWpH+IuL9VPHVQx2jg86sT70eT4/UjKzccy4DYxxBNlq5Xm4QblG29mmT3SVBcHnUGVq
pT33xcKP2dkl2sMUmWGlb8hVQXclquK9qXp8nG5t7W0oEv7cUThMQiTsXGAe1dOKoguMwfDCH+RN
LLMFb2/W0xdwYrxkzoB3SHblq1NVLzZqzTfS/KrzjGXvtG5Nck501+uwxYKWGq86V+fKWcCWpv2I
xCWstMbCiNUQ4aeXoO8kBjEyafdDI/XsU504f4LcST5b0dwMjgd5bB40Ys4tnRn4sOAxp8VLeqIT
M7vN9+YsxG7KK3gZvCcRpAT7MR+NeY/AaLgAP1O3bSvyU19x9l4L2hsq5SIslnTG1ir/cQi1IWHx
DscdqTYEziNwLtw8aidv3YN2WaKURRFf7XlkeIRTDOMYdk5hrQF37XYyp3EOt2Ewn9o8tSekyuMI
ORts5T5DmI1HyMtfRTxwq5uNrH+0FqiJD+gLU5fo+WXqc/KQL1csrznh2PNYcnmN++XltfLhYsIA
8TZE+2VDwGhGWIdv4qUEDSqKG+j9784gP+Q4vq4SKkxvldkjbMsCLwM1oJwoGWx79XwYO/25HLXk
XmYwBzwMvoEaLFrypcD7Qt7oFcnTV1iRMkNYh7jMeQhrIvtT3Qp2L8hzMIAR7Gvy1Ng1gIh3ipqs
G0rcSJVYj+orvQcOfunTZ8UEQieAsZ0RAkpal35JhMppccQSmb2VHwe8ebdTIVg1JgIibSz+qo5t
14Ap8aQrpXazUbrvMeQp+HpVcyDetQ3wCZBJDnEhZPluvg/A1CAfoSXDc7PJ52118T2PIsc/kxjT
YwWfiO+8Xl8MgXFh1sp/7cYBmebIFQfSguGtatnd1iC5ruRUHNiMbHcte3r+b2tIbgSBnkGOBfS8
Xsem8KeSkBsvfhpUKfaJHMRe6SDASgzquJHG9rXuGFiNVecG/KhGpCF026saByUZgaoHzjx5d3jR
+R6vnffj9lgd3F4zQjht3j0cXXcn9BnB9KJ4W0uKJ6DNKUbX9tWsNfVl4z7Em1WsZM/HWyWxXG4c
9mYxQjAQs/5gdF38HI8JrJGxW/ZFbcRhQsjYzk5Yqnn1xqkcu4S5SK26prmuybMOx+SxX1AOzlbr
8layQ0qr2Dm2yRTvaCfbZ3G1aIIud3dK4wQCzMRWcLHyCDmyu89cPQ/zbsLv6zHfzkf3ya4HqFMx
NWQ6uzPx11v3Z+EigsJZzuhj8d2Xhv2nC1ZgXU1JO/Rs+XTu4MQvp6L5htIqIzZZOimhCNKzfCNx
at36O11N6I9zjw+MurupznlmqOfOW7/sQR8ogcbfdYGPti5Wf5l6Uw8LUuAXeX1yC/M1uzWxz83k
KCsQFwA91vSwLGx6WEjhpHA529suNW5TFjK+VnOiuirboraXbAjwyUYEbC9P8bK2gUamKz9D+TKj
gQe5kauw7gx7Z6JYraKfVk+fdeSyoI7pzfGjrPu5IwRohkPh68s87lFi47TJ14IVjm1EgNqWHSg4
EoqzuNwhHcM6NiQQaVyK3/MqDfqGvFSnLCu7R9lV+aFbbCsARDVfYFerL37Z696cCuxsM8j7Xe78
3yV3Ax97Kc/EJ+W4nIv4GWs5TncsivuaFhaGoguYltrDwFGQ9mczN8Y31bhgXdE0h15buxe07Ekk
N2omq7XVPYQsmgAdvP3nkNNwREW/zg8t8IqeKnXqPggKulkW+Wnl82z9klo+G8+yU5nFXt9qykMG
oi2OpN43n7hsr1/GYoJMMFgW3nY57TpbXQN1aukF5bgAKxXuMi2vA1ikiz1zLU+2cPwKa/9RKkyj
leOl90Ut7J3nts2h2DLbl4b2UQ4Esldd5kVbV1lfRWfQt7hVmmGHxEUbJFl99QfmOlWUp2c+9hzl
xyXM/qBUVnFkVrDupipP742WcCLMAb3zRII7cMtePE0zPpYkZfPFWe/e2xkGnNiBEdr1Hc4ryOGO
+kBqiB6SXYd7aqn8jtakZVEHWeKYl6zdNUrqsLSGNsym+RcYiQzWdEDPPxQAvQTwUYZaFbhnah7d
Ljwcrq11zFvnzUP9E+luz6efe/y1nGZ+ncYfZUw0qSiECSyWvOFivp6D+En91s5TOiYXgBSR0JdK
kQ0cmITs3lYwqvLQAzhHVe9q/KRGSQ0DsITjUubrBQQM2DYjl9vFNdr7ois/Rhhuh9nGi+mPFi5L
rfR6+AnQd5xF78MUDsEO9WAVgbHkaoC0iyGSbyc22vSVMoDBEWDSXztNlh9Hj6f7lV39gb9ggZaj
0lvYjEjakk0agJ+dKeZAMJp3VeFUNWvXgne0OAdzSy1fi6F9UXJMRzMbnbsi7nnJ6ytwcSJ2AbRX
V4X9sALgIUj4jrkV7DQ5fCSO86eVDBxNOpDTQlDbG0JUbd+vWvPlrTGQB7ZYId6CNkgV+AutShUW
yFhj7WlhHOVACKTWaQcMcsy+WPb5OjD6sIuT/saesUboFpFfZNxbfktTb/oE+rKUb1dtL+aZWC4b
pNu9PiyuD7PH3BGrrAcyyTe/KiAeErTGmMtytgBSjxF6af3nJYBE2gZ0uFEnhNFSuYWZwK+Sp9ka
plh9MERpImy8cbs35WoetwzgI7i+9ZJYhU2P4bWMzvp+L2Sb3PSDxHRfScKyUXXfFZUcCZMzx09A
6e7ZXnLtdsbHyJPKpqgC8/+ecsycwRMUYb4UQGL5Opn3FLXQN4iTP3ReMz5Bevub5r4/pmryfDZi
242ZPo1lRMxfHtD68CjMwvigeJ04X6h5Wk2qYB4HdsSqdXYp/73QTEwio1VLy4dRtiAMNy1CfXW9
d9HY1zhn2ArfW+x84aqaXxKzbo5KaoQB6NXaZEdWGnCKZGdAq3dTZf9LC7kci36xwnjJyx0p9hmZ
2zF6CQOH665ah+Z2UOavbVnaCcze4pfbZGKxwNHHe5XBKph47zcCHOBL2J+17aiDVTYMSBxhUPr1
GMwbiw1jnbOcw5n86unrm4MZibpqBfY3tFR3WqntnZEMv6JawOXVVKvosEAiFQ1eHpIKeO+Aq2D8
HUAkbA+MLiYUakhFWDXbd9aE4y5zWPTlHZkBWaWnh0zEycHt6v4xNV3niQ9l+bbD1zJzUQ0N8ydI
Mvx6Apu2TgHlM8MFFKKmcTcXlXgbCeHdraq0PlVqmrdeXpiZ3w2J+29TJelqnKbnSaC5KdUAOkiP
3zCPoY5INVL2OEZDJWCu1WVvHgZvSkLstt9bX0w70De4uV2LcxOpY5R7Towjrv1e4IK9MFoCZUNm
WsSAHlqb4BGv6yoeayd92fKZfElNh9FkuQ2u9LUKmTlauAbHv5kcuqA1ivaQjr3g4OHp6eloHptV
Do9yqrUzTBLnDEc5vXVEuUVV4Ra7Dfox89qWj2FcO37tw2us5g6RIVWqqnuGeoKxRRLzWsofbpU/
olqgXyGCCMSKaV5pC4azWXqhfZUKJVnmcHlCle/sublzCPM+OjVUhhp+CD+fnZKfYXa7RPe+WBx3
kTbWC42hHL62iekjalHKqmGOTNFUt1SE09tSQ86y+jj1aRgbWIay38fVWFzxJDQEW2sXH8SnJVFd
T0ZorrLa0coQWqCvWNpbVeYH1cBYTxzzH6gP1HXttgVtJwHZCfdf2+od3OWyOHHWygvaoToUakYQ
lSRW/9hV40LvXiocfL2AeYuxJHKxBQcaAO+oxdXoW3n1jfo15bXtf9MF2gyIA8M62TXf/nEzfq62
fj/VW2ZzgKQppcl/+CtifGrNII27Clv/DoQ2gzgxWeGorjDR3L1xNqDAFiLMk+dyKDDRGkk7Klz4
FIAt2H4D9NJS7bVcB/1hsoz0oR+s+uIVrvOOTZLJFB2pzy8X6vsG6ABkjDwIZ1ivnllrBxO+2gkb
sqNuUqlpyWjCxWqG6kMpOz5DI+wPKWGHh9gY0ntgjUNYE3u4X3gswZjP5tmaeDSJnXCI653cNTNg
rSrOt32TE/hlgj+A42fgLbVAwJNG1+z/zxLpkyHa6u1LS0eHgWu72Ec1izTCcgJ9iootMgYIDUOr
zQe2cHC13JTHUc4kl2TCPs6LOLht9tzZwBpSUsF3pVA0Y3qaH1mLd7ceOPSTyWj2vAE+5UrpDfFv
Kp32w3bVe9yW6dmABrYvBohIS5b/JsMy8+Mz8BXbNbswViNe2WyIYcjYS8jSkxFV1wKrdgr9DvA8
77eEdrAmnr6rGksdeDmtiLATgQnQbE9av9RPZpw778vmfjv1wvdF57zBRaqixgEDtWi1exSyazhL
uvp50NwhNAUFhV6Tt2QUWvYxmY66IZC0DGSmAUmm6Au0jdzNvC3xI1Za+7JlisgFJhLA420Vx088
DIOOr2w9QkChMzhGC5DZRvpnDLb8WDc5nSQHBszCxYQH3evzC1eduE50zSNiC/0ubRlKUAJNh3Vy
rhhHrkjY0mw7BQSYqqXul8zaf8l558kzj6O4ThPwK/VYVv8YuSIIc3tO5HVc7ItLmtMjFXgfWrKw
XxeBSjoHY0LKY0xKCTG1kcaZyIPnm33XL+SrJ87SMLdQfeDG60Jkh5rkZbSZwm0mSEOCUt9xpaIK
WLo/zJbzgZwfKCvLrJBH6FiaIhYT4H/mto4sw0ovZt/M8GIdyMgeqPUeO8ibvYp3lmc6hVr7KYt0
AEnQ0fPDsFFH0SH01AiuNeN4/LUqz0iY4uKCZYPZqpPrAaaq8TjgVFL9u1mZkHH6aggnvNhm/X5F
+s3Dk9kIrgZVy38uh/6NU80fKDbbE1k+YPiZMTG6/MgqRMdLQrwPIwMVkN9DJ0lUzA4mMucvde9H
7kDKMivczaNy8qfJaHpWAx1jhb52ojiv08PcGiZrB7QgBLRUp8FmwcorJ1PEj6PdgE4bvXPrGe2H
3No+hrw+mNEqspfRS2lPrPkjba8UcMHvL+AGEE8uUwIYymOZhcjxN+jXVSXAP1dW7Ot5/Nim83xJ
yS7Nd8yhu+ElQ0k9Rrnq1YtlijHQh8yDqDSQftClln6CYeoeF1Cwb3GvDyGvLRtIe4iPycqw2PTS
VzYIelC7CWEoZMvtY4gBBxqb+IhHwAhlnpDc3JAORF6eCrRkKPf5ODO586bmir2VYee235VefxdN
ZQQgSDHkS4fJ2nmikex3ZTzely40ytGFe02OS063lJq7DuwTY93iezQ4Fqe2Kq8pzSxR9NGJ3zp9
bSiiF687EG+x8/JP5mZNfFPXo2NdYFjPaEcnlWX7nhXw7Ya7F8GTyPZI6oh3BrtDFGrPgKsySA6w
Nft3K4AA1xh5cP83P3GZXKeRr/1blZ/tLjKerh8AxXPYNJFtnwX4NNj/ULbEAieBW8TPN/nUdSAs
mpgYGMPqjL1twMZVLJFAUAHtruoWpoHgmFjbUZ0cpOxbMmn+mhcvGACug7beiPLSlY/EVn2vpnFe
i+J544Xf64gZSTlhFl+ClyfN7SLm1SCaaCANRM/+ADVj2XDOznRf4T2UAC4ZcpqVTclelfH7RjV2
MSv2O4Gzaum/Vszjc267w6cBkC70VuAKuL+NjfvdzcUur9T04OjWdnLN7NO1htek1eHElyAnlDEx
/SJ//pwuTc8DrrPAg/b6bDXQJ3wBr+5ubPX5LBqobYyEZ7/JNExkGoPoOmMcMdZNwtRX9cRT05SC
YmI9YsHytCZ4+EAhZr+syRMqDSb6zIlKNhucwiu/rUDMMKam1pyIRRizCEAXGuWhIo9lrVPwrUxo
SB7hVhPO+Dws7FG6LHXOZb5+cJ6be4dVR8Cxp9+BZc/DGHFMUKNBtnnxMYfTX7NjSunJvwRmPhaE
5nXuw93jl9U0/FUYTXyrcJtdM1CrgV8gi2pO/hZnSXckcm31jvXGe8f5E7BYgWgVL18ENEAhZDLE
EkanJAEMHZmaoCXM2kX/NbRhOLcKIEZOAo+fMLvx+4nkXwZPsN4ZFDxYa6Me8yxF7T3phvXomFVN
aby1XbDW86fFMRWWEMcD2Ehf5KyzbzXtbmVGOwrA27n4MhPXuLCvaS6So4QfRH43tMLnPLFXSLNS
sDDxkGQPRopJ22AjW8UFnXn5oSdJB8Q/906MnL9VOjLsdd3rhjLGIZIbQ7yGpZrUUwf0GURN0cM5
g2aZlURISydJn6c2Ge/qqv8ChG/uROchPcy5qqnjiNeFajvB7XX6leXL+CYqwhKAcVYXbeyr9lyZ
RXXR2SA5KMvVAuZ3yqNiItFLg1bA1Z7WN1O8xA8tM3xgfjW1oj6qlxk3fWjl2gKvvr2mSJivjWCk
t5r4+0cp89PmeMXJ1q/lds+zYJFK72wmXdQlRRr2nlJRPzn9gUUNaVpdnUbUHJA0Gs/k5Kt132Os
Hsa5fCdZ9ZVwPpeXekh3WxabB1K+5MFbTOq3WC1uxIpyfZwsFF7Kma0jAI1lNw9DddMsPfjPwd1C
RDQrlFJoboWVeISl2Qhghb1ctM1zz07Cv0FO8mczwF1cCoM9gG6SOT/0xMOQ3B7Q93JmQtB9SI0+
7UM9tnvP7/UiufQg1tnJOKbPGh0m9xDfc5gIUrJi42QbZXGYlMgOVwYwzQ2ZkEbu0SCQRLIrFgjW
aOHJWV2ZYAGTQsYpERig1O/ZABKMJdPuQxhG7WfXjKmFKW6kEmbiUw4r3qNO8aeirU4mhRHbjaQI
FqMbzgsOl7MuM/OrIA2LP4Jcfe6hmgFmbQ4uTr4Hg/psn+TjQ0Ea6z63O9IvRGlcVH4VbQtrCuGs
bmfk0+Jk27I9Cg2nQ+PGBJr1Wf+ZZlm7YzpXBoJKNNi8yuR64R4gCqMgHEefnqyJhQxAmeFMykEP
zlcNO1lvnCWpgazbkMTAtZvik65kR3nFth08L7F30yTS/VzOrJi3t62b+gM5Jc3OmcT4yGG9si7C
35hjPD1YRpzdtGbfngHGwJO0pu6hlbnLVmsdKfI2trFdkt8N/fwkKDwP2mIxFFOaIF7wup0W+pf0
+uGyCqwVtaPs47Ca61M7jUybKDACh6KmhopmpXl116c2r4U3/2aAS96TubZTf73iLeyCc6Gdk99q
Wu2ocLOY7nkuWGrr/AvTFYZYz+KBhiL5UtKq9wTckbqkCpa6CWHYRe5Mt2iHgfvrnc59FndouBLv
RKSVd+JKNo9JkbfofSs4PW1BGALX8jYU654Yuj6kxu9Inm7nS21UxYFDZLyWiVpAUhCl8qitB0Nr
ayQNNvXx2kDUntfUt3P5Urajt2fF059ae7gmy3U63e+ECcNWcENjD6JMEwdaNi+37ZI0gL+v5HHL
a4gq8v4RbPnT05Own/6RFgFOtquVb7MliodpXedA75NxZ3EJ3xEqK3bFxGrXlEl9yr1CngDOZfu8
Kl5y4ZQ0ooZ+HqS58AtQsGjqAqgMGxvWTWja7BlJHdur9WjKOHkrkvW3Vt0Hlpo0MKgAgqoZmJhN
lALsBGn9tF6SxSt7FC2OfpfESJY9pxiiRm6mTxyOGWacRJe6HFK/WFcW5PbyMjXlsNe8lOwddqe3
sx1X0LgN7ZUsqyNKzNu1MbKITcAt6ZputE3yczJVGsqVm9Y1+IqDvEtvPJ7qnj7NuPUgGT6gXS0C
sUCRIprYi+KxdH8p2Ay4pk7DvqgAoaS5/XEdoO1Yq/yEkdQe0JciJ/FiINPjYvk1vXGUkojKq2B9
ulhy2QL2HSjba2/W6e+bmLMbr47HE00NjgaW4ZmPnWRGgcZ0IENzHxii5uvS5tYDcXHFxWgBiW4p
BqEtTbudkbVkRja9cWdeVwdeTXcoUMf50iZpEStz9WAntguLYX7rKNlDsJQ9ooBrGJMxyMMWe6zf
bU38i/HHXl8EhCZO/gqRdQo2R/uVtu6A1Ww/vAXCTTqP46Xg5D7kGp8msRgAtYN4RUeQXj1J22Ej
rDewt+rBnTf1ZvOThQyneOC6GZ81QiDDQqUfKHiAQQv5bE6ZExpJOj+7jePwISAYy4LZEjAqdWyV
s0UD6CJXTa9NzC4xn4mHMvoxA6TjeSFrjzhw+6naeamhjuZYqvtRj9V+KLL6GUSaFZKuYwZGIkld
BBtYB3E325/S1IfD5K7WewJR5EVr3QTUZ0OkIlsTFztYKaltkUoNtFY7N2VWuHbXiqi3YdO39vjQ
W/X2OE0T/iJmUQQvXKm6RnGx7G74Ih2tvmEsJVjxO/EzzChe3W4Gm5nUwUzLwG6TLRjNZ6//FINL
x4Nz6ntTcfdeGu52WNLciazUYrrI5rHRRNB4iLNAq1Cv/6lmfku15JkIMjI6rvqcpWQcCLvIRYNm
z69uwn8BQGOz6wYWiLRHYyiw7t7JfO6/ddVNr4ZO55PT7fplswCJ1AFMGYpbdnA1/ZZmMSEmYHSC
sZiB44IqCT1nNHaJh/hgiesEYJltPhuj9adLL0feT6DyYlp5YBhd/ODhevIH2RiExGOLVDYLDHIk
CPIxqXrQnoJ3Zl1xMKyWZb425XdWPPOFy6lOhqrPR3+C+P6ODMqMssl5cQfbfLREax7ovFDn2EXH
Ad9ys7gyvonzbovWucrJjImfMqilZ1aF1YuSyCrq1S1vDPuEKopcpULL38gHcYK2cYg3beh+hIuY
jAWF/mgVnyhlGec8gFKjHAh6Xlad4XMGnalg6T+/5lVkICdif3jp6p/JyG/jbQWGfE/mNo5+3Twz
piF7mrol+QVGz1XJ6LeElHfd6buXcX1ByBhJuz8I+5mEG9LKeCnlU2ucpbxx6rskPbnZAYh0xgpJ
B7LruQfZUeXdEKERE2riVTXtj/Cr7F0QBGVp/HoPW3mwq1/PeaDt8jOdzmG4YRBpbLRC+lkx+qzH
XdZzqcB44ml91c5Do79Y9FT1XZrtB4ciVh7Xhnig8q+aDyVDqEELzIEFVXOzMlXKjsZyrxgyjWwY
y0mxFGEex9XWq39AxKgR/gYtBBfejzdL9TvigTTj2y35MaqeWCwCdTzUKmkfJc1zIt617sZo86Nk
UW2LB6fzIm69mya+qmuaXctvHkJ0SCjpWR+jZfhdmV/IAhkjfZU+v65MpoZkN0/IC2iMrJ48z4AE
oYORn8R6dlN2raIMpTjo5UPdPte8Oj2N9sVVDPoBhE6qDFuLoHQ3cJUbNtPv9anZ6T+aTNJHcTZv
JHDspHvX9G8652XSFqfC3M/GmVSgY1WCSqWJ5mQY9Z88JWsSEaoBt3mFADg/xQnWpRFA8PLLCeRX
kB5HZnGiPfUz9w74/QLDul6/NvbRZhJBcqafxbPfWacUpRHfGO6RkJ+6SKPOuNfI0xUfSXNfGkeV
/l7Z8piLglnyC7xoJsFSF6+6br8+mLHMzoMHpmaQRMD/CON5XV6xQPmsOQZxid19yxoLebuGGEft
c/Qzldwp47dEpVhxqwI6zzaNZLNLE99mggwttFrFxeUet8mwEoPeRQ3tLvx9tF9Vo/VscCfxkk6y
PjLd/TILs7iFsblzNrqr4jKTF+0SzkfxpfoFKZS4d4kfryzSm0sifDl0oKnbN7HZnVMol0Z5KJ3a
nwlmg0tHkgO5PsCEEOeyXKqK0FkuFnFTgiPPe5k6Tl6PvVrJIDX2xfQCqTyESBR0VIN5sc/YK8+4
ylCxHtYkw8b4tJD/VV1sonUWGnw5vOdww0GusN91rUsBIckrYLqpO7m86N5jF+9zBJhb+4/55F7r
X/Xt0fRekn6/lf9mEihYYDWdcbWdH/QpR422v2abmBJq/fqRdS8ZKY+TfoiT5WjPelAg3egaHLMe
kH6G9hQLbBCOK6obgfzNI7ugr58G43WwKC+1A7XtsTGvgRqEh2R/YvTY2FeEBODKIyu0nWq/sr8X
6IdVfrPxtMYMLQgjnTUOZF0yT9LuERWFAC8XWYWe90tYH9fvvWP/Iv4LkhT6vgM/kIH7Zu5HyFc5
x+3KTv54VUGym6zSi7caVCQciHwHaJpCrax32aC9TsjPwPj6bvxQyPslLQ6F9Wkial9rMMQMX5P2
s5kS9FnPoBWvV+FyHQEIKyw1lACt7xFEk5dUpJWBNOWZbFqdTpEUi3q9CHIlLawRS/wmPZQZaXyK
gSs7sa+yX0cjUMXaafm5Iz7MvbI6p3sDQuHUswlnYUTJyrnfhcTEn3uStFaiEVMZJtZr3RCIzm9k
oeFBENDYcIMilp48sGc7GXA73gIpFlh3E/dTmVcZ6nJbrCqstPh7mNqwSFky1Bd7PWrV2zj/SP2w
VnsjhzsJ2tP7auQ9RuAggylcWOBR7VNPn1jLfU1S1ExaV2Hg/n3gXs0gLcqgnLVgcX42zty5++mL
Z0fe0F74sv1Ixg+kZDuJagAFA5LL2y1Hw36YtYu7HHCWK5f34X4km6t615oPplZhK+hxnS9teEp4
U1QWVdXezF+H6cep2/2KxBaxAfq2JwFBp0NfWGsjmcc5RzZwuupLJPfOAE21ObKfwc3/NLRvq3uu
iHb4361Mug/tH38xKsbpu5X31xRFTztI+7Fc/rH8aIZf9LUHmOX0z5Wvm7/VSmSkt1+7m7zj8uQU
VyCxHWSKVr7fqueROUq23dnyntstop4OYBvE/zpGJv8AGpM5/KdgoySv+fSgr+8VKhFDnTWKrMTx
1OEqLEaekXEi2ZCYc4RLOxKv1KkkuWnP01fQVRty4C07PXdWeT/jjuLBpxH1S2DPD9OMcnBkRljd
Gh4TyBwv2ms2Ewgqf5zlb0CAksMVlwso6C25Zkbt+DIEa/6nsXdwCXZSaKvnVIQoSFep7RkuklPy
hqRsZ8fbLdlD+22x72JSutlr74wCjzoqp9IeP1bDiobkWLnv7Atopcuokm9p/GffKtiEenUYvtxj
p+7slv/hTK/sT9VesZHbpuQ4p0ebGIUWoHO63Vz1PNP6YnGqFhVnxvWAEL8V9xSJ5ICl7p0Kbxhx
c82jS2xHW/CQPzjEPBIHgd3VRRnaxDdztrgG7pvtI5FPw3iTe3/ELJTTKVluiC70bXW5vmlspHmJ
jh4Vt3mbtY+xyUJeOjsi2Pjb/ppyt1LlMSuZh2+PiRhLFK6ePugTSNjZV15cWrQHYA82eze6b5q8
Nc271Tj2A62sfhCLE01cG5Z7MjT2EUMk8lubHcm8PSBORZd+u/aP6/zlGHxjPsrsU0sJnXcR1BMY
9B9J59XcqNKt4V9EFaFp4FYoS85x9g3lGdvEJjQ06defR9+527Vraka2oHutN7bWnem2sP87kkRj
e/wzBZe1eSRhs4EYbLPrlFO8+QX2Y9XzkexV1b3aHqrLLzu4SPGcTG9UGDXpafX3OrsoQq3WA171
WKj7CGC2mR6q4lGgtM2H/6p84CG4+OHb6B9mbrE8xajy5ruvafFoxqud0liPSmr4LOSZSAizhswr
uxyDKk8oMbLPkUvhKXGXezn6vI+fq/MQmR2L3NYf/nEfwXWTRUhtXPIzS/p16mtIQ7JfUbRgVztN
YCx7vhiespKQU5f840JsHHsvOywy6KISLmf7Vkh2pyjjSpuTCZ4Le7qO7n+pSQ6VGwFV01qm79lo
Yhlo9p56M8JgzPYBUyFNje2OMZ2BGeyaDcCSNl3MrCXZPd0mm4ALOKyfcTwjPn2jgpvTrjjPhOVX
/b8c1bSqCXKvT8r5ycZg07kfBQeAaxf4P4sYTFoxwM+wien0Y5Zsa+ULFt7loegVKSCguIBqih/f
6d/JeOvb6WSiRwwVjATpfqWnbWHimINdQBJuK19cWe3zqX82KaUBq+CUSbc6+TP7iPant6S9qxI/
tjpawICqVv937NV2zV6m9ivJSChB0llwHjRAmNra5vZDH/mPa1Reh5ZmVMGNlaoNEVjYN9x4oog4
ctElSk484751FU9zU5Fnn/4THoxV8dONNVwEkn3kNNyI9NCb84ipDWqbM5eofwDnmr+yRtuS0AMc
AB4V+mUcP6l5k8MDwfiILzixk72uvz0IdjJkoTx/m3AnjTg4SUKadMEm3p2ywOxH57vrNNHPtBPe
cnqM0qcWCNTGl0OqOHpe69Mq5lNTmxNSE9DVOf3VySEMjw7qNos+o2XmIsteF5c84UbvAP6uA/bj
Q7D6yOl/25AqT/0+SO/dLbuv1ZabisJr4X136jfzg4tPU0ZK9IaqPieds6Gjd4MFhGteRyoEH1uL
izd7z6O3zHV2RqPpXf/O6EKS13r5jTpqyHDbOH8MUbmGT5wdxXq6NXkvbImV/C+l1FVvi9U+jsF4
NfJ16vYyZ1YhfqawNg6UMBuPrb+pszTdl+89dTSCQ7dl86Vr9pXzYAKCkU9+4FBtscWFsUM9EQ/M
iLLOD4ZOzglVn2s/DfpixEVDi8vsW3l+PAMhD9bJhSltAXIL5y0I7kbLOSD83NjsUiRMEBrNN49b
BWVAnN82MoAb8z57lGYYGlqrpzn8pnLs70q/hlCCKN37xntFqLrJmxnc54czXiT32ro4wUkVB1PS
Gcpngzb31+fI/zWUPsMCVHqvso8pSEgS5TTChnS2eIpgDKg9ucI/e/5PnbYoRV+hS3J0bhhXCGop
ql97vrO7Vx+tan11Ch5OfIKpfS9bZF9HfStPCS9tz+7jX0f160m5TSk50eBV+as0sE30S7TdYyLf
ysmPx+V+6BLofsayDwfl10IuSADQztLHA9AndwEp0039osZ3q3sJ9fO0HEb9RC9lDPoLhn72K/5A
+6j7Py4bjIgufW6fGtCMcmECwmeoqncKeh/m/L61LjgCqWh/roKLkp8F8fPrMsSBpP6VKq+MgGb6
9FYHXh77nQe4qlipM+Y6u/gdqddozTFt7wqKM/OGNZfbu66/I2o2KFA/5M6BWkXPpS6eZO502XYF
5Y5pezT5+0iZBs42yOt/+fQVDfyEqA4s77N2/3Z6PGTesvXsE40RaLp4jtfQPBmL5mFSWGWDYIOY
8UHX2ATH/UqVkOzwXwgKs8rpr0DYt9glCUvmiqvrDNyQbLDyvVM5Eq+c1Gipy3MSge1b4T2GwXgt
62vVLPDluBzBeyiDyZedO/bnnugufh8B4oawvBVw6UePsBfjWNjhup1KcPZ3Ii5T+zfUSJLceUdG
+J8oxTwEFltTLz+q+oCw4hwMy3Ggn8a+6ZooGEMbP5BQX7o2Iun1n5O4DxodOrnorGDRwesHythv
TSLjtqvFsVt42YNlOoVN+mnm5lMI6xit4y6U9rVp6GFt1xg4bCOX6hE8c+eN8xmM/4/PgCij8Tx5
xRMNittpWvZ5S4G5GzQEO0mCoe3TEFpXVaaXzLP2Nez/BjbjR1tyb9T8nC42RD6E1eTGq9+fet6a
PEI3r7w/KF+YJWi64TbWm7y0YtJ6XkSAAiyTp9rr/pvLEIF4Q2JAVEVnGr+pVq1i23ibzvJ2K9Hu
MYHY2Pt+F/U09C9SjIzIa71xo9s2V31CDz1Oebl3ZqwCwXJe1/SIGu6xiqw496JDrR2YSqpznP6u
VtB7NSS90cc5SR7dfCRzhcQ1s/b3ZlWX2hpp/a63iU0XE+AytcmXkAN6k67JI4rCu5kgnzr1P9x2
2IxcmkPp4vRDl+OmF+xJW7MUbw6xWLO7vvVrv4v4MzbqSLOkcTQXO8HB0dHnuC4rAh16etIIfcV6
sHzn2jfq6PW8p0gqJ4psdRjsoC7/dFZ4LJvpTjtz3OCv7OnHg9Wkwpl+7nfU/Eep52fgyI9pNGdR
Jlu61aiXpCiYfBTWntteOzXMdj2wPLVA4dIg4RUPtvk2iU92inXMuU8y29/5UM6U4YEV2XsU7U+W
zxUseXuHZb1kFdN7iQdukM6jZ487+b8eJyL7RL9FXRZnmT52/UBv1XAw9kxvEWV2MHx03J4Ct9lK
7H9eeXt/+OxczOiZfyJK8CYnOPfOuiWp6V42TGyjO72MgEhD0O5TC0zOBvmZ/XlbAcIDTf3YS/Sc
k1gU+yN16sxwP7rh+w7VrvW5opDYdi6iM48RkiZnOr1FsuwIN0Vcg/ZjGopTOVXbSFcn265xdxaH
bq7/wCpXdKFnKT+NtdcaKuamOXRrKgfo7NkG00wSYLKHNhY7g+s+K1Ii/xta0xJuA8le6sr8UoYT
hUTpIRlnms8jC1FRt6vm9tKknOXh+iZQvo4DA3FHfQE9d9Bf463vOAINtG19QV90KhfiXbHyJVHG
QkLdfbOeUA4Z1jp6eKX3QpPelrqqB6qiKmL614PS6UfHw0tXBMk35qn2AmL6hGpp2yhevOG9HNny
eizxjsQZyK+TI6NrX/yh/FMsEi0grfV+fZxVSmcGk5VpGeswhCKArBGdqe0MqZQ41VXDhrUDRzLT
D49Hwf3RmfZhQTXZZ7wUTh2HqCAQsGLaRgK+csonOWVnvAltx4DBguPr7Fwnw6ZI2m3dwG3jbqCZ
DklkG+uGi4hoM2TXgPPtLtPh0QVgJa5xV4zzrhyCjVt6B6oytq5f3zNmnnH5smkxFA9WnJKbFbpY
17XEK4TTMsAEmdfgYYKSUQgCxAZFE/sVhqyhO0dUoza3nS2jClk5/VEw9WqjfunRoKXOWz+dCbpt
XO5GNsMVWLYNUD2HpMuiNA4HQrlrTkyJd6g2Jciei8uPiPg7NwrR2XagK82lZyHsmyp2rGnPyXC6
Kc+XXm9dtHnRVL23pjibubBj9LIPa5bQ6SbUc+MjU0RFwWaIc60Q9WfvCFQhGGgSD01s4dh33QhY
HvJB6Y7hjwzQs4xkt5Lt7IAtazcVML8r3yLAKNakbZLMMdFjey8JNkaGqAnoZawkFjLKfyek4QGQ
fNl6YCb4Ufk+FyRO+VRMG4RefDm3Kvc12bXEc1XrpGJp+eAahdpKnMmttrl2MQ1l4RbFVpzOt329
i726vtohLmOHk6Xpa8RKLgXf8tvDWhIvpYgzgQDADlFOc5XaNANWErN+3/80DOItn9daJ77Q9jJL
vUtWe+cB77WOd+cA/XeUqG/SkdTQVLuXWqyvXuEdUXcfKJ95Ic/zCVaYVnAcybM8GGs3Rw2YaDEd
M/qp00EeMEpt8ZHtkqh4sgdGVXjIEGcgIRxPgbL+tBMa0RDmz7FXFg5sGDKDOY62VPHGghkuM9Zz
5LG+TfVpYGKnD5MuSn+mlYAG+15jdXaDQzT/FdxeI22rPebIHo0u7eGj2g4SswP/16HSKx8YhUW6
on0X/xZCuhDcf/HsccDiHRaoj4dg+KxQOnpV8TAB0A0z7a1LjbcrveS6O+Djh+IZYjmXD0I0J8dg
h2vGgyuLZ7zf4KGwsxD3J1u6J0dEv53M6f0tMd9k9UtDtuiNYvfsCEyGl2KOhpOBLleJeGycYYt9
nk/ZKwpLURt6HEh+8LlYAPFDH9wze/yZkBJSMToC8iDKKm9/Ye1CLEUfZZtcV4MzbRpQVWbpa1TP
d0NlcA4i/vdb2hvMwq/IG5sDEDO0Ro5NkALbvIBi4HIQGBMRXt8IFWuXjzgc56mhT3b54xZUY4cj
oh4/ID4P57Yb55VhhB7sM5UnUAFJSxKDj55bw7DusmGmUwzhWsKS6kbr8SbdXIL+jsLqA+FFl8As
5gjF9h3O3t7Pi+sMyqiEu2tT+WGn494kWtxPUwN8GBJi0UTsNOE2gFNOJN1HI4mYQRdu09vqqBZ2
eTypNuuE1P19VyVs4M7Va/Pfxgt/onC90yR8trTiCdEzF9bnSZN2EXrx7GZnn86kmxqGmXe7hAjS
biAQmJIEiHFcDWYyrxvPTyktBYBvLG7sECAXgDK9XYYWbpucdVXoBfERldtdmTHKUctXSJIyVJfu
EDXsZ5f+75biSWj7/VhBvPaYyetZNyeRidglTaGbfYZuAbxCXMLqgYkP4yGoajSWBsl5UQu1MyTA
PFsL3vwCN91900rSROkbYU2ynyJe0LZSmg7c8EYTje6TEzZtuKfrdDioPMPOOVbhv6IP/9raju5t
v4ODcIgge189aCzXv/Z9Eei3Bt3HB1k51WFauA0m3yCNlqiFPFJNj0lAH8+ma8qvgpLUh0YiAyO/
gLTZQ5Kl9VUYogBxMlhsO/6nGUV3oT3n31r25oDFMMcwXkvccLqk2zBLHkhPxtqZrtnMG5S5CPIA
8lySKuzwvW21++ksafjoikWVsZm1exBg2rEV0rrq1CAO5ZgU59H1z21EGobQmKlXd3L+15B5xOei
7jpyQA79KvC4Ybs8wsQOu64M0Cz1iPZmiaV4wBKJeAgPE+a0/k65P2TFo7It6MnxwsD9onYU1daI
Jj5tB7i+Ik3Ofc5Sr0ozY0ONXKgnTNTPKNOyU6HxGICR5B1obFe8mtLoJ9X7iPmR184PeQR+TLw+
ES4udp2nghiOkPiSdHqc2jz4J5VPSsligD1D6mrLkRZlxxcJlUy9hRZ7Wl6g/vdpSudmsAREPPR0
Ng3Uj4BKjZP6FzrrujcF355dEd+BO+nLzNaUoo3qAXdGwgawUW4LOoigFeel5/hcsqdgHZrfch3Y
cfOmZgsVrowQYgcEjeAXdpfXErHEbjL2i5qn79bWxbn2nTvlVwRzZAHzYFGXBN3f7tshxGTsE67y
GOVtcPCdAXuknpxP6OfoFYXy/E7KC7nl9EXwUizjRfd63Kc0PF3sSJq3oXehgiO1ntgj8fUgy3ri
WRGPNSkEu8Z2u28bweShW+fxWEOdEosoc96VIoHe0anHiD551ncg6+rklJhwTc5ega3gf499TR4F
x1pZdJiWO5t/r53+lTZZKNFMSrG3eC952Llkt6AgYXZpS+uMWMUGnO4BrP1UcUg5gMLggdU7Htqb
+HOt/T2SufyKLMbd0mNkzm1NeAq06DCfRlch+5DGvI3ziDMjCsEA7ah5o9mQ8XS0OKNLrC32pioE
3rkC0ztKxl4gCfGHQ3OjedopCv5Gua52NwMYWQBjhyOxJPtU9oxlVevPABkpE3WehTGB+xOALcdP
TWrVC/8Ex5MLA97Yyty7hOlwgM43LlqmuOwAFg79mP8QPp0jb56AheoywqzQwX9lneK/1pYyyarh
0zheH5L/SnNqpRau3J6khyVDdRsChxaFWR4syt5yAPSzySeK3vQtPYq87SJgsgii9tg25T8vWV9V
OeNjuRtz+RhmhMBhySSOI5oXlH5Ia46pbjjK3falYI6iuinjKFWhmB78xK+fytkLuZDIxWcjFcmJ
2tRbpoTjv1mzAdWkzHTvJ/ymyyTCG9LL5XEIFC1mzRgi2gVi2M4urcURK6xh/v0sF6fBaOmOp+mN
9IBs3PPR9Snv147XH/yVidA0W0UVGhW1VfrtRel/zCfrnTPXzWcFMCSWt7RqAbyTTUaoRkKeAc7y
NMZyygGnkuRXU236bJsw+RkW6aSQ4kl+CpLwIeEOfJkmoS/CQlaoLBrVCHiLOE9u50W1OrvZz+M+
OSweI60IcaBWuh9PPiLOjUmpLN8y9RR+bGdT5JC3bKTZ9boixwCza3v0MBTFZOECsS7pAkNSdLbG
gQvUWswuWkeAK/oH02zP15qeLMrLKc7iYvYKhwdwtRz/MhHngOyJTeFa6U+lP/f4R7ZTUmd3nUBL
7DKfrWECQTsSvEy4vr0pB4uhWXbrp7VCd4vJ8ngm/P+WmadlcPPdSIQSyliWFsKaE6B8Cwxtmhn0
SOOGLm76uNMiOfSWFgA/Rbc3S09wSBcmjBuToxi70VwNuYNzRVWMdfgnGNDx9pEsbpNXlSUSHy5q
H956u9yjj+X9MQonETz3Rrs5FxHNuqiiKY42qc0Oo5iQUyv4WnE9bCvb0CVe0rPABMeYWkYCtHBI
+rjNF/KJbOwVSYT5Fp1dF/eZThEuyKcU10gaZy16CaMHrCJlXTTUTSWJ3o5re9dOw49NLO/4LJnI
kCAkxaOevOrUawFJhFNJgKJn9wjcBPuE5U6/imucpC/P/Uul4zcQVrRrJ8VqxaRfxlEC6xel43kM
/tJYhrZAdW5LzIFroawlgpjbXH3Une8+4W8wnziO7HgiKQHVgfvfMDSFt8uryWHoGwgcS8kyO0EY
DKdwRW0jCGd97G6ix8IFoArYa3bBUKp9lXIDY8zCoCz66LGrXASMvXOpyrl/wCXQIq3MOwAbaeGx
aavPcK3I5AnbL7ZWgyYpLVtee6aSgNwQEUdVz2kcFll5R04B84ddIXHwxfLQrvI3MfltrvXnf2h7
v9sF8dPcBQ+RtOa7JEsw9DoRW1Jgd+OwI8dOpMQxyJ5n49bvFBWA+vMsb2x5ZNlHrymcL3ToVELK
lODoJVKPeCj9qzLkNWymaMrgP93Zf1doYHe+cwPAKEG27twM3WM40bxNkhD0MG6JuLCJK7g2UhbR
U55GcNWCBsgllQD8FhyJJI8lnaM/3YBck2wKRNh+/pCCanfGiVP3MxlYIwBZkiaDGpgj94dm0Gei
wJ47YQAH2/HRm6xrrcvuPUn8AslDByBgRu/VQ3ENA9KP38rtbThj8TYNdF/XgXqnXSC7E1lq3nz2
D3b4GaDWw5xOT/XT0lIYVPuvVYh/SuCZ5PrmFN2sXfcxFLO8VwWTn5AWMUY5iTqlaKY/nYcq9R92
nNcVi6B6sNvqvUtvNrElgM6qJ8sJ0L1TdEREkoo7s0IMhNwUIcjERo3Db1UrQjqKGjAKeZD0oaA7
Aqh4V4rUjHHrWWQw2DymycHJadClqFYg6Kd9aDMN2KdH5tG466z6IHPzn09ayYH8jOiyDOmtSiFC
vCAKAtt0BnC4sB3FpHQRmdZ77tF4DfL9fIwaZzsXynPgWIVDZH7R/9IwrnZVOZLRsCK4rtbgXw4S
t6+b/E/b1jhKFhaftrLWTUE2S2yWoAM8WOE6QhIvdvWSqX+tstUX+Wg3EXcJKrkTGsYsSANk+FK0
nNfuAvvomaB9dtzCYau3s24lXK14Bc5g4+T2Qo7Q07ibN9nYHa0p8pe90aWg/jScnRMNkRNvf+Kg
MtRLQpBOikD8nd1DnnTbEiwxOGgG52aud44cswN6WpsMRwp7H510Mv8qXu1yZ4XWx7TIv6qE6SU0
rt6Tpk1UVDD6P6NXmSau3elhGvvx3XciVM+yRx+VZ7cUARJWWQ/7V+jbVxuPJKVTVoAhyR32XQWN
z8idYXKw372MKpIjwhFBAWr4M4ZcDiw6wW5UbM77jjCmk+evOICrcFEP/QL21gVRzx/y2Zw8eHG6
CYu7rOyfVo29jxnOZSArO/GkiAiEbl1seFJmpk1ZGwIAMGRAP/GdUFWptnk/BOAn3dsip/DJon5k
P2ajuiTSuDsGmg6ck+j40CckfxOILNp3SaR/ylsoG7ITBsUxsB4NeVLfBGPN10GI8eK5vT7NJgAN
TsL6rxSr2FrKHlhBbHPl7WriSvCYEYc1HSV6pLsxkt0pD/PwVGlKZ0NRYFydhga0zBHwG3P9oCdO
FTWCq4FQejesGLuRJokEFM9C13k7M4h3Gj/Jr5FxGRj/vqnd7k9p9/2501H51M9Fcud6Y/FhB3T3
upNl4qnMl/24lNBNRFmdA2gM5kEjMtwnejkL3/63Ik6zSH3b2A3B6aqIrNOI1fwoUtfsfECxuAi8
9ggygk7BtTnJQz5aknnueapz+WXszokXP5+2LjEHW9sq3sr/V3ShDMS0gG+Psguzm3MLaC1ykr0z
Oj+rGT7lguHeLuzlvxDE5uLNOLch4Jsz4fbly2ojpbOreb6i4JZDjBMFurlXr6ufD5wmQJPCQj1m
yeJvKzSDEbPWpo8G8RsMPq8j03NMH/ryjIHLjWf4qQ0mM2cDhw+0qs55tNwSg6w2nkuakwu0lZz7
65TtesORSzOHpqkW31Cfts4+nCNna9swqqZfWrIRgK585CzKH3a8+IR8JG1w0YHj/k4u5uZ+NqxD
Q26t+5yx+7skg+lxiWyEalnH1E9qz9XMzmNlix9CyvqNzgaIKUbbiHmhlESs3bJs5iAVsA+d9dIG
pb8t5Yw7JvFqWqYmV4Zf0rTZOzNG9Im58L+cPHz01ZM3fWglikODgQaXHzZi8J+u+ci6oYegK8u4
J4d0b0ZH/ubyWTTlMZH+9NRVBEXuVQop2EYpt4S76HPnWQWhALaF4ZIZmyS16lNMHSERDV4JYMUl
/6CdZ2HtwAhJu7Wh0X4FvbmlpV6kVYOhZKiamLJZscFJzrVV/yFYr9xSF/xa9daHE9Glgoh6vJJP
pd/QPPf3ENAe1sMUxMopk0uElQ/DYJf+A7Kh0N7GkhK2if7XLWSIuBRSbwzL4p+mWW0AqwlcZdX+
lcerJdLC+6k67cfMauqYKbG6F99Nm+F7DiyZ75oi7K8mSB3QdTe/aARbZ1JApoMa5YSGqahf1YCJ
NKio5dXFAr5kL+7IjIttKYkjVmvvWJObi8Fblag3QFXGaq8V5+vOF3N4n/bFBBDteJdOYHlcVLIc
VxTwLwKGFKF9X+3pN6KkBZvB1SlXSMxCNls3shz6DSJSTqs821Vra23XIJgC8CQbkbteWm8ThJJU
ptL2kdcu4ceQg7yXrpeW29pb373VgzAiM8oDHk1SdJ4L8qM2acvj4DhfZcbFtLQLTEPfLStEZ9Hq
z7XMDfJ5t0EqoOaM5s/WENkUON5j6OgRkN0V9xn9yU+JTfjSPCKJmQ3cGwFe605lvT4UU3r7F6K3
YKiGv64Dvtb32ABcNGZbCAIVD0ZEO7WW1Tf9wvpatkVCXlxSTTLuPXg/HUjnYRVtiJlb+/t2KMJd
xbp2Vm02wPRBQPWyZjLIHP+ehpzoqbN9s43kQMq9BT43Ic5bckJP57Va30jZbY5rMzmPjmfJOAqL
4RFvdr1v3VXFS+9QZsjyGbdSJH+rkWkDXJJZYfXsA95XxBo9R3xe5KRt1ejjEpILD1XYOGSbg6Tj
GUefRW0aJT0+A1s/fU1F3z4UtfL/ERxAWJsPdK8IdVz5yDB769xZh6wPslgyLmzx7Y9bOTvqbm0X
hApeyeNEfiH13SORMiUx9ft6cXLM62myHQKZvnkF7BuXhuW929pSGNcH60rdKmM9V8MBiK45zL2t
9vlcO4+8BTe2CRRTZSCgBJ3RPzCqiKQg85/pknBj4TQ7AN9WO8fOs485WOyzso1+VYYnBIWFQk4p
qRW3LDjRStgWas2sJfCUdOOQWBNSZSHAylr/52R59z0tan4BezfU2dOH1qWqva/H+Z8tZXrPFKF4
rlAwR7rrMEWt9TGS7fS4trW84AQmIA/KcSsHn2gZL61xC2KIG0OO9VbDbzRjR+d1ChcX5WBc+UD7
ddX0uHE6An+R8K0T+mOykckdpv25XjYLUQ77tOdlc4Dot462GSnL9PYAc5AtC9jFgKlm/SxTI976
jEGNyqcgrsdBku4YRvvKF+poA1Rtinz5YOwE/2YRJotD2uAUdKJsA+G2b/NccjMxpkD+kPyCgX4+
CEISfzNkY9hZpuRoK5yjvkJzN5LrAejPPuPkxOQLWU6A3VG+hwnzDmbKGDD5Kh9u59YmwGO5qblu
dzX1CBiPG6KpjP5vsVHi5n5yn0hs7MlSF1tNsBRKlew3Z1TdSGf+XEbExFon3jGbqjempCEObeul
8hjYNmoS3YeRFRIfZ3KuptQ/gmYNMhKw198FLgbZcLHUveth+hxouHwISKb/7NoKVFp4iOJaB2or
y3/UGkIIUw333nKDbF1qL072IqxTmghWZ9jWnbYFQXlBoM7k8yEaydbUvd1rXFj+HNp/WV1BjzwL
Zco8eO7O4vmIM8nA1glHHsKGBXjynPE9LerkPuyNvjZ5Pe5YiFDxTSp/gcjAOa5RA+eEFGebFRfU
ZtX530jlzWVsdHVBhsFHJzqJlT9FFt2YwblWZQusEg4kR3kpcYWMBKJ6IXHMO5q1dp5gftBz9zXq
sxFjAgqd2/eQOgXTxzr4PfBq5/3nT3Z9zzNH1EKW/ZCdgVAt94jzSTykEHlDPV2eD96294BKATkI
1xsw0vit5W5CUTOZkx2dhMrbzRiwD2NHZ1TaaXjVoAFMd+sOZuhWD2Z6jxxG172sNooaL0NrjF4T
6dfQYLFAjrSZCc86uOvwXAGfgIaol9mIx8qk7c5u0ulAqKf9FdwE5MR7Rbe3h7lR+BpBrm/fydH6
61ST3ue9mDtCXVu9KwpnPBM7MpF8X3xhsE5ipWyUu26Iazft7H0UdcslWwWwwkhWEdly474zrs22
RRRuYLIvUm3UPkVOQbhZOV+bumGxGCIETBaj/zYTLXO8jXIikq465Gsf7NKl0sMeGRpk9BrNsSct
lkYXvVaoZ6jLebhEOGKXa7jUBHklIspuR3/5mIHx/0399Q2ACrtXz+R0aZvGpRivGogthy5FzE8i
YH90CTH7cfohe8plGD4mGcphTYHSAy1ot0gqPPTcR2UBKl4sTYNMHY0ubiNcNNlNSD6g7fiGJfbv
k3rOHpwQB2ANfkyICRFcblv92BmMKmA1Fj54bCjxFFOlWsV7R5nbMSOx5IARFle/TG3yRihenVqi
T2W6skMxmR8sF/dP7wDVopWVW+GlXxM7+lGM7fSUEY+0LTQ+CMt0eTxxKsflHMnLWNMCFcz1R0qJ
6D6NsPWWSzPhDMrC3eAs3qtu6CwfJoYrxxqqvbtMN+klX6sSzZ8iDREBhxbP88gr5Tn9N9ssJOrq
4qEpVuykJJS8uOMQ8W7bNxMCunveD3KKpn7Es8HY4wvA4ioh3FQN3kCUh99HJx8MHZWoCshySuFB
Xj088eOuX/PlEx9HH0c9tmZyFMdNIm8p5c7CrKdDNBRey5AzVSWz4zAV58ibl1jU5qXuAJxMxcQa
TBbMLzlRRzcYw+sk8ABsRNPBvXVNz0NTpO4Moa1tuVxU7hIRO87Fa9Kqbw5g0streaOBmuLZLMn8
4ivTcCoV2DXDAEW4zNzPhcC1q5iXksEebU/EtE7GZJa/1V1B/v6KdiMJ5myf2YD3QiY2mo7Vaw5o
D5jsw+gnDdTXwHbJL8XJDyuFCJd27igpnALmvFYTJJuResfVlyMGAGO031KCKJCqIem1CcoGKl3T
rTdLJ9wUcArbtFtzMGTLGwBQO+XEtsevbFgD9wUjp/PsqQKhh8ffU+T/gRVEbNFq3FZTwkRAvBDq
1SY5rlgI0PiimJtbEDsrgd8oRihcO+HArnLrqIzO/qssCUsAOnZ0rVmfoypotugr0E3XhDieK+UM
XKvWMPPVMNISWFheqelEkTL2/p5fEj2HfvRDdyrC7y6NLpWn2bF5Z0gMb1dW7twCtI0qzbWfkAWe
JhhTQa7H5VKNHdH5eZMeHBav/bKMwJVzessAmSl3SmTRkcWd9jvh9c2hCAv/ZfJk9bLkKWEKQVvc
Miq8jd9jrEwnmB3DhBK4bPaZdv+MNOE9LMTHEpvt4DBOBPeWJ/aTOCXuzwRKvbVHI0nbk6nzks5Z
/+6EJQpMDDxg5f0AZNTzU/UWkgd7MPqshVW8ipAZ2R08CUJizE7XyMksr6h+Eqson5ohJaqT+/sr
zDGoliOrIengcwwyji1L9C7xuQtZ1v9H2pn1tq1k+/6rXJznS4BDkUU+3BfNlodYVmLHeSESJ+E8
z/z098d9gG6ZFiQke6PROKfdzVLNq9b6DzawvrS1jC25fwLjEtVIRH16an1hf0AqWtsrlll/dwvT
nCTF+vKx1dACUeyoWmpx/pPUgvGrbTSOc6pta0sPeTPbCDWMSgRcA64AzBdhLdyCx7HW+Ml3K46M
ddP19de04VGBAAkxdme/aSg7YovpGhtCCBAttlmSlq/65uAXMrjNGrKkGtC03mgnCovR+Zw6WvRq
U8DnwQ42oR4K5bHw7eRTbFvFQSeBRQZ1ygBrAkaPNYK67AcLMHwUYLaAUj60j06mG9vg8UeprcGo
opMrX9XHB8cklIAdSH7HQ94kE5xWTYE2AwJXjU52L+x/gSZPd7ZSyw3k4WGL8GC5awu8A1TQWN9j
vetGgNai2mWcGCsxVpynoo/uhg7Mx6BqWO2G6NC7Ba5acUzu0gDNcc9rGZX6DsYNilScfpn2i9CH
IM2Mp2u4LPeVQkAxYh63RiYSf0wNFYqnMPV428ncf9SglaPBj0zbTWOE9raRXQJd3Sq2bjHWyG3I
4XuJC8QGTjznBTqAHP9QV6kO1M+xPyCdJRKL7P/EJSE82GmUlT73NVBxtVPH+76osf/E73SLyCsS
wCrXb6fpyoNui3bD00vfdWXt/8jdsdqZWpMsx6z/0ZrY6tVZEvxO0dkD39hXGy3s8k2HvezGJMOF
fpVnbLQRcG4iCHAThP83Au8NUKhg0PxMq8Q2HkgvhoG+7VHgXgwGbOzWM5FYCN16PRqVBE+KOUZW
t9bXMu9IzU2H7QCH76Y1FHdv9+S8F0FffosUYX8TQ0nlMLPy7Aat33Jl6SbzgVKA570mzSSeXFjp
mrKDu5MhHBsXO5R1il8yahBS2UW+F64Dr1E4XL10bQzAkAvd/l0LBQGoSfqL7A5yPX6EaokWcrOP
BTlC1DX4P0ktUNmslCdPzcTt5O77pBeJv0ZxPVpANAGX0JjajRtRr+ss3T5QycFBx7ZeiSz0O3T/
lVsLKUGCFDSllgZCyiuIwb+oxk1wKUvKZaBKtJaqDJeOKGrQfIyc8CY2QWvHaKZZzi1AS4htcRh/
lamC9GLm5ph5wbTxEXm5VaI8fzEbZGYsCGbrhuX0ySAE2odw/pelBQIlDkPvXlKBuutY+lxSdQfO
AfR/Go2rpM2QCvTNH9SDjEdI5m+A+8jHYV+8bTurXhWeYW0dnn973Ca0W1sfqg33b76NRw6/sEwd
+J1JB0hZBJsgqpxXqm/9gnekuigSYL6OhUFFOoTVMihJmbAAl6iVkS9JwE7m6IMsKLmEP0i2ooEE
6P+eEDFa8hqHZYab9bLPMjCWSksi307FFMnJzwgBwIRAJwipORQPIbH4Ewl98Le+1eHVGKbZMrSU
Ny75QCAnxsHUhaPYhK707kC1gvsbyY1yGgOk1TKx0dXkhYSXty5IJC6HVlcIOJXglsydvx4UScCU
5Orv0Xe+lFBcvlixwpZyEZg+yKZX7+ESlxsnDoipoLZBnDdw3UWkeDFK8HuYi9mrcgRE4ye9ufN0
oCQewgklSh6SeuuDgVzCi+ahE82rpL3VVVbHmI35yg9HVLx82IGp6j2hO7IbccWDoVVQn8MDlBhs
iEl+wVfUlTTeRglMakIDOAGVoq6rGPVfX6rdMlNT9YYELyIUcZDfqpJzaOlMvjpGN8hPigoCqCYj
hPAXhJ0ok9uur7QHhC3thZf4v5I8RveHut0detvjMtDIEzhWkO0cShg78LUIGmjENZtERyGgD9Ln
KqU+zsnr3xjoJ0qQ/QPRc46i5aK3a7nq8KRZG2kRvIh0wPmDrCFATXL4e1sxjRdwTeammsKLtm3z
ba2TfSYlJm5H+OO7ECGuTdIDng2CFp2NDsRwL5LsOQpk+qSYEG15Ow8Atch+R3H+2Rl6fcNxgQYc
lZddHanyEPtKtgG+IZ9BciLgEdtUokAkUOrMNPiqFGj6uEFFHtnljRqh4LHoqZOu7KkqZI2OMSLi
GoFZTrUCaEflkHS2ay4JEKSTX6GqfBFRgkhF7JdflKRHGosa4QMC0Yx1nScH5NsR4xDIR1ZjXq1c
s8sRAFfJv0dlfOfG+fg5IxK7w2/6sUOkYhWmzS9OF97KjtcQGCIL7+JkgpAI4a4JvGdhETHikEGa
Ge01khM4ZdRxe5OjEHjnJqRvyoLkJIMJ0rg3NODDtbpFUvurb3M/LNLGR+gY4Jcbt7m6kmb0G8HP
7C7I7YZ4KCq3VQVqFzkO7dB73XfYJN8qZC1uutEfnmuS5Svqse1m8BCuC9LaITTwrXsqatm2clve
KNCjUVLAH8fD9egfJBa0aATZHJIXS7RknEUUUVRMcitbGpVVoDHMXVRi2/6GbXZyV9gBtcOWwFZV
R/+ex13BMwWw21NuR8nWbh2xcgfyRJ2GxkfeGuEReF+37DjfiJpB+bSZ3SPLST6zSgMg4Jkr73o9
hyAb3Y3FoVKROUGxX30188b8EeiTdpaEC2Shs7IMkTq919xOLq0mGjbp6FobW3XKl7CryClInsgY
MaMHb/r9HQhz7Y1TAJJppfbUCNP+FdF0cY9wIxeq7lVQcyg/x6mT3IEXTYiuMiKQIlfeOIqJupAe
gZWhOls8ueUtBb5orfcGakmlh16US0YljNxgoxVBi+3iJHQZtSCgAbuhZm2Q0mrz5jkAzvWiEriB
u4VcKluyVgvHxXwozBv/C7Vgl9A8jp46XEQODhL0IOuH+iuwbn2D3BoPE0sAs+HfwudOGmJngoi4
KRqSlsuIjA3Q9zgG/xrEZXFXRGlB3qRIbjiyxi+6kSt7nbr9Ni4azhkiFq0hfAIIwxMxlBDtXPU7
2jQvYAIODdrtSPiTZIqdL3n3JZMk9zQyOZ+KXtq3HgDzZVMDnqPq6rNUsuwt1Pp4HXlRhhWynBjj
GPs9OWOm3uhJg3cCCdutoUfBZ32igKlS8+9ImkW/EoMitApo7EHNAJeWWtOvnbqPb3lwZI9jn4iN
grvZBkEW/Ais6DlQjCJbVrsww8gFnTiHXK1Nih0XlJXpoZy8S+y1AcBR3PjJPXxVhEgal9JIXutw
OkKSETYKP5MkSv0ctJOsho20adkloEnAdlIKALrXG8GIqn6ZrTlJgnWdAp+Ep2FuWAt4QeKquUlL
owRbn7njm5vFgiUwATrSoNh7lRcCbVVQZlf5z1BGFgdzHA2Ksn22ckTtbG2D6bJKFAhUFykvdH2e
yTGr33ExMndWmD25/VhuFKEZ/+DlIGdjJ77QegdTo6h/tTs7v4fX5L9xxfX3QEEA6iAGmpCrhELV
4AywwsUmeSQxPLy0GWcB1dds18XyS1H05aKUfKTV3Ddj1PQChxveeOhNAx4Qw8vAW3xhGn1wUKjL
bEdDR7YgrlktbLTbsGEYkIPHYQXiScP2EIgYTpYqpKLyWw/8/CKwiLOc2l83KBKncGUJ2v3pP0Bh
x/G7ZS0f28gvvmQC+R20eH3v1ukjsQe8l6+sYaDsqRrDfREmNhd4bT9oKbky/Prirdc4LJhWOqCA
qLtTC8RnY3DKu4LM8yNFjQA52PQHPBVvjVa092j5hbbrW/TiQqqHQIn0ZG97HnzbRM+2rYGanNuU
3qe+sN5QpE/3WtZC5jU6G2F9d1wMPN0esJPiWAY/znnBi13rM/fJsoBEejIns5Ii5hhRxiQXUlI9
4t3z2Ev4BIFG/sHoEB2qw9x+KNuK69MRU5wGzyPs1YjMIbM2qBCWogjrBBa7ssYRMtgFNmgqnm/6
JPGc7hq2I/K2HFZd7eBJGsA8QSujejIHG6cpLst7xcNrCeyiAvUGlUwergE3qZ3/8KYIOi2K9pet
t81bYjXeJsbeCzE51Fd8xW23JDDTo9oOHu4voqbAhdZsGALNkYY6kLJGatAFXHJbSzjWGIbiI6Ej
JiAGOqmX9W0l4QaYjhieK1noJBhdsQeGAxfc0l5t9CPCkJQTAoe1iVwbPuKoaDpbE6jEA5JdASQs
MBx42XUrTLsaUBc56bQY7LACe1pzIZTZcY6RQur26Dyh2lM7sYoNoib2OQj8jWW0zk2RjPlW0QDP
NKNS7th4RNUVyfY6lMHK0xP7NgYAuyK84zSqm685KMJdBWDmqbDHirWFNyKqCeGGfHR3g8Yn21VW
xO2Dan9xNfVJxma3CrNB3I3S/Kq3JgryMbdqnVKkAGBpPzUQ6O6iOgG7XbM+ChM0dqw0/o7qSohI
A84Yg4P9dVnk6LslBZuErCkxl2IgWUvd6R53K3/VRQZsGzS2edvAwK6GauC8r7JbzYEZYDTwQxHS
bJB7SNMdGloqSO8mpCxqFt8JXIlyAJ+i/xLFDUegUOsbNLVYuOgBKUCVeMMmP4Qoqam2SbvJnTJ/
YF0ZNxiyjQhHjRLioF/hxZelPwmBYMTKOn+VUQtTuFUaudB4oYJQ1KGWlEA/yOvxSpeGxlkJxKiP
SvhHEUQZBbz5k8Hm4gjUxMoaYam0ooRWFbjVS1mW1UGt8HD0CjvaekOPObkvzBWA3O9U/ikLorN5
l3HvrK3aQ2g9r1BbgJG9BM8jd3GIcIDROBz2g/6t6WVxV1G6h1RECajSQCrHILgXLeZEq07rvuOP
pm5h19sbOxHNL4yJrL3mhFSPHPVNtkayKZFafXI657svbcBsJRkECmg/wfNqa6o3PFSDGAtsBU03
O+/AgogGy6zWIvenZltToBylwftGmMZ0N3KAAShw6loJT4En7+C+lfV6xo7PjWTXKIb3qJt18iR4
NwISr3sS96So9yyqt6KmTpEnGQ8I2+ciclt13ekqCNJKUxdSKumqh7S7EEOKHiHh27IfIWGCBMzW
jcfNV7tUnHDj86HDBf22V3wd0g8JGbI5Q401FqKHjinrfYjNxYqp4Cnuq8PajtPfOnaJKzSd4h/1
QKLblI3yvcDQi2SDUcM4FE8FgeUDBTY0p1S3/0a09wq6zCLpCgUGZ9N+VTYkjroWrEIYZj/pHFs6
66F1TB4jWUg1ys79at/HQiyqsigPPsfOzs8RxQTnR4WCuqqeQlkHgoOLCoUMHfpbZIYPJsbPKy2B
MCsCXlCyxyllobuDe6NjaEKAJQdQxNxp6ojUTIPTByApkEyVLMe947ToG/t29FK7ZK5tnaJDFXE1
mGqHCyuCics4CEE2kwZGQbeswOV0r3hLklqOYomYiIp0P6yRvs92lGmUZRRBd2w1Y1gDnbahj0Cc
UDv8hcYUpqSDw9Oqbmtjq0cVbPRywBCBWuMtXJNPYRTZX4ABhcsiLeQWbAtSTqh4LEn3+9AEGq5+
cPUQZFTwxVKp7szaKig6ALChTCB4XzRD7q3tVv72nKb1qJD2/fTcV5Ctgh0FY8ZcZd0gSP66IJOR
wUVjLrSGZm+BS/cIAM2mLvGz8jjllpZNPEl5VHsBbvRS3GETSV7KwLSnQg4c2IJjtpRaTTQXlSnj
FzhV9No1NZKgloK+OYKFYNU8c1/lHhkVABs/ra5vfnsWKoUCbV8lzn/ZJGa3YG+wuh7sYfp1ye9K
S8SqNSjm+zq7G1EIlAMnnVKVA3gZ2Ih2Jz4aP+rnAqHMRVZSobRj0a0KS422JTDcG0FQhRsiUdui
4rqF4yajXYm1ExKmCJoFNhyVxtERBI6s8o4i1vhs4YVw5L+LWUHtK+ukCZS1aPwB2h4AJBCI6k+l
AXlJQq74GVlGwCshwkOgLxgaY9I6EC2sfcuwuecF1UC489FLhS9tyLXuTWjhCvLKDS/TFm5BWN1E
DfkepOTttU79DrEQQ6IMEpp7XYsCvED7jVHAQc4plaJX37aK/kw9G06k0MlQWtLaC5fIkusCQhPh
4TpPhvIe9XBzXY5JgTIE9gCyDOCzceYlvYEkkMlH3LIqsPichD/IVoNBC4KlKBs0aywTHKdnKltb
a4MtUBoqCnDcqfwY7WslRPNZR58LNVXSTIfCAGGWYTa0HHMXyWWDtVgGA3CBoHy2qYpvpPvJgcRA
jDdZkqgjENdCAU6DDjK1Owxf1h60MFCfU9k0bcQ3j1jha5FSHRvbWL3r/NR89BMyswpY+yc1z2Gn
9Y4DtR5IK2DIkuS8SYGXIjicKwDfOLlrt1YHVRKR8texmeCSOjq0agCNnIdks67r4FVwLS7ilmQF
OXaxZfGTmROdQIEGwFqADvgWITvQEipabJMeq6IQg4SqQ91Vg29ELOfcm1iQgI3py2dewdq2hRMO
C9p23X2haeybELc5Vwv7nc4FBhJW6R8kaW511xdgkLEYi2R+yHrouy6YKs4jkmW6TnbHjmNUH3Kb
aUsw7gkcEwF8M01ewJM/y9riyGkTbIwDLIQtB7AAIr0gn3j9VqjHWtFqTAakxDAgXjgFjNjB5zRX
evTJan7oMiwU82kEIAUoLyhfsIbRt3Yed8fINy1uFZZdpVNQpZI2UlNGQsYOdHGr66DZubs1UCtG
Q2mVlJaYxBCCKs22Y23Yb1lYY62JZu/Cc0FOXfYTP+u/bti2gGgqJP/8z//J374/BYS5/+9/tP8L
9g275ACdYlTR0Ce0Xv7086ahG45uGlSBTF3V3n++YcPy4h6yA/Tnz96YLzNt+Ha5iY8G7zRhOsTq
hm6ZQp25rpNnk01YtNlBG+8G+xlunBXBTYby+IftMESq7Qhh6+SrwWq970quxjr1qExByet7NKyw
CKcEFQ23/64V/X0rojDHaKJvHTrHPrIzs6Plk+QFR6fcEcobm8vNnZt+Jh6hYt12DCGM981FKm99
I5DFgYuHK3xwr/jIX/v+9PeT5YVSQKIVqlMcim9UajD0+Xc/33z/+Zw0JTxsfr4Y1jLeZu7q8ve1
qf8Z4ppZevPz//2Prasm030yPtPiO/n9sIklDDO3QF330X52tIPXomAGhhDK6hIRM2QxKnC7L6Py
dLnlawM325c1KEtuElEcFBMN2FXeXOnZte/b7zuW50nnW6rJxIC1hFju/8uJn+3KATETRR2ZmXSE
+/0EDeZfjY+pvv/90iEgymq+71Ft1gRc3e3lBqal83HmJSZdCGdopDbfN1BRes4bSykOtn0sgB0i
91W9XW5imsMLTWizPpBpx4Aq8xBjEv0aDMaiaQip7BcFwGPKC+Zya1c6pM3OLxtoEiB8tiLkGODw
XXVTiiuL6loT+vsxy4zYMYZptwOoSKGFA7obrzRxft3+Z1r+2bAnGxLBLE8DKFgcQE1m7YKixOVR
uvb96e8n33dRLU+BNhWHjsAWxvrx8uevjdD095PPawpPpmhkyhE0ChqqksDk/mUPZkcWVoWxFcR2
cSiJKjmdrkzA9D//sGhtYUqHAM82xezzOZc95c6qPPQJHgBE5mG4bHm7uMPh8lCdnYmThmYnoF0p
CRi+sjw4lO1wt0fD6XIDZ+fCxpcc3L7gsTG7+xJJsVarQhTEJ31j+MFW8SmR9/+ukdl6sl14Zxam
4QcrQI53NGEwS2qA6f5yM2ePEkfYNpB13bDM2eZukrHFe9HgtNoCWQRx/mgMSGg+Xm7l7Nw7Ni1o
aICo2mxKzLZSbPyLuG5R73NvDYwvV9bXy22cm3ZD1w0pHF7cpjNrA9+0unaNtjwoqPvZmxyq479r
YHbzWZRay9GiAadaNsW3oCivNHBulISqCVU3dI0uzHtAzYoRHPND8r3CQrDfkinOs7vLvTi3eIVm
m7auwbGx58PkxrWLDm2dH6zmTom/9uVDrV0JRaeBmO90oZsC2rVha5YxO6tsJ7a9NolAYfSYRjjF
naLaDyZi1pHn7aFvjHht9emVwTs3/aeNzo4XMtNtQSIvJx/2ttCdH5dH7ezUnHRpNjUDdbUuaeP8
QFLd8m7cgOzcqm4+/UUrgrBBqHgICTk7WFLPDolMveJAtir4ZPtvIvo66ldukrMDZVEYcjAfNyx7
tuN1lex6DkD9YEV7ePrWlck/u75OPq+/v6hGu2phSKlMPgX4UD9wWSHSdHmczi4wy7KmVUxuQMxC
rDHJs1AXfX7wKC9SjSM9gtLiVLSOSOTtTOOvhuw/7c1jRqCnVjxEtBcTliTjcQBqcblH/4RsH/aM
w6xLS0xn5GzPyDpB9Lpxs0MpgZlsfeDA9gYFN8rWkDmTH+gkXW7x7DydNDjbL4GfJVZS0iCCmFh6
+AgsZbvLTZzdNA61UcfkfjHmD1/TLHHmTmkCZ0ytRwa2+FmYciFvLjdzdjWcNDNbcWx7c5QJzaDB
gA/cFqn/QkciIly1VMo8Gr7c3rTX51NlqpoqTJN5kvps9RXoMUDr9PNDlT5GLiCDdSTvChTy2yvj
d26nnjRkzMJ8ynZwcmwasn8H2Z0hHi7349wKMFXSEppJ9lV1pnE9CSlV8GUajoN83sAgDgwzFkFX
evBxqMjfaER8pEAM1TBmx2bgl6M5JE56yMNPQDZE7q24BzAleS1QVbrcnWnY30/L+7Zm3SnRcglg
96WHoX9Nvd8ORmkOwH8N5GGcQLm7hRx3ucWP69vEX15qmu7gsaUb0/ydDKBoyOIXMMoOUJdrkAjZ
A4VBeCaXW5l+96xfQiVtROjkOBC2Z5dCowF8NwMlPQhjb1LZQJv36+DsYn1XdD8vN3Uma0Ee7KSt
WY+82ozJ9dFW1iEyieZBMx4QD4PG+Qt29LJRANwB8+x+Os6xj8CXVVc6+3HJ8wNs6RiOqmu8E2an
EmbfiQN9kqziXlJSS6+sxzMz9u7zs/XoAKYvjSGazMHvggI8yVbx9rl1Jdr9uLHed2K2Em3H1my7
o5Ui2Xv+ahQ3jfh+eabOdMTUNRafIMYCdTw7g+IebBHcjfTwI86+tR4QAoeC0epyI5r+cekhZKMT
ikxPHRxi3i/wEASaqJDaOUTf5eIX5dxAPtrxnlO1UfaieYBl4jvPlxs9c2Sctjm/a2G2GAka0+lB
Ym0HizfKnbUHyiXOjq7zx7GK+a6tWSgUuo4+GjjQHmxwYR0qVgKZWG34+hc9AjgqoL8JRzVnyyEd
Jdgwk02lO8+Tbn23Ulr8SEyoM+OPy039EybMDguT08ixTNaGQ1r7/YxB0JadWtMjqn6Yxx5wHthY
v01MVpefC/HZNNx123zxzZseFmjQg4AU6N18crJ7ahyBCwbjU4yKf39TBJvLP+3Dzpa6KlWWEW9A
c/rX+1/Wx0WtKL6jP/EY/FrqX2Du//53LcwOr/o/LRjZIXUe/+XXZyMLtsxBCY/fX2pwo6KVQtnr
8u+35rttNkLT30+uk9K1QNiptCDBSWYL2HCxeRtd29NnW4Ftp1vT8Ur1830rrYY6CjbwxhOoEFha
SPTqLuLLLbz9pntTdHiPXnXQ+/ibBtC5N4sjqLBHL4y3lg0ooU0odlOs3l7u+8fVYaEshRyHzUXn
6PNXaZS5vaaquX9snBfL+hJeyXJc+/ys0wLHiagDwXossXdJNs2f3lqSwZyuK0PVqSjps3OkiIIc
YpIJ7mzcNf027K+sjDM/n+/zVheOVNnUs2srSIG6uIrmPgH+SxeW/Rc/X7csyYWCsSB1i/dLAgqt
lku1kk9ldV9iunTllD3364UmBPJEOqkNdbZzImEg+zr0Lu4e+2FT9n8+t0ThnHmkFAUn3+yS0vLM
zEMl9o4WBgM6G+ePNz5Rvq3bMKwMDi9j9n3DF1DoFKk8BbgQYIdXKFcyfefG56QBMQvzUerThrS0
4dCAjPG2aXYlTJ3G992dwOq0NGQ7NU1a1ofkGyxAcn915h2dhlcRkhuLwfyLBQpRylKJFTjh7amL
J0dXruYhdpDQgCrvp3Ovo9Z3+Xj4eGjxQDEs1ibhtq7Oq8GmUtfKAMj3yAk0eBuohQZ2xvqfL9R3
rcz2gaYMZV0aRnAMUJRGvvyPU1S87U97MbsCqR6iytDy/bq8qYMbAGuXR+nMQnr3/dks8MsJbQMR
HIdniYVCceWMPjMJXBeOTdpQOITRs0M0MPGYhhIRH7N0peMfc8sLSwmuJEI+hH8sUcMB2WsJsqA0
9H4lVUUZw02gEbWpFy7IzvQOilhJCjy8MlpntgU7QrAzpKrBHp8dS0mA6SV8uOqY2A+8EyFtCOdK
Pm/6sbOd966JaURPtkWR+SGnelEdI7i3mz4Fo2yjO4kr/Kg+OlFzrCoTbxY0qEHIJUDtLq+Hc83z
PlDBT2iWsOfBIKh1H3kQvQQjDA+iHPG+shTPfMh1WX8Kc7PZqmMQQlBSzZuKqPtKpvnMcgT08N/m
Z71PfXVUhaKVx03Rf42Ur5c7N622+dgK/uH57aikxWebyUQ2eoA7XB577bkcjwWWUhoM4/bGsZu1
4t1cbu3cYhEYeyNyqwMYmZd8bNhbUD/s8thgnKUDHy/MX0Z+rdJ6ZvFTijG546cwyJov/rhO0c3J
zPKICpDbBqs++dV1xQJjMdBylzt0bnJME/oFRRkAMHP4DlyIorC7vjwiqvJUWt6+M40r99q5MTMt
stjcCmyz+ZiVadCPdliWR4iW7RPWE/pjpNUYWISYFl/uzbnFIHWd7kBPITM3C8A8UJ1qaGT1EX5s
Bi7+Kxz9XWch7lzDoYyl9gkb5PXlNrVzQ0iNXyfu++dAnB1VCPE0cGRpNIECAYLQ2vggluPfGFRs
PNpvm/alC5vHDtGG1kGPP9gljtgUtXy6/EvODfTJD5nDAeqiK30we/WxRjPfag8D9e2seLncyLnD
5LSR2RBjyVEhTFXWx6ZejcqnaNibEkA/AnjqMfThc1/Z32dH15j2m8NbRRNTp0/OziBCbDYf6JQK
D6isD6HrXrlqrrUwO59k6raaQCnqWBagZUcTcdvevbLNPub1pTWJA0AaIgXucNm874YjHbUT5lAd
K+URhk4GrSjQHp3iVTPSnXB3SKkvNJjUfzFZJ61O++Vk8FxZJWk6jNUx7uFdtzepeHZx2BoxqgEx
3MSLArLK5Sb/gYHMD2RpGpLAwDAp+s0OZBcGNpYzfn1MYwx8tJuke/Xdx9zdYgWQ+DdtAJtO+QWP
+0pfz07jSbvT30/66gVY1OReQLu++ASM+8VNr6WWz24wQE22Km2WpD3b6X5WV52Su9XR4P1i3SdY
oeibK8M3Dc+H4ZsGz5aUZZHAf98N9DORdOBEwRe2BWKNV4ZzsKpHvbnTHLnUqt+Z/KF5n5T2i58/
JH+Mh2OZAmiAwgqgAST3bLd5iJCOhcFewGVERcym+ItJOv3+bK/Z4dChNML34Z3CqBHNlUfguQvg
9PuzbQb3JYojlKeOzUDm2sUaYlUID7cGqdXLZKJz+vHgH5URoPHliTu3/E5bnm014WNzENv0LMNi
dzTbRZJdiT2msZmvDCaGdw9ZcZtq2vuVoQ0o7CS4HR2xjnesZ7sixMHf8+ef9kOqKi84KUyibznP
CwGWBoIViuqobRQDCRyUOy838HETTQ04pqb+7yU9W2Ij+p1w11sa6GF3bHWU14l7/6KNKakF049w
TczOAtHFfaT7XnXscMGK1vHkAH/l1vg4G3SDRwpBJ+9qZ34vOV7vtsjTV8cMJEC9Uj1uw3UUXYmd
Pq6q963M9ksCh7lshFIeE/E1ND45yfryQH28zfm+g4GH+r8jNZuMpjcIn3OTC6L4SpWO6GUL9wk2
/11S7YbiwdauhUvnpn+KzCSIEM6a+RlKOYQKt25XxwEOv2Jg5QHGvr0yOVcacWapFK01+mqIZXX0
80+4vzso6GtPl0fu40nDc5EFoJHSUm0yT+93oxuGBZQL9js6v0qNU8+yBbkf4vCHY8+VU+18d/7b
1uxsUXvbRyY5IUKpt1KnkLQJ7Su7cvq57w+X992ZHS5hCO0eDRRuT7xlQgzeG0khydQXeo1cT3nt
SXomSnjXnjWboR4VPA8JtProe08up2Wg7NXcW1TaqrZ3kpWoxLdFv++1Kxvq3LY9mbY5FiF0i55/
CCcN7a6NPuneSjjb+ho4+lor+vvF0ZpNCfmUVoj2+vDVC+/88om76PISvLIsrFmokGMZ0TiI9h59
fFkc7EKX9h9jQaekyH9XuTU7SHurQCFkYFnYSL/g1aZf6cL0v7+w7OapibLp69GtCrrQv/QuShVX
SrBnvz8BD3SwNMYH6EmWiUxF3b0+4ne69LOHsfp5eQ7ONqALSSKMwoQ6L1goISJ/XWGQPQpf/E2Y
P//F5w1OSi5MyethNsVlr4ZN22nVEZl/o1jqVw6xs7/+5PPT309iZkHZ0x57Pq/quJ7dKE2yufz7
z24EKMZUurktPzzI4T8bAxoG5VGiYp6OzyW5J7IN6wYps8stnT3Apgy9QwJA//BObGy1UFAOIqzo
YHNZ3kaz0Lwtddye6wbefDzuLjd45knH3nDoFuQ1nYhsdmRGNUraoSXw+47Nm0F0y3BoMZbbGnIf
yfsumXzkEFxUrrR7dkgpb5B7nZ4iHxBiUE2xaCGb10V4MKFwKNqHNHm1zZvL/Tt3ukylQZKwJrWs
+cr2sKAZUJMmaRnx0hfuOoj0m6gXV5o5twR1CaSSJw+V8XnNTLHNBra7UR8tJExxy+q2cTA6f7E4
ThuZnce5UNpaiSdbHpKCDbqICA5UxWsGrb68Enp8xM5wZJ62Nd+yskCrIpS0lT767mdUEeGjbwYV
p2j1qMo70j81/3+s4mzhroLkygV3fjwdgFZTRu9DjRApVJh+1KaPJoTIsWruUU16vbwyzjWBviNk
NhPUGMX896cGypFaZFRJcyStt3h0UTe7/P1zK/z0+9PfT04lvwtQRRZ8Xxr+MrZGdH4eZLNOje3l
ds6tcLBoPBIIgO0Pydy4kDZ09aw5AsXd4a2LSCGv0qbbXG7mbHdMHiFT0dPhAfe+O+pQ4f6ioMLK
O2LhWRvcIHV9UZGju9zOmYiUc4i6DMazgLrniZe26w3PQ0f9mIl8aaFdN2o3XXEjgwe9XBXXYtIz
iwCmAO9DEtU6Yfzs9FPCvgvzpB6OlvezXpbp98udOTNoGlAZ3bS4OEgjzXcR7PcWP72egxvf4M2Y
3NQjem1XhuyftNss/qAZkh46imigrWcHA1ruMlbakTHD2tPwvoC7Rg/tSYkOQj7o3sbM/MnKY5GH
cpnhcI3E1FLAAsaNQawMSMF/0Wshpmw5EYucl4AzoWZWUQfDsUm20PojnJrdffjtciNnZ+6kkfl6
jESrdWo4cEAliy/Z+BePbw0m6H86MRtTdKHDyPTS4QiVvkOaPlkY8ZWde3Z1nDQxWx2oKdQmSiB0
IXxDl8G+U3Ambq9Vm68N1PT3k3Mo7JVhxMJ2OPrVridfWx0uT8S1XszOUVH3mleDKD+GzR7qtNve
j86dI9f/rpXpV5z0ApE1Q4ZBNBwD89bylaXZIi3j7MW12sv50WK3EjKY0O1nvcn01h1UPxtQVF5p
cqn/OXAMeIL47/dn/QDToAV2x7LSxk1v7ML4ylPhzG3w7vtTgHkyTjhGJ4AOyuHojWtXQ+MFhYfN
5ak424QJfgTOAtUAORsiw/aS2G+Qzca21sjX8IAtbX25ibOzcNLEbJTQfoBWl3jDMSkfLLTJi6d/
9/3ZKPmlEZl+RxecZinbFfvu8vfPDRE4VgPui2ZwJc++r/bUCttaH4+m9RSqb0PeonF1Bd8xfWN+
6JssJkAM3JIAqd7P9IDiT9oHuXoE1IqB8dGDLxCGOyn3QdtfmfJz82FOwgiCkJ0ezU4qrcr9JOtq
lWfJbaUqS1gxV+6Mc+8QHogS2BNFSGnMeQglErSZxxvl6Ank99nlaaSpC7M28KnC5SgcEcivfiAJ
tx/Da4C6czEH/UI9AfVd8wN4ojbN2itANxydakJp2+Feh9olNg5yOH8sBSAlm1wlMoRwMUk1vJ+2
BCuQkYyrfmyE+v9Ju84euXFl+4sEKIevUqeJnml1z9j+QqzXtnJOlH79O5yLe92i9Jro8QILLDBY
VRdZLBYrnLPp0KsIzpbrxsc2njeMSwmcYTRT24OzChIG8I08xzv6O8g+Yd+o6aNABsuDnXP2MIx5
BphAXfHlbGMRL08OsWgsdc3kbDxIUYJDkWo5QkSITgE5PPkFcEoz8MKA8e36Oq1KgC2j3I3pvsXk
ixRLZThlxeS34PwI29j9ef37a04A1ScDiQOEQdBivtNAntZa4KGNvtHGW/D/kFjaSjdP1cCcLoUw
JS/8fQSsOF1py9GfQACnuar6CU98+X3OXNt0nOLKgRJasAdmHTU21xdpzVgvv88ZazqqYL3McV85
eB4pJYbe1NfWyLalJnCXa7uNEgFy9XhU2MhzzRdKUwmphqQf/SQG1IPa4GTfrgqSc+gbVBSUtRaZ
FMRY1AKM4oA0VLJTCvlJA3VtSo0tWlMEz+O15zkmdABUgjkaNjfIbUuWhRpAw6vBp6TJN7IDVM6i
GIAKldvgrFKzyANxfONZEphVKr10XruGVifVBCE2RT4ckNcy7QUufGUrZ7+J28rRkNEL0+I3VXnk
tdnPXjpW6rMtC95UazfFTA53uUZUyipZqQdfAwYRTV7lGMQZkUvLl8p+7aXt0J518Ohdt9Pl9Ihl
YRobXQ/oB0VoyAeGhoLca52A0jkB7bjloKRYgxdoA4iiku6tIHWnGPBf+QlsnLVWCqSv3PUqyoDI
QAKLBT+CcyWSkw6OZFudrzj/xOCeRdcd4N/y4oEYgiLN6iZisgOlWcQVCC/mx6QBhjSmHfLen9Tf
KUAhWU9MCWDDuLy5n85CQ6TMekhxWeHJPxcUp80ELP0OFNmAn83ccBI4LnYCuFsQDba4nmx0DC7T
IpZWSXZB6eB3NdhPNX0/KbVXa6Jy9poYA9aA6AHpl0XoIGtjVlR6Rf0o22QRUPqOimheVySCO1d1
HSWYHoII6gBM2JOUe0uUQRCJ4I6UFgPmn04QoUm7MXrAIJwiMuEV/4s0CLwiS/hqqDHM9xtUSAXw
yxvqAy1IBqb67Zf55ec/nMbFPRiqVl7KGj4/vNn6c5vc/qyafZ67PXSzzSiBD8Vdvo2lhxzALsPt
GfGZCHW+QODs6jHwiT0IQPz5ASbdubloYEawC/zxnqY2d8BnTv0OiPwx2K3iX9f9pEgA+/vFPkRK
2PQWOw86/S79AL7nJz7PmuaRskN/D//7w7bU7QbQnj4IbdIOo5xA6vs7CZwCql4FcpNDQlR66p2W
bD/zefbOwBOHJR3n65ONqp6DUmzwy6ny5CjzRLWqtasCnbD/FWBx56yy097WCW5H23oGLDDIeTbB
lG0k6ha2oCH8Y7V5H8tA4DAmBIAo9GXPlQG84AQQ4rHz09pXjG3Q32nx2Sn3vfoIUMZtq+6DqMKM
9HbA8G1svV1fypVXGwuA4HyBwYImPU7TMtDyogaziq+CqdDpAS6edh5zkyHQbEGpNYn2bmVpkdGE
BwO7GrLGfPejCQxG/MEpfSUD8Cc56OGTVIM8AGyqQOwU2CH79dzazoQx7S8OUmVrBDAddunreNcX
+X3f7aTmNUh/JuHZSsAXQzWBC11bz0v1uPVMEeJ0QPsufZKnX5sWaPahumub8V7TTSBrjq46Df71
LVzxFsgfsW5+gMvhIckZUNQ4lUNlpfRz1R1/FoKvr8Qys69zZ00DpGneWfh6D1j4t9G6U5K9k5+v
q7DWAzKTos03qhkcUFppkDKOhwGUJ3r03gTRpnN+1+ihBoekRPekuW9A6H5dsmjxOE9l1NTOQCxb
+gxqFam+T1ypM8VY0HBhgVIDUocJw3Q+mg5aIKyKKj3s/+ct3MZcDJoAETkBrWn+fRJmfYuqeuEb
9reoelTt+zr5cfsSYQoQkbPMJmN4zIkUlPSRFqalnz6CP8+gghOztgOXn+fMV7ZiDCmNWekDfL/v
v/YgB/vE7zcw0oCiDqZPTC706wbgK0mSVvij/uw0L6Q2BQLWXBoQL4FMijcNcLM4DfKx0XoDTxk/
KooHGgGPPm5cRnUdNMANLgfBI3ztRLJeA+Cb6GjY4D0octN524aY0+jto1SAT61IgafjW4K3xYpl
GWgFBHQWehsw4cJZFjgMy6Bs8sqPfgNMoPkXo13X92XFVWLqGxeBqaNrApfB3HSRYZukdkorPwWs
tltL+n0xJMAuBGkO0JxroKEn0s1gEujQuJTJHffENhwHzLGVX2WgFJQ2jID4ulYr5jyTwC1bpoBP
RR2gVQkAVDvbJbZoZnDF3GYSOHvOBhD8xhV0SEARGEa7Dpj34BjCkIv5fl2XNRNAdpVNBOG6BjzU
fIcaW7LoQILKN6hvt08V8P2N/XURa4kIYO7+TwYP7gBi72qIdVyYdXPXNqCAks4psNgd80UnX7Ie
zNwvhiq6pVc3CQ9npAOAdrXIMslFbyZg/ERcYINIeA+M/OtaCb7PN51GrQqHVuP7qf2kgzOJ/rr+
/RUXAGSb//1+h/M4YR/VihnopR+2rECl2pskecRi/Z0Udb79QdgXQxBpkJJ5DQDbQRraesQUJEtE
a8W5gUSVqrSzoUvft18rrXgkZXy4rohIBPv7xSWM6m31n+Uqw22D8nAruMJE28Gd+UgyG73QsFBT
g7rRVgKpkOROotMo0oI794SQVq5kSLGCfQY2y3Lzd6vE/M7FKnUFOKjzgIVCeHpiwjDoHilusrfr
Ula914XpciF53ZQATMygRVJ5vfyoYohe3sXxSyxq6VFWvdeFJM57Fegn0bQMh9BBdSgK4v0wgVXe
BmyaqkX6NrFJuZ0SdU/k5M6WOiAENu9pJB/AoAjWR/Ck9qH17bry1w0FXaLzJQbpKXAycixxkW3D
3Gubx+Qbxh+vC1nLsl54B4XP0k9VFslpghNFOkXZIPhJXVIG3SZposENy3QCoaRxTLDZWyAv1q4d
ASevc0B6GmAWWeDg160WZU8diF+YjeCsSglNpxoqvPdIvUuKnSTqr157P0PbPwI4g3IAXDghhi/9
WKuPFiDbIx3kCIDFqBplq6sgadKdXU+N+wFaqqGzQw5zX1fy6/VVX9/aPz+Ds7ZJTiZUk3GPFd2j
1YPmtQTzYQt4fmAIXZe0foL+J4nvl89DbTCNGpLAiz6FD4X8koeHIngQTmitH6A/grhbxrFI3XU9
VrZXN8BXAPQgDsV1Xdav/z+7Z3J3TEKSISc5XuhVASJG5WwWz1X2HMlPegk+tv0Q/BjDcXtdqEgv
7joIVLstkeDB7e88as1zZuNx/qmr88/SsZ9w4UuttjLVmomQwLGk1N2rAYjQsWh29WDtrmvz/xz3
P7KYZV7ImoIRrRKVgWs6fG7Vn5l+tqw3Rlcut8C7K//t1bMzfk+NPaBkBKYoMHqTO9zgeunTXoOF
NMq+aXeyc84BfdgJNFzdLwP9kgCAQ1aOb9KQUq2c8nbCflkgxH3FC8ETXH3scHKvaFTh/0jg9LCJ
ocZZgKvCqO+c7qAXnlGeEmlXhdtAeRgbQeVx1SdeiONcFhCJHXDDDLgDwRoGhq7bBxBZU8EfdThf
BJzjoIxMLFiV7N9bkUcXLBafD0DzRSKPChYrVDZIatUvUfCLRK5VPAbeZzo9LlXROB+UgkJF0Zgq
hhpiFi1wQ4HfFhiXxjmgKlX0xgQpky+luy5Aq/QX2t9dP6GC7eZ7GJK0pyEg+XE1gILy2MdUcArX
VdCRQQR0iLmYEy7VLKZgqSt9rT6QHuiw9j4A9ctnlPgjhHOaBi0cLW1ZjFsfxvhlMD4Toxt/vs95
zF7Jmi4v8P3R2BnRHVhwrv/+VVd18X3OSzaYNsQdjUVSmtdEurfCb2qwt7JJsEyiveA8ieWgVmAn
bJmCbQyKHxMxlUDE6v1vWHCEaBpCb6069/cgwWsBAYKUvU230vA7yfdGjHkg6zt49wSi1hftjyju
bdajMhsNBhIAQXwY9fe2/9phWL+xBE/A9UX7I4azrRz8sgPgenGNBF9BYSyZD0kiuENEi8aZl9qB
vjY3EYYOLeiQt2jtB0/JPWlsz3Q+5VH+aMNZ2ljlgNz6yJqAHA5czJknhHVa3RdTB0WRgn8WAznZ
UEoUzxs4+CrZBNqjnT8V1ZPZCTBU1hwXBh4AOIwOA2UxkEOtDLwxMYXzBTcs3cuifV+N/i4FcKZs
OZOTxgQXYVc/JtmPrtinVgeA62NrvRrNv1afbopeoNTa2l3K5Gy60jWVRmDA8k1jBxZHkuxUa5vV
79fdzZq9XUrhTBpVnjBROmimSu/VCDJb9HTvInC4ilAiROpwhp21Zlw3aYNXu0P8rAXHZVXvUiXU
3SQfBVEti0v4MOlSKc6yLaszsqKFUuCGDcGgntxPFNzam0F+sdXz9QUU6cUW+CKqVWiAZooeeinq
ZozQwHyY6FNCP5HkvtSIi8TyTm60MYWFYzTLKjfaiCTqJy4eHcM46NBhPA78bKBSydRJbNwInWk+
GmV5VOxhHyGyBLbUJ7rHjAtZfN6x6EhAFRYt1XfBQUZHc+yKSMXWfcL/1OFTjxIwZMARjhSGne2V
9tnWPxEHXKrAuYQuiNIJXCoIlgDyI1f/NCD+u25ZIg04BzDRFmyVISRYvja5yre/+zp38Dt0SaHz
AfFkVuzNZpt/5kq+XB/uvHdZkARmwMxJPkjdm5m81OWPKBR0JbCvLE/6n13mTroRmh241+XSD4qX
LHmTo6PUb/9uobgDHo2WhZZVHD067gLNE1XFV9N/lwvFHW1DJknvEGxzlySbKgajdPIWosUxLx+k
7EWn2Q5tx65t/dDpfa8+hc4vTdtlICP4OzW5t1jRAP7CAluh36Gjog12cu1fF7DuKP+7VWgKmzvK
oCw7LWAPGFV5pfohynY0/KLEb9elXD806FefSyEIz6YigxQNLz3toI2CEFD0fe7YK2Y0pHWJN5Ja
YTDiLhV1Sq4atIbOYvQxWrbJN0lgUskEJXmNZ17Wo9lVc21a/yCliAhiVY0LMZwaRaSoo6nh1mrq
lzp6J0Dn/8Q+XAjgnFc0qnEFBBDEseCctdpfZvH17wRw/muy26HtKTTI6EaZgOou8L6r5groMzCA
oHQt803XvRKjGQqAL+j/8eIaRM97RdqmgyAGF0lhf7+IHlRQsUdDwy5CjCVQZTsY3wqE/KklqiSK
BHFezOnzqA8JlisIqNsEJz0/9UDtHIe3T2wLwgcwjMAtafyM7Ti0iTXFcPuThD5iHfaL9qnrIlaP
yP9EoFlivmZFIqcRmeDzZQepHXci77UoWb96PC5EcF4ks3oC5EWccuPfCWAMv64rIPo6d/iIJdmU
jnjit8ERrXKJwNGKPs8dvVqq9UrNsQWStc81YKQL1n/VlC4Whzt5pNXUOrJgs7m5t3fFt1dNVBkS
7TD7+8WpCMo+q0xWljZSb4yfUc0tRLfR+iIBcdMCMDOjLJuLkMcWLUQGlEBlOhm8RFgwWNUBBwDs
uWhLhy+fC6gQgGZpUiFPlMUuqFZcc3iIzOchVHZK5Lha1G+U4mi1PybjPiGPJeb6YucRvY+C3RL9
Du5e14a2Spu+xO8gL2O7M8HAIjKItbW0ASTKEPBVdTFtk8ekzY1+yNDooxycNN/oza/rJ2ZNiUsJ
3IkpyJRR0NBn/qT9DopnvbrTAE5xowwbST2geqgWmIWAv8MdGyMl6tCPTXFOSik6hEVgPiDbY92V
o+kI7haFbf4sbP2QZTjIi6F7d9EKSRNAnKXFVJyzRvXiGEM91ANuyabLDl3z2KWaW4AiuxnBHd0m
R9BaRGl5UKL8UU9Kl1iq10QJutNlwRIskgH4WSaiDnQXaQxggluCGhxho1T21TloLFcz260Unwo0
9irxr9YWvGgXXoSTxXmRtK/tyspodbbt99BJ3FQrvDBWXcaufvvGXmrFjOvCm4yymVQVartnMyDb
MYxdmOp2EA4NrS6ejQlAvIfRgcjPPMClZ0ZXVNVZzn/JtPQy5UsUBC44gTd5IeK3WRw5rB7GsWGm
Jv5r0YxdWSSOgFNUngHP/Wa00UOfhAIjFYngzhwgi01dQvHnTNriRyLZh44QQZ5mRQRAX0DhhX8x
I/vxNLrYGX3sK0PK8vLcJrJXvtt5I9BhxchmAtjfLwSg4KAqUlyUZzUmbjLcw2vs6OBsDdGduyxu
AizlUhUuvgpQdMDkToINmb4YSgjk09YF3oib1s1mKu5AI7GL23ajpeG+c2I3qW8t1QHUxAZHDejq
GEIhP2FVGYXVF+FQnLUpvwuhbCcLXj4r9s0a3m2AB6J/dMHwaGWlYox1WJ4pJfs+VqlLhsntwYzj
Zo1B3KJJBBJXzIMNuys6clLo9OCBvm3JDsKYQGIuqbihf1BR9L0mAMQPGlBr2fAxP+Zn9Zqhx4ZR
nLv2+xhW294RIVKtGKADyCvAothIqZm8R22Tvi0w3FycDTx35Vd3o0Rv170bu7+5qwQSHIyZg/xs
CVeWGoDgp4VcnCOw0+nV4JrRv7nRPLQp9RSQ4ir2lopooda1+iOTcw0JbbUUg1+4KimGP/VjK58i
JfcMur+u26ochjwBi7MQSrG/XxzfrC87ICt0MGq0Pg1gy9wGMVrjhtLqvQxglrdfFA6ma1m3MuY+
MecyFxc2XZoCOTA5T0OFcku6HdCRVMk3AxQCNAwxJ84qUAplFELnYqQuySWHODHjsho3hWhIcc2o
Lz/PbY4ahFMHkP74XKZ1/qU29PLeMoXpvUVEBrx6NF2DWoY18y8QouoxUyV0+4fndgh3UphvwYCy
rRURKuoyUMK4qIk5XB04/0Cu47ak1mgB8h/anjH/tYm1w5h8t8J7w3iQnV2e/rhubsuVgzMw0GzL
oC8AS8H58MbMuskMEAGOY+B16Lm+mSHEBlUUQP6RF7HRTc63qvdW0XXDJJXoc9F3xvBWpI+xDqyh
6bs13Jre5URxR4cOUdnWpVWeM9N1MrcSzXOsrJWCvkRQ66HnGtBdXKgYaCnw1NANe44zMri2ZKZu
U+c3X9+wGkCqwDXbCBB4eDCYVTy2ctudwZ0jlzuzxjy7Z4vg71ZUwZgCi3ox2YuohnshNWgtVKJh
Cs+EDOpzTfNsa9hRKchUL6VYSCWhGRrBDgAD+G44A4+wqSYVOQV1a2zAqVA3+uZW+52L4ByLLYfS
oACs52SEx4z6zeHvPs85FiIlY9UCx/FUflhtmtw844T3I8ZFHFbBZRVj7rDruZH1tK3sE+mr7fgc
NPr2Zg1mArhDYWpAJq2D2j5NNszVBoXgrTVbTgPOg9Tgu9Tx2rBPtGg26NZx/3UyxEnTzTC6iPVU
9tYAg4xiYiR9foVEySCPeWln53x8GPMwcbUR+W71dpudi+EMaqRDMQLvKDur+yqkG10WAYIsDwW6
5DC2gwQrHpzIlMz10EZVnurBSc4Y/nXtQy8PN1/pTADLROKEI9Djd9wgJNE6KTkb6RcMbcXK96jz
rxsV+8Q8AMN9AUhtIFeyIQ3+Os8bpcgSu0+wFy3GX71C99pwWzqJwBmurNVMDnf8YoWkI9hokjMx
HLf8J4pFiKMiAdxm2InVlM0IASXFO5nqnhIJJsIWEgAlqSPnwZirNITD3G4kQaWNSm8OJyCJ4am8
sScRltgiLIEEQ2az4uzCWNAQZbZTUDsd6EnvNm2wCaztUAuC0jUlLkTwZw8vrTg3Y4hQUJj74ojA
BxbmNNfA4M5c3BIrsAd8nij33W8SYxKgvC9unqFgUuBhEYkC43hBrJcaSWaC2IKeontJBoEsputv
PBUQwJ6hqGzCUy2m8qg8NU2kTf1pfO3Nu56cyfjeiegZl+O4uCngojBXykY+F/NROcQT0x5UABDg
xhiMh6yvPFDWvkxduzWBbyxJZKeP+u8Co1qyJLpwl7XbD/kG8mXAHWG4UnP/lVdTENtVpgKtI3VL
Q9lo2iEdRw8lPG/Q78vwqR8fozYAM++eAJOTRgezPXYiP720GbYMWG3jgxmBf7ikVYgHYNyrvlUE
XgtI5yZMNxbm7XJ6awzAFFbw4ARTL5abbxGtMJMgh9Wo+sa73B9k49YsBvd5dvYuHnzToIAHo8Tn
tYFu0VYftiImwHWTgb0AHUpGupfHiDYqqbHtyoAGAx54Q+EWGOMm0VZ3MJuwRatwae7ywXJL4TzE
0jdh7S4ks7fOhXJkGhItnXTVb+T7enoaggc7er1+6pa+CSLwToZ6KoPu4+wRw5ZVV4Sq6keN21te
Mm2uf3/F0FQZRxq3HUAI8Y6dqwDQEhKUCNlR1Ni21SF9aCowHwguupV1Ak4zcptQgYHmcUroRNLC
SMt1X6qHu0jqHyONPlXVtLuuyyJxwhD2MWdt420BbiQ+7E/qUG4VudbRJPat0+8M7XeLcRjifGnU
XVqhIUkWDRKv7A76qxTMKeOYYsqIU6xqpzx3cs3wiyj0avWVVoJ86sr2IJelwhXgnYkKBmdhU23V
tCKh6Tfh69BPbvG9RktnaZyur9yKHvC3DOlYB4qionN6GNpkWUUqGX7v7FTJ0wRaiD7PaZGoToWk
LT7fyK8Gsi/JJCg9rAkAxTjr1wcO9IKSta6cqJYJMXyzLtyfViLqfVgxYJbxk8GYzoop/D4nDunr
vEtNP6HnOiLAa1A2jnVzLAXiAAUmDN5jTPQvyHyyCXWqgpq+jE56p/DS4OfNu2whOoBByeA+Blbn
/KyPah4pdKgsX1d2XbjRRYDIK7uAHAhWX3YYNQBfL8lVedBCpPL8DLM4KCtu4+2tCgDpG7NCcCIQ
gt2YK2B2TpVSIID6Gtk0uVelN19Ws+8vAkGCiypFOsGXlYf2V1oI/NPyMIMzC80n7ByDT1bj1j93
hsZqTYX4Qxa5lTM9O7R5tvrvlojYZmmuc0Hs7xf3kl7bYQ90duLHwba4l+hWRFe7pgkDd1cB9qot
EVepaoV9UKVoOnFyT4m/mfo56F2lkQUXx9KikIqCDDwxAG6xgOxpMTytxHoZnCbdy8lDqPs3GxS+
j4qbClYW4EpyC5WWVK2arg1OSAwm/SEWgYKt/X5EVUjiIA+Cg80ZrD1gkQotCk7SkB+Nlt4nAJYU
xOUCGbzR5sDICRoQ2p1GzNMO8s6xRHa7lIDOdLznbcvAqUZYPDcnJ4sdKXcU22836L1uRdbKvP/s
uY0sweXnmbFdWKumRnmIpIjtj8l2UKmnZbKndc+tZnlEU7zg9uce5CEaAYc64t0F+GYbRGXVq5ED
yGV7Z7bOTuDHl6dv/n1OH9OZ0iYvCfSZQJezId2TfPt9NxfB39djmmlKAhGquZNat1Tvrp8L9v/z
W8JgqRkQmWYu7lMy0SaYrETy1YmCcgBxZ3Gwg8NAnh0S3BzhIk90IYvLgtAoSWs6QpbdHJEVdnJR
t8CK+aKDRUUZH49HlB259zexesspJYP49lsMeH45vBkbkTFLs9caWjlX4D3lQAffidUSv7kvdGc7
acP2+nasnJCZAKbhxQmp0VTR1KQhvhIn+6Cz7sEZY2SbWt2Yansgmr27Lm/FgmfyuANvSjRNzQQK
pYb8M0y6QxRmhzFNf10Xs7YxOnoOFEbMDfw57qB0tMrrKINacfoK9A1TkLpd/Tx4SPCugSUvAKLj
TI/QK1ASMCd8yzF8n99c9sO+o7kIyEsgK0VUxRnWEClNZdo58esejVK7Sr05qgWjOIg2UccA7M4i
9RXp3diZjWP4Wr3pFS9NN9fXf22b8VJiCWdg3S/ynH2BvoOgNHU/DfLnRE8fVa3bB5Vza9GfPcku
xPAHPKyLocPzEDg7G/lfWTSUyKyE81Wzz3NJTgMg40A4dHQ/ByRjFSXeZMVeYOCiEgEIrq4XEAPg
rWwUSPliXwu0qLiIYwMzidMPOXGeGgwGtXG8v74ta3aLWh8e3XjJoiuDc+592XYWsK5NX+lbryl2
Q2p9ZuMdZLhYYYY1Us39CXArohLwSjCsaQIpTwUs0e0ociKralwI4dTQ5SzVhx5CgMeM0sxrFt1a
f2N2dSGAe1WWcW4nQQAB3ZhhmiJ2PxEozARw0ZvcFBjeYMsEJLGN82Q5t79nGP4YcKlZdRpZW87P
ykUa6yGxNF8rprshkrZTKXh5r5jsTAK306red4QRKPlEeh+bbZ0ebjclOFcNXgowfQraiDhTKtJS
ldvI9ANC7ySQCRS0ctV+d/ORANuCjiEK9DECYYCzJbWJGKY3Mf0yfNS/gGvu9s8jAwpKByByodrA
Fd8ysyG0V3PTH+I3+4ukvX/i82ghRB6HNQ/z90RYKEU+dLAjpIu179H44/rnVxygpaC102HtQs6i
xzPQnCydSknyze+m0XtKanqlMXqFIyqrL4dm0SSmKriuGQQ/+re4dSoUK50mo5N8OZq28rDN8we5
eo7oPlISz9I2MhLidiG4PlZM+AM1HUlqBwQiFid0UmtZqpLJ8YfgvTKNrV6WhzS4+SGIhjHEbv8V
wl3lgSaDeo0JyY0vxS69uTUWWMFYOHREMkz2hf2OmiyFE9B2fSsBF15XPyWhvG367AmAroInMzsK
3HWI3ge08qDFxsKYNndUkqFOpqgjjj9hXt5yfpjmkaR32lusiBriVzaGmTOQlRQD1Tm+VCKbUVvj
ckHg3o/7Gu8opcYYW6Pur5v38h5B6k0BuzU6U9A5yGeVqGQYU9Fn7SnXfmZ7o/z39s8zblC4X9Bo
A5V67sA6sNZQmtvNyaEvdugpxV9+n3OQpJwKrW7w/cD2rPPN1KyOCSIX8B+y34+3DeffB2eiEyVO
cB7lu9rYNTdfscDEx9Ljec4aRfm1dzKCjiMrqk/9wTKzrVOLAJGWm/sRPiOK1hVkPflSu6SOBOno
rDqhA94JtzK5OaM3/z4Xe7ZyYBLdSCtA6iRPmRvllUDA8hBg5QF4gHQass8qXz6zEyWY7LwtT4VT
/tN2o+f0rJdf/37dSpc+Hg6XORDUYFHi4LtOQ3T5y3mfNqdm+JbomjeiR5egoJ9VooLQckc+XLtp
Ab3NQYcW+/vFW9Op63AwyrY9hf2+ctxKhFgo+j5b0IvvR00vRVqL72vBhlpu9PP6Qok+zx0Iatgg
Uxya9iShRmt8B8uWe7MANBTqeI0ZSKUvuLTMoSkrYsvtKQOwd32ngDn+dgG4XDF483Ei+HnXIu/1
aBqb9BRnX9ttfjNvKiIEnDaUSjFjwGh15+s/mfZoZmUZnzp704ANQeCtV87D7PPc+keBBPkFPr9J
je/VXd59u3l1Zt/nrrc0azQiDfi+CqCWf0o73F3//trvNxwEAiYjrUJyeL4846io0yQl8SkNt/q4
V8iWqoL84DKbg54yBb2JrPsV7zzuRuiczA4mOY7RUnayo8Jr69BrY+AQ2xaadHJ3EA2+rpwJ9HWi
DRpeCowt/LtV74u0nuwwPsmD7ObhXd2fri/aUoADMBhUdvGUQPGQ7+ocGoLpUcnAAGrySly9vfkR
M/88E3/hMsYoiZGIweenmO4MOrqF0oJKxRRsvUgL7mTgxDcFHv75qXKLeANyoOuLxCx/HpjNteBO
xgS8QTw08PlUH11Df5O2Y/cVvbg3uw9kOVEBx1sG0TJqlfPFQm8eICailJ7qonStNHJrwVW0skys
BocRS2Tsln1ARQoWwE6l3cn09O41VW+OxBnDDEqUYJ5FxM+/iRsJbPB9Jg8nJXosMscLg/z2fWbB
PjoqZEZYyMetqDbU49g44ymK7oN96NyctWPB/p/PcwFlGNMgDHp8XjXfu+xkbq+b0dJBIQ4DAAZm
KEB6h4h4vr91OVaSYRbyCeDy0n0hK5mLVJSNLqG2FuJw8nuNIis4ifHiMw04wwXrj57iXZRV2nSq
lLuXVDlcV4U/ER9fR3gHAm9k1RDdzFUxlXGY4rKaTnY22l8ALF8eFSlt9mYlg2Q5TUjlXRe4VAeq
2MBBYfVvtNVwa9fZ1oQ5img4hl8LextUgpfqUp/557m7I0RnexzX+Lw2guqp/arqGAjehaLijEgL
btkSOayVwICYXvdK250cgYWJvs/+fuFu8eAInCbC93MHZerxoUkFrwrehBFZorUWZw9dwphu46ui
CsHrt6dDf1Sqk+JsbBmH/PXmnb4UwWcqAi2Ukhrpx6OiunXlhYIoZ2WJGKsDxmEcdgz5WYnY0boq
0bL+2Ml7O390RCXRte+jzwBFBVbIR9flfAs6qVaKNgr7IzKQQHKL3duXBx0UHzN4Gk6DwoUgKqCO
bA0g/kc29BdhVjf79/r6szDs8rLDFqPsgsc6Ln4dDVKcjbZR30QG2huORnknEUxpusS+w12XSKfr
glZWClN+DCcO0SzjE5qvFBp3U5xo0h4j0yXBRhGEHqLPs79fnIXEssF6VuLzQ/ouDd/1W0ELPtbp
4uezo3L5/THq82HA92X5m1If4+P11VnxSGg/QM4UGWo2XcxFy5JpNPaY5N0RwCrfq7LZWYPkSp21
A0eAIO5YOdQzUdy1l2mZhmR/1h2jaqf0P9N0W3SBQIZIHc5sC6MvTJNCHSXckHgjpVuncqVIcLj5
+PxjT/4sGu87wKIR1Rhk7460HtyokFyg6riT0Xhx9Fup7tpIpNbaYUGgxzYKUweLybvRLEGmGNTx
sQws8l2xKQgbwzLR78KUjA80rsb7VBlSETzCotcZijI4CzTN/QchjltOqYzRH1Fa8bGuE/0LWMdN
gtsktwBsMYB3xXJ+D23Y7UhqVo8llj50c6kdG5fa5rCT6g48dySechCNNNmuNqxAcE8stxs2i+Zk
i40kYqSE/f3ycPRaFLUV1sWpDg3dtv2TacSbuhCx6Cw3HHKQlcVICfMi/POlbifbSJo4PprtY0zD
u1wqNwOgLSPgJGRH9OYKzHhVHgZgMSqKuihmied6NT0mOKkWxccqC130st9bybtKXyRzS8o7dQgF
4pY+DJus4v0Hf4wcEq9ePCaZQacQ2xzviCuLKIaXBx/eBWSgyH6h/IPMyFybQJH7jPZpfATxyCa3
H5r8dRI9CtYswcE1K6McjtcB/6hpmlKvQ1TLjqXVeiVw+Uh/gnPzkkTaXPeY3GJBFfwD3AITctB+
73DaELOP02RKzGfLOiZ3dX1bpQmvGpabR64W4Cq4s/inuJ3rASV6pzx3Cd0UcfMoRe37dQ24/WAi
kP3HJK/KRgcW1jxqhYI7K7Oe7VAFm00rhW9ySAZPNftOIIpbLCaKVYTQN87SkigCzLcewQv62tKp
f06MACOpaah3PyJpEkVDKxqhzACoAvhH21o82Hq1dLIua/pnBF1uVkRe17+HiqjXkLOxD2VYKZMl
MtClyT88o2q0UyMfh2dCtW2qnfUu3JryI4bVBedxVRDePOCcRWfV4sAodUsGeWqHZ0Xp8ruyHKVt
WJvJobHDb0qg3ThZ+B+9LsRx3qYqrHZSAdz8XCGOtMAJRAEQrRs/r1sduysuAr7/SGF9lLhRwETG
d0gD5dgCiYs9PPdDBQ494EiNz7o+uHH8T5PBDPX6KS9E0MprhsEGvBmfIzp3HS7mQFEE+bKaQiit
Xaq+mHXlRjc2r39ohh4ZNEThTOEaUudGjmPWao1ZDs86mD2mN9KIkPvWtLgUwJ0ic6w6HTY+PMtv
IQUB4U5XRHO4bI/53bkUwQ7yxU1KrBTdWxNEAJs1djPppzeBebX4cd0G1gzbQreugweFglotF0/k
cmuTooOUqXclZ0/d1tyZn1otHB30JSLPAh7ZuSoBoIAbIBz3z2Hj7LRxdMcwd3Xz13VV+FL3x66z
jmNwheKZBC83F2O2dl0lStY/5w0O5i7SBrc/DADStNKHxNhT520M9tdlrnnTS5GcZmC9A3NLANTp
8UkrtkN++LvPc7sz6KBuU20sXBO8ttP/kXZtvW3rSvcXCdCVkl4l2Y4d23GSpmn6QqRtqjslSiJ1
+fXfUg7OqS0LFtoPez9s7AAakxwO57JmzUP6l27G546hbcGyEdkDGjCNWUun0NGqnotj6TRwXwNh
LHUgzl0UzN0F6gekZLiO49/PtLgijgw7KxbHKHnRQxJk8nueffv7XXKBZQG6AYgQ+J2XMjAzp0eq
ORXH2kNg6ZvlUjJ+dhGg/ESPEmhkrp6ZpqV1jnKrPOb6jspt6q4b9g+KhLzE/0RMfBiBqryWCE0e
m3on+7ulCt71CpC4g2cx/jMOT5xsUSnV1EkqUL67TbErm/pA6ic2/PUawBGBbDsE2cDtTn3kjing
n2m67lg2uyReO0u9YuP9vbSI+D7S12NPGj5PJovQ2j4VwmTd0ZQ0kOS3iH8N0bCjplxlZraQGJwV
NlaJkQ4ByeS0ic+JTCVWw7w7uhrb5v3BVcGCqMae2lieWv/DzgHcjhIiOmFQ35u8V6XoShemHmwL
76Vx5yzB+mYsozayamjgKgA+FKnuyxuiDwbL0krpjsJST4YuGoD7Sh8zI55kaIZeUrkvZpo+KzLc
NUb7cvt6zujeiKJBQnpEO1zVzjqQPZjCEOIoNP1rVqpfEL5+GDVd3xZzbYo/wTr/FTPlkjRJNSgi
asWxze3fal+9DupfEqbDXEKErgI1h5Y1DLgcdebMmKUal01icXEMh+8NENw9dwOQFQbtYk/z9bMM
SYhk4KuDB/EKY4FRsLWiOaU4pkZ/b3MZ+tJCSrSCK5h19UL149PRm1wsxDUocAIVja6XaYRDXVpy
w0ZjU1m0xRqSWl/NefXYaqF976K/YyWIio7uh5xLQDYdFu4SgiyhblYpmlCrbhWhN8MrSzIgg0RM
D3Nlmu3t4525jxe/cWIgzaHQMiZlfawydZVG4GLPWrYbyuhkauwVcezqtry5EwCZlwt4COqwV3w0
1tA40qr6+hhyvfD0ULnTuVx1LTk0GQluy/oMuqYHgKTCOJ8DyQzAzS4VqxIWU3lR1kdN/xjaj1j5
Zhsvsj9p1b1gG0l2aqpsLfRJVvxXZyzEt3M7ey584mhWuqK4keD1sWa14Rt6+87t9qVLVdcfGLlD
ivBjYbmjubleLgzRyJSDJ29S0+lSML9URl0fM5XVHuO2dseN2AoyHf1QOfj278vMSB6EroReXFmh
71ah7lmVJny8PdbCSc/ZJ2QP4GurI3x7GgaBmTXPZDQ0x6rtI68ulYdUZh9dtATFnNOoczkTX7GL
VXQ3qWpzBKBJE2MqVPGTDDgCxhb0ac4UYjkw9+CUADvUuOIzO+WEWelQWjVHESkYiYechZemSfTr
9jHO7huqmqiqoM6O1+VSCpGA0pMeUx0al5961t/ZZbeK66XhAtOU56fVBbQDZAcoFhDgYC7l1FWD
eeI6Ru+ZgxxWbssGTLG1kMdsFMNj8PqDEMMHfUw5yL5IluWr3rSHQJGV5g9RaXlc11KvZHBKcqEK
//YmzBzq2OcItjrQqQANN3kSMDmlawB2qI/M1r2CRp4R7hR9J63X23JmjpQgJThGzcg6Iw812QSr
5zSWkCPV1y7/0KrFzPKIyZ1cygsJEx+hT9o6aYHVQYfruixbTGgTnoxzz62fK63zZfsVsbtH9GFh
B2fMz4Xcie3Lc0nynEBuXX7lJpjFwNlE7+r0KaFfb+/hnCSUkUdKXfh11yadovG/Hg2dlb4XahB1
R8k+asTww9NtQXOHdSZoCn8WOjWNrBd4q/Q9jffx+v/3+YkuuGodYQY21tEluWe6cgW+He+2iDmP
EW3h/9sre6INcV3muaGMj0J57PG22xgd31rpOm++DjoLoCl+qiXr3l7YuhmjQjBiZ+SbQxcNBpZd
6rluUUVYTlQfjTLvQU9kNiuOVoJ9aNByQfHmRI38+BgrAEzXlY+FdprMLTQVCu+mezsy7yK6r6yF
x3VJyGQfWd7qjIdtDfr0wQvz19p+j7WlOt6cYp+vZHKFiF27qnTgG0XONuwLTyV3pv5iGV9MN7it
F0uSJraY95bENFQsZ4iC2PYRaWNCdlgfkmahjjR3hc6XNNEDaQyKHoG+6JijnKaGFmb1Gj9ur2XO
dJ+LGP9+9kp2mZVTQ8GuYTSaH7IfMRqX9WqT9gvu9exS0OcBlgiwmV41EugNtyOe4SqlSW/tQgxQ
CzplKFa3VzN3MkjfAV5Exu7+acMKyM9oTuLRX81y90lWfexXqVpsRn7QoAGIetfIoXq9LXRuC8+F
TrQ7apOoowxXSAOHZvs7Mr6E6l5hL7elzCzNNgE9QeoC7z9i5MuDqqLUwahpZKnivhge9YF3d+Bt
BzbBShB/OX3zmLjCWrAOUy7p0e1AnytcG2Q0QBE/LcFJFTcJPGlQdeWR1O+VTe6BE1qJcZh6A5w1
kYEVHWiUHCjtgmpYiHdmDIdjOCg3ODhRvFjjppxpZyFcRoekqY61AXhpaHph91U3FoTM7CyE4F9Y
eoA+phD1mmoq2Iry6ohm/l0cRj4wBnvRqZ7MdqVcdDHGh2niYjigJ0ShDokcOKYTO2XGbZOnYVId
qzx5BNW/6ulJtZFR+m7VIYb3pSmGRkvzJZeVV5HI73Ke/P3bOeYg0IqP2pd5xe4gs4iCNdflxzJL
vrv8LW7FUu/66MdfrfKPiCkWAQFKWJDa5sdUu0Ne9ZD0xEs42vITryTNk2kuHOKcpoy04zhCQLMA
zbvUFAOc/UZommjqYuU7Ed2LFPWz0sF9u30NZy477h6+DzfcBdvw5PREZ+nV0BB+BL0HorRDLr6I
5pHEb7fFzJhLB9kVuLk6kBUgjrxcjnRB1mOHFT/Sx8Y6OEt8MXOrQIw3un9jF/tU5XsmWpwEx24p
q5bfS/mOKQvWUvf/zJmgEQPtxgjDQJw9zagYzC1VTB7B85VZu1qpfVDhbYa0W93eqxlVQ1A0AsXh
0eICT44+Y3bKQOmiopjWfZSR+UYb91cjnH2eK9TrkdfxNPxpwTReSx3L1CgagT4bHCnTWCS2GxeT
2Hr1aGH2XjCIwQm4rngkNBNPT0O/p23Qav1S9u1aMUaxSMAjJ6OBiXrSVJh1IARXWKYeS0ySfpHa
5vZefm7W5b29/P7UrW4Z3u8S389RePOIMpR+H9EmEF12DAsknXJzI9rmpx4X3xDRvFfVsC4VJGm0
gfnAwNJg0Kx11zvHQSieG+mPNSbFJ9S4S5zusZQu7opeH7KBy0A1xIvall+6EFOww3JTOHKl6fw5
ZaXqRVL13bBbUeThmpFcRZCvVWHvEGvHqKU3X1lF7tLW8oli+Fqj3adSbvByLmTA9euIUAfaaOwm
wykjwp9ceJcRJyEguT2WZZQ+DKkjdm1R6wfWafIujHTtKaZmLL2q04sHsND8VJSmeu7D1CUeERtK
DsP3NhJlFiixkx5cSlhASudnVYJVoEXj1cJtuFaQz58JTwHTP1AomBygYorCNrOcHHrnW+V8W5r2
oX3e2ksNAY4FnH5w0fCMochxaZpsnvZRX9TWgTkkB2+Bs7KS/lstBt/Q2tWgFLGn8TDgFDVUZqyJ
me+syoiDhrOtjJv3HjOa6q5JAquij4rtbDszuWOs2uJzQaH2azUtwFoZw3XrG91v3OEF/fIi6DsE
4JUTPqhNk+7ceLA8KzM/9N65DwsdFW69Ooky3OeZ+8iLKrzviuogMDzHlzFfkaJe6Um8SYxe/A4N
XoKWKamDSsSFV9qYOc1ou+lK55UlTeLHpDtGHWu9VKtXipbd66PzERvc8NrITD3hDvWWx73w8tbU
PQme11XnxkYQY3Cibiu/nTLxO7CVOTHzkwHjZBqFe7ZUwbBOSOylfdysKfLF3KNR9gZc2l6y5hXI
06BlztYsOSZ31AcrSUDjGT01TbTtqLo1G/eexpYfJ/XOIMYrWgi3kUnuBFLvPBPBUA9B2mZrYE4P
eVffJQX6E2m1HaxwP0TZukBuamjeikIL2tpaSVs5RLEDuzzOIWnLEwv7O5DmfNEIfcoiibqxW6lB
OpB9WKnIQvL23WTqa2G0AfKlR5LrK966ftxkR5a20TZXZGBIzNjWI2iCo6+i2PpBtWGnho3wmZuE
PhtccF33WbQutDD2XCU+DkaCjGObPMVdHRiN+UNhlr02074MuqSJvLZl343QrnY8TjZEgEEN+SxS
Fr5r9EEqMnNjhfnWtHMlqAcVe+0oLKAOfU/iqNpllasFNleBILHbAI2omPJrwq0SYfm9a3IQKVFr
oU9q5gqiHR/cHWhFRLJu2nyas0Jr61RaB1Nxv2tF8RotDQL9bLWaXMJzEZ+ZizPHGJFM1tSdsA6q
W6tHaurhukCU/dorBet9O3Vhmywj0NQ1RQK7Dx5kpW/VOFFXVf4bgM4NywJwUaMV84PzoIFSHQpR
oypqcHLM1aoLKAmY0ctVMXZqVrkcvqaJVu/TPk8X3pxrZwSJTUAYAbxGGvUKDBPTSAU0QusOhJR+
3R3rGOUVDMsNowXTODoCl5t2Kci9tFwFSGvtxgD1ST7cFcoHKmPR32c6zkVcETIIqx27RLGWuPeH
5EvJ17z562TKpYiJgS9ZBr9j3K40Xw1yUyjf1SX30Ll+9AgwtihiI2AHAdE02IxBjoFWUds6kMpm
3MuGaqM74pnVfKVFhu/Grm+4Ig0GdWjXrhbra71E3xkID37qdb8qDRGgVyJfhcLyBikxKNol4+O4
lUr6pBD2TXRVEFPWbgcwNsHChtE+adLB70G6vyprk6zSgb90RWtsiZL4FVXeVF4+tor6gFnQT/lg
PCo9O/WhuY/bNj10usw9u+yfiMtWUpgbHQ+AKM1vNM2+u3n0moW55SUYHORrVQWnwe3eWSK/W1qz
19Xy0JtaEMvyYGflNmwHP41csMDH/bpv4u8o3sCVsax9jOLeug/Dwst0fd9g4mNam1/U3sJbBrJn
afhqVa3NSCLRBexYJLV7XM27OBmetcywvBZj9ZCYfb7ts13HrzgsAAHQ1Itq6VX2PcqcqsVITXKw
GrCElTYvvVL0T0KPnwpV8Sj5S9gxkgIIyT8BxyjTuQhTLu9R2qdFLtNBO7gDA7g7ihy661nXPLcp
YO1hHFPcLDQVHVjdL1H6kfHjk0tsYhYtEG2o4gOvM3E/HB3lC1vQ9hAVjrvnRsVf7LzJt6Lhhi+R
XdpIIaMX1DSVE28V8iMD8GoHgI/+yELV2MXUqHYWmJe/ZoVq7au4SdcO0nmmZ9mRu6k7HpcecUX8
3LOsW6Wh9aOo9BBcPUWZ+npZh6cuUeUTInxrZWWhjhHFiqF+1UtD/VnTvIQeNHiGcQ9OmjUAkWmq
5I2qVrN2C9t9cagOA9QrDGk23u7toaZ7sy7lPXei+KAoMUiNrLS56zVuQ5MpyMM52O9F3ZVACqb2
qZa0/0IpaV8kK2Gx4Qd/aHpdrxtoph9bmDPg8Ygoue8WJPQTMMCuCkBDN6nFlnKuo8WcHAYMBPJC
Y9PMOKpwogmJ2SJKduTBqJtvlR6tOHhcHG4EDFYit/h6aOlTnBvBbY2/jr2Q30NcjNKpZiIdNon4
nBpjS2M9bg8FQDwi/l3EL1GzzSKUER01KKz32+JmHiiEyNA3ZBQR0E4riYhXHOmIvse7sRLiQebb
xLg3l+z6tdeAUjAsLkB7o+WdgsS4LXkZOqw/JPyxZw9/Dz8E5AWNl8CDokH1qt+olXHacBXPRu6i
85+npuJpInxVyeLsqrntwhNlj3MuRnj15IEyEj23uxBE2Vr37OhrKF1n3y/2hi9JmRghaIVWtuNd
sjFuRKnTTWa8NWPa33q5ffozXgNwe3+WMwkAFR6lfaFCkFr8RgDBintVff3/iRhV48yb63Sns1Id
IlLXD7tDbfpKu0D3cf1I4PjHEHYEvY/Q0EsRTWpSrcnH7aph3tJARO9gyKiBNFjqQpo5GMwWsiDn
kwLXmXhZpdaJoSk0eUgtW/6Kc3XYpJTED3Fi6CtwtQBvf3v35gXCIiDcHV/CydKyoqhMURJ5CLMw
qGV6Z2JZ6JX2abc0LXVmFwEeG+kVkJK2tCn/nGoNZp/jpTvImujbQcTDhpUl/5VHbvdsoIvWt7u2
X8qlzlgGC0k0ZOsAvYKRnSzQoF0quJLJg2VWfFX1qrqWdq9sbm/jjJ6jswc8QoBHgjhnmjiwjEqA
tK6UB62t+hMHsynyOaGGZn9jCZrxSa42eTdQcUShZqwsAE020ZFU1UIH/X3yEA0yOcrcLDyNpMqD
ILw+ReVg/Ez7ZjhgLHJ4rEBr8Z5EaXxnYl4L4GY5e0PjU7yjeLVXJY0Gv9Y7GuSYovTkShfheAH2
C00Hab7BhsEjuaULP2zybJWBQMPrsijfYpCbuxa84Gu0ADlBWw3hHg++8EsXs2zxcLZ3UVf/bEpT
Au2o4M5gSgxYLopNp3aINmWJsRoGqwID77TXE8yIiDJ31TppDC+kCz3g/fwyscK12VmoXWS2uwV9
DCzvEOmBjlb4rWBV5JHEzF713PjQusb6cLuB+HXZNKvG1MRO11q6isfJEwnj6YPKBM09gVrJB1Dw
yiFzGj3zDC0pHZ9UdfvYJLRdGnw2pxZQCTRigc3avsonlXmoDyq6Sw5mA5Kjtijq7yll1V5rin4h
1zbjTSCtjhQbgOsz/AaYSVYakUzbQ60Ith6I5TykVNIHjnFfK8NWjBXmv2Z7W8/oB8LQvxz2MLq1
eOLRRTPWgDBAemLo0zpVgLyt2oOj9T8rkRs4nOprHmZLgPMZK3IR8E7us9CyyLA4nmIMR6WJ54SB
Ix/75EEuEUZcnR062zA8eSQ2GfGT05cYwF5LrU23PDlQVOk2PmuaTQVU8m3LcbWeUQw4L4Dbw8GB
Qf/ybZEJgkUzjfmJkhLTXh+c6NF0dxXYl037y21RV7YeosC55WhoeAQieSrKJtRIKWixTr1jhJ5u
pFsWKV4iXbScLrXiX3mZoyxUFeBfuiOR7eSY8P+jMuYMy7I8DY2VCGeRvuNrOTw4f0kJikTqKAtN
jo6FHDV4LS+3sCcJl2aY8pPTvKiceZbxD2d0LmDiYqCLUlcGmvBTVytQt3tw35vq2uIfpbG5fURz
2nAuaVTKM2eGU1qoVMW2Wc9pG5TSD4s1FQj0F1RhVs54TaHhqIlP3ytOZZ+HGJV7Co0q85pWvYsz
GpCQnQZTv3eHaEHerOqhzo+IAySSqMtdrkshUaYWEuuKjJ9M/amphdeIH1r48/b2XWmdA1C1g+zh
+NID5TbdvgaulcXL7DRozt5mmqcOdzXNnlsqNlGm3CfGEvEimETw0y+eY8gEKh3QeMxqQUQ/0b4M
wc1QYn0nPek0sCESzS9QtrnDwNN8A9w1WSkZC33Mc2Rb2tsZmNWr4tXJqbxvkxYgTjG4u8hw47WZ
h0MAHjDis9SskSTKkrU+9I1fqRJ/daWPNng7MOvsNQ3bZuUiUPWT0JFeEivg4UTw8CxLO1zVQ914
Dq3alTRbvstIMvhdo0lPdL226Ykk3tBEbI+Z5spKj9Fb0yS5/ZapmbJKCuuhb1A7iKDoZbqutcyv
0dtTZc9Ft9fa9AmFpO1rtBoisnVs7mdPylbJ2kei6NtY6tnKiOxhVQ7IKcESgY2ozXNf6JhqHKtl
5g3Y3CCN8Hu7LkyCuMVgFSdDqbmrhe0lKAp6up5pfpQXtYdQ1dgkfd77cmhfDFSHAoUbJMjdulxj
EKfAikIdOXRkpTgxkblKwi8pG8gaDamOjwjXCUrkO3z4TB82RikHHH7KSika5pVAp/m5wDPSxLRa
KzLG5MUOfwDVaYLJWwiHeqMygEnnCMJInt0VqvtRxIR5PMfcV6MrKZogzGjbJqRcVyE1AyM1dI9T
Ibw4w6iwss2qtWoCE4xqhe53VhT7qpTRRuGx5TlsyO5KMVDPsLDChBSYjk3A983wk79ZthXtRC5B
5SRcgVY0Q3kA3iQKwakxvKpIR0cgQSDdpnabaqV2RN67dVTiaqFzPUkG8y7pq3qFdmTUDNBEHZ9q
bvzsO0t9cxqr2fIkaf2oZUiMoNnn7vY9/GyUm1wKsAji5QRpng4R46U5s2MDRQ5UapKdorraWyM5
cOSigPlWW2SP3I+XFMpjSYx7OzmW9iYb8k0DOoyeb1R1CHRM9Mpjw8NoO2gAPeSVGyR163MLXARR
CxWKvaFPwV8deilRPad7E/mvVlO91uz8AeaFAXsSrgSmgyraIUyPYWvBwGWeibGtwOBT/qBHlmfW
mxg+YGlaTxoKPre34MrCoisW3hDKfTpo1oGtuNwB1mdxBeYydqrLX2A+9HPJVnT4EUZHVBkWgrgr
V2Uia/I+2U2I5ITdslMo9kjxeT2uRL80/WX8yNWRni1oYlsjxcQQwwJCauvVzp5r++32hi19f3xC
zlQGQ7ximDl8P4+4J+J3d+nNWxIwntiZABJh6IDe4kQwCsIekOYNbi/g6o2bnMJE5y0zNUNbYgFI
zzsg8bECUn2prQW9Wjrrib+YsY5UosfNEkCsl03pMVUNauXH7bUsSJmWyEo2tCRHm/8p5X7NnyT/
Ss0FfObCdmkTl8BorJbYA0Tw35rjpcVeEYG+1Le2JGRyCx07LSyUfNgpo6hAr7X4Iat8ov4/d2vi
Agw5qyO3FeykCN9KfATkSuvfPpDrHoZL7ZqSN3GQIVhRorJTUqnmChlI5sOzKfFiOsbKIbX0dBu0
Trmt5n4K+uRAbfD4FgwVIlbX7zzNf2qR883tQJl/+6ddRZ7jLwOiAYA4HYwjUy5lBuKJzCQ1DjK3
X8LqZNio55tv8C9kbPpuEvlGuxDszqonKDtgV8fU+dR97cVQ6nWYshOhK6GvY7lZmlLyiUWbmDuk
cUA8jsImsn/TtgzJORIEHUlPds+3TnOPInEb7mPwULD4Ti3Yuq6+WdVLm+xzcU86sVConDNWaIVF
WUBH8uqqpahwWtbJWs9P1D4JJGlltMRHsyRhYq5ARRJRtMPkp8wA9tT/WxZBsM6MMzL/rGBiqODn
UZP1+L6ayABpKE8rNrcVb+5yn0n4RB+dGfTOKZqsMdT8FOq7CKkrjkZ9tEgFhbHE4jmnb+eSJraq
7g0J6h6cRqSgP1EnYNLApD59acr1/IKQcrBxo0Z2/8sXKlEx0FQSIz+Jes3lY2jdJdQDsf8/bJuJ
NDMaJMZm7sliVJE3qRLa2SkBmEYv3qsOpc5fKHreFjOrX2DTBTHEWDv5rEWenU5vs7ZJcxex2DcU
oeVfMjL/R71gABDtOeCEMEfxZ583aVjXg11ir8LnhB2hjAtmbe7Mz13YyWGoZqtVLm3gLrib1llh
joa6NGpkVgT458Hag/kWVwkZVOl0iilo7NRGvlP4Suehqej2KcyKAAgBDij6ga/yMLlZOqXtwl0I
6XHIH0vjrVpiNp47aDTU/0/ExJB0jdorwA9io+JghF9r/3IQ0FQwV6Mt4Sq9kxdDJEw3ZKeSpF4L
QKrpNjAmS3xss8twEMqDKhSA+Wn7Q8NNkdpKwk6xg7Hv3dYgS9ngT+Dx5E1BBfSPCP1SZ2sR4vUU
MTsh90aCuiL91qlN06v0RgRRi8DQ6NlLy3BfGjTzH1LS5XdW39YBUO6R5/QJiD+16Dswuy646ZAe
4nWk+mUWZv4Qa0Cb8i5eIR9BVnYrXL9zaB/Y4ADxXAexEtXsvxyF+3kLz1c08Xw6MzJjSGenosLZ
1A+iXii9zervyPyByisBgdbkFbFlmnXgY8xPifXe9KlHiq2qZwsWcf7o/ydk6u1KjjYhOkDIoKUa
cLuaP053+ychwHIjVT4D/WSVgD9RRAwZUekBh7n0eIz26Fq5/nx/cg0TSpukrOETIToO2aZz1jRo
Ad54u21Q5vfqj5jJgagGbUHxiGWI/AdN9pb7+/b3r7tmRndyZFj9zz59wqvODDtLi5b3tZKfUlrc
xzkNUnPAdL3kKedaYHXZyqb6LqWq7WNM4SoiyIOZS61Q81r35zdMnkjbEI2gJYVvxB9IhBnS9KW1
lkqvszsJdrsRkA4w+hR6jyLUUPWEsZNFkd0bi1HWEsRkdh1nIkaH42wvzSzVYZordlKR3Oo64VF7
Bxv3Lwb6TMrkpbSTCC19EgtxW+5XLAdm2N2E3fq2Yixt10S/9bC3qB6V2K4hgOPSJgv3c875Ghkn
/3scE8V2h6qpKSnYiXWvqZshdbpziy9ptHB/FsRMe3uYk8Oy21hGilRQV+jeEIL9S/+xSMqwsF/W
RIdRZVB4a2I9lUFxGvGeD8rP20eyoF5T0pmYokBdl1hLpZUrmcJdreIgT5yF9sd5MX8CTONSi3OI
yfUWAaZWHIYhBH4QNPGPt5cyfyx/ZIy7eXZT0KTQGHTg7CR19Fo1wJLZfpj1K/NviTn/82Sehcvj
as8kxQ0Jyz7CaujwlqjKazMgp3t7MfNH/2cx42LPRIQ2RvYoAiKKfmg9pSqfmsK+uy1j/lD+hOAT
XyZUh7juNVz6Ol91v6Jq3Sw1Cc0dCRj1MXsYrHLXhOGUdWGR6lDgVNvQIvP0+Ah8aphZC7s1L4eM
dXoQ8lyNmy7dNnQJc7ASVE2EyP2GSK/o92V8ur1lc8eiq38ETSwYN5VGWCWBBVP3lV37rA8XbNiS
hIkN6wClEG0BCa61w8SMjPzDTTxbwTTippWKZnQd32/sn6r+avD7Si7o1bgJUzfmXMTEbOmxlpco
RuF6gEcoR1aLu/sa9l4ob4gyfS5+/cOhaAgrxqYwy5qikgbULiQgsbj48tUSxDPZ99sC5vwyuK9g
lQM8CJMtJq+jKxslzt28ODF07RcWmlXfgdMIhPuDFUsuxezmoaYL3Dk6U0Fpennx21Zz0sRCQKnb
92jQwWA+5T3cGO+6/i+qfCZoVMQzCwMa47JNdAhyKg/+UTesbm/a7EIwLmcMwEFpNC3kojrDByBw
85MGZlRqhH6GBhv2o7dboPvuQG57W9zsvRmnXaBbGqPt7IlNRs0aI9qZi/wO6n3hi50tKNmsDpx9
f2KQ05wYAOyP/iQqV4oPF6lz1yl/KP9yWO3n44Ke0f8tZKJspmiNDI1Q+amIMTAnfFIV5hVLfDpz
pv9cyHh4Z4evx46rGDaEVH31ItHfnvWWr2lLAdNorK4sAQC946RlZGGv/GMdY064kSN33yfrFGXW
4hfmkqy5XXiRm4M2gq36lC5Y0NnH4Ezo5KQioJYqXY6ZZfcU9XnQh0EJCJ9l1MFtlZvdRJDLoocd
U1CuOtkr15UU7Or5qdGOVo2i4CYWC5d0di2Y4occn4vm3inAvDOboikxKubEUBig7r7iGKCUPzjO
l9tLmb09Z3Im+uCSBJ5S0ecnkHm8puXCRs1/nWBoCGiiTHsKIAeJAhVOKPB1ru07s/+igGT49gJm
zwL0Lf8VMTn0NrYHjUcN4v9vevRsgQ+eLBzFkoTJvVRlz62hhIQ0fMytkxR7hy40zs2LwCpG4gAU
3ye2X9hJbBaKzE/S/aEmX1u5WSQZnz+KPyLGv59d/KzNC6pg9t2p1XZp/g646+1zmLvxwC+ipwMN
QSMI+vL7SqRmxAnht2KmzpbUrdcPbuBqX3vrd9G+RPxoiX+J+s5FTnYNKWSlSXREyHHI97JJAzKg
c9LRdlWXvNxe3dwBwZsFVAj3Ed32E+csxPwyadsDnDO0zfb83agNTOX4h9sC/CX6zDEUeCRjvNxC
x6h7UhfYQpAyP6ol2aIrYsnLmFMD8H3DnbHGdoipR0NCIdKM8uyUevqwWUTbzX0enJXgfwVFAChN
x30807ImlzqCpCg/We4XSzzoC5d97vNjxgU0ouiBuRo1JnNHSsFwT+oMHBReulQ3WPr+xJgoHXhB
shDW0MrWDvMAF7qtRtPvoyuEwE8dWR6JAV7ZySWBF6nVEWmbQ6SgNdD5UcilVs/puzGVMLkTRtK1
jlYCqJ+2d2p5JO5LtQf79e1laDPrGMdK4yTGmcXwVi+PuVPc3jXauDnwVnvQy3Dd0/CLZrBNlr7n
4TMmF54yd8xcaztF+WoZb4B7RZ7I04UX/yrhiOXaJvx//BiUkUCwdPlDsrgutM52xIFy9zFX3feG
UeGlYCbwRJps0HaLLnvzLk/Cjc3VH0YEEm1rIGIhAzE1fp8/A6VsMJzj91z1GDm1ywHhwc/QQrkG
+H8jazMKmh5EmmUE6FKKsr9jYXaIMQD0fPswPpNB574WLsM43NQFihZdWuBxvdwDcKNllmNgRPUA
rPKGSpHv7JodMEASDdEx3ShE+VqGhXMo+3pHE+t7ZcgPM6x+oWHlRYZANMUufVYdsP1RPUdTtdZU
6wr12RXt26es1PQAw2wYkHroh46VbWQNXtR168IedoY7HPGc+Tb4LzKBOTu0YxtBmvE/Gs/s3Xs+
TrWOS/sDTSx7S2pJIGI38Z0wXg+ltYkBtJQj80/Nw7WaqFtXx1OhimdQbke+Ymc/Qg39tre37Fp9
4YzAswKElrjXXRiuoBhZOGTVoQbKfQfOxtuf/3TOzk5ERwvxWO8A9gBN8DqKUpcn4mY8z5IoT594
U/KNnWU89kijEfQstsaq/z/SrmxJTl3ZfhERDGJ6BWrquWjbbfuFaE+AxCRm+Pq71Pfe4yoVUUT5
7B2x/eDYZGlKpTJXrqXns9c6pN5mfOz2HBvDzzQt3mp29A2QPPV3n81s5yqV8ligG9mjmcuOQ5/z
39d/p3SpXfxMyRtpFYCsvMTPbKbkCdTavxWCDo3ePlw3I822MGMLuidQC6OMCZjJ+WxQ2o7upGt1
qB9tbcPX6NmXPu8I3nHwdaGhRsb6z2lrWmOt12G7VaJPbhXe/usdC2oSBmJMwelz/uvBc5Jz0vA6
zHrfzAJzDRy09PNdcL+KVgWADmXcQD70tspB7RmS9J7uu/wfJv/081J8D6oPszQafH4yP5n5G18J
XBd+vYMSuNCvQafFBanmlKdKmypqE9ZG4NBNbK9ElSvfl1l/eKMUaRLh+wMLSOQNK3574QSc/nxb
OqhFm4LzGhzeIWmaQ9aZmxi9ItO8lm+VLmVxAsCdBSkkyK2AOUmuUVIOQhf0XNdhYe5noIfnOkzN
GvCqH9f36kf8IDkepKks3MrWR2+y9FQpjMjisdYWIX6N4TutA4agwmJoiM70baKAvaCy52qD+4Lc
Jy56Y6xs7OGbgFb/VSdq/Won4zcjmvI/85TSZ6LT4VPJk3Sn9bHzzKk9bhsKXTU1HnPdG2vDXouQ
FlbEFR2GUDjDvxeAgUHJiYqwNwv7bjiQbNL3PEtx70TG1+tztWRIg3QYlBHwhL+A/pO8zG03bbKw
qYr+ZS4K9d5m6nSctWpNuWBh+bHqqtC7wfm+iJYMZ8zSvFKKkI37jh3iCuC641St3DoLRwVWbCHp
heShLTdLQtO+ikF+X4RV+qA5W7YGil6asNPvS56E9wq2d4nvo01bdx85fXLYynFcG4L0ADI4ehyM
FCZUdDo8W3VwfcnF7j8/HToInPBChYobFIjkdDFQmHrSWsYYpsTTyTf0QUJaLU5+zL+u27kcBuzg
AYTbyAAb0YWU5pzmtolAPCzpPt2wen/z5zXR7uviAQd9NVNaiEYH9VRDmjkcuz/Jvo5v//UiZMFF
iggJe0nyIWNv9kyN3T5sstgz3orixq5eeEMdBky83NG2bF7GA32PsMnMhnBofun2rxsBIeLzWGNM
jYEHAeBrUrhRTzPJuYLINYkjn+3wRl15dFweBBgQ7VCIuaFsb0i7dLAZoOI2H0OTmV5ch476GuWu
d/MiA0po4omIpyLuVfU87Mh6NaI2Ok3C1rmr4f/alcrGpU/ScQdA5xUHAVTPsiTM3GXoqTJzKzQf
GvWLg4Zi5pYbU3u7PoyPq006cyjMIUJADhgFekO6YeeIRG3CUzusk1D76eQ7hWzrP/30i+k/9nG5
gktfOHmwho4ugDKAwJMzKEORQMp7grUumTw7LAG1uj6eBQMYDFSs8OLCJSsjuefYdUp1LNow0yzv
Ea++f/o+KB2FriWyQNLh6009qZOkbUNkWHx9I5jtrw9AOAdpPWwiuHLQLC163qTTMZaqndqx04ZW
gqac9LlNn5vy3vmMJyJbKwQtTtaJLSkXUeRKgqcWbClCuiL1Fe6sTNfCLka/NAjBhNzBJRyWjAqx
pmZuQ1N96hpo57AenBua19Td9vq8LY0FEu4GeqSBmcMNe34exzrL8YSp0Rry3lq72N79w+ctoXP+
v8h4aVnQEQitBso66OR6nb2xmpvjdLDVnHxfWopSS2azi2gH2ad7IBQzeyUxt7StEN6iN1kQuFzI
a1eVoRhaz/qQkt/l9K1JflX1j0z9no9/TI2vrPpHV4K8iW000cG5W/ZlhdHslWF2DdKF7uh6Bdmo
dN8cJ7XwWvXNynw3OxRgMP7BuV9N/hAFNH+t50e839K11vmPTpdrP0XaF2XpuhAqMbpwsiuPK0+9
8n1Kv1PliWXbAv2IbTgnz3r66fp2WbiCcIAtjB7yj8CcSyEAxC6MGjwAcENfm++j7bVrYISl9USv
L8GTDgxHUNmVtnulGgqhwg/ZoOBP97VbH0Ag7uvIpaHbtXS+/cOABF2uoLwGC4J03QE8n2aN5jZh
ZJrPtRIFYJj93Ltr+cKlU4znBbIRUNUVnul8WMMIOgkQttUhkpNKtVPo5vowxP8v7wbBkqKJCBPJ
Dik0ILOqECWO6lCtH5DoDYbpBXS8VvXc8nbFIS1tAcEZAUp0wBMuRIOKikRdrOt42Cfc2MwEaLRk
GvgGenhr5C9isaVRCdSrinAKPTVIVJzPmhmZpZWOQxeiQM2+FmxsQIb3VkaDAT6PuPx68xyCYQ8x
ogZhFcylZM0aKmrnFsS8Ff7IEgEeuXP0fTJvhttfTJg7bAc8lj54X6RTlFDIPqCJpgvHeJOhzbN3
1uBJC/sNMAi8i1DVx8tDTk83WpTmyWS3YVRGuJiCpF4LpsWOktcGlLTYB9jQaJ+X4iuXZnQslWII
2zjfThnzbDo+qT3d95P7zOzy0TI499RYvX374SkLZUc8QkDXrUonSUdpdx7buQ/HyPDs7usQp348
rbUPLMyfeIMgdQhWX6QDxCE4KSfVYxv1RoXcXvpF+zG/X99olx9HTwVwQ3CjoAzGSM4/DiYW16kK
Nw37nt0jKLpHImvlWrw8pOcmpGu9KxsH4pEw0aqDP5fO3lFskAe6K9CuD+zW+S4Q7SHIZehoWMZ2
kIbScdTWjaxJwyxqyv1Ext6bo4j49tw92W55INrXmDdBo8cbp7biBx6x6T1OafHDqepq6zJr8MZB
I7vagiBgZYJuoCwLEnSFE2/RIZis7J7L68VAfROHG0lyQPdkiFCsZwOZ5jgNU5rvYlL7jrYr5ukA
Ct2DhbBXWWOekVsw8SqERXhJSI4JTXI5jdv1PHPHFkh0lqmaT6AJVeoPXtBWaE9Xq2FjZ/Hg6Ypr
BNSxBPzG+FlzMuIOZ/1maNM15aiFwAE/CCG4hiIsDpBcUZ4bjiLCbNOQ0s9TZnuJuuHsvozuHDA8
toaXaeqmrX+41hqu/PKOAlQOzsLGbYtUiExxmsz6MHObsRCEiWjHB2C6UCD/OgANxlrjWKyiZRbC
NZH6QvILrDsL4Rpo1aucFhoNHRRsp+Z+Bp9k4u77xAzI+NY5W6I8xs0YGDroLnKv0L66LvctE90D
B9DJ6vnKDbNw8AE3RN0Q7yvIHsv8NiwHimGOegZVmW0T7+O1R+LCqT/7vnSv8IJOrso6Frb8yJrC
g+qUx1bZBtdGIcUaFTNdFjfg9IhTc1Pxdw30Xdcd5Mo4iBSUjflkxeYELa7J8evyMOo7e605c3EQ
DspDCPlw6cs+GGSJtpbXEwv7X9QBoe7Ks2dxBCefl/xvg2DTzWbMEd6EPcjIoFK51kUll6CFZ0E2
Ed3GCCOQd7jIOZhWFlsKYWE63Q1u5bXmNu8f8F+b7IucBazw7e5I5q9jtBbOLhxlNLshk4l7bEG5
szD10aydioW6+wB1rnTOfRuhkvocufGKx140Ja5g8RxALlvM9MlNTPQexQDCsVBVEEdBBwbtaM8i
bxVHtLQjgH7/jyERjJ4Y6sABVJAKhoh2dKrH5nB9Ty9/HmSLUK8Aa5dcUBqHuud6m32c/Y5th5UN
tzhNloHlABYBDwDx9ye/vkYnAp44NbieDT8zd8qT8Y6WnWKtDXhpX+PthySnhhTnBdG6lRIQJRFc
HtMY2C5qtl7Z/8uC/zVxUbMqtVzvLYuGcbHBapf60QHBX7TJVkNYsaJS8AKCzv8MRiaToBEUQxLL
paGreS3dZv12SjYQDP6HhT+xIrmCumq4U/QODaGiMQwgV1hxloujwDMJDwoXN4stuWOmOuDothIW
RkIPAkIPXpEfzDK8PorFhUe3A9IsYCQEfOF8f6GjGh3smolVoSMkV77Y46Ee/uGIgCwX1XQUGZwL
7C5io86YzKoIbVQP023vbq6PYWmmTr8vjaGoQao3a00Rzu5nc2ohHdFD3mrymKusrIlMBCF8s+g6
NsGVDNJSiEOfTxdUDKPUduIyhNIqGKkG8i1LnM+Oo/tqVXziXbm3SgUwsgRspq2HNmKvMeimsaOb
y9g49oB9WXA5yKnI6ZQ0I8yxKApberSp7a2zhoRc2Bag8McrFkkhoWgojZOxsePczPNQz6qnKop+
Mrc95GN6+xnCZQOvg553xNHy01zPGzWpaQMzyc93c616veCaz74u/v7Ed6YzJHXGqM7DRH9hdmit
bLu1z4s5PPm8MQKqUCNtFrrzm7uxss/Xd/XSEoD2AWGAaEQEHO388wKHHE9tQ0MTwqnFJ8X8VH25
bmFpAKcWpAHMlZPoDRcWyCYnm+Ht+ucvB4CqGUGVBnGYoOOW9lBPahchJVyLziB6UHzudC1I4j/X
jVyO4dyIdD9OVt0W6HSioWWNfmZ8IuVaymBtGFLwHY2R0pARFrIeGOTh2XV9q7xRPBR+5XwYkrO3
mqawihj3r1Hvk+owgxp7DTq/OA6UR1UkJ0CSKSd2tCmem5JjOWxlO8+aN6AhyNVvfglhHCdGpEtx
jN0KGT8YGehbmvyqo5XExPIgEKOCSgQAKvmtOVNichWsRaGiM7/OuecADIgtsObnRX7jPIQQ4/iP
HbkxFzFjp6szQoj2K+0AtwwKvhvbrbMdbL95E+SAa22aC4XNc5NSysXU+zm1dJhMIWJOQROY8UOf
PygUTOb2rtS22VDiQf16/fyIQ3htoNKCGeMwt8MIqz0Poi6oILsNeOntxS6AJEwBekM8A4y4fErr
1o7bUsF0DtAsip605Of1YSy5ARvETAj0BXjs494+8cUKqcsuSRXQTxqJp0UvURL8gwEgrQ3cieA3
kRuo52hwHUJ5HirVXeSC+LXodtctiDmQVwJ1eSDpwfWDjJK0/qM96bOZWFnYtUFGMt+hD9AYn2kK
kZjbByPyk45IX4leR+kdnudDVljVEIexVoKh896erZXBLKzHmQVpMG48T1mrwEL5VBubyt5en6uF
zyOTj+ZZobkJVIZwE6fLTTmdql5NwqI5lH7Fbg5YQVIEPUKAr7GnLpoOCgL+FDXJqhAyXdlWaX9c
//ULTuzs89LFGLVGlTQVPg+G8wjHm1pDYDX+dSOXB9sRui5omEPlHwAG6cghSdpHTtOXryoJyqIK
piIJTLpvb+ygwM11bke6HsnIqlzpYMeuX4cKF+Sv6+O4XGokI1AiQpMM/L0qV9hccK0CZsXS1/an
Zd2jMn/98wvThI0K7AUOg4ppkjZqR+0BRJOmC2iV882CZh59UZJ6hyLHt+uGLhcdKTy8fUBogh17
oX4Yc+ZMad5FYaO8FN02nrfWWtC+MFXQUUXcDggU/K08Fr00XHQHKPErxB6rHyW/GQ+IXpOTz0tX
BSkIh/AXPq/wN+dHtSbRfen/UCAByEb0EaGUKsOui7op9FpvsleXfjaM1yT/6mavVhpEtzsPqNvi
VSMgb4L8XBqHCQSzPZht/lopuWdaimfbm+trvbAQDupzgGAjkyZcybl76omRWh1xitfnMlOg0bdW
TF/7vnS2K7cnCjh1i1eQ4ZBhXww3o57wYj35/dKZBsIbYkTi9+vjno1bZ2V6Fo4Cqtm4dgxQ3UMM
Wwp2ucZV3KRl9kqdd67UnkkBKE5JcPMinFqRE3NNMRZ1rlXZq+J65U/r7b/7uuQ3QMntlLlVZK+d
E4B5qFlTYV5YYhQTxHkTqIwLpZKeD1hfN81e59TjNJjmldlZXIOT70tLbGhRyzIzyV5tsql7PAj8
1V6qNRPSMo+zgjIX6smvOtm6SZA6Oy29/ZI7nSUZ5UH7bCxtAA9fmQOFnIkSIyR8mnwQ0UQbhFjz
/vqqi1k5j9EcF/rmyL3g3kMgaJwf7JGYijKjeebVHEcPvAdBPO5K83djMq8wvtZz5V23d7kLUNBE
ehwYKFwdFygopkc5jRAqvNbKe4oWWNK+/HcGxA84CaS6LskMveLYZvXR4gc+bP+774s9cvJ90wRt
C6Restdo3s/FYRXmdrnHzidI8rRlTPncuZigOEdrPpQ5niDeevMQ4MNFjPChxaBLzraIzMGY0GEQ
IgkLAFaZr+zhhTU2BXIWlWu0DyDePJ8ikLiXeZzHVqjXT9XeylZ8+eW1CsqEv5+XY/25qmpSMMUM
y7p6cojy27XpnW6Acd+iO6enK7N1GU/hDWYDBYGeY9FXK40mg3juqHXRFGZB8qNKtn3hT+6KjYUZ
QzeK6OlAnQ/PPekCz1OWuY3ZqyGrXsZxY6zBk9a+L51yXqcQxlHw/cQIq/ZFN1ZWXMzBuRcBuRDe
LdDJRbUFSgTnK25S8STLrD4syqOhxvVhTOunxjV/o2PsDx/ru460yZ2bvF7fyBdLg84UC+21cF2Q
VLwgGE20XpkgmdSFaku9EiqNYJFU7S9x/+sf7AALh+wMWPsuhlcb3ag4UFgKU2hYNn2Q86AilXe8
buXi5GMUtgpyGwS7IEyVG8OjsbN5TssuZMUOJcTEDozqVucFE4Ca2+gMNwW0Qroj0anXJdrIm5Ap
zuynEM5O3GllL1zsNWEDqXx03EIGBzyH53uBQvDacgYC4GW0y9v9l+uTtPB1dBhCzVQAkkQ6//zr
TlNVVIFiRjjdoQoW881/9XlD+vFKD74XyDVM4eA8aLuOrriulV8vQ/1pERlW3ePzrbKNNya5fXkx
OQKyDlohPAakX59lUNYAYHAK+wet3Pfx4frkLGzQs89LEWKmW1DcsvH5iW0c55HQx/TmTlUEIYDt
IkDAe1J4xPPltZQUTXUlV8O0ibz8bnLX0MgLY4AB4JxwmnEQZKBmW456NUyJij7DyIsVwxtz7vfD
Wq5iYaF1WEGsK5I5qHKfj8N0kUDAeVbD3AqqMXDWmiCWhnH6fWH/JAoZe9WtkhHfb9TnPH0pyu2c
rkSGrrh0zpw61gJVZ7EOKGVd9IKVlDpoLDXmkMXdfFDUqtrqjZ4FUdPHoAiom2PSODvidF9xtwy/
uD5TBBODypnHmK6FqQKBe0KYRjZlbCfo9HaY5zYNPdAEjL7ALBZPSZOkv/BqdcFUQdRB2eqDOwed
PVh3zmz32z7Rix1ye6NvTGX2HU3M2XNaDNUIJO/cPtmj23iaYsc+cwYzhDxN097lZhW4NpTLDbDS
QA1hcPLALqZmGzXqtKFTrBzxVja2XaYlO9OEXk+lDuBWNwBF2SZxGv/Qx2Q4RqP5XWlA7G0C+OZB
1reD7E8D7Z9BjyG4M2b72YUEimfoVHtAX6HitfXcVn6tEPstKZNsQ5I0ua8ZhcJRkjXHCnSFv2Ji
9Pdlgl5dls+d76QauLGVRt3WUV35wEDy1xxkxn6dQR/IybV+S3PSeC1aK36qg21v89Ii4WhUYD7U
YjPyp6m0ni131n4yxxkp2JInfoTvV2PAHsze9JQocl8GOlJQS8U/WhI5awDby82ISx89BsjKYcPj
MXG+Ges5I20FMYTQIFCwibYk3UTWz+u+5/JAnduQN/zQ8boGqCPU0sB9SvjNnhOfF0kmJAkcYska
aw66BcpytI3QGpW7xi+BM/yH3w8MlGg61qGYKDk2hZR10cZYuhiBg6OHHV0ZgXVxWjGCEwPi7088
Qo9Gn1gbTRLO5u/MMbwajNicod9jLRW0aEjQlQNTAzYPGSbaE63hoMchIXNeh3FnRJ+n6auj38i6
C5+JFykqLACHw41eFNKtHvoDA96/6FBrvKS+owB80vrz9VW5eEoII8hhCilEhF3yWDhLWFfXoxHO
oxHMdu6V4xMnB637TNnv66aWNjAgfAB3Ak8JnIN0NzelOrRqN2ihwT+Nyku/u/75j2LKubfWdAPf
Rd4XHvuiIJXpY6ppEKUKu2z03OkP48MONSQ/YXeu80tv7ih/GNTYVxp7U1X3Y/sZrQoet+rNXIRa
8TS0TwX/acw7fiOf3sdK/v1lUEs+35lz00GP0cXIU/rCZ28CAq9fCZ2XJlc0NKJJE9fthTBeZo00
p0Otoyt6r07388v1yf1448mTi3ABB8yy0BcoU0KpaqfquNKw5w3Vt0vHK0DSPvJPGt1nWePrUxZw
5dF2tokeB/2wzSoHYjy/I7AJxOX3stjr9V5ZC8cuBw2ZS3CJQYAaofZFF4htzdDFwWPsqNLa95hT
rwTylwf9/PuSy620PqUNxfcn/mcw7A3R282UQSxmjQlxbSCSb8x4ZJBqgCEDV1MPlbh0Xsk6LQ4F
8wQ4GOAbFySliajvx+glPhJSvlA+vbZVdRh4+70e13APS6ZEuxm8I5RiLzRxOzy+orQrLbDRDE9g
+dk1NQq4jZv5uh6vuC8xMefbErIUJ7aktEFdxq2bZbDVKW8GTvMQ3/O1cvrS4iBjC9gc2LiAD5MW
h7nDQKI0Mo8QoffctvVuhlCD0E9wkqJ3CuqTqImdu4cioXmGVkXzmJDRU+Hlq2jY4PBcP8KLwwDy
EES16JlCd8O5FUUZp5kR0zy6deKrnmLdjGgXwxDXiKXhMCL5dW4AWs1NZLYzhtFlm6ZXA0abT52y
xhp92RQh2ZEeYbbeQ7AXjuqYOpGfCzhzrm0M/tqhAxGs7n3nT1AfbfKvhvPl5ikU/avY2sgdoNtI
WihXowm6Xiz1yGO8nDxX217//sJuPvu+5G+SuB0tPuL7kBkz3IAwP327bmHhbJ5ZkPaynTI3jVtY
GOqt5nxLAar8SdcA9Qs7DcQKSH/oSErhfEoL1INkX3W6QT3a9nOWPN/cVQZ8JLSNsNlwKgVx+Pk+
U2KLJ53Rq0fX4D7EHmnkeHStnnVRFZCMSFmWaKgUKHpjDOlc4AHxA/ynvm29aHxL033DV5ZlaeFP
hiQfnbq2eyjmjliWlD/bhfXuQNXVqZPN9dW/NPNBNCbEKmHt4hJAj03MVRbNgDdv0uEQGx7PV0Cs
iyZQT8FNA/jbhapaYhYJ0fg8A/G0wyuxZ/u0u/kqQ+UETWzQcbCR+pRD1hj995XBzBkQR8vX6i1T
nkz9WIBK7vpsXW7jczuSw6yxjWfGrDnUQIH0a25u/zz45QxwwAlyOSIj2tOSGmmq1CCg4P6cBehp
uvnnn31fPz8mfHRaZEgaO2T5Blys3piRlfDog8/g/PYV4SDKyiba0AQC8dzE2CZ6wiwahaM2x+8N
i6Jj7tjvGXrd3/I+YT4zSh0cGwCLenmnzFvRSeu5VL+PkuLQ66rfc+V3bSqv+rTGWSxi6vPfduYl
XMkJTTWEW4cJB3ju76GPkTahmj7qLkSWyrVU16IpIOHQjAwE1oX29awrWmy0TD1a7M+Uv816Hgwj
2HnjsKiylZzUkgPHk/OjeQC9vPItjna4BkR8hXpEX35QqO+RCMERXWnv13fPsh1E1sBUoAtQ1ve1
czBFqVarHrN4p9mpX9JNQl4N+uu6mUt3gVUSAfz/mZHc7EQmvdPbRj1CccjPlbTxClPxBi1eGc6S
HQK4soUAC4/Pi/KMTqgV81Q72s4+1oNq9txPt4/k1IJ0Fkx00mrI5WnH1gYGt4AqOYCXK6O49Ejo
DDgZheSRisKdi3yGDUY8ewryNQKQxVlCGgsFEmQ7L17o8YSMqhZl2nEm7yR7QMTurqk/LA5BaB/C
5yHPJNdf8ngo3T4ptGOV9V6/d5DZu74OawakHaUXKjPzttGOg/nWbdtmhRLpsotadGf8HYCskEEy
q+Z6x7HOTXHPUT9uO9xzkET9avN+bznoSZ2LHYhN3/LODqiSBAj9NypIRaBuB1lXdBZB3M1P6Bgk
BlK0TRpkrFqBVC9OAtIBgiwDcyzXn6dhTmuzcrUjqIPBJQtO2X+Y5L/fl+OVuJj5FDFLO6bajqYH
vuZRF38/MDIGXvegAJNrXKhKZHEf6fj91men/fT5+q9f8m3EwcWFfxAJydeWNbvZVBexLgLIwzy6
/mTtuiHZDEMfXLe0FEWipflDRAc93HLKS+8a04gbFd56ogcIKmy0wjxMxPEHTem8aURDrkNW1mZx
dCc2pYvPzJ0mnRhsokDmKe5hLu51g3t2/fv62BadxYkdKb6gkZVPGZ/V41R8ASeCaX6P43/IWoCI
6u/8SQ+uXmtabDTYQPbpsRumx05DUaxCzSVaw09ftoGJg31iS+zJk/RxzqC3PfWTelTHNCjM55I9
2HyTWm7gTNVmLisvBtlgUX8txy+VijfA6/X5XFo3E801QttFVHalZ02rFrMBlhbMp4lg6dllnup4
Pd1dt7K0I00NT3QdRXz8IVkhZWOiKoVRDskjo881hLD6T03yCQQhG7VZedZcchxjTk+tSc6YciMa
xwHW0EV4Z87uJgXhyEggOY7uTU2tDpDD3ZdpFTh17avO/H0cs6Dl8V41tKDL529x7fgt5yvu8bIv
4/x3yU58quI2McRaQz7cc93fRnRgNrJ8nadm+4S5nqrRTbTW97u4wn/nXu4GSBw9TSOOk6mTKagS
8sUalKBKm01MnZXQfM2UdDhbAGKtjOHgtNO2GF6qISj53lhrnVy8DE/WVyaxHCD/zA0HT/FIYY9U
G7eRlXlVXj5odeRNMTpcYxPJzCk0i2zbQkW0Ga27iYNRgeZbGtf7Gq0QNGGBEWcepWPt8zzeX9/x
S/kiwf0Olkdsd8DnxVydHOwhrdyGumLLZ3dlubctZauRQ1c/TDW6rvPoIeGIPQvujSiBXre9dI+d
mhYvhxPTDutSC9tfPdbNht1RZXP984uHGToQH1l5oGYkV2+hXqvgOQCXlf1xEaTneeelFBX99rsx
vifJGjZkwR4wvriSEIO6wCZIM8lY7zaKS5EUiTas3Kp/qnE3GVtT+xSvgQyFZ5Ceb3hMCc4+A8Ri
4K86n7kkY9BxTHLMnDX9qZ3Zo+A4KZw0dCIVnVp9HgCquR2VaXt9ShduNdjF8OAhUMeVSXLQQZPU
UZ6oxz7eWTQwoW2/JuG0sCnOTEhnE4nT3uwIhqaAL1/jb0DW3b7tzixI12aq9rXNcqyTDZYasIyA
p6f/L01It2VWKMOgTzARsdemuUtvRskKtQSAJ7GrcYDQL3u+/nocx1lOM7ypqR708waYmOD2lQaz
FwCgoln5oh7d9mbSMdeYjwUn39mQBUAH/i5WEXpLG8rR0OuPKgXqk3LOGLLOtM2ZPR8V9861dlyB
QBia/q6PZcHdg9XrrxFpNZQCXhhF0fno2JWnlK0XQQ1We2DpisNZG4z4+xN/lhVDQV3I9R4Vskka
383Rw7hiYiGZgkKLipo3ENKi7n1uYkQBpmyJOx9j7TCNdwi5+i+DeXOWEuTCgGuiTiEAG3IDUlJD
fsbu1fk4abu63tXFDtCe60uyFE+CHhlE2zagjGAFleaKqkaD62iajlTX95EaeynrnjugdXpqb/oS
eHNN3+VN96c1mnubEr+voUxprC3ZgrfBzwBOAXkpsBHL0BTV7RWHcGM6Wj7NmE/m8vZQ48yAtPcS
jfSAHNvTkQCDnG0q8qPJVC+vb+1UwvYGRT5aS9CwCeiFNJ1RE1c9KnHgXgcHn+euqX0sRQlga8ab
EzQQYFiVu4NRSG5BMqdMCGV6UJ/SPZTp/NK+Z4ayRaurN2lPVpR5tfmi2j+vb5WF0ws3BIYvQIfE
vSpt+S7SGZIWqnFsrG3r/LSrBHn5rbFSwl84WKjOob5oC+JxEBGdHyyI0UH+lmnGkWYPeVsH9QQ9
lfFPUbo+qqb/MCJBmwVBNwtZHinu18GDa0ydQY7O8DxH71b3nGlAh9E1iMzSzAHlCdwPUCULeYJa
J0mWjbBDmw0x75rSMzoPzRwre3zpEJ3YkUGxzaRndo8GquPgPNkph2zQ8fqErRmQrjsUm4CPMmBA
ZXfosM3WIPyXBFQ4PhZI7QRqmABLJK1+OiQgdCtVciz1TN01Zld7ldalHire+YMRI08UgW1ux63y
XW8GzcPTsfIbYAk8N+nXKjjirErBHY6xhmMM5V+ClOz5VszNyCgTZTCPZfvAId5QPGjtyhNv2QTu
XFG0R2u35JW6to2BOqjMo9VU7xmJHxy3BEGtufmHdQOW9v/NSF5pgMb33KowkxLwnTpDMP5DPhNz
9deCOAInV26eOm1qWaV5zOincTPqr9cHsBDSg3JPcIOhsH35OEq1OUmLSiNHqw3M6J6kCFK2lN07
qr8Kp1lckxNb0h6cmhFXBS6pY9Hp0Pj2nQo417WU0eJJOjEi7a2uqyfafBhp/d/q7ehsHCN0ephg
N0NwKgcOFkVxu08TOBystVEqD7o9Ha6vyKJPOzEhDcAedLVQeIqTmpTOPXprG99SQEXcFErlVaQY
t7fbs5HytwBxxu2nSrcP8FqN1akF7LUkcJrcM0jns6ILmtux/5gwDdQ3onAP4QLJydlTBU24qiJH
he8rut9fH8fSwuNqw02Atw8YoqWjyAwry3MthgvNIIqcr9GHLG3e089L57AoO2tKxbL0ZGMyv60f
HLLSG7Hw5kWw+HcE0vlw4jyCgBdGEBc74OXLAhWCfaFs0JhdeqO18mZYG5C0z6DrkMdVDWtG5SAD
/jRoGoB9u+uLIj4ie3roj0AsGFBrdMJIgQBoqEhbGJQcU/baK8zL0Rocmz9040vlvDC4gevmls6O
gJ6giwyRB+qW584S/f61C9IuAuSJDgj+F6tXgnSAfPUaPER86HJcfw1JkxeB3zvjOgxN6MW7a+j4
3CVgJmNJ9iVHNiNwuLEW6yzub1AAgKlSE/9K57R0m6FiIyPHcXxxkk3arcRsy9+HaibqsWickVE7
JRsRGJszOZrJrso8d9hcX5ul/QbqO3gAXexx+XyieM6drKr0ozFsu2KLkgTLVp51S8t/akI6o1ky
DBlagPRjAhr/ORj1uzJBX8TKJluaKDA+aOA0cLDOMh6wm2PQI+u6fmQtr71UM2bfbfkaKHBphwmi
NvDGIG7D++18K6tpZRhjk4JRUTM26Wwd3MwNjEnBGzGpt4bN/evLI80deIpEWx9e1/DOSBbIij5W
OXJXyYz+cZiPdToANX9fkDdN+XXdjOQQPsyYsACJP4JuUtkhTFTJnNGO+kertP0oJrmXT/lXe2Q/
VdRGQb6af5k7iLhdt7o0OCgViOcVWkwvGDeTbDBchfbzY5tEeO08zyhWacyf8zWi1wtDeEKCqdkW
cBj0SsqFS7ctXYsPHKpo7gMpPkctmPC3uf3txuHAimV89Lkhe3FxlDRor9nMMtPnvv86ssFTa82L
cGNw/cZmfGBFYUmATYT+D+h3Jf9NGbo8ExTbnqlp3GlZsiN96XVZCQ5mZ399UNKx+jAlKPCxKbAP
8ef5hu96cx4sbtHnKb+3t9W84hsk9/Px+Q+cCeiRhOKmNJJJr9B4r7gJhCMK9AGxT1Oub6xmXrnD
P87lyc3wv3bALwQ+GCTkL3iGRtw/oJar02fXQI662pLiT2y8puwxQvOstaPta1WMnlKg3jGGJXTb
r8+i5Db+zzxK2x9aShe3hNOWLG9VCPbwwYZh/oqY63unNgGNKhBP0ffr5hZnFYJ1/29OLOrJ62Qe
aZUBkpQ+M930s+J/OLuyJjl5ZfmLiADE+gr0Mj3jwYw9i/2i8MqOWIXg19/E59zrbjW3ifHZ4jsx
EVRrK5WqsjJzXzPfkvlw28jazlhK6P9rZPkRZ0ZUQ4ylOfE0rEbwc5KT222cp5VRYNeBkUhfOkew
cpcG4oRNmjFiFIjvkNTU/NJ4Kdndu0cBI4hOF/Q1HK20v5XcBmpVcdJQK75Q62UrPl1ZeHB6gj/P
WRTTgKe6HAP2ndr0UJQNa7WxdwqYsO6r2ODf3NqyggwJrSfXgcrN7TGtThwKJSow/UiZyZxdY+nE
8wi0fwguc18H9mVy75JkS6xtxamiKxyAawwL83ZVkzEbpRbxjPVHH8GA56N4ybrJI9rGCl3dTbj8
ls43Y9FAwqUr7TOjTPQiNe087HMt20+OUPd9Td1AHY1n0NQ13gi0jW9kUCS+PY1y8nE5tUABwcGi
TLnSfKc0DbdKnhUhaVAXV4wDOCX2CnO+Cr2746wGRtL8AChqYCBXog+/b5u/XkUweS5Ee8DuQzBJ
5u5RoQrhDGrKQjXqQLjZe/FWa971Cb6wIPP2VLpaGrUFC8jhmk8o6FffRK7zrY2yOpAF44ccLiZU
9vFo+KMk0SAYB+Hp6qcYflnO+/J0WKilgwK3E8hBFoUvKSrjA2Sb57aqQyNzOz8bjTaAMES9u70g
K/sBZkDn4IAOT0clTHopE6Fneau1dagWxSNVdYSyyY65LyR7rjLjwZnBuqpZ4H9zg7EvNw711WKh
CwWNdPgX+M/RTSeNcRotZ24ybQ67jrt3XaZ0e7eyuo18/uJTL+5JycryK86cupKxWCudeQ4rgHOn
MRjnLCgnZ9eUd6w4GHPvbXI/XPmRpb0GwBfk01BQvgrOmjnuzBIAwdDmgj5UpJrDUtAsgNBIF7ik
zTY2y6o94MuWeAaUJnJe33Wrbs5aOoeiLVN/rM2dXZUPbp39GEpzY9Gutv4ytjNb0nS6rCKEumD1
V+o5dEh34K14suat6ty6GVyRYPxcCOmkjanUyKqmcERh0Uw6JIp7vxBO5TXt+O32EViZO7zkUJ9D
1z1qFjK0wRCNNk90UkKiP8z1a94+kv5bl21RgMp5cRDNaCCOw4ZAZ6oFyurld5xtQ9L0eTOMvRKq
TH+yifBmKBy6831lMs8oWz/jWhWgQdZ8SBTaHaEQM+wcjizG7eFeXT3Lz8DNQ8Czg1mVrzj0ZjED
6SslnAcNQky7mO14StF48gnSMl691ey9sowwh1BhkepC0C0FPDkY8lBUwajT4pQ5J50+D1vdExsm
5JKJ26SKCfUxBfHIo5K/6dbhvXxq/1m7v6OQMQLFUA6m0Y5KWBT7sdrnW1WfrSHol3vDSRnObItZ
4kCJZUjBun3h6ePL+5ceQQ1KFMhYoZIlHSlDZaVSKg4Ne/IjcQpfA1dBf6cp9+40e078TrWxP5Om
AdmCqwX8H1eFoCpLdPQi6zQc5y8pxBSadquZVW4LuTKxbPazMzUpvB70DCagEQVhu5K85GN1GjMz
CUFxWB67CYqMec9a0ASS+aPuxrknhukbEWag1EgLUPLEUqvzZmd4J2P2f38belYAL1kSK9J5b0lW
GzGlNCzme2Y/zKL0bDSF3F7SNecFf7/cMeAxuqL/ytvCmADLcsIJqYa7z/SetBsk+whpMInS/QkE
w//ZkCHYPGEoORHY0AGZCKdiyv2Kq5Nfj27sdY5eeKWof0Amz91zh4xvzGrYrhPEvoNgRx3gtfVF
y4bBT7P4Z4ewMNA6TYVmO7N8s3GzgJcmPzGYOOlZWR8bVR/u4ooraOniIJnqdZsfFLVjB63ECY8h
Bz14jjpYnlHEyZ2Z4l5tCGRAppJDM8rStGNf1A20IVPVo2b61eaWthMDrwJk2qwASldeYZExQK+8
EhgpxLdjv9E8RtWn0bI8Z+LMj1uRePXs+qVatI95hh7MKWZQtmwrHFA+6o8kNSwPfeodqpukBo5W
tA9jppUP+miPRyB71UPmWuwh7V1U9wdX+aBU6VtT2R3y7Y4o3zouIJEk0oIFRaxNvddNrXJo5rrf
cZKZuz5P6o9ZrJEjwVPhtYwTckBdhQTTkPansaXpqWJW8UEblP6kONB1Uct0uu9stQuTxNZ8jdex
Pw1mdkgV+yVJC3Kio013k25XJ2PusmPumu1hKNV65yZN95gguxN0YB/ds7Irwil1qY9u5MJHFI35
LFG4qxRcxDTnZNcCE7gfzQovF1sRweyUSIOKeHxgfWKcUnTO+fGg5Ueh03onkIC/mxNLRQ8Dc+/K
QujB5BqJj0KNCEQ7mB4YdqaHempRDcI1+UCdvPSEMVoHdVaHz46CkhQkK2jY2hndj8hLhZ2N/hcz
HVMPyd7Gw0pqgaEq0O8y6SOhPVqDKdrB2spBsiBR1efbR+/qGaxrQKOgSRvFzAXOsfj0M99TWG7T
pcjPhiI1/YQ6QU6ng2LTB07H0itybevmXrkkYBBnXIdJ8JpI0bKm9TEkDnsrzFLHK5T5s6GoH4Rr
/r49rlUzS6MUMrRL54J0S6j1lOFdQq1QNxrFUzT9bdBJf2C6WW/k4VadF+ICggLnAvOULEHHL+U9
tZwQ/QO+neSxP2ploHE8ugf99fao1sKeRR0Sym/IlIET+nK1UsesEenFNHRF5XhwpfdGkX9QdBH7
lcMO+ZQHWrElhLjqOcFggVyju9KuVxfpkPOip6H+1am9and7SFtfl4KGlrgzAwKPhhYD4UEGCOmw
kclc2eKYLyDKQC65tABKWxxKm4U7m4KGWlmcYsjSFCCTrVwTBPkIWpXU2tgQayPCWxTpF2IiZpCf
MY49ZjOvBizSXP4a6mQH0PY/DAkEFKioL4UBVY6BJqSrBk5GGlYp9XtDfbAZREq1n43Z7xLF3bg8
V84SmMMW8SLEXMiUSbtO0IpmJdPcUNPnQAGJVm5CUWqeNnbClhkpDMqykRcTn91wtsNUbzxlvENc
thFqrG2G87FIkTxYvEZnmGBEK0M23pW1R8QD4P76Vm/g2lE9MyTT8tZDNgvuwBAZDqMdjezJKmOP
JQTykL87cyONvjF3srubrV5p0w7NIoS7z0TJDr013VNcZrcP66oZ1PEgVgeuEiKnc7q4QBxTCDec
ZnS4fixJoCgbScU1dwrIFej2kPtFRkdyp8k41IYz6xhJTH2uQgyPnRyW+br2dHssKwkVsJIDVvEH
XoFX3aUvpWbDq9qO3VDRH/rxd4o4i6Snlu7AOO2V6i7nW/ImWxaXoZ/dtTptsoEmsOh2zb6Gfo5d
R6CMG1zU8dgx0etg1LbqG6vb8GyU0tm1RsSy7QSbjVECpVIivHqx0Cs11OW+Kxp/FFtd7qsLiGQY
kDYLWtySLnjoEBlqnCQ0RAQ2a3kQm4k30i9Z+uP2+q3aAdH/UofAZpE7rifexzkKVG6od1YgZtNr
6q+xC86+/n2F/j9PoOX2wG4EGxdI3y6XTVN4rhCVumHdqp7uAEmwVUu+zl8inQEIkw5JZryArvYi
tNYK0nJhha1BQuDrD6VjfW5GgWUyn7ps2kHkovCqLmm8Jk0ObkZ+3p7MlYONggfiQLR5Qi5DTh8p
+RibWlpaoTbZnVfymPnTnI3AZSjz7rapFQ8MU2gkVUHpvgDKL6czzzt1YMiJhZbyOotjPOIlkVvH
VP8+6LN/29bqsOCoAIxHzw86Iy5tLcySHZt0K+yy3rMp2buTvR+BQni/GaIbi5IMOA1RL780A+KQ
rmZOYoXu0IWdqnOPkNjYcyOJD7ct/UftXnrHYqOQhfUZ2YCrrULcIVdTczTD1qEsmhR78HVBNS+N
W791Hk3O/Vo8KagVJE27a6wUtS2XAeLV1r9KlbPXFMJ2jaf3rXas3A6UJmbZZn4LmGGTxyN6XyHQ
rDQsDaysHP24GNH8j9iw902DmQF+1a8p18YPndbyTzFnIsjBrwBqrKG+S5PCAnFVax2geO2iT4wi
KWjyzgfMhSZeir6Lxxhy0B91mgx+FZeTb6V2jrTdbB6o3ichZX2+m8Y+3ul10iIWZHwXlzP3Y9A5
P5XgGLlrqtbyWtXgQc2S2LNMVvmzMcwf4mz8XpX4BU5qx6cRKCsfzV7uE1Ss6HGESMuJIMnn1xrI
wsa4dQ91o5IPPe+ch7ThaMlSxUEw3GmxmTn34ExKDklMmV82s7iPi7xH8BuP+msWH2djnwFGwLTm
3kR2Bg1WzlDtUqJwPE4d+1SjIAYVRDz5M7Wa7rV6VsPJNqaobEf3Myou+j06/dSdoqiVlwHO7hmC
qKfSEvavimJAeUvmU1I1eVDUXXFqRkyVnbvu57ztkfyZiu5QVLTeO00JJVxea3f4p9kj+RD7Qw2a
5oJAECzvSOzhMRd7xOnQ0hwTy8vQIexzo9eDwsZzwabgFMXhQWcVy/pAmxv+exC2cqhoavkqSZ1T
CVjwB96YxqlpCzCUiTzx44bYD+DXLHxqZMox56P2kidqj41FIAuQArf6XBUt3XDFK7cZKo7o+gUY
+k8b3+VBG02nNsrOMkOazLuqeFaGX1zUAc1zrx6/15CF3jhuCwfX1Wk7Myhd2SQxDUVBj1/I27At
vwjyvaKPaXI0CZRbQZqlzj6fNio9a07rfJCSg0TUFjuDApvlfIx50Jqeae1vj2vliYLeBpy6pbID
ZgnJRJoNNqj+qY3Ypw/AKePResNRrQ3iD982iqRAfskv1TzWySywnUNOfmqU7GwQ2UzWFjD+Dyxd
Xp8/TDKorZjkCsQq9AGXKtDgYQ4elD3lNUDrNXTjlIF9F8Ng3LuUkNfCgM7QZLm6b45qGxRtVu3n
3K4DjKCLsrJ33h+OA74JuQSg6UFsLpcEzTHXC0Exv6bjMZX7Dbx0v6WAszbFS+sNAG0LhlPOaCpD
oWRxx80wbn7zOIj7wG1+vX+fnJuQgvG6LnoiXJgwHzqn8FKxhf9aNpq8fqiModsKaSiQvy9jPAuJ
x4wORWoVJgq37Is1QuaXMqjW0lR9MdsOEXkWv/8Jg6BRw+sZgLCFc/HSYp2b4IbOlx3T2L+BgYsf
APDMdiRnW1iwP20Z8uBAtwYUCxp7UNSUTMXIJefJPDth7GRNgIYSADl586oOwPKrqf2zm1gZUL20
d04zEt9psvzQV9Ba5KnOvNk14kdrMEsPVY7Mn1OW7lttVh5SBIqoeelix6fc3Zdlrt4pDtqY7aZF
kj6zGFKYrvBZWmp3rDYyD9lK6z62OuvgpiLeCVxKL+mc1DtLUYa9AfqAsjdnL0aWNxgqhv+PFxfS
ormI+kyUd0imCiQlhbHDraLuuWoDWZE4Cq4Bjru4E63ntGTL+a45+7PpkzvMLIGeqIJqTgilqiAb
6esIfUbIQ8YeAEOHduK+VqVbZJxrhwrKW6AphjjENayTEWZBn9GAUT49TDV7AcTuc5y59kZkuuqB
z+wsgz/b+G6sNqKaTScckRWYIKZpzFv8kisPJChL/R2KtP10t3DSCknQsKtf9OK+M7HLjU8JwrHb
TmJjymRyCLuf4spoMZS4eRksDdHJM+MbzXh/Quirs/R3MPIDpTG0qUDs6YQ1Q4owrT4XEC3Tje5x
6NKfeWV9wmgbL2uMY07SD1mmeibrAyhub0Qg64PFvQD8wEJvKjkspasmvDc7J+RK4Ss1oG9ZF0Cl
end7TmXGjeXRicVbHkrIKptI9V7uD1MkVQ6OfCcE/2BAq+ZUMNPjmnE0JvKlNY2ffTYd2Tze2XN6
d9v22hARFSA6WGCZaNq5NA1iFcLroljW01dU38DefPoXC8D7QuMFqAg5/NBbNpfMrZ3Qqh7VscQc
QsRyg3hq7YAh9gDhJUQ/0MYrhTgq7VWO4NYOwayR8H2/xaWsrU7TmQHpBJtozWmdfkKusnnMlC+l
g5YjcTTtBzV/dOhuQKZvdI/jwL3B/DDUH0Tee8OWMuTqPjkfprRYTakoqZgxTLV8VEXmZYnjo9k8
Z2gidfwq+aXRA09+316/jbk1JOZadD4AbIVbILRLFo6F9dIVW4Qs6wNbhEkgBARAtfymbsrE4HqS
2WEm8rBppnunBmDBYHVotvTNTItveHZ/6lv6I9Odn7fH92eLy95mqRxB9mbJ4MunPLFV2pkaQ3w8
kEb1exud4PZMuztnMIaj1dSpbzlx9VykEw27BG/WYe6rnQVVIV+nMRhQa+UHRC+wAjnnQRrT5Khx
HSL1sxiDYrLLXe3q3yawLqKO7Lq7wbUyLwHXzQu3TMBZAPvf50BUerSCuro36gBf3x4jWd2/KIwA
ygggzxU5b+V0wCwloJzVczjK4bfVKdUDHy39aOu1tmcZxPDASp34zcwQu/ets69LneGtPbnYz0oZ
2UiMHcpk4NHYUAsFzNlWvqh5au6yblA6f6Kl66FQQY8xwiM4Eks9CYjRHzRkG3wAKxUfeIbmhEe6
8eCWKR6n4KP5SOnAdrXSkIfGRCG1sKbmxW033MOfC0NeYvD4A5aIHnZkhqSDE/e9mQ9Fh2RshXxE
435vJ+1tNgFk7tmT3eeoT9JIdfoQqY9IU1qA0sijC95OTy9mpEHIW6nmdz3JuNcYzUPi/E54CqA6
2ToJq4cN6VTE4YjzUfG5dMci67u5RQASpjOEis1hZ5Hj7a2wvhP+Wlh+wVkskvZGNZkaXivqkAZl
3gVKWXh2tdFhvDoO6EZj0qHUcAXyMJNEAdZbt0Onbj7rJTvNtr5hYt1p/LUhP4nqUYNEzGDaIRuU
UzGAXKmy5l9O3XeeyHlogKVKQK6j4tUOfbxfbk/jWryFVrD/HaDMoGr0hltmOOQg7ALdNXmzrYgh
s1bFG/mBLTtSUnOhEpy0AoNsHJ8nnt0/sibQnf3t0ay9zP4QjaLtHMtyVTXtEqVQmsoJhxc2A/+C
2nbjEbMKso1gYH1fgNH0v4aW4Z7tPqDDLT4AGR/Ohk+wTluth1vflwKBpLU6nvb4/tswsQX/spEj
Wvs+OglUvPLxorwSVaBQHdKsnDkhOLwGr3T7x17Z0oJZO6FoWwIuBggs1GCld7hmiITEOU5o1QVq
+RS/9dU/rAJexajaAOkFjbzlF5ytglIncWJxYiNTrnsW46WncH1L9md1qlDfQC84vLsjl60Bielw
2WswwqvjTPq9awW3d+2qBZATgREHIGIUrC+HoedJqpe5i2dCzPak+0bjrW7GtXOxxJMLbGZ52kv3
htqoadWwxA1j9ejq3xFH77L8ZLTzMY833Nnqqv819cfbna1JMhElR5UL1db4g2ZXXjd4Pfn0DxOG
Kh1Q3sub4yrMclXmVCx3Q1udPqLk+nHq7egfTEAKBZk4AJOvoMluZ4HZzuROmKhIzLXenG4VVldX
/cyC5BHzbLaLNsZjqS79DlrBG65wdR1s1ObAsAUQpMwOm8zDmJcUeRwkWgT/1aZHvTncnqPVXeUA
0oNGX2hiyt6W1tqoWSWFCehC+9D2xL0xFmqglUz123bQDyAF1/7h3seYAJLC0K6VdbnZxxUp8KbO
J3ALm/eM3wvn9+2BSUuDHQXeYmjs4KUHbXn4rssDOdJYsZgW65FZ+skr36IhWi6Hsyjuv5/Hkhgg
qUaJVnLuetu686TlemRPMX2xSwFIH0P3gGdOhuK7qJNtzNnqeIAjRYuxieyg/DIYZ4UhMdDpoHx+
sOtHc6trXdpr/xkQAj2UYRf5WHOxf3bmW6j0VX2p6lEBEFmTAKP0S8u2qAxWZw2pT3ANAYp3dWW1
9qArFSL9yK5NT52tgFB1b+Qh6TY82JohYLQXTwyaPkR9l6PpuOVOTorVH7hW+LmZP+uj3nm6BgkK
kmv9RiZKOkV/Ju/cnHSJ9egxzsphMWd+SZznotzTYl/xZ+K+3d7Va6sEtiZERhDsAXmKdM1o6OrI
0SENvuXhzR6/0nnfphugq/Wp+2tC8mmNDv2BmcOE3d6l7q6e74zuTks3/M5y/OTzcz4Q6XGhVZ0D
aBdmDLpTs9jH90ntjfYBrRTkN93qflw1hk3t4k5DNV4+rHWNahOuND0qm366U5H2/5SpnQ0eHSSq
TeGCUrRpRgtPEBv5O0qFHdxettU5xWsPpV/wBpvy4W0cJ6eJU+qRFg8fmjb/LjoKGlOQ23mcbm3G
1T1yZmz5MWcnOW7w5p6UAp6v3bU/q+zIthLka74IXVnoXsXNinShtN1Ls5iZu/hWbj6l6aO11YG7
PoK/35dGUOR4pZVqpkdoZfU6/WdbHad/kAEAu81fG5IDL6ds7lwOGx2dhS/M+RU7X/dSxl9vr/3W
YJzL5eBDPGSahfOE2PQANkPPUJCYUTZ22NaSSNddk4hM1AaswL+nqIzYR1o5/+JUibswgeF/rlRp
Sj6RmqNVCRsriD8gQ9t+EFuC76uzdWZDmi0b0qKKgo5LEMp/TcS+144D//0PC4IeaPTwLv+W3zSF
W8W5xjBVenGq6BeGPLM6bhFZrI7jzIjkReteL7SeUIwDJcbWBYfADmmojWtnddHPjEhONBuatCQm
jOjKx0VY/v0kWktPJFwmWbjfrpBuEKHlmRgBOeiA42m/jepW0HE9ACCXkO1Dth93GXGXv5+5qllF
SaNQQHUo7ufa8ipkMW+v9ZoBdFABSIFoE6kf6VhQbRKtkpvgysnUnSNyP9nikbh27XgZI5hFnzHy
mYAeXg6hEQLNlUJd2Jmm+CEetWdoRkOioGBPLgL228O5jjPADAgW6aWQjIScnJKL6Zhb+VACMdUH
c/6lneFI0Ar0lZDgtqG1ecNJhg2IjIDTbtneZwvTtVBbT9veiOgHEIHT6u5fPo9XB8oweNHKRSbR
64APZKAwUvN7vPjT7tM/fH95iwNhgtWXXzVtxakJfL0RdZNf8EOvb7wsr0835gXMt0sLqArteCkM
SwBFdjI3MaPGBlnrEQlkyNe+ewh/4M54X+CVfFXDRxHRrRvIUUVaKbTPdeqOXxWRGBsbSi5vInJF
9wiefQuHLwSFTemAuBVSo30/aZGCVr8eZJOg3/gmhI245AXIKw+tVoc2PXUCyGsQItc/i2EDsrKy
1TQ09eKlhlfH0mByudU0jl5lgJ3UaE8N9cBSfSPSXDmg59+Xq/kzm+NB1aHFM2nTPu66nagST2+V
Hd0Cia2NBJR2SDcYSGCC4uNyJGY9twqrcHcZ3bR7HBqxe/eW0IEfwfULwBGaSqQ7RTOqjKVjTiLF
+cKjoXn/oQEaGPwgaPOBHpxcmBhstUQbBgHADBI444vx/ogLKZi/35cbjYHhr2yrdQgULX5P7AFC
Fp4rNhZ7ZQlAWmYgk4hXMsjlpCVozSpNTG0kUY4zmX7t0GR4ew2uTz54FsDSjOQC/MpVX73aC9L3
dcYj1MlASsVS4F+D2yauxwAToK20NORdQSmxXAJnvjdOaMFrA7LuRfZMk8zv+o0A6PpEwABmCFBe
4OSvyGDswUwMIC15RAq2xyXlNyzolH3hbEAWtuwsfz8bSA15Jy0XsAPEqdcqAQFRBDWP5abS6Oqi
gLkBaC7UQa4EuHtNR0sk03lkEHAA9OoPPtgesZIftxdmy8yycGfj0UHqN5mZxqOqN/akze+Kmn13
SPHttpm1aUN1FBzT4FQAXl26XLQKb/+5HoYoyyKbpNAEKL3MnIKufb/qEZ6CCI4QzsNdXWlAQgO2
t3qb9JFpHSrzI3ePVtx7Tv55jL9N2dvtYa3NHihr8FoEQnEpWFzOXmf2OTj0lD5q5mNiR0V+JN3G
VbJqAtWQJbEAbga5AQ7ZRr0YmnyIkszwavVp4bJ2tjhf1o2gMd12IZypyl0Z3ZCyHDWAPkJiyQA6
TfNMZ8MDrJmwluQlkn244q9S/YnCE8XAfi7qzz3oDMCEYmxxvK7tMjSVwCVbJgGjkHTtZu2gFQD7
j/DG+cmujUeXmfuat0FtOhvR3nXUiggSGWxwfS4UVLJDSwF4RWqmEJEzD55d3o3pDvCxgIyfs3ar
SrI2dee2pPcjbd1+hByJiIzx2XFeoDuNxpXPt3fy+tQtmwyJ32uQRpvkaHxoMHWx+Kqle5Gd6tl3
tnglt6wsfz/zNqYWV1rWw4qhiIMGPPaiQmfrj2q3AXFbu28Wkh3yR1ULz5hLQ2M8uElLOhGBHNOb
kZcqpo1beXVRzixIi2KK2s0ztxVRS34IdqIZ5KS26LdXIlkDkGcCxBqichQSpfmqKIAixVTBiHhN
ppdSP825tTPQvjTFQKKWb335FqPDQdFPrf7QDluVFLmXCqE0fsBCAI4XOWAlcgOhEztJxm19hDpA
/cZBf5dV2qe8bsLZITsyW/7UkHtzyTBaEGCarfbL7W35//wAlMxVdBY6V8nhGlRVoFbAjnHap0r/
rQEA1Jb7RrlTh1cn2w31sdceDPLurNAy7L9Wpai0mvqpKy1YBebRaxAYNcGUfo/NDSeydhzOzUiR
XZMVoGKYrDFqnDer+lKzfQ0Gfnt/ew7XzsK5leXvZ4dOn5iZqIsV1wYsqk69ZAP+s+YLUUZH+wP6
WIHllA5bW84szqYRm6TNal8VXRDPxUFx0d2nxl8UO369PaDlaF3m2bE6eNwt9wjgnPJDnsBPTQmd
x4g2uac3d6jreYO400Y90CGfVrDdbXurEwjQOVoW0bwDaP3lBLolyRwSxyKq3zL6bFgbIdhyK10N
5+zz0i4oUqo7nOHzav2xGpLAjoMEDNIoKYFbBBgIHqjKRsv79cZb2knw4MLxBmxffnWRNkmRvo1Z
ZLBnd9Q9I9ulMfHr9OW9M7ekQ9AWgzwVaLuItPUUMKwM3NCqiHmoW/su/nvbwPXWw8dRC/tDdQP6
SSmunBO9Etk8VVGyd7Wd9dudUA/bFYfbVq59/WIFqR2kufAfOa6AIGgypxxWcpDPeKBJ9LbIo6+3
2IUF+UHPwAlhOosFzdkXMULjjXla/T4ogZEOQZkS6LTLLZx0pBtqCPgiinwqfRJHtydodRmQHwDc
BHA0NIhefn4uzXlMyIjP25NXppqX8y+KEmhuwPBGum1rbTEIsA+LiBLYyOXTL8bCJmaSV1Aw+2Tj
NVHtQD5828S1g0G/EcooYLhAWRotXZfDaTl4OBM+skhNwQEynLr5zbRrPCKGXVrtFZVteOi16Tuz
J2cRMmsQtSg6FjXodgXniMfM9JNRgiBLBWNVXJVbgcXaHJpI8aHdG14AKtiXA+ytzDUrQ62iTE1f
dZEhTEJPV+FujGtt1y0ZsEVoBcSzhuQ4jaxyyiG1cfznyrtDZ+vGOq0OA+8JROELEEp+Uyh8Kp1y
VKrI0R1wxtu/tCqrPEHHLU27lUAM2cQFwI9GFvyDzNoBTky4gCRjuOIKr6/vlOaumidPtcSOKEfL
uuvKz/Og4UcwTxdhsUXssrZDzu3L0aaRDkM1w76V199aQ3soKZqwAX3Yx2310ajcDVjk2syisgxR
qAXFpslii3pGM6eb4i4Cn25ltwiypmPzTmJWBJeIGM6MLIM+C0zmIUe/iYCRSg2UxqNPt0/xyu5b
usWAAdLgL5DXvvx8NxGgpfuyjUz02u2MLT+0+nl8XF+SWguR4eXnE7doZ1pNNSQ/wHnGX9lG6Lv6
/YWXEaUEUA+70uFpFZqJrMX3af1SHtTs+fbsrKww0qK4/glkAcFJLv18SjU7Hsqsjtwh2VtquwOJ
AN9ybGtjwIUAPnrkLhA7SX4G7e5dg2RZHWXxt56nXi82ApktA8vfz7aQyjuTI3qqI916bYzfrvbp
9iytBErLjfZ/A5BmKet4Mpr9WEdTSYHqOggauOa9Wr/dNrNyvMGGCZQSaMaRf5V5vNhYctbPJotK
Fax1ojXQ+l0lEcqLr5Q7b0rcb5yN1dV3ICGiQucSvbrSDWc5Bit6R2ORyRlUOgVKPU1s3ytuu9WU
urZCqLgicYXeADAJSp5rYnWTVUJvIvTRT5+rceMKWPs8mqIh6oE+xWs+KpfmBeg9cEriWqtPYirB
az8k71dNRSH0zMqyTc62WZVMnDopthlTlVM+Gh/qYQsfsjIQdKehFIIoFmRXquQMDYtqCY/RHqF+
Fd1JVO9OiKB2cPZ5aRnmBg4GcN4+Gqwg+Tirh9sbePXXoxICWrZFLkQueqOpCmmdBp+PvxrDF6Js
kVqu7Ffc4QjFQNYBpJ3sDLPaUZpkKoZIBeZVRc0eFIn2Fn5rbRBQ6bAXINqCDZfK3naqKhzkEENU
mrWf72i61dy54k1Qv0UuH5mFJTctLQJDE3EymLSPJute1KdU3IM4E8JXt9diba6Au0E2F92ODqoH
l5vV7btmaXkaogk0AXH1q9N/6VA/um1kba7OjDiSZ+cAtDCLY646863xh2rj8lsZA2S68OSGys1y
rhfzZwdOQKKvHVStixR6yHS/nTceLFvfX/5+9n2tVp2Smfh+DaJM9zMaxud6w8Wu+HQ86kHLA4Qc
BFPkZdATxO/Cyfuowwq32hQY+ltXPYnqKR5e370YLpgRAHlGvLagjy9Ho3atNoiqbqM3zY2KaWOu
rpcaYAMQ8QArA1zAVQpu6Fyz11PViKD80x1pvxFqrnwe4RmuIHCUgYHakHyrNoNFMqkEgQePvRaq
6NbuvbODfDauBnAImnhlyRWUQVVsgVoTACbxrxNPfr7/6+B4wiYFXRHWQDptBW96Tcu4GU0fiu6R
1hsByMrsLDgltNThqYs3lLRRDVLYIwgv9Mgt9D1I4180e0v57dorobUDr12CSBBJXjl9l1WQUDEq
DajB1ktMv3UD2h43iSOvT9wibovKL/CJgJnILcRTmvRqOYxa5ICPqLB2ma3uK2urv29tLGCigCSm
s/TFyPJYaB4UDlUaHSCW0WP2nTLt6ilSjY2M56qZhV0MGQgbka3k/Vhs2ZMbz3rEtOqomngJznHx
iBwrtIed94soI7MK3lVA4eHQwQR3ebodJ04K0L8rke1V7WtCX25v4JWFgS4auuPxqiULrvzy8xBn
dRqtqZ0IzKvPQ05hhHiupjzfNrOykS/M6JKZwjQgHNU4EdpePW32uNhYkxUDaL1FR4mGUsV1c8Rg
9eAa1HAQjfaH/lnPN37/MsuXWVqcEID60GGv42KV4VeUZLpVgfE2Kosfcb+v31T2IPS9Ou9T8fvd
U4X1XhTbVVSPr6rKEN3s0rwhQGLt1PiUjcf3fx4C5/C5ICpGxl4Kc2aTJDNXFSuq9P8h7cuaG/Wh
Lz8RVQKBgFcW20mczc7+okrSCatAgEDAp5/D7z81lTiueDLz0NUPXS0ZLVd3OfecIEf95FS29NhG
fB3/4EB5GcknYmburblveQEW+VNERUduH9waJK+AIQMq5r9m7C+P9+B3fuVCweO2AjW+huB8keZB
g3Ylo/z7UgG8BZ8WjYLIkx+yceSFIboJzGa33Xk+3PDpRJnpyEp9G/5gpQaryTMDFH634JvlQd6G
f97ob8MfXDlJs5aIEcNnoHxJw+wUK+sRywGVFoAGXNhBdO8cuB0g4HTmPMnnW9HvenZjFy9j/nfj
hKcbWWV4/kuSf/kJX7Z6MiQIteoWkOPcCzroDrrTuT2e2Iaj34GYAt6mCRjUoaeW2qSYWZmbtwp0
OKDpGUHk5w53v2/G0UlcRvD+ASyCosj3L5EUNGTQYyG3UkAB8IMPVeicgh0en8MH4hCQtgWy932O
PofkC4p9AMxb5wkYMpz5WluntDWO3L4lTwGXCqWQn82to2h4zouc3JLqs7a2PD3jBhBX978v15Gr
8W2W5Vd82XgyuXZbNym5pc5HTW4Kvvp9/CPm3AemBmJKkKFYkvzfx0/LHODwsiIAUe/s/MHoznxQ
M0H0QjlNUJ3qPzr2NeDdQAJkATn+KKPrpPBdECSQWz5Ah0f7j1N/6hAfqZQvyVQA211URxELHDii
fEB5txEtubXI9NZqK4bOTwrsg9yUKGKnTrPxwDnFahZb6E5r8ZqdCAmPnD40MQDfB9g4/MnDWlyj
p5wYtg8FT+PemS5pelYOZ7/v2rF1RDUB6f6Fhh57933XVMalUSXWfAve/y0d1BX3hxOx1LHjDRD0
kk9CyPADZm1ykyVtuUzRvFmCBtKvAj05KJGeAHYdnQj540X5DJ73odVR2AVHNhrGn9RzICvXDsg0
RiyjWSjl+PD7yh3bHJTmlzAFeYEfMnYgr0KU0TC8ZKBmcwYkULI9z04pGi3rf+AkLcKT/2eWgxfH
q6G700K/7FYYzqWo0WJd9Zjt1cjUmp1SW/j5Sf+53kB9QvkAzQMH1k61bdJmYzrf5r1EpRzqFraI
LePprwuHWcBTDNgqaLR/YNZ5ylDEArvnrcmNJPDT+WbWFQuM+lSD+iHfxpKt+TrTjxowySaJbj3M
ZFqBEHvuPvri08nuug5M0z36+dL/izTFz2OINg8KEDRM+hHNir4wiF1qa7rVZdAXcQOhoSKYT9Wf
j+3V0ruwmFrEGIdBPrfYiN63Ebcqa4HFmhDo3/j5++9b9dM64FO+THJgHZy+6WQrpvnW6Mn53Oqt
Q7vo9ymOfsfyuCKhA9jEoZGFnHc/s86Zbl1/LeZrY7ruh/XvUxz5ikUZC903DgDTqNd/t3Ez2C7N
Lu/q3bXX2gECkRNm+tj4C3/z0kiyRBcHq+R3oDA2/bTeObwKPLMI/t6fhKKyCSQp3tcFI3nwEFmt
kwtEwdWuLyESuErv/74+X4Y/zNIWvIE1dTF8at0n84qld/8P46O5GaKvyytwCFXOIJ9r5p4pdrPS
IFwyg/oEhPzYBiyib0v/FtJp7uH6JKIEibwQuyLo+FNd/zkOBsADEnk+co9I2B0WxWcCIn6ohzY7
KMSH6A8n1al+xp++E2aAXCg063CIfqi9VvZoKhN0zTunD1MS1P5FboIKf1vlgMGeeCV/LhbmAu5v
Ke2ADeiwsZEOmZY1US1wz5ACuoD+5Z+vA7oGCLhg/mMow9/fr5uVAuqXzk6zS0HgLBgIQk8huH8+
issMwFstvOlL8uv7DL0yqpmIudlFnX/lgxS0D1lwUpvg2EIhiQqnCKBXpNkOrrUgbtYl2pc7W5CI
Q6YKj8ZfLwa+48sMy7H44pKPXokqz4gZyr4KdUYifQpu+vMtwgxocAEH75JntpZv/DKDL1ynqKFh
vWuKc1EDkrbp+nOl4z9/B8oKSBH+p3mIXrfvsyQTsKwzrvmuU3JlekHlnAoujuwFMBPgcQfwZQHa
HeyFm+bp6Cdes6PZfVXfdH/2giG2CYUpH7LHSJwfWnCD17NZZpnYTfxmBLfJ3w0UxkcN0sV2I+X4
M1RVyvVLXu5U2kTcoYEyNr9vwZGNhrgm8iqA1C07cXDpTCeb2aRYuevtlTQuWXvug5z9lBLEkVkW
7IqDe7fgxPzlMf9ynDgzQbyph2pnBEX78VH476eMx9EZLEyAlgO0HR2m0lgv64bIETtBz6X3mmZ3
6PFHy+GJ5TpicJf8x4JB9IA/OkSygGDZHR2FJ89wim0OAl9D21Gj/NVI0IQdNN3T79tz5Px+m+9g
4UpoDQzQWap2QzrFzFYxOdUIsIzwPVAAgg8XHZk1ZCHRdfp9awaSz2MxutWONysPaga2B+K/9d+/
YmnEBWMYWFFxCL7PkdRmWlXcrHf99GJZH/OpRu9j3wBkjg9zBW5j5Fy+j2+WrtuXnlXt3D1Vgd9e
ZOXt719wdAaYQmQ64dJ4h/qwZa7nsYPq9m7p/fGyLPShsTXnp2q5x07xYnH/9zT0YKGaAt1UrYNp
ahHb1Y2R79EAZIa/f8uxM4XaParrqOMj8XwwCZjXpSdUUe0a/0Ps+1OdWEeHR3kMMRruPF6p75vR
loMLjAPBgfLhkegyLvPyxPt3JEADAgH99ji6S9h+WIsjVmN4XW5WO48YgdlvHI9HifzI8zwWxhSk
qP5oSQI5/pFHG5EhEAlI58EGHONJ8sq0arvZETs5f1D/3mwerOnz9+054qTA3sOZA2wAKMfD7nXo
7vWJgNYehLV8qFfQFzcp1rNT/fMaK/CTv/O5gMwf95IQF7L1cLS/b5etEOB0HRe7Ad2sVEI5rjFj
6p84c8fuz9IOtqSLkEI+dB7rPIUIWoNZmmHruethjKxT/dHH7o67CFJbQOnhXBw4d2MC3QAX4le7
XlwA2RFnjQg6fdXpU+CUIxuEPBFidBPnz0eX7vcV05ZdAe04pTslxqehMiO4giCuNwKmhnjU7uOf
zwPSiAB+wsVA1H5Il+c3ik5dUZU7X9wSnLf8Xlo0mPCH8LvfpzpydYFBBlsbbAPk5n+8bqOAgzw4
cAbcRxYM1t8fM7SKgAMMPUTwAg4PAZ9m3ipsy668y/qwP0WXdyTvulAjohSF0Zcm9uUQfvEyknrG
zrRwi3P2lrihGPO1pyAPBppssk78Fe/yuK6uuHVKjezI0fs28fLvXyZumdvNLuVyNxr6UjEduSPd
1oKfgaLlxEU6VCpfLBDmgl730sAN1/bAYSN1WoKCCZ45Bc9Ykl951qU9XObyWfR+zLxX5t/RDNox
TIX9qSt2xPtBKpbgbMCuQ9fi4IqhozMxW+bJnQRRe3vh0y3aMGJ3WvMGglenVK4OVVD+51MX8BFQ
5SjUHOZl28YfZTJqhDnzDYoQoQRxNJkgXVuIsHQ+WLKxm7hDn4MFei/Z3Pg0rv3n36/Ef5iLA/8I
eVQY/CWZDjWsA98ik41b2JZud8NsXJscpxYVqoin2cpK6B0V1qrv6BNKY+g/FYEAb+ZgdKsEAYGY
lEDatYqgQAbSJFq//v7TftghhMhLx/OyG+hKPtQOSIQ3pDMnzV6P14z6wWSu2ja20zX5q1r4fxPg
TQKvNO4v8lWL4fhywOkodQ+6RrmnQoRrmZySWD/2KYhxljIW8ro/OAPYZExW6imMbwa1NUVj1Ubd
e9e8pvXb74v2w8QtS0UQr0GlF0BS98B4l0Wu6Ahdhz0L5zEW6er34X/cEIRrNvJVCwgM9I2HOQyn
siZzbtmwd+hnUe2zcU3atTZ23AH/kH3iZTjyLSCIhJ4BHCGUMw+BPFZv6Jayut1X7cYg5+bN799y
bHgEzraHsBkwjsMqUicKPthl2u5b+pnEtPr8+/AoHQFThToVJBkOjOaSu/cKZrV7NGu/q1MOx7Ef
/3X05cR9ObGyF6x3M9ruG/EaMnois/fDnUE+4evoBz6unatksD389pd82hkvun/4+9ogfwSDA9ZU
IGkOXjKj0+WAQlWzL6tnVXVhb9p/PqhLGzOiACRWkSQ+tK016GQMM8Pmpv7lOMJtZltt/6PuxTRv
jO7PcQ28JDzKwIMhykSa5ODRMmw8jNDeafc6RcJNqFBUK8e956e6KX/uOuYBdA5ACHvRKT6YB1gX
vx6Svt2bWVxnsf5rvnj5jC/DL9N/OVQjIWVXlRi+77aZhEzC5vdt/2kGMT5DrzxoMyBbflhUlbaf
Q5oP4xPlRWOdQCBChKYpQuJBO496d79P9/MUA7QDDwLpaUyKrMn3zyn9TrkJlBv2wDUGpv5I3Aem
T/B9HtmRhRQTrj8UGcCGd3AP9ZxAl1Hk4167OnLqNrL+bARRIoYzjiXD+D/6JxLelSnLeo2DHHTp
ZWr8ffxFiOR/whaQZRx8AJaumTxSOHu16nwJvNyfMVSLPhgQNbjtDLI4hx0nsyjKyXJTZ+8XL06+
z8SKktWpnoYjW427h4uOmBwdUoeeG6DuE/ybzN53O0rHSHUiTv/MF4gP+TrHQV5hUK7CacMcWWZF
mX5o6Km898/XFTMAUIiq3JLTPQzx7Lrv0dKKGWQaCXqFh2VVVh9kOlukYcgpiMORNUO0hYYjdJYt
PHUHRpj0Qw1YCrX23kw2BYnAUGaok8qn8CVxzb55mADjAtq2tFOAsO4HY2TT9jPXnNF9Nyp7XyWk
3IyZnSdAolk7NBfW1zzXFQRYXLpurQl8qBqNXAFk2EcR+iOZrDD3WbMeHVFuG6XeOs99IwVwbNIp
fRWbInFfZzPN7mdWo2nDTVH2Cm3K+Zmt6Tuz0eICLBE9a4rKzQLfH/Mobw0Z674y1pA9HXfp2EN8
dfLZq43gsQn60jVWypQmOkCST9mkq97NQVaVAc7QNAYEbajZhkPiLnpvo3mW8fwtN4p0JRVrA98u
yhU10+ajGM1+O4IO8KLyFBKPrZW9pBUaDoJ0miycUQVbWEJzdm7R2Bw2qfPSQtMNpSE3e2obxSCy
mtR709MPpe7qaHbn4lH4bh31mTms8PkU6i7VGA4mnzdZCUVSrzeLWHIDz5wq7kEckmy7ySAx7Y23
ebK9NhjUbEF/IvHEpzGNadCzIYvtQrIrOZn3XJPivgXp78aUrRV6Tu+WkJOdmRmlaOihcR/kZvPY
F8p/0qhidbEncrI2Zf9aNMOj6VdjYEK898LzsehB5ZMkbJUcn3NZu9ic2pnRgCnEPVTaEO9Yhs/P
Jkq7UFi5feNm2q6hSgdB2KiqqHdr95ZGVSAVIW8EkAmF2SY3Lq2n94wMH7JNulUju5dqRi4sSKmR
mIFNUlQSysF70LJ8GDvv0ZpniEuiZYvcKreQARB4oLU2piQic+XJRTgZ/H3MH+s27A2j+sc84HDK
hCfh0PFqlyEvs7H99g7Y8hfHHG+TKk+tSHdjnHXkQ5m6DXjNRiiEz1pFndc79WVn1JCQb6vPUtsu
XwG8j5b+bnDuWDY0fcglOr8jU1GQpyaD13mhN07ZHviIp4qpCm+JwUakQfSuaLMXs3Fvp1zJLjDy
6kmb8n1MGyNoitQOuQ8l27HqNURdMzfIZOqtOsnaM9/oGY2zTFZxKfNURAS9ZRcKEipNIGkDfomE
yoBkfIgZy7N1nUMmB/TyMoIyhvyUxSjPikLcl9OYBKQu7Bgig499Z9AHVln12TR1/xqmuiFgMqnO
ZTkZYa+gjJ7Q2Y0Ml3beRmSz+W9wwEwN9OkYwr6p2AKPb3tLVAHutAYETUL3GuSIRQ2fJsuiMkEA
iprNgzABfN+A/zRJ0dJd9PY1J0ARzF07Q/5YQS+R0yIcB8hRuGX2yfKmitwu71Vce04ZOKqvy5U3
DjOOkmMFlibbfKKQ7rUnu2nOuknYAejczJDluoHgSwOWsLIGQbwJei2CJhGIHZkqIlNxa6UgAFH2
+AbK2GbNSpGEmttO6FsNtVY6RW0r7CbvH52NTmx10V4W4LO/rHQFXQ5et/eWENspN25Lt5bGeh5k
Bc0Dm4DAn2d3fCyfTS+H4dGZY88QytNPEkxM+rz1snzrDC3MWg9NKhMKVfShGy0sHfIx9rWkBB1F
hV/o+4qIRJ8px0g22pHJfgJDgoF2oF7C1XKgKmwkdO3NPDlrlKiyOIcGNV/jpF4XLVkrDjHD3iqe
XIKedjyDbcTwA8LOlXWYFkbfB0liZZeWN6Y37ciLSA/D0MSToy80RBEhspxJIqNqHL13Cw/lakw5
eeftqi9XA9DZMeEa5x9d2NdjblscuByWgLOWeFctxD+yqKid9hF6lNMdioFvYH0mF0INN1WJzTBM
mzwBmOTpwMy6NPQLt0kCaaPXN00hHzzrcgxLYH+2ieOVq9Ih42sPkbE1HTxxT4zxfq7yZzTPyDPP
apytVTK69RocD9xmIxycgQdAZKkgN0gWITvK0chdTYva7LQ1Cm5UF5QNwxiUYn4DU1BurCmS2Na/
pnM9EOcp24oKDY2wHsY+KFObRSgU2lHPmgYQJKh0krBktR9obfsB9cr3oaE6LBe976RCh8fZKFNT
XBYLp8a2F4DjTKhRd1FbGnYNCnIn9eNagNZAWQTvkMU03uoRZHCZBON6t6H99FxPpRcxgeZnac3i
IpnbbadTFaihBAjPLN98L4WNlOm1cmcr6oaWxo4Dwn2iYVgdPdhBZ0vjGe/G52RnGQTU6rqPPGtq
scIDnLyg6omU+HSemWsXz18RzWU5FutpqgSOaQqVHntWNA1Vn5VBWvnoP3TqezI1Ugauh2QaVXyM
gBnZ5K4RziV6XM2qAgskfiKhAqeq1HRdG9SKs9Tywqz38ks6FiIo+3ItHR5wE/uiBvwwvNT9HkBk
cmO1SRWiORd31B4a8Gfk4GUOmlJVDyAULVdyIlbsZJBk1APv9mwcQXTIZXOrUfreULB/b4GRTNbl
OKeBp/TnhKUM8eDK0EMR7IahwX+9ZA4j4VMdJ0POcR8N9dzIssBucP3clOAyI2Z+A7QKjysjV8+w
h/q5LKYpgqmuz6E03+08KWoYCdduQu7q4kpZ3IxB49Z3IQgRK1VvIMZe00ujN/ULqIqtYG5bGgJT
iVuoTP7ctuLd7JizYrAUAVTbrHAYLR5Koy/OWIdF8t3+n03VjmjzwZJ2AyyI4e09mdOV16esDbMR
9W+KYgUyNoxvTNp2EZdpHYJoMgtt7lvbKYWuXcKq7gy2uQqq3KvjImvdOzxwzZWGXvm5U4Bpo7Bw
Z3qrdvNQIA5b68LuoQhf6Avfh3y5l46Q2CyImoPKq5pLdB7bz3TIH5XlpQ9a5XXgjF5zUcKyBBbU
P1dVB29Kug3u0wgX78abG1/GxjDSIMlp9a9TxI3wW/HKd10JfTtO/iUlin3RIMmdrUZoORpsKNT1
YJvpe2fBvxloe9761q2yRbZt5qkUZ3afQ3vchFJDG851u4Ws765gusABN8uAOe1z4qkbmTf1xoDC
XQiBojWcOM8ZQZA5rvKUr9uuH84KZtiRaYzsDNxpKgQquQlaMljDKqtBWwbd3wWohHecTqILrQqN
41AGvkpmmsTcTtt4NMwB/6OL/OS17VwR9o3Rxjgv4H9hNMqkzIPR9+Y13uBPOplvWuoV+BQqgMhR
ASj8tZ17UcOdfwmtSDAXHFh8dPIFbpuh1SMXSNRlaeDnGh/BpAqRZcMqg7o0tM0CJlSnH+iELFej
LDpURLpHWjRZWFrseZ6c7LxQzrWmFqiiPPkp6sq7yhPSQwJZkm3m8f5u9jhfm2WF/n5D5/dVoupY
cDJtEsm0H092SfJLcPg3gSH85II0/gyqVHQle66u/chqe0cFtDbglRXoBIh9PQGC6uGlc6q+fkGV
M4OQui3Ek5zwDAakoeneBpHsFBpZQ1977bbPVtG9gJH1VSeMh2JOO3h0OaRE9B2f6nHXtAoOYQrT
syWdGmRUFqwkYZ7rsQ09PFb/Rm/21iClHl7hTbQRsjlOIOwMhZRctU2cJkYTO7ycYr+w8gv0t7fX
ltDkplMsWzVMOtgKBp1LCHtDO1FCXvK+UBKIPm51pbtVvVtbQWIP8xwlrmGtDIt88lQN16VV3beM
iRgmGbEEyZqNWTEOKpQaeKHBEMlr1lUKzmvLWqxO56frGqYq1AAFvNhGW18gngCH12yko95Wtmis
u1KyqtqAzTOTKwanFyTePF8VZVNERZbeoeD2ry7g/tVOHkKZcIIt7BFo+POn7w8K5t2BxXHx6wts
fywKr4AUO/W2s7QgxJcDBz3hTu8Vm+Ha1416ySxH3Rm2cd20A1BOvqsQG019SJweVyHnCH1klZp3
2E1Prc0pz3Ie1NWQGBfWJKoU9PiD4ffwWlFNUH3TwJecq1WiCdpjeoM9D9igZ176TnLpKKSaXQDQ
NiQba/tMDuYVKpkDeAkHWofC7smmzB3ax6nXIu+TTCigAMBtXzUs89CdVL5buQM/F9R7V6afaTBc
6vR8SACwCUwkqB4gQp+cZZQnOpIWOCuMioEnCc0A9bnfCBgdGP30cWTQKDPcEusAYA6otGSNLgST
1jHaf16ZMxcEeHT4xvbo3UDJUAZdmzaASc5ZWCT5HTGnLMzbai+Iuq+R1T+3fQnXL5kV3n6vC3kq
xHVNRBWOqCs+Vqy6mWUKJ430bsh6iHIBWpuemRYIJzNTemtQOli4zNSLAE6uzkFnSNodeluswLN5
U10mOm3EFTgrdoqRF+gHdf2WJ8r2bjkhIBuaoXAe8KZ8F05/R2h5bzWtg/NqD48pceS9V3amDAxr
mh+l3Y9XQ9NuPZGwCI9ogVPvey9DNj/a3luVVj3iEINAQdQxXvIqh64z4A54K93GSleZq8WOgxXm
kSX49XZdu2/D3OMZtOktSJudeJrkQ533WVjluBfC6z66wUtwy+pHW49VaM4IE9OxqaGebjjrhpVV
2FG0vPSjT+7gE9+nnp09grncfQWHV3o+O2aDZ7Rzy6AceX3Fa2vsw7pEcAuxchaXqN9ve3AvkRXE
QvkO8mp+FUGcoJKb2e53XcUKvc2KhZWyZIj3Uh8tXL3mH+YwfRSqvxiaHETQTLxO7ryvGfTsEEvJ
QVz2qfdOeWUHogGcMm7SHo+SJmYPqjoPEBvPrcDz5oH5CeVbVWPDwbpunfkKQratZTdnTk3eyOi8
2X6fh3UFA+kI8mZ16Em0YIqgzIbFQPVJoA48plizhquHGRCVcPJMjhtUDp+NPRsB1CeTcGrduUQq
Ik22qhr6c0mhlhsUWm75nBjo3XOAMsmtwTGjImGPowSM3symm7FkboSoH1GgznIYFv+uJfzRkJkR
uE5pr+eslOE003Izay+FEi10Fecsa26ZrgaE93JpNuB5+4ImdBVBFhUiT4WEwU6n+mr0KL5Bo/eu
mMvhztBz+VpAVOsJvX/VsEGaqL3OgTYOLDw9Q6hdez+DOeq+AVPBxtVtBgXflBRbUIs597JIIFY3
sFYBsQbBogC+JH2WgLudzdao+4jXhtusqlqw9dA3K0dW5BGxso4EMFBXA9gy407UHZD31Hwta9VP
mwFCjgHiKiD8ElgKvIJ+4CvShJ3nz2s5ek9Yeh7AK0H7hAcndprJXV3aelNkSAy4wwZB4srPlH9O
WldD+IBn/ZVSRQsR3bqf497JrPOs89oQpeY2srV6QNaUbphhPftpMwZj7d9DrDaBBJcTsNTZ8pzs
NVdwzovk3e3kMxwzFwqp1D/TLWJDH5X60S30XiapUnHbkjJsiW6hgE5IFTWUZ1HrIdZRE39zQWEV
OkYJzj673IjS2lgN29TGJNoQ7nMTuGyOG7hXPis3tH3y6EaxLjAn58Mak3bVNdK8oGkKVCKysR8O
kiKvqasQmlck6SNWLlSyZXWNMPTB6pIihsKygN/Z5Svtu11Q9F25tTWyq1NDnicjkxdCuK6INJev
fqXouVkOXdymM7vitq1vdZtwhJtgmSFufifU/J4ntbMeQFs9BR1NETcTpHmGVPo4+Z0z3nmlf18Z
pEwBqWLIxpXZEBW4F2GhTP+sKQ0R5WApqgOOh+Wd4xW5BxRjMDdznr9LuAgXyUjJZZawJhr1OAQE
RuZi9qR1rUxhI48jDBIMNgdHrWc8+Za+sefZXLeVreM6V9lWWyDT5WjDCrK++vRS46N1ajvwvXzv
FiD3knCYI7Q1v3FegV6UA0fE58w9SxzB2PkI8q4He0YuzOwN/2nsW1ZEQ9J6Xugkprq223wGPYAj
4Qf4RoqMqnCD3hwkuMJzeZ9VCaZK3cfBt4ZoKD1zpzWVH1nfQEWEw3KiV36enySeg7WiCHdXI8LD
25ZZiCkZk/K9owXoQrtm15rKAgkvCHtDladahaZV3VUFG8/xyqKgN/nluB3KzF2Ng3wbkwLGiA26
v+07q3kCa8wMjsNWxElr+Fdp1RDYGjRx5GgsdIOWixHpQ/8FyYE8TJToHmcgu67ZaCVJ6HmQhw96
uCrnzGoyAvEQ7q40n3RI+hzU8pb3MHVt9uEjE3oDOqVHII/YZrYmGiIzPMN4pJMdz5w9mkjllTOM
KgOTOyj10uK9by2FX593JdILQ55FSdfTF7Pm7GGakETKuIYB9BP6ohCEXhiz1/zj/bLjxL7B7+6i
seWTChskziLL74cYsKDmjvsIcM3B31lDysPBrt3AojUuYiV0UNqZHY4wOCtl18lrDszDDgQGamd2
3byyZnU5ME1vgGTLe2iKZ0t4YRQ2ThIdR5hYRMfN0JrrKpuRCwFqFygDiUTV+UzZuLaJmG7QLudd
2hrCWZNwqvViKHaq1f4c5aTygtI3hiAlUMgJTDUbiDAKm4WNSYsTZdljNQcwjEBHFhRtEC49gCdI
aZvwqya6d4fH2Y0Huqn13wtaYC8BNAE8FmgcsQ/KNIXrwbMQBUVFLjLzTXKqK/lYOQNAkf9gWOZP
zDpk7AuKnBPdCyPunNA8RTR7ZPylhAwQB/D8UJM8AOSIgnC/6Hxvr5w3mFAcxD9XRb+OfwiIZJ2r
kYDD+KUckDva2NVZgkzc75Oc+Ah6gKRCkn7ykP7xUKje4hkx1n8fHogKUMgDbocGsGX6L4VqC1kf
SIkwF/Dh84/kFOP+zx8PujuguQF0gTopuKG+j+5NPjVo1tM9MGDGmSdOVMEX4Mf3etj34Q/WBuGb
bXUphidy67tnw3ymp7WLfMRf1+j7NAf3AJlKlD8MRffV/D6Pd9nb/9/wB8V1S3YyQbGY7qXaINFN
T+zw0UVCeRINkCiFooPt+x6A8KtimXTw68nKK4JJBvZHfYp79NhGAyAOJRofIeIPDh/I96aFzFH7
FiNeRsiMQ8ry76u0MFYs9JfAOh+2WGZ5V4kMFLh7G7nJzI5F/deuNTSrfZ3gsHyf13MuwZu17+kQ
aC/i5BSA+tgiAUkP6QnITQP1frDRRjNQ5Jose/8goY3I+KnmhmPjg9djkbBasO6HRW/te0VGZc/2
Gu8hPHZXGyc2YVmDgwu34DPw84G1/Clg2hc2yqm2cveDvpqTCPQLet3u/OrvN+LbNAegKUPkReJ7
mEaihBAlZfj7UTpyI1BIJw6aWACa/yFr0tRId6Rp7cJBdi6LMXLE2kbluEUS5veJfr7R4MwCTBH4
aHTtohHh+9VTzKSDkD5iC3vOtpNT7VGrcK5lP9gnZjrySej+QrsRmk4WHqKDmZIUtWur8MjeND9Q
0wr1yFHOy9Dj0P99JuDNFmDxApz+wTymMzBS4PBNezVZCAca3Q4XABxYL4XOkIVMPf5ncCESGiCO
ALAXxw6E9N8XEXW2Ceg3Ze/TLu6GWJ3i1f6vVebgUANIagH4it7hBVjzfYKWuohSarghpo8kXWI4
ZSiy0gNkuO0uZzEnIzr7JdSoUfRJImM0NdAQthuo2WwuZtMrzlCCzHYmUAZBgvh5jSSTewXXddpS
MRFjPTHWX5uo0l7R8QWKYyDtYpvCdNSqJImOqxZdQhmRELjnTt5dk9lN4tEhxltXFuYuz+F6/n4u
j5wWNJyi8QaK4QBMH9Ig+5BiIGxu6d6DLfXLu8mygnFeI433+zw/IehLZyumQsUPPgDOzfelHQv0
YvWZTfeoWwdU3/SgY0BWa+qQoEIlPBm3fb+2xBnCQOSZTxirn70/wKzhkDI8TGjAgHH/PjtdEk//
i7Pz2o0c2bbtFxGgN69kejnKlnkhulzQe//1d7D2PXtLVEIJNQoooIBuRjIYdq05x8ptOXhU7hrL
gM4r6OCfpf7sRIUnldz9CLVd4BK9X4MZqqhzMLDQsLo2mAWdWdjWWAaPoRD7QJJ29x936ZnnY6vG
u7CU5AIvt+pRa5KH1AzK6KkqhttcyU6a8lk8Mz/6dQvL4Hl1Iiyy1mnAO0ZPHenWdiuZn5ZG8ny0
ZYvGDDSlvfoqiUFZpE5Loqc45pTgXbT4ne0heO8mIw693Nq05nRlJ6cw8R4VFZFMtgdw+y8+wasG
VgtSE4x6OVU0UMq75klWLyyw738/FxaSR+htsaC/4xTKfRtoBdGxR5x9SQlY+NPnHJ7PFwCZu1wd
12aARBFSWwyB9JhZV7myHz5d+YpL6TI+2YY4gsCteTt+VKmlBoRiJE/2fMydp9jc5dPps1/gbROr
80E+VoaMPCZ5MqQN7qbsEtblzCf4a0HF5saZ9t0kE4CLEyOn/pwuH7NTIT49AxzFRCqKzhUT1bsN
px/CdMhmKX7Kf4YInPvPDyBs5ggfWSBY+6xV7yRVpmbV5CRPGsFx1S2+fL7zXz9+datW+9psrZ7H
Z/mV3d3U1oWfv4yPt9vx4pL/789fFzLWySImvc7zlc4rLeQKqkt4npy5F9mXWIHvD2gLARb9N5pK
HM1rXfMYm2aYOln+ZJnPRde7IxXOLpmT3m+2b9tYBtur9bTKGrgqHM+epG05RG6/VZbI5fbTH+XN
i6y2BdvM8f4HNFJo1E6Lr+b80/sabwGGCq8uljmOmqu3qIxgbOI8f2JB3876dArSbv8v3uFVE6t1
dWgCMw+CNH96aaabMf70tkbhKQhAAG4MNp/1spSkfT0KEryPWfKjLTxNvXDWObNmQBlFnu3QUVjY
V585LdAGjQQ3H0d5Ex1RyXy6c948fvWBEwkzK4p/87GPxh0csCKZLsy7sy8ALRUSCecWzvdvv3Cq
RubczwMdVCN9tKhnM1xoYfmNq5mNkoh9DRUz4cT1/TQOGoWArG09DvUOwZuZ7IJ+93E3nZlsIHq4
YxP2+zur375EgZRHLUhwPsK19fT4tpCuSlF76adLGECEJGJJIU/AjYu58m07JReECDqk/Sji8io4
ZRdPSWdWwTcNrBbxUA3DeiJZ/5j8QVQUOjsj8qwUu+iFSbc+JGO5QAwCuor40HL5WRuIekUPmnK0
pKfW4jymbotUPUndi4V7oeuOszNt0H2RlAgPH3+pv0aCV6Nh8ZJwh+RyAA6LW+vag5u3kaaIYNSe
phFpCc7MRHcF+odnZ560fUSNadIXxUvUGsPvIFO730NhOld5OQR/MsfMTnkgv5TUxNhlauC4kjar
ZHN7lGmaxNWirRoQFVMa2g9hW1HGrFPDOyC9A1Xeoe172anXPIwmQyWQIYzPkp0jTyibLeXmnT0i
iHKvdBraNASJxwatCtU9khHleuYk6TXK0/BhcIwnnJ3y5uOOWQ3h//SLRsAUmyM8lzWnWqhOn4VW
rz1FxtXXfZFfJ18/bmA10f/TgA5rlIIVZ44fadO0jix32pPciw26+7pXL7zCpRZWm0VDvWVVD3kF
6kpI++BfvIAKwpZwHefXBbP+dvKFOWG0olF4vC7tozg8XDifaWc+AbY9vJk6Xkn5nfVTGyLiaHal
PVHGC/ZnkCS3wlLKZ6UthC8bkI4kY6ZyTRHEmwBykGckpXFDQloYbj9Yzc7SOuNUqon5kDVFuydk
oP4xh+EmQDJ3kNXBJjgjxZsqlsqjMzfKPjYkbAJWx3FQaVDS2U2561tEVT0uhL2ih6M3RTjjPJL9
jVsmnfyrAkTsdgH2inkatSuUSZfwpGc+I8sDnaAQTmSorPecGCtpaI76k6b+cf4R2svH43C1HSzj
kA8IWBDTFKiM9XZQtoHtZHagPRFTdHVkB+N4QiD+cSN/SeurZWYx5eDwAU9Fpmz1EtlstWPiCP3J
mqxNke6D5quz74ne6N8R46EG14pN8nsRvpubbPplKvem9b0nUC71F45Qa+rAf14YghIsCItT5/rm
pTpNAEax0J/Urripq3Q76KGvULO3F9QnCudbLUDpBPBAK5StWhQXZuWZUb0A2f7b/GpWoizqujii
+b5BSplgdPCl8kro86W4yxIwe93lhJ4XR6UK9mjBBa2N8HPTOUbA7L0lVngnAQsxSxbzoUx2WlrF
2yFO7io7+jpKW6VJfFmPLryouqQ03v4AsooLb4OQIZHK9QKRDBp3dGJrd2pHyrfoHMVTJRnFYFE+
ZZWc3lD3qDiGcaIv4Tz1yNhpUWoyAxMi2oZ86OxUeKJ3/sxtDIc7EyWCwRFqQt0PByTvl85efxf1
9S/WSbYuX+cM2liu+2SEIhveNa1kbKNRqR6iepw2PeWKdz3xw9upVHJKr+eWG4cm2Qlt2JXIXuWy
/xXlXXKhC9djxaGuALl8+o6rkfKOfK3FclqnWRrdD0LNj+WQtDeWEhle2iFGniPzUv7obHvkdmiR
IOw72LIjN0j1RRHfh+EGr1ht3mso2LXjx4vBekH7+1avWlnNgFgtp7noaEVRfjkz/KdLxsb1krZu
YHWFqft0bPKIBuoA34P1rPQPdb/9+CXeLSNLI1wwFq4GiybJnrfbHztfWOMNE/fRMF0lUXGrS9re
kpD0ll13N+KiUYxgE0SBbykYEXL7+eMfcO4lSSZaKlHVZSVbvWTb2hE6I1ncp2G3EZG2b6y7crpw
SDk3IF43snzKV7dmCw+gpmBbulenHK8LRZAn0n7SvfRJxjsvQG+iDoAobjDz1q7dzhgcFLJOeI/E
9UcYFb9MEyeU01/Yh5bz+psJvjRDNTWERVRSQYT69n2UfByKKNfC+xgIoNuFPZhENHSR8limA0ko
7U+lXFoHz7WJp4v4PuXul0j82zb5PAX16+Lw3jF/OMYhjp6y6KTXjls5jTtYlwqunRsXi+t2EaVA
2l3fJJoCl5oYqvB+QEtbP8X1C8eSj4feuQmsL0EI9lIbG/rq2pUoQ0Xwzxb3uKFs5TGPP5drWgaD
xQWY7nJA5nC/e9tjuRLOk4No1a8w1SrLRv25KMHfBojsLnXZEaWguXjbQJrnnaQ2uuNnw1beWZfW
hjP9AwCKZCOAO27xxjIiXs0axS6tSRGG46f97XVv/IsfD60EQQeFn9R3mPVR1nJFLizHp1RcYXwZ
sgtz5Myct2EFQYNmA+BovxqvsSnF2hQO4r4x3CD+qZme6ri1+FzwePkEb1pZrSwCj2c+iJ7lK833
+CX+serkc7Gm/98EEAvCr6Ti18XHezngCteyQprTtEcWelVjiPx4Jpzvq/81seqrTABCnUeaEOpJ
kza24YX5vr2UzTozpRemK7ILWFxQfZaT3qvx5Gh9WfVgZfy0NtxJg/x4rB4/fpEzQ5ZsB6svlwFm
hLmacoodtHMNusZvW0+vDwgQP37+mY6iBhq5CMJnxMPXEqRMjuxkamVmXPFblgbU3aeyV73hk3RM
vjmjCsYgFF8QGdT9ettVY2obAvec488/2+Qufen6T88+GqCaOTv+wlxbV9DBjpnXhrBtPxfX0bEy
Pz1mlxDQoq9BD0pAZjWgFKkh55eqts+Fcrox4gtHr3cjCZ4L6ay/OWdyWusj+WhIdpBGlep3xZX+
Wx2uFHv78Yd+N5BoAawH9CGwsQsi4e0HqKUxqKWp0f2yDjd6gwR7/lzmTGMc8YkBcMDCRzG3Pvjg
hrPDOlZ0P0vdPjtm9oWh+v4WwBdmmmnIzcjvcix5+wpGL/omD8rZD9Nuk5EfjcM9t1dXik55NWHr
uo2mx0H+JoxtHRyC6sIQeH+yXNqHw0mMnIOKulZC9AAFaqx9s68YD3qtbsLAgH11NWOqICZ2V9cb
bkTiwsg4890IROF5pUIIetr1rXhQJKKskPZ8M8fteZW0FxaYMyOPpyL3YVCfUbF2aSzpWVdOvgyM
rbvRm5MUfvbYwNRhU+ROT00G7vWr7xbkg6MFujz6qfpL0SJ8jL8/HttrIcUy9GjBIDq/zHwyt29H
hioQhItqGBnctRu1AwoVjwvM0N5Jsw+Z45sRm1tjxMbZiMPHbZ/tv4UhSFVPE7XIamEgxV7IRVSO
vtY5L/2Uf00m81GrL4U9zw0DlUMXgHrqdrEVvH3DbEJBCE1+8ptK7vlQUX1Mk/SSanp5yptjOP3I
0EYZ8JeEvz6jRk4mNX0sTf5fk0zLWiT/pvSZZ8iZV00PH/fc2Vd61dhqazMFppW8FEznBuNAtkGQ
fGnFeBfpWN6HTP6y9ZC3Wb+PUnPlcCSDwe082imGJTPdd9W3UhncWg29bBJu1uzkS1XEznYjhw8I
zQzKd6G7Hu9sQmhv8sOuofhnbz6NyFESs/ACo9s3qXxpZSIGsP5y1nJw41COqIDNfC0D60tcBzil
Z1+a22jXBMmEtT6zBIp7pcb0ktReYNPHeLJv5ySvNlKcppvCcFovQd4Oi7HrvbFsRrc1g3lb9g5w
BoFlZM7xZePtyEI3LZvq0CPrcVMt7x5Fp+Fq6NL6EGWqvRVDo9/q06Dca2OnbVq4KDfFaPeHVBEv
WtkMXzJdG38lRuYcDBFJL8mk/5IsuMbkzOMHM0yybTNW+sZilfcUY+Db2PmPslNwLmjyXGabrujy
iHJmWXCYnTLbUUS8OFbRaB6EXvdu25nzpjWH7MqJpmlbyRABrAaChV7FOjZ/rb/XstFwNYogYdCf
8ASEZXnTzYWznwnX7Zq0s05Bj/dIKfISP7uhe6DEZEhr8rC1qkUP1rfYatVAImamiOnBiuLoYaDE
+Z1DMUhX18WfwpYxMRl1epeCOPdA9ppeIEuRK5KCBBJGyZtMg3FCZRxnM2rGsKmwKG27uv0n1nDK
6kamYJealA1rauEWYRZcW8KUbzM1lx+aTL8WhH5KjFxTPmLmDLJt5CQmFIRaHE3RTrimkhsikMpO
mBZhj9j+ZRjZvIliKrEDhBKbNI7kbSwbdOkQS1una5KvJH8p/2jkMkEL8neubo6Wct1G0cOC04Uq
MQb3cez80IpkOExJX/Z0feNgTiI+cJD0LgQ/EX5zppplFtjoV2WO7AG0gy46r67nb1MdG42XK3Z2
J9nSsIFLrf6ggE6jbwZbdb5HtpC/qW3bbMExSrEnTZb1rE5q/iOwMuUJq2pxTb1Vyrqrzu9aztsv
swZGga55ZGBM2yBrf2fSKD0GSTBfZ2JKvlMRWbePWoQN0LC60dzoRoRFuBlU+AdF/CfsZ/NhaLAV
RcLBlGdP4pDnZu+BzjH3hHHCh1yObRhRuANfHKlpfkRl1HuyFBJ3qdXhn6CBJkxSQ9oE3O2FF1sh
mI8xtW60ani0pDG8qqN+zu9KvRN7rKozndNEcJd6cRyzrL6NylbfKi2rbLgMkskAujQOk1/qRU8/
Rz8TbYq/58Lu7kJtBn9CZzzHhJbNY1Ck2Q5nlfk4BfS9a6qhuLeAL9xKSi6e0qr8rlpl9qUp1W9J
YHJHGaC+9vqMS2kArooX8+ssjcaOjzTe0bfOF21qVQ9tj7LB69luUGgWOyQz9qZI5G/GLBkGxJwG
2UzUlR5nYv6qSRqCRnBedFzOON6yfCMLrdlao9x8F8zM0nOsTNzoVdvxonbqtjZ+wemHFf/oWYUF
RXt67bdIjRnfY5JsFAqW85FL/kMDp7DZWPFeyeLGswen38xmUGyM1ol3LaZ/L8dj5nGNUXZaX1dH
rXB0LF6h9dzosXzqI9BKqZiElzea7k2MOXeYAzxXYpS9uWoqN4sssA3dIOGUNHHJYldGHh5Bu9YT
rfrS9Lr0A9tW7846Lq3MKntPjVLpygyjYT+nduZl+O4gJPWyF1EnyFObDuFeFenNo5XCm1KDyN5D
Ciu8urPGP1Ai5KuaS8yProjSI8wDA39nASNBTQA6TjhaDiw8skfZw2GTyr3yApCiKTwnHbrrLKrC
H4bE3uNGXKc8La7nBS3Wn7S4MvblIFnbgZqxX9QuIV022qWykXrM9mIa7ENphFRZKGKwqgBP3Dip
kyc1a6N9HZHq6c0+vOrJgd+PQVeyjEuYMHEoebHSybddEhu7VJKaByyC032cNt2ma21Evflsbjo7
Kfxeas2TpNjOoe2keStKM/mKgT47xNOkYDwDDtSmMmjMqChOZoOZLUhaTJRdNRe/G1gRLmiZeCPJ
7T24nNyLA+deSEqwwYfzC/0OQJohb1w9Tb8Q483cQkiIjyE0b3ogCjuqYrNqOPl8mwwtjDkbekdS
VWwMeOFvmgqvO/ei3lXTEf1GC8Os1oN8C4oJWnuIHflUVyq/iR913cdtt4vapLuZVey5cmHXWw29
1RbYy+Tpk1RsQmPSD0LIyi7IhbMdSbt6lVC67+y+6XYK42g7j9yFLKnEdRdJ8bZMGNN9oZvHWjdI
cpo6GXYJsks4Ks5N1XepZ9Y5dW4c/U/qmPNjbYv6oYzLbN9oNGt1tUFtCcBSjkjGl7xNrU01AD1Z
aD63cB5A/nSxfEycoN2XUlNuQ1a9k9NGwzbNenNXY8/cNSz8xzoBkiXViXnUyds/dtSx9qRGgXgg
i2pjlYydJrHUrRX25mbOyLJKEwl5byhJzI5aIzaiBWUGBkS/TidbOiCvlw5GYOEFD3FtOwXFerKB
RWOSkvoE8kzZgs1KHhpAcXsNE+9DXaTlMavn7rmqR22jTLZ+X+P837KRpcCf+/afpFtwavZUuY6C
ADo22mGfd6qoNzGd5aqOyLcGKFE3oabhMVUDbQOyrboqF6O7NjnRoWYQM6Wj9lEf9ehnbHbxpq8x
SauRM0DNkDI3nrtfhaE1LhKP2FUVhtmYFMoVUzbwCBiqu4WgtrdwBLtTa88HcslMssAWmxi7sAd9
bna1OdWPbS71txziTf1EDmga3DCGh6E15mMSi/I0YgHHeC8zZs053KRBUWxR45qnUmj9rsoMy7V7
NbvBTSk8sylBmxVGhqaD01VokfwEH80RUuTfklye3UCfdagMC/INU9BusPUOimBqu1NuNnC9uxI3
k+FsyxGsRF6ZP+25/1lbo/Wt78GpB0bEktep8r7ui5icErqmKSqDQ1uX+lU8hQKyXBjtYfAUL8ks
BZ5qdO0+SXPNyxrgJZWI4o2MGGNnyEW9z8neX3MqYAxOfeGOHYSDuuidLYnd+06EjuEqlgryBdjD
PgoKpCiFCTVoWjabuO35pgskkAu9/jDqBfA06vjVnuLgm9b7KPUqtR/AsSfjNqCa9CHH2ubPuNsP
RdM1t9lMplqqW/OWeTRBDxHirmgS+bbOi3CDYkXaxYo07IuBvOGEtMByM5AxG8IZ5S5O2qDddJ3V
PU6q+J0ahZdqxl21QGaULhy+mHbUT14xS/V3zZoaX6m65JdetslXZzbF1ogxuA5y+DNRElgs0gD1
L5g1AAmO5jU9R1mVig6HwuidHbQweYtEK8RL21gbY7bHLRSr0QsyqOM9rLFdLJmtO1eDfnAUIHOp
pDDouLJh7C2+TYWjsGA42Z2tz/FGy0MUOvo8gVEqbXckfrIVeiFtQ7gfW9MQoQzDpVSNvZ5Pc7+r
B7DzeT8Grh6KL2LWQ1e0bY2lvwyNrU6a0Q/1uL82EFCkp9iJF6CWgZKEJGe3ifVaOxm109w6wvo1
1MnglgWDXofrtINtyaF0EPYhcAa2nYxtMEqpzjrFfXtEQdFhvVLCnSWK/JumwqshldE+Wa2Unpqm
mH1TEpEJv29uiqtazIZMei6ovBh3suKFJMfvmpEFIVRnAH+ERdhSSJinUwKILzUSv0FSRdGzHMBN
UKa7kIDqdT729jOwpaD04qHsTiMe8dhtA3mAGakE0e+0zztfl6zsMYUzdtVWPdVW4l5E7mAno9eG
ZulVnPD2QdEuVYEnlgcjwrQ8A0CZVWU4pFT1PRTO0Gz0xPreMhZugrJsb+IhyF7Gyoyv+xCzf5It
8aKpj57DuJt22Eqha8625mpVJT/Zahn5qpCAthhRyHWo6vbalNtbVfTFc59W3MJnkB1OmSyHHtAs
gtDzKWznfFuI8ovU1M02j82lZl1XXiFXbG+48Qj2fK26M9J6fLTMShzlOmao4K8/Vkb8h/8r3oSD
1qFtY24a4dTvHXwhR65blV+VFSf7WrGRJ+hDsA0T0fvpVEiuNFjxVlPbFHoRV4wsFMOzFoCRNWtD
vnOY2E+tbBbbMAyyTR4P4SaSs94txqq/ojR1vpvMfnqI9Kx90BN4sNqsA30bumZXJ4Fnx/YRQNdL
EujSpovRJwh1AHqU5f2tOnJXalgOPVnPm52qpvpucSZ5WiMP+9DolQ2kit9BUkPfMPvqVFD88LZQ
Mfin4K9GU4bSMw89ShK7vQae2v6T5nifISJpN+Bx8KhblCJJhorCHcWYnEKAlLABwnKTzPI+VCTX
dnLwNLM6nwYSfts2iKsTVCGx0wxwbWIW7QOpAdXDYARdrK2zK80OnB1oTKACIEuuFbygmzJ2nF1v
RmzrddE86Ur+K45a+07WWOZMB890O0DejCQtPU4isv9RayUjoR10G7Wt2zszy/UrJXfak9XJv02r
YIHuauUUj9roNjivXQJy6W42UJGGZFo82Ba6a9TFtDU7gDdBaJtbaRyVPTg2KDqpHf/R1Y7YvyYA
LJlJfIqKLtsl0JE88oHhthmgKbCEY0ev2Rgio8HgL0Oc1xxUkbjUaqB0BjxY6K8uhld7I0cJ0Asn
TI84nIyrceECBkMZukYkym9tFU9beQCfO6t95s1yOp8cdUr+Qexj7uxaGa/nGkZenKTPuibRl0by
MlDtc1d0wc+OGrKPtRaXfpsGCCRHVfUL1epdjqNi21MMes9BXHh4SNQN8ZEBJFOhuaA+xbGL4Kep
ZiWdOhGBACZyIt/C1g+8roWrmir5bagMyjGAZrwVziTd6S1BCTPWiysi0MVNr8fDfRbBe4Q/8ji3
GerQUs6cx8DR77Relp4lJwKOkKRF5FaxE/phMkBXCcebQnMKL9aDP06edFeWYYwnta/yo86W5UXA
tdwCHQ1lce0hvc9VcG4FnSPRfCdbR3OhRSVxDIkhj0svj2TbHZpaeEFklFdapcj7PpdtryrtfpeF
QeJVmvGCGsg+gM3J/yQ9wNl5guXSa2G6TQzRcxWrqzu4FIBHVWc23KJU5gcTjdLR7JTY48Qr7wGk
/KnTxDn0KnSvUZicy6JGu6rU2dplknIdlkPm2aKU/Yoq1nShNR1bR3I2kZb8k2VJtE+5fO3iOu0I
KoBTBRS5oHchlCEFqY0TmobxuRjNcRfMMjfKMc6+JpJUfwnGyDyBjW335PQqt6ic/k7iPOXCWRQb
u6oIb/WZAuAhmG/ZUiu3jzLzvorQL3FzDa4SPGnbrBylA95cqDkDrnhOF1a4k0UN9ClNWyBSmbPN
CX66oqt+26BK3JQpDpWvhJkGPMS1xlrazmVZ3nNgnl0JRZJbyYwo4RhUVa1H5cbuxvQ6zOro5ZOR
0iW4h8mTVOJSK2ltX63HAcwXcD6/U46mej0XF+Kk54KHFC/Am4DxDPHFSjGaN6IxkczMftvdjvEx
VC/kGC48/12hJ1SYthLxfOcuxXj7SeE8uUX+kHeiWg/C+XfehdGy2ePGYPYxdhMpPIF9n+Lygmzv
3Du8bmSVwGyMzBjMnkaSEKKze8mNeenxq0/gIBqDWs7jLUKOxX0lvn1+CDlLggf7IkUK1mLVyaom
UMtkQ7Lmu99o/3z66RS0oRoM1U0W/MDydq8S4UE9tFLdm7Iv1ep3lfAQEbDPZhct56+iiyQLuWRa
edsEroUhKZvS8AM5uyMFRFx90v58/Brvcjl/20CTQH6Fu8hamUkGwdFQCxq+4twpjV/nRCqePm7C
fB+nX9yv+N6NRR625jR0eqGjGy4Mv2OPbFTr0Uh7YvTpdytXLwFYliH5JpuzvA5iFBqEPEFzb7ts
ItBYzWVusEGOhyTrT3PQ3UOoeAKL9VOeOsKRn9VEMxFp0tSxiy8QB3PVpFxKwC31yvALXFzpKRS/
Pu6+ZRqsX4n0OHMcmRByhdUoSNWE8wwYJl/Nf83tPosml1gqxDIOcApRoPDCrH/n/1heiIQ2ihua
xTK7atAoHSfNsYP7eW+B1FMDgwRJfTICwsNFCKsWYtWUP42atB1yGHMfv+6ZVQEpEbd3OhX9xzpp
T1S3XUqbmz4SDW8aTrH5SePUsna+aWGVOe3Z08MhVk1foFrKGJLWvxjwi5mT7cVcaiCtFraCw7JN
NIkRgVeAHMugk8EBNis66bOdtWgoKPKqI/00MI8uU+/VIjQpnPsHq9P8hhBaCE6TOO7Hn+OcAmEp
84PHbyFWOOvhF89qLbcUV/BnUmai22e5n9eDa5WnuYTuBz9MarOvcqDvGyffh8Tz9PH3x7/h3ZBY
UpoooRXMw9S3WZ8FErkyuMY6k28RIE3C7HrWmgvpxLNN/C2LjQkdT8CqI0vuYsQStMkfmvKPXAcn
K7P3H7/Fu2VweYtXTazS2SiNYpHW6uQn7T9KrrhZfjfmgLyN3cftXHqV1a7N/cO2i4B2ckD6TgkI
Vb+wQpxrgeMzix2aQpVh/nbUhQgfYoCMtLCEAoWeuSNh2guNvF+GEB5pOEFwHuGNoMbJ21bgmlNI
IFMHv25gMqM1wx5RjYB689hpGjcPwwoYbZFeTaMaPRcAaHfacIk7cyatjReFAkEE/WXS6qsfkUlU
o4DxidSBGIhlxq5NyQwVPJymNF6fXDJKnG2OVhRKhC5sk9XSFDfENhdWpk8xuK1WgCFs3JQYftN9
0YsLqsd3+8rSv4jHbMOiFO67iW1R/s1SinHwx1F+UQ2xg5VcuwaJKo4ZUwy0Pt9EZvpTme0La8rZ
ljFjoMni9PpOFjzoWlkHijL4HZ6TobMoVEKdiPwYaNdKf99QryaACf3xrHh3MOBtqS2wCIoolPPO
ThD2FFDqFXvwcYNSs2LKbs2s9MKi2hR2a7oTi9k2U9VLbJxzzQI7w+HKVFmG0dtBrDcNNMnaGX2D
PQAiagjYNpZU7rXKhn8W5YWPemZq6oswh/MCwsN3Z62UMisEtTXGKybGjKjgJU3dMgLfnEboR1T+
C0QPeSMZ9bcvRMIKdnhfMPe5VNtOSJUJAsftp08BSzPk2RavmaqDD3rbDFMAuYXajP6sW5txNu6U
pD5+PCLOdhUEmkU0zhVhLdEKJ4kcR92PflIW3f1EYWvSrqN4/LiVcwMAtgW5TRXhPWqpty+SOUFt
GFIx+gxJUqAHAzBnlZ7KjiK2xmHsv33c3JlNZkFp/Le51eLfdlM/RUE1+kqIhGP8batPVF7azfHP
j9tZ+n89DCwqs9HYIntcn7M7uXRCYeSjT2jrwQhKFuGJKkT6i9UorrrUOO+t2wxN9YWl4+yuwHzC
i4l4dDFkvu3PApY0Dt548qMC1GwgEQkCH28Aghp+Vc5zwdlUaD/0Sz6hc8MeJwBHLewA73WQkuQY
bRMpSBLnZ6jgxBT/lNKvj/v03FHrr1VdQWnJkF8rYk05In9JsXhfyHcGK7DaRJ6U3nWBCTIeHPB8
b+YHILmh+kcajp/3QrEUsyrzNxVrecdlwrw6TOpDUadaJKt+lU9uRtBXRBct3u+HzZsmVvub3VZL
3HpWfTtr3DHbS+r9x314ZgN908DqHFfrWtoZIe+gxKSOtF3YHQdqDcXxt0798XFTZ9aPRfJrsnsu
pmllNRLlGTt1TGbQt8yfZvDPJV3ihcf/dTS++ho4VGd7ylMeT8mZ2J1h3H78+88MaUvmjKEv6x/X
iNU1L+p10liRQoSqRjpcTZ3yXKESOiWDYlzYlZTlWavlAqDAcoZXsQ5SnPnt0JqKJp+VQp6R9DtU
Gfqma9ezFO3C4kUPf1GHhJxZdbARtukXQihnlt83DatvG46NRBOj0c1+HYtHZMXbUPsSDH6rNpTk
O3TphWvEueWJ9rAvMDBQhK+deKWUa5xTm9kvVfHDTOQfpVpuyWSRegiFG8X5nnIoP+egutZ69C4f
f9EzQ8Yi3YfwEyeRZq/vnZ1TGnbWocFUcctQ8+PC3nLh8c6iPH01Ivs8iaZQ5fFEDQhJb1v7z7/4
/Rz5uW+iyOWy+bYB0URNbA/d5GdCeulGijFRSM+4MOyXh6yHIoaJ/2tkjehtezmWnaFCqBrQAELm
hzyBMCE5v8aQdIcsf6NYB9wL+xJX49x8o0AjcTyTb4RY7e3b1TXJAyWIkdI3XykxZVIMxN583IFn
dn/rdRPLF3z1hfTGNMe+yWY/sjb6P7WyzepDY1wY42eHAbAzFg5C85wy3zbSKJmqNUAQfY2KGpOX
X+qn8y/xv+evpmxAQcXSEFgeBoAHzl4ou6E9qJeidue/xv9aWX2NprUnah/QilZtqYQSfdUuvcfZ
Fv4eYLnGQrdYjebCnNqkDf/e95Gvp3b4PVWbW6U2th9/9AvtrGm+NkXa9JlKaL7BPW5U21tBHts1
wuaCpeF8O9zZkFqD0lmfl4O8Qd/XIcen/iI1J8bGR6Dy8aucHVpUPv+/JlanV0fUlqhSmoBX7y4l
OIx4/3ELZwcXx0Zb58q7kKveDl4J4UPRxCZBGI6POSy0pcZBUJ4Gtf4X78JCvIQajaU6/fJLXs3F
BE/0NEk6yRPCp0jvLjz+3Nd4/fjVvSLl0upkyFrR21sb9XePIFf/F6sJ510WK6yXbGfLT3j1BhO1
KKMpLmQ/rCiW5YkjEhTz0r383CdfUgMEMnXOUuvzvNVLc1w05MnsGY2S3FJfzjaeP//Ribz9P9LO
ozeOZNnCv6iA8mbbhk0jkt2SKLcpaGTKe1+//n2pe3GnO1noAvUWo1kQqOh0kZERJ86h85J0LOkG
aa7c1PejQAvUI7pYey+ub2MfkQhP27vxzXVLS6Ph5ieKJ2/l8Ty6nDLQsyQglImSVu32By3VMzR+
HHWFNmTJiglLk0lCiq0sR26qo1i2EhFNDc2NsgeAdH0QS2eEtdAsOqqpvcr8KHYGOMKfrfk4QXut
B9U2dZx9V9za7UpYuLSH/1C9CPpHl0rT5WzpTW6Z4eCPR0r6mz75noPwydcY4VeMyO4R/HFjdKUw
UgTbsvqMPsTGXUtXLBrh2SS6saB6lXcYsTqCW641siL1NlN+Y2tTtR+ur8vishPgkXgl9fqq7Uon
XxfTqTceXUDC981c6gc/6H5fN7LwgHJYjf8ZkXawXzloyNs8dDM069Lqaw7ooDS+sjJe8TemqJ8K
Mh6yb/I2Hsw+82YH2H8M3ddGV+sHT9FOfTE/lrH9UoOBvj60xfmDpI28FZhn5A0ut1uZ1madVCad
UVa5cTUehsaKU148Of9acKQIOSEL2NCMPx095xAr6Hc+CmDgWgCmLe42cnsaToBY25CuSb/Py7I1
mbg8nBoii8fBRhg1bT4Hddo++F0FkoaCCZnjzP2CTvFEs4AgRUU+9tChCVyEPWow2Rpb49JbC9I2
gUcgNwMjw+X8oniuoWVLWaDM6n8yLXq0yi7cKk4bbVvKYRsvU/tDlWf/vH1Zz81KO3YKygGUTTgd
a+gJgSXuV7v2ZJV10Wv5nwZr9g0lvT+vvrOb0PGizgvps2FkqLjkLUC1fEISjGDbflAnrXlQ+sh7
AvlOq0UEPmbMlWwfZwnN8V5Voh5XVFulM+Ov14e+tBFElyxVdfGOlwsx1uwXYW4y4/HwEH7pqp0a
7v/CAswOkJQ4MMvIRRgEU3s3glXmqAFCTRA495WXollDsyydG5gGkaKAr16l1/ly51QuSPLew0en
o7bL5/aeZG/T0m/hrDz+1gxJeyVw87xFYJa05QRwQy3Qtq6ex2yEUMYzP1+fuqXjAMUAoTIZD4B0
kjMYomDGX1NSzBXlUR+mfeEpBzMC6KJRN0qH+LOqRt+u21wan1gnSNTpTHiVNg8qFJDcmpbI1H8u
zJObqpuB/pDVLKx4g8mP6DM78qWqelOs1xNRW4Lab0EjUgMizRuREE0+OemDUZBh4cDH932q3pXt
Gpvg0tSem5ei+GyqfB8Q3XwEtdpM23r+XDT3mrXL9I3q3F6f0qVbg/uQyeRup7dV2ptRMlaR3ek8
FGu4R0o0eXk5RisXx+KAqMSh1gDQB7zS5QFw48gpvIB14+3VHwxFmd8ZVeBvfaMlfZSkzj42h+RD
g5zf7vrwFi0TuBDqQY3mykG+kdJlh3gICbLmtobzrKZuMOsfI8288eyj5qyErgvhBZG+Q32Tcph4
VlwOFMn1wet8MF+WcuJxn003Zf3AvNpvJt+A6xqWQmpvVENIh0mnz2xtRL9QPT7S9bCd65+0QbTh
p+tzt7A1aLNmW0AlAGbAFKfx7FpoVG1KJpDIx2L+6M831nD3F9+n/12E+rwk5Rb/sggyrR8r7dh4
23FC+XDFGy7+/rPvS79fRd4k74xUO+pevE20cVO9GUEoVsGGpICMKAqQclyskv/I0slQj2qYbPTd
7L1RC0vczC78cDBjQM8piiaXS1C60LdmUKYe3ccpNjYKnU/X10B8QPJ0bFXxae5+0JbiCj5b41bt
08Y3e/1opomz69C38ZFQVYbuwRit29pqk62QeqMXco3TdMGXw3sEqkxU2ChZS0Pr8kTNFQGPRKR1
GLb2J8Xb9/n768NbNgKuDE00Kk5yUsdIfC12xlA9pmoXbeCivENvz9+G3vxiG9nhL4wh42NSSTPF
2bycS3Pw4FwEWXbsGvs9zJMfRCfhBm2f58ldY1pY8GsUwf+1Jf5+tm5KQ2erPia8+ftvafpNq092
tAMnAmNFBtfZ9YEtxGEI+pCwhpVIUPRKd4Th5K5TOyBNe8ErrOtQifKgDcOVW2LpvFKaA80KYZwB
49nlmHR6Qxx/priQG+3W82gsf3tql6QCsm/AQYQ/kzY7Qs70wpc2+WN6BayHeOxWJmp5BP8akDyO
Yc/AClpjPprVjT3ct7/evg487PA0TJEDX9jlBI314CC3Skkr/jqp965x9Ju/WQJYATX2MCVoOfnt
OUM4xx71JDf7WeYbC13R60N4fUFC5mKwj8iw83/Z52s60qhQCjnPVkSrQHAfeF8iWrmNcNyNb+a2
A2SEMfSuTPh2Xnln1I5LC/Vh+7nQ7qOHyH/zbrr8vHQEowGWjTnn8/k7l1butZhpoVwORgqvL4CW
FNtkd+KVk03Xd2s9094T1vBHzM9dgG50dadZd6Wu7uz2pyZ6p5UHjcZSbfx4falen/pL+9L4PIh7
aZ9DvUvxXip6m+vovsu0lf2waATEjajrgV+SgRa9N+TVnDBILXpfdbRnZpvEOV0fyB8M5+UlJ1CV
9GaBxyLSkDGexQzYIiYEfiY3X93UfWYP4PoM60PYRfFnZpn21yJ7701N+6krdYNAtIzCjZJq/nZG
6vLeQCHoYdSd+glgLdVH5KOjz53SuYfWHLsHMwqDY5t32d0cB9nBCurkUBpA3NQJxAGN4np7SyjS
wCyfT+P9SOx4G5Bo2DTgIe6mvk2/91UUnKg8jdTyXe1zMo/K52CyYEycwvLYo5/y2NVob/t2SrNC
MCebPNaSrZPB8TwknZYfuHh62tvm8imm1xEos2m8jLH3oS3a39Gg6BslVFM65uaonW/Ig4V39TQF
X4vJnR/qye3uXLtCJSrtK/v3CJbsV6pPyu76SiyttriJ/3Apookg3flOTreVmlmsdvWc0jVKM/eb
CSE59Gcm5Keb0fh1HpaY8G66hHapm+sjWPJf5CNcCKk8mi/kgKIomMmxC+xnVR1Q0r2dq19l1m5M
/z6gC/G6rde3iRjKv7akAzhWrZkGNbam3j0E0DbZb1Rewv8C6ac7CC/JtUtf9OWFohVBblTc/M9a
f1PurTUirdfRl+A5F8mbP8S2MiukE5SkCwPNfdbGDx1PoMoSKJ9bcy2LszBRcGiJrCdiKoJZ8XIY
TRwFlaL17nOkfusfcvfL9XVYGgbjoPuYSBmMpRTXwaGrlGHg2c8afK+n0Z2h77Aq5eOcGsOT1avp
CuerrvN7L/2VCSu0YKUDPwqcUzomftcF/ZzWOSipqjoN5XSnuXRI7+somWEvcpFJ1/Kvrlom+2FO
mienhUMJqZpw47fQlKkR6YLGbbwPBS7K3bt2Wt1MtZkz+a6zNaDp/24B6DsJ6oNtoRTdm28O4dGh
yQKFIKos0u8PUq3tlWzOniENUK1+Q4liU7+5uGLa5IYB9wp64Vfl2pBY26ShM352VCTVAMo19gib
xIrDer2zhBVyMcRDC+FKXoeFHndO/Kz0D5oXbof57S4RC0SMgisfDRr5AkQ0bxpNNU+ejUzdWA6N
/ypC3ePv61t4aRwoDvAQ0nho8568PCFjMVkU74r0eYq2xWla410WCyptWA7Iv58X5s9eI7HWDuFg
8Xnf+jpHe6V9B5nGqWoPcXvQ3qiLy7lA7pN8BH20ZKxerTzVFDQBR3aXnqePDs3dELG9dbbgsHXI
N1O2NahASm4Rqk0ndtuieS71XaMciuL2+veFP7qcrj9ytRxvJONoApXOR2SqYeQZCF9qehM/9qob
flSVPrxHKbB+Z/r9cGcoqrMZw2Gtf+z1PhCWRbneRobtFedgaJZ6k6IU89z+7NNN/HJ9XGtfl/yw
OiWwc8R184xQx9Zu7/q/yIdQCqHPhAIhUof8e7nRUKKBwwKX9zzCVzBtYtTq3z4EXBarQraQmZIO
ihFoZq6ZLP1UPyn+O9VYXQHxipUWX7dJhdLQJDSq5YyLhixPEriB/txiax/kg7X1a9iYtmqaOd5t
MHfRR955xZb+XXNbKrwytl7bV7y6/SnS8Q2W8r3wvXrbqn695WS/sGO0TQqXqkrbiN3dKNRRT0mv
u7uwCN2byksVyCCmdEfFAdERQ/8QDK315PqWchuHOcg9uNrnlxGRW3ujFXpw29AXUsIkh7KLWsTz
w6BXw0vWcocPdjQALWkUR9k2tTrt8rp03vyyEk7XxqtzC6KWJJ0/nbNg51moP4f6rjLgjn/zIl9+
X9y/Z+4qqsuhaWyxBNOHzPxsWt+vb6LXQeLl96VN1PZanGemoj0PaaQeh7ptHjUQE5Auqj1qdUOo
RyiZqtWb3RYbyuJgkOqGEl12W2oV6h0avNWxm++c+KNbrVy5r4/35felaavcuvPLju/3tOtquI9x
xS8uwEuxwLEmhhHZJjk70ITBOIwwcANvfp+CzrBGiPOgcUCbJFUeqzBFverrlGe76+slBXgmmkpo
VfPqAqYhlGalxFMKs4YRKnFyClRF21hz917Lpq2RpN/NaC2ikJ5A/7Vl6dxdwHVeqS+4cDJ2qpIn
J/L6j85kfoQxBYar/Of1IUlb8JUZyRUnMGxldlMkJ8v2N2GgbwPB9xoo+yTJUfS6uW5tbVDShaaR
yR0tk0GVtrYL23BThtUmsleqf9etIMV9eWy71AmytMgSJDEe3OBGrZ+LNc+zZkLyPFwK/zXh1Lf6
cGh+IrF2faqku19aGPrSLwdR1lndOhkLkxrduzHUvmZutasz62Ro/rMTDB8aXV+Zt+XtDWEcTYZg
j+W0J4KfpRt7Y3KqKfCFh6SAPIZw+XB9YJJ3+M/AwLroXG0iayU5PWq2g+JWanLylC/J0V0TYV0c
hIC4kfkUneLSyviN1XlwuyYneF8SOmP6u0ClwahDbqDO764PZc2WtEZj3rqZPTXJyTG2+nhrDpvB
2lfz22qF/52wf0ckTVgVuiXiaIzI8b14U5EBbWvzXT+7d9BKPfQT/F9/MSweZegeCiSXTLaeuW05
qXWQnsL+Pk1OWUlpGZbTdHzbPfGfgcHXwIYDJPiqphQYRWvrVZae3PFOi27XULSLZxTCeyHRRuXI
ERvx7PZ2Enuu6JES2/m7qrw3yh99/OkvZgqULo2U5Kpe9eZC9dV0acQIWjiMrLtYsN/fzvn2upXF
E+ORzxeANN4bYqBnAykCg5hNrEebBb+yQt0XivXjuonFnSy013iFc+P8yTScmVD8yIsSJ05PiKcW
1jaYN7ZgmlvZWAs+jZc+jUnArEDNy9d2muuQIXd+fNJITjNaHVLFtt5Ug/W+Gd1HJ1c+TfG8VkqQ
Hp1im11YFWM/G1tRpKntBEFyMq3+qfCje47a1rS6DzTj/NZH5btSdjdFOKxkZxa2n9AHJB/EC8ok
dXZpNi+toU/dJDm57kNdJpsmeLCHZGVGF41QIjFA84nXmuSBAogtrczVk1NlHOb5SfGeoujt/hqg
u6gwsPtIAUrup2y7NC9rm4so3dLrvSbwtrC5Lz4vnVKQSGWiQ+14ggpuCu4r5+1OxhRCijRpkAFy
VBEAna1+24dTmptZfKJHv6ZN421PkD+b6/zzUvzUlY3SjDafD7J9Gr+Mzhp0YOFkmrSmCYCzECGR
X7KBiwKEF5vRierVxgVP2yA4O6GUNUI9+mYnQOlDXM0A0BmZtNJRNpaV7szRyYEZssqDXaP/Vkce
ffpaambJEdDoy7kgtFVfod39JIbEm6LKqbOKk5Hat2o7b5OJgrRZKns9jg7x0Kz46qWjwslmaCRL
gS9K55EkbA9IrYxOepweR09/AKP8Mkxrl+fSfuZphavGEAQt0iRqelG6SHZGp7k6BQhXbq+v0cLn
0RYgxQh0SDSnSuFNP0d6SUf4eNLR+foatfvrn5c7FMV+vvi+5FAyd6icSpnHk2LdJZZ1U5pPo84D
ni5ShIG9j0H9ZUZhw1hrslh4h4h+bahQYdvnspamLcu9EvVLA2Y98k3W8CM1HjLlbshvy2AlaFvY
e7wZefjSso2oolzkc7LeyNUgGE5zcVK6BygGN+X8Ta+P1fRZBZ96fUIXdh3WKAPhoYmm5F4+A6XI
qVeQH8i88FGJbRhqrJeofWM1Sywbe5pHPW9TwWooLdtYWbMFa3KPk+43U/jJ61aC0IV9d2FAWh/P
a/Wp6rv+BGteV9yY8+7N83TxfWH/zE03MA1apvi+m/0TKDzm984agdTCwl+YkBxAjAhG4ED/yRA+
qkO0K9MWV/Nkq+nezeGNXtNtWdjSF/akuANaYXLdNCLy0IFeWc83qWDqdeabpD3Way2PS+tjsfIO
MQfwZDk1EXndkBZa2Z/i+oN10Na0IJfm7vzzktvpOtX0Bf/9aYL2NSFdv/O6p8baNuGhyr68fSug
HY8wMXK5r2lR4FTMGrcqUOwYnrQ221Xzp0CfV87lwrUq+k89kTZEUUoGsCADghJOrXcn3971Rbnl
Dt50rr+Z3OHt8RPVQJBlvEAoRMkeQHGTWFfLoEPANd9E5o955V5bWvmz78srX0I8bo5B2p1aSJB3
yZo28oIDO//5hrTycENnSdDy8w3rLoof5vG+WcsXLqwFwArRzUPnG2J3UojWNKPaOshInCLtnrsl
RZxlfoL89Pq2+lNyP0uoCx+JGWDooJZUrnrJhU1Jmmk07bYn1+w38TBu/OpL7v/j65+G9CWpN59C
FG42zjH8pbjb0L5ptO1bK938Bt5xorIGVRmcQ5rkE6hzh7Cah+3J5DdAGx+H+7n9XhRvjkoFpxCx
jmkggYS696U35TcUqRJAvj7ROlAV5NjalVjx9a67tCBti1EvC68SFqD1jVvYbnfXV2vx+1AuExIA
u35VGlZypyrUWG9O0adC+TUW369//vWu5uczN3/2wusgQK/Sui/VuCUYvDUpdabbrH/ruefRqZEn
pupMARKc4uUaoCIxIflUKUf74MHGkvVvrE4Q72MAgkdA3dSIYAq4NFD6AZT/ZuIf03e09HG/vHGK
pM9LW7WiQ2nqLT4fpDsN/q1Y+RlYK7HYq1WWbEhz1HSRBf1+7B/9zoBLBhasNyJX/kwSNEAceohc
BMXR5SR5yFUoRtB5x2L67rv7LFyr073aSQzh3IC4Oc8CF7tA4Eb3Wu/o1wWqB01QbBDCM9+VlH5W
ZmvJFF6S1lneghBbSWcuN5QxrvTCO5rao6YW20pLtwhdX1/2pSWhpE2fMHyueCpp2acgDc2gKhW4
E7pwj/pX8ZDmSr5yOJaGQnoWzAqIInax5Iv7LEm6YayCE7zJ8JIGD85gHLQmXfEiS2aQzePdD8ex
ULK+XJzII40+RDp634l99PrhKVaHjZdbK1fLqwuMPYAB5D0ENdKrpyXcJo6SGYp/NMaaWHLYWm30
pJv2do7z27cvD6BkKGRpSdZxjJcjQnueun/iBac8z9UPqRqYL5bvrTHTLW2CcysipXa2qY1Zm7IB
4PYJudAfRvPjL8bwx/viwiDqkL5uDhASV1odnFD9cPcwZCEzE+T+/rqVpUUBAiJq9GDXiLwux+CB
6E1axwpOnv67mb5P5bdS/TauESMuWCFpCq0FR1IzSZBdWkknq4vRtQpPrlNQbdi2rb4xrWLXxmvZ
GbGyF+GLyCaeWRJrdrYmXTQnI/DU8NSEiMLVSI/pgp2wb//Jregm1p0PWan/fPMcwgoONzh5GtGd
LHnPIYJ1dvLZbUijbCPS24l1UKfHyFkFMYsH6qvRnVmS9nUJWK7Rob04IQKj7wDbpNvYsMt9YyrW
h0iBbbKZyngbafm8jWlcfihKBODStDL2ZODrNa++uKwWaufw16LuKafCvDgBV6A2wanwrG2Vv1fm
fGOYXw3v9/UJXnBQFLIN2oTBJdIqLE2w1k66hlJgcNJg998aUaYddOQktnkZtTfXTYlT9WqGz0xJ
M9ymru315RSc0CE5KtOUo2kDmZbe+pu0nrdz5m3mGdWxvl6BGyxuXJfAnveWIISSjkgWl5M+mIoC
A0gWbOao/E3WXKQzn/3Q+gQZ9TfXr9e4WRcnFtJEivXwjlACujwtYwWyYjDL4BQZ1SEbyr2aVTvE
BN/uZOBkJSHHi4IMjAzzLQsjMysb6b10nCgBTY32lExate8gotkmGepvb19EUdikpkBbh6VLc1lo
Ru/bM04NofvmPuPZeWMHU/HUd4/KiMrWPkdgZFNVY3973fDSfHLlaII02iSTLs1njo6hHiLneTJy
/xBOEJZW9rxH83JlQpftCAY+YeYVcMt3k4GwGY+jWzeUa+run3ZtKEtnm8D8fybE388cKXEZlTZ0
Ak8VcpVV8KNxHj3rXeJ9vD5jC3co8/WvGelot2QdlLFUWKpQgeQvTb73yVrD+OJsAQ75syIWBL2X
Q0lddTB618Vruu1+dh7r2dpnkA38xUjOrEjJxapKu27SWBOjqGEMmuv0LnfNNZe7NhZpazf0K5X9
5DOWwEugOVb3yOWhhEN14G+GA1sh3l0w4Upb2ez7gHSpWP/ROw0q2bKwWXF5S2NBdhheCt0mwyzH
nRWl1LlBA+roEhtutCbP9uEwPTuj/kauO/G+QcKbMP3PWMgwX+4A2yndMHJyHoFBCEbNPk6BvuJz
FgcDnp1GOOqAr4LosMPfKG3hH7N68naNOf0cjCl48AA/rNTqlk4mzwFH9DIB0Jdvw8SvzFwvQ//Y
NFAFGjpqcYUWbIlFy62dumuq8ksDI5KAY9ql6gDQ4XLu6jHtja7GedfjTQtXmG3f9lQDru+2NSNS
2DabSmtMyMOe4MRI7Kekfkz6lZt9yQSNABBGCHnwV70mxlgk9qRF+Ex/b3/3kxvr19vHcG5ACh0m
3lY0swbBqUtyfZv5UM2aIzB6q0Ok7P9nSjqcDpKRll8wFhVn6aQH0/qlFnd/YYNzCfcguuo0/V+u
ezbkFkQkBCQht3X6oDen5i8SGyLe+Z8J6Y4pewPV5dJWjr6norRIhilYKcgsnZVzC9L1Yge1pgcj
g5iTm3HQttFc7nM/3xprYEsx43LceG5IWvzZnWddr1j8zNsWyX3ZP3lo9hkb2tKQin4r990fh0bH
LSEgwE4Q9NLM5YZLuVlhXGi8VvkuHtdyAkv3MtQqvJ2FT3tFTYp+dw1NYIOB4qdW/lir/y4dRry+
RwWDjNOriHDorN7kGiYXUCIMPetPaftSRGvsnWLS5UUR2ttC3ZW3rYyk6Vhx5LlzYuq8RFzPT1X7
EDgoDsO117AfwumQRv1Qb8oBze3rx2dxAgUUQWCvad+R3KaVqGmr2alyRL5vC50t7IQrN/TiHPJy
F8yEgghEcgJJTHIbgUnlWDp2dhoL1b9H4cC4zRo/XfGdS8eIhk8Aj7Zox7YkU3YblYL+UoE10kLG
84tp97so+cr5XbkHFmcNchEuGp4Kr+D8TVvMbhWz7Yxw7/QoCO/+YlXOvi+dm6afwzoLWuXoBe+c
ZuNUL/+/70v+xigtYgBHHJsBSdUYwZiv1w1oi3v6bASSo6nRU28bYSFyt1oGPfIm/qT8ME7KD+3P
f72yU8xN/dtA3Dba+Mat/+H6L1jcdqIJkVAAalyZnVmJ3MmI/B6n3e3DdDt6Wy1f2W4LJkh3CrJ9
EoavSWP1WRtphQzd49TpO2WetkjFPhfDz+sDEWsheYcLK1LAjlD2qE7omh6L0IDmIbspxuAYeVQ5
gmz4ZUbDyt5etEfcAcrSxqOq0iGqVId+Qrtwj77l33hQJFo9fcfkqrZjbdzpLbXV6wNcOEw8gKEJ
or9LsGhIm9FyFLRvw9o9OvHwffKyHSopn6+bWFopICIg93gkCMLMyyChwo/T9Vg4R8d/1MMPxvTc
VytFqKVp4yYSQTVQlFd4q8Yf5ilGxQXxW1SY81R7UsJm3HRm9tly/J6EU3x3fVB/6ovyzjg3KSb2
7O3b6EblV1HkHYduOChpgwAoSq2Z+zQAu9TCgJYg9xDG7aeub57VedwPZfrensJ3sZ7eWWF9N5Vr
r0u5mUPc+HQ5UIeHDok+N3n3NGM4G17A+8IYgg+lEp2GLNnHfXYP6cuOLo9fQrcTPNqwM0Jj5aQs
+Bwh+AYczKWJj4fU5XyMmPLBVHhHo0vbg2n77bbV0/IQ1kG577KqeFeG8T9x6vUrO/g10EqMmi/D
Y4J1W7544hR5IttXvKOWd+a7mSTmLUxN6mNUKda7HoHeAwq04buuHsv32Vir+xZs252WrXGFvC6L
ix/ikkoirYS4mgwhHW0naiOkd492ZFjbOmlMdGzL4V0ST9pt5CT9t6xCp94e/O65bsL6XV7H3i6v
avOj3+jFLihihGrKsTrQpBWMm7BWqse8CtZ4gBaX6ux3Sgey00rDGCLfO4LnCLdhWU4bSAzsl3Ya
/G3Z2uFhaFRr54XF2lotuYLzGZIOjVYNZAy6yD+2k7Fzw/vUnnbKWsF7IRC5WAbxI85OJj2cUDaM
GMlShHb3tOMV/XZe4x1bcpwAAqAJcWC4QEbs0kriWJ0y0KN+rA2Izfr6ZozWUqLLs/U/EzIeBZmJ
Lif2dY+0nH/KgHRrgHuHYTUEXrJDRzS5D1hbKMFKE5YPrmLbbegd++B90JD0HM2boPt13WEuzRf+
H1qCP/AROXcd652Zzhr+Mo8pACTwj3nvr1tYWvdzC9LmsudG1f0EC8V8W7q3lf1P9sMwVrzN0tmB
+UBIunFZvkKNOl6eW3XquUe1cLZ1AWTD+6Z1P2c923Netk60vz6oxbUhVUTbEo3LrxozY8/0/XhQ
vWMKqd7eTvuSYKf27kJaDLbXTf1ZAvlKAwH/P1v65ZbOyE6VtTZ4x9F0f1mh965q7EfTmx6LrARf
Y52GJvpu+zTEFioqAN5ugsVsdPSVyG5xHQX1savREEw+6fJn9GGjTM00sVM6I683ZmpYP5IaQl96
kbIfsxaXK3f5mkEpBorj2pw9tIGPxctM93Fhfo9gzri9Prt/wpxXswtTMOUGOBlBmlwOKw+iNomj
xDs2nTPc0bfxCb5lbTv5Y/oIIWOxV5tk2tWVbb3YfmrcpdA57BzIcLY9vQnHKOxzFEbc/jacIdo1
y6q+gYcaCfbcG2hXtsybIQn9XUHf8jsul2JD/SFcGcRSnCVgfhAnoLnyipcjbpWprWfHPyZGfDDs
W8u6tdRqX9ONkfa76xO2tCrntsRJPHPj2hBV9AR4oGYKp3zvaql/200B4i4h1PdlX/krJ3vJQaGi
QfKP9yu4dsmhKwU9xJGe+cdxuNG+lcnb0SB/MIu89IEcWHJ8ZCllmiMUQCI7eYAGMzleny1NHE55
ewFS012BzKdSLxUw3GbU+jIz/aMSBdMHu2iTd5ODwO9A6LQ16vB7P/v2ozJZDqT1ufsPohhqsMlU
9PGcLHb+ZjIhjdBBogtCEmmzt4Gfz5VI2xvhTrXQel7ZHEtumGCfnjTRdf0KgTi7RdxaVUjiUSm+
Vf7wKS/zfVuMm8ahV7HOyt+RvwasX7RJbdmmk08EMdIGcXodnuaWDTko78J615mfywpN+Z534fdK
DVcy+EuO3xGNHUTzaIrLsNqSKkfg+Bw1uO1m/UdMooDupJVpXNzzZ0Ykj68WsP43lusf1TaBxBsm
sL/YB5CfcKTICgmw1eUhzuOhNbqIWGzaa8adu6Y4ufT7zz8v/n7mIzqtK4mJOFThaPx2I+eZitrK
FC2tw7kJ8fczE9UwxH4WYGLSnj3rPhgOZrdydtdGIV14jpeEc6kxSc2T2n+ow5XPr41Aut6Czohi
xwlwbKp6HzT+tzlXn9CcWklmrpmR/HWInIs1BZiJ8oNv7PxuO75RYOzP+xbNS1FAEeR1MkbAa3Ij
D3rHO07uzlVue5ca2kossLgWZyakUeR0UbZNg4mQV5ABSmblQCzdaoIFBpYpw4XxSXLTWWLH49j3
OBEVrQWy/zf1/K1aUw1btCI4W1ReKCKSuty0Rpx5OSxNXAbdNnzOzE3zIVvTi1l8d4Oe/J8RyR92
+EI46ksfiff8CZ4bGGuNx34cPxA7t5vKJcbv5uxXN4+7oGu2aam9v37nLUUjZz9AvmRGkUhta35A
lpP0CaqHMbfeDbnxIQ3GHd25f1FXh7QCOnlKxNDoytWuOGnGRFCkH9toQxe8Mm8NZWV7LG4/wyOZ
Af0rDM3i72feJvFo2CgCnuZ16NykEHlN9hq17NI1RrcgCSKuF2BE0g6c9QgwBVCtY40WLxmJ2Hih
rqvfqE6r3Qdd0t6SLYx3PfzDp+vrJTaEHKIwc9xpvJ9eU3UbUOFkoYufy/v4C1W3kxkbu3KkXywp
9t6U6Ug7zBDdxCueafE0wJZlcnULITspGGmghzWcbqayn0z9baoYhAnE1YfRVtQtyfL65vo4F+3R
egdXMIB4asmXi6i1xGJxRBouMj4G0e/Qe0qDj3X5ct3K0u6HD5EqCBECneDS8XMIV9N00N0jqLc9
ssu8yp6H4iWuSPhrK8Hrii05E9FDWxsrsUFauvsnDV5QuSrJFIXhBnKY66NaOgBno5J3px6og90j
v3Hs9Z0GA+rKG3ft8/rl0iRDbSstz/pj7H4fqi9v7iklAyj05EGX0qxASuXy80qSkqX0bTI2ySZI
Nv2w/5vZ+ff70pr3rWLMusL3tfyLn2fIP64Vv5Zu8X9HQDrocgRQRwbDULru0S6eDPtg+XvVv7s+
iMWL49yG5IHq0TF4R4ocihrcFYkGi3Z7z7PppSmU9643PGhm9l5LentXtPoXNV8jTxCzJPuhc/vS
Jqgbg7IrN+exb0skbV6y+eDVzqbvn8oq3ITDaZh+Xh/yn2v9lUky8nThkR4mA3Y5rT7eIGrz1D0q
ahX1B9TKbdK9c/S+q33zp8ez81mLe5LDZeSHj60zzYem9mPqJUm3CcrwSz8NyS0tANWzTR5735fx
/JyF/rgL0/AztP7WQUGnm0zNMK50QC14M2qsFgTSyElwY0h7OnM7057gCT+6Awmv7Glf8I+zhr9b
OJgUjkVPhmhZfpVXU+Ha1/pQc47DVg2+uOm36wuwsK3JylOLREoLEKscOc412onlRLWwDMoPVhR9
nyy12TTqmjbYwjBQAfx3ncXfz+7vuinowZtj92h190O56fyVq2XREdOsLtotheiF+PvZ9/vKq6sA
DVO+X91QmzwMvrGZi4OZFTtorf4iGvHOrElLzxMaiEefuMcku4+TO3isrq/K4mzBh6GJNn/WRaza
2WjCwqi0Ps3dY+UZd37dvPSG++O6iYXdS4n4XxPi72cmGn2q68qJ3KOJfq2a/iCxtTX9h/aN1N1/
niYeeRca7WzYCuTSW9DFRWhVDIViMZTPtqUc6jgf96WnpCv+c3EP0EjgcRppvZPT9bHBNUDhyD3q
ZfNYdtkNyRBkccL385Te9eObWabEnQYrJzGb0AeTn/CBohhpaHPnjM5dHd+uPiOE63vlGkkPQIxC
NR8fc7lCllKrVtTWxKPdlPyaKNduCyfz0s2oDspBaz39fqYMgiBGwAas6G+9zRNwJpsq1qZN2JTI
ihupuhLxLDgMUFMgFwjg+GmWdJBTpWjs3qaiPOvmjd+ON3a5q5X31zfn4v73HNH0hotFLONy6IoT
xE3cpN7RcbvNU4vA2pu/zw0uQDKkrWiTlcKFzITEUq0JptRvMZifNaaBpYscYiuhtUjRgLSwdKuV
Ra432uxxNWjjsxWHPw2Y9ew03rmR8jFMATY7WbPXnf59lRvvinmNSmGp4A10yxIwE5qd6UC/nEC9
R0upLGzgGba7cYxHA7r1pv2QZAL23N9UVrsNc2errvLbv96zF3b1S7uzPgalkrrYdaZ/vGL6Umru
7WhC9tQa8Vp3quTCAPBCpS+Wj9cL512unOXxVAV965nPltFPu9aoDDrioukAiW3+Lhw7+DrftG3+
Y5CzjuwFmO5XsLTZi5S5IoXxrKc7HsK7/yPtunYk15HlFwmQodyrVLZdqWemx70I4w5FeUtR+vob
nLumiiWUUL0Ps1igD5RFl0xmRkaQTNvebwFISDR8wAxAPMqZz9BrQukMbfY6sV6Nqf8wa2tUX+rm
/DsKIgWwDOgpSWTE5Rrx2enjpretU1LbUEfTifhVFaW9H9NyCA3e2492NrJDkjTmt4xkycaOx3gD
zc014hK18oNfAmUq0PNIeASY+NVjGGdAQ+V+C3ljrgUV2osdyMM1cbpNxJc2fpzp3oi/cud7jIYT
nR5GLw2N9KPH32bwOhpuEeadG47kH5GLYyGRiM0z4StJQuVSkbMF1AhQeyjqyNya4iqSjLh5TW3j
NFWguU2C1h82Fd12/obo9y8+TCFKwnygk1R1+F1LoPYN0NjJco6582qsYahU+Jv8JN7DCIZB9Abg
o2ogLXrQFpatcWp1BC56CmkYe+AcBBW9seVObk3B0BWsDUB2ikImH52HdPIgOVdRtByiRPKEYmC/
a1PDggLj1G4rO6GfKOAdu7rpp7V2ROWqUbeHrzy5kPDhvTP0XVR3WyBdK/fQZytTvmZC8ZNJbhW1
FHKPhvxLxSKrSRH7vt0+02s2lPPmgu4+aS0Mwy5fzep7gRwgXwP9Kbmrf00VimegISfo01cCUvTa
pXwA9jPSi2R8mQpdOwESDr5if0SX41xZQDlpb1ORt4d7BwducnQgoTEZ5ZKrJri4mzqrjS3rROzd
XD9M825iK6G9EgzIXQsTSPoBCIzy49UTheHI5J1jnSAlUiUbqGPeHoJaIZQGUEcCLxROBBDPqhtq
8nFqa8PlpySOu11rxc0bHsJo4/erOvtgZYn5CSigX9MUVzteCGOf1Lx/SZ2igNfyQf+58nvkpjsL
/OTvgdoC4is0yWPQavQPphJt7BptPKUkGzb1APag0uNQBG0r4UEqBUzXpt8mwAn5w0fddLVg7Ds7
oDHEF1bm5nrvXv4U5ZVgZ7QwQaQqUD86av6OWk/WWjvGwvLCt6JBxkJmCNeB4mDTqUsmILHFaSpf
LKBuNf7z9nwuhAnnBtQsZwYhHLACw4D90Y+hF3Zw59AfV87ByiiuAi4JehIZjGh+kLbBvT0+f/fE
2Sy5ihNxJiyxmZXi5OnfCxYBilZWH27Pk5xoddvJdUC8KE+C2lGWxP3sG6Pen9p8GkmQ1UUxBsWg
l78bx6e/nI7RoK39ORRuZc4BIq21GtD1bkMSXCpjojUTpDLqW9GaxyRhqIuexGgOoU/pyWjdlxja
u3dv6wtDf8Pns8fvNM8zaEfM4aQZG6PeTPlOOOHt2byOGxABuqBrgFKLFNtVEhI2KQQZvaw/QRuA
ZxBbD8d615PXYY0mZyGeu7Sk+P56nAH8t1h/8s3Pxry1k8dOvJnlzk72XtZtGmePLGJe3JkDwY68
NKucW21yhqLDA/WUWvZ8LBLHfpiKYVhxhtfnCsATWEIxDYUR3DOXwapuJIxwA3JcMcTk5/RLQTe3
1+naO1waUDxcQVuB2ng3nKZMa8Ks1njIeFm8aUU27rIYj6Xb9q5PGcJ7JMEluaKsQSoRh+dpRpZl
PQb0Fr8ZRehN+ywkaKoq9+24kqFcmDxZAZFs2yDyANPR5eQx0eLB4mbmqeqf0maf+PfPHRp0wOWL
xwSuULVNpx6zonJJbZ7G7ilNd74bGt1uWnHfC04BGUoT8Et06YBaU91naM+cS9yTp0k/NOljYW7c
NXW+FRPqDdFRvepATm+cshzvjBDKFsadZAHytJyPQr0fpq7oS7+ACUs8Zt95emzXICsLgwALtQmg
OehVEc0oOQcPFDpIG5bzKdM7sinz7FiaIK1w7Pbt9g5eNARxAiQPoWB5hXXLzFwDecU0n7y2Ps6m
+chpgUaayVkLPhZcKNQXUPRC+gtqQer7frAh/YHkJ0bExNab3zrIpZqsfCYgBBP+9vaopJe8vP3w
6AImC/1gEHK6CmSTOOnGyvKryElT5M3+seNX0X91hiMqFKG7Kgh8PYkX5lT6NA6ulapoYG6Yvzv5
sQKiHKrAt4e0ZkNxNfNUitw2tSoqtee8PJDxY2J9uW3i2sNcDsO89DBC2NBsSeIqApfr6E1BJ1ZO
/5oBZVenjtH0pgHdwYmn+67fxfqdDPs4mfBgMvlA4GPQEK5c1LOJbCaqBCxyxagHk50cKLVG1Jbc
XUzy+2/NS2vKZU36WHS8bQBbdcYtYIgvCZgoVtZ9YStLRQ90nf8lW1dTFnzgjFHmJtFUbNAxxbtX
Ow0HIHdB1kffbm+AhT0G6UHkkiwkqVFIUmZvKLtuaBKXReDFDlznoa1p4K65toVNgFZdKFQhFAB4
QGUlIzwZOtJyFvXW8aMdH94xhLOvK3tYN7qsSw183dONV8gjvxiV9gJp5jsZqf9uNNTAZA+MTYwr
tEXJpq5CUy2LjGQv0keaH9GZFWQaJC837VoXxtIeODemnP2kAe+A2+l4KZBv0E3VURYwcwa5TlR5
7D9xt9ZitbgPzganTCKoGsdKczA4WZ2OYxqkSM+xtY705Y2AqBrZdVT61N1WdG5KQa7Cotxps7c6
bdoHVxuMlT29ZAXlAYCNUBC97qNlNXSxiB0zNOx+HETou19vb7i17ysh52zFfVEylkaFqb+axbc+
Nz/ftrC0GucjUE6lXlkC3XAYAS2Oenqo9T1b4/+Un1DuS8nXAeEDPNUkCcGl53c5a0TBseBt/6kv
H+MsCwpiBg6rA9KtQbOWZ+y/xuTfz95rnq3hBc+wm3Vn3EyVF06/bk/Y0nE5H42c0DMDkKF2R8pM
FsXaR3Rp01QEvg91ojrd4AUSMG2lirY0IBR2UUFDIIXmPMWeGU9GifdnEsUP07d8zdOsfV3ZYKbe
VyzLeRJZ6GYGdmMtmF1a+/Nfr2yvfi6m0fDx69mAWGnYIquZ6T84Pa2hpJf28bkhuWxnyzKTsvBq
aeg0ar+8nZb/uL3saxOlvC1ScMCylOD7pRU0PHS2tz+/9PORwgMi0oNwxlUA61alPVlg7ovmzkVn
KQTqOjeY0SFy28zScuARizyDlG+5IhsBHh4ifqBSBHZr7/sPhv7BMtB6a1oAGv++bWrhnKBuAEU0
7FwLMtXKhFUpeB9iUPNE0B4JknjcTb35oIvuzajLg2vpxyJr7wQ3y3uTSB4NCwlRWbFSzooRl3rT
+D6NNLrRfnodRK0Pt0e1sA3Qt4ABoWIqgwzlsswgR6QxZAEiw6ZvhXU09HmlirRgQZKD4uKChCeY
R5QTaVnaqDFS0QjaMPTBX4MiXW80xEWgGIfYFZBCAK9enhNTMHQqEm2IgPoPNCqa0PP4J2oWK25L
/sxLpy/xDlLrFFSN12JEpIBcuem2PKoyz3opRMk3yGM3QSwqd9+afE3gRq1jY+2lQWwA2SYPFiol
rLBnneutoBxUsR74GNDqZmy9/hdzn/r61FIBfdc57I3dvfsBD0BdUg0AlUiuRNrzARcosUcele58
aKvylCRrLawLWTtpAy0zeHmgOVNFqXrm5LKJCR7lJQ+oFrCuCo36UFVVkJd9OJRVwKgXCOYGpNDC
2wP8m31UF1I2IBGZtrmWlUXDa98Q5Fojr3eeBUs2GeQCDKfcMZ4+OMkAhmE0yjWWtZ1KXQS0RdrS
KbQtyVjg1vWfmhH85/qmafiKh1nayjY6wUCVglIl3uKXW1nrpqKa7aaPqG5pYWGn9mOSeNCnj1t/
ZRaWdrMsPSNDhnf/lcBq6ll557tuFwFtXSVZMMy73Njw6evtyb4++1DNgAsDPB4V9ysGvcRD470G
nvGocMSxyo0PhpavMDUtTZpsVEY5HTBusFFeTlri8lZ3kqLHM3xruGnAO/QdVtv7x3FuRPGSXuK2
yGHlfeTnT9x8HlZW4zoxKsuIWAd0QeDAXy283hsoTpsDGD486Kz+EXkCJs8fFXH3jf5q5BC0WHso
L63MuUklvChm159q3RhApGR8wVvgU2EN73Al5yaUC7OHfl7FcoxKn58N+6G8E7f910GefV9t9ajj
gcROiu/T8k9h/arXeo4XpwhZV5xGSZrnK8exxyHtiJ7xiAPlCkaJTXmnrsz/jwDrjfQu4mFdxUrl
uW43zuQOUdq++mFcrfQ4XEcsoOaGEUtqcKBZXB6dsxDS6FpITTXWgLweOxRED/p2wAucPxV5/JZY
6Y/MsDa3D8rirSVbTqWeFsBfaiWNUeIkXeHDZrb3xdc8eYEeVpBREoyMbln/LWvaA2n3t80uLRVa
7xFsSg0yDPpypKPjJoae6kNk56fkh5he/7fPS/NnE5lMtpEO/ozzCfHm/kd2J6Hl330ge9gkHRdC
CxXz1wN06IEVfIjM9jMbIFBsi6CeVppHF5fm3IoSUHieNRiTgUmKvSn/kWuEHIuY2p+aptVeqtko
Q8cRccDm5Bvzu+RkWtMaBeXSOnngt8UVhyga/W6XE0lKp5772RmiDNyj+c7W1nA+S7fBmQEVN+Nx
t4LWCboxK2eTmhvT279rr52bUO4CADSZLgROFenZ1uy0Tf3n/t12bkBZJyT7WJI1GEPv/rR/xtZ7
Pg/KdtyWAJji4XS5Bm3Kem22BdzmwUBf9OCt5XmXYgsZvUhNLkAUVcEZ186YofkTDmPyjU50W3jZ
3jGPVruC31/cTECxgmRUYtTUMNIZHcNuBnhPPX5hD3r9Du8pQbL/+rza32SZ87+8pw4mVug/7TvT
PzmZudXr6YXakEUf1qKy5REBnobWCkRfaqONn5dAqJVwnv6BdQWCsrVbX15ZSuyLFjQDSj1gYJP4
4su11+cqbnPHr6PM1UNodaXtcWiaoz7EwVy+B8MGmSmUyvBewnCU+7Or51HjYDON/IqA6YrvdVM8
lfVaRmbJr0lE9n8AYIpTMQGnt8E02EXgLAgbciD1i1/24Jgzg5REbr/L6mhO7o9sQT+N8MOTUedV
FivJm7Y0bBglJYCRj0b9+7YTWDhEYNF0JXuuhxeBijUfOa4cczDrKM27kDXfO8sJhLbj7H+0o+yI
Hs1dIzWsOiJkpztB4Twxf2+wlcez/Iq675DGAP0g8GaIDhSfWVt2XDTNWAPPH/b1MZ+3cbO9PWEL
wQ4yDACdoCkJtJ0qtFczidV2MbY2+KMC2/jgVaeMb0T7OamObA1zuHBQL4wp8Uac6rk+ezBGpqA2
wmxNV2fpnJ4PRto/CzgIGOApG/B9o371i29Tc6Ddb0iTooCx8nxa2mdALxD0weLZjzDx0pLfAsMA
Ft0OpBw/XNaFJeplaCC02l+3l2dpxmQ3Bx46QHdf7WezFsIbRddFca8FwZDRlSfUwvdl2wEUm5Av
w1tQmbGs0Mlc+ekU8a+m8cjWSI0XP4+sH6hnIagKLrvLacqw8cbSqSaoQSXOd5d8uXt2ZD8dUuKA
WaPnSXGVrEdcW0McPqLsS8PSYJrfYwDXJGhXgJO44kYRyMR4BloUIk7yUNO2Ajx0t4dgLDxiQfir
4wULORMUlhU3DDIeRxRokImqwTd2jLQfm7j7YiXNi+AuSLB40A3tUzxpAQqOj3rp/QYXTeAJvAxA
zpWCGcDMnQdWtL9rEK1XKb8/iD//fURNFFDd0Hhi8Yggl6bXdbAGCVraI6g6y4sVPu5K9JD0riNE
DfkPF4qUGTCrfbayinIbKG4U1e2/8TNgTVfplLRBK+fQajxy5hksUXbz0RuKQ9P0gZtkwPJ1YnN7
URe8AwxCRAoMmkAiqzFQZ5olyBnZCPmtwdl0w/xz9Bo3BKHhUXTjP7eNLc3f39yqbH6SvP6XZ4yC
mz4bHGRy3aCdnvxqxdMt3EEYhxREgqKDh87/y89bsV2npPOGSFJ5p7tR25C1jMfSdJmg8kJyEVBO
HDTFhFWDtd/IeTSBGMZNitchHUMx5x9EtZZEXTSF7DCg4egexnG7NAWqY69z5oJHKUm/NjODJFL+
yRPeoR+swzvWBfc2MGgQEUbS8NIURVoynvSZR12dB9sa/3P7+0sBHDgAAUNHIQKvXzUN4hM4gHgY
xyiriBHow/gs9ObZsOihScz5iI6MHTeyFzu19lNevMMtSJZbXLfAWOLuuBxdVuUjZHUGERHz1bE/
pCv30tKuQx0AlTxEwBCnVDw76C10iKRNY9RpLdiUfkhdnvRurCOIQaSqOBg6sEpqDYe3XTnhDc8j
2jubn9qq+u3SXjv/vnL51TNyV76O75ttepz7Iir77MeY8U8+asW398KSDwDhpAFpPPQkAEF8uRpV
PeR0ntMxsjUIuhzMZH/7+4vLgUS0rBihcUO9pFhsCN3rfJzQ4clsHy12Grp3bCiZ6/6XCfWe0ZK2
9acMJko/DQj4s7yVLbW0HECdgglG4quxp5Q5mjRDE70zRaCD9oqXyXwZh4O+cuiXJuovpxleoYio
rg595gxC9MMUDear2bx2bN+ugY+W1hpeHuwBmC6QmSkXstFODaj7uwnsdG9aOIiPt5d6qcwkSWok
3xHeh6aa/hRWp/M5b/RodqGiPAKCusmhs7GnrLECvZ/LLfLe00M/Z85m5GW9Kcq2gVqJb2xu/5KF
gUJnFQAuqY4LCJfiA8ramkBbZ86RAVkwx++Dot3etrAQe11YUJyYGLrRcwQsSALINqTax9h4yhDi
DNCTfhrXtLcXuumAtD0bkbIFEw14uDi1Z7DDdmEPZffC2rn2i5fFgZ3s4iQJq+kD7afdUNIQInIs
6ULqxAHkgCgX+zKPKn0NcbBwLPCKQfwMdjzZMqXMsuuVFWF6jRvRrJ4Ktzr0ztcmLoHLzD/fnu2l
9USUDiJS3L2gYFUsYV/pNlgVkaBrQbVZbAlba9JeOH0YCgiEkfmF3IV6uye+hcZLNIBHFGLJjfmc
ay96u6Y9vTAMkE7Kk4EXzbV462h1CJY61DdE+gMMp/zr3bN08XllT6aidFMXMhnAFdGw21dow77f
AIItqAzLkPsK+9EKLmxW+RDmnsJ0Z0z/4+flfjt7g7sp5AqaGp+nyRToJ27fSbMvs/72+e9XtlFe
O8yt87iP2OwF07c5XSuQLewiFLqRGZUMM+jHVwzoBCmqEdTXaJkKhRekJSguVooKiybANYWnq4v7
VE0oTsKqxinDo6+t2b6EX53HbfWOjDWq9YgPCeQCgLtXLoqJQRHTZlREjR0mQbnWFb50Ds4/r0Tt
tCf5NPvaGBl0U0G3cXP/NkXtGMIXEsRxpbWdc3fQRzNDgNnXGwP/VuKNpSVAoh2y67Z0FWoGx00g
fVL7tgCDWtjToINQ4v3N/6jYIKsGvRjAua46kXgi4swdZ6QnbCPYgiHj/qjPwcMZpOnSFQH2cnnU
uEfJwJ1eRKYIBy1I13hTpatR3s1oekO9CVRFYBZw5Q44O8p4EoJhMccKx/R5tqCnbrVQA332qscU
TVWZWNGnW7iJLszJFTszh3zxLLo4HnGww5/6j44HtfOeGTN1CINh2YF9U/YsZES5bs8w0ee7udgn
b7f37EI8gQ43qZoqURWIAC9H0PMSja9lgwUXhvaIxKF7yBKv+2PONQlB3qAlgTYV9JHOlbOdsya5
+0WDNBveM7AO5rSrbGHma1YsZK5mZH90IxD2/TDRSwPKEhVD39uxZiIZBPHdx0Qcb8/ftUvB5yFZ
LLP3uJxU4uXSMBB9ZnjGuCMqK+SLad/tdy8NKO+kgRf2GHtIzBCIDPBtm57EmjDh8hgcROgSH3iV
kxxZ0nh96/Eoa16odrqTVA63H+TJcejBJwK3hd7zyy2mEbsfC17xqCDsSXC0tiNcZ8ibibvzPsgp
/BUARoML3IxyVNoWAFW77Yao0KutW7C9jn/Qk93eveSmxJTJ9CdcjauEC/7UsZIkRh/1JwcdWqa+
llxaWI8LA8pt3qemXoL3HgZGdzN6cZBYK5vq76Pu0k+i/Rlca2jaBfXQVcDAaZ+0gw8TIK7aTvZr
bX/Ku3/s8WsxHXQC0rm+CaY+C+suB9lpu5nidpvfD7tBxAK0ioFsrURDKJcBElClNnm1d9KaMfC8
JnTslcquPNzKMPGitYFu/Ovf1KDFdIdODEPvnszaCqyh3ZaV+cHOy83dOwJpLWCfEbegL1EdiD4O
Pqnzxj0Vtg3JrSbMRX/3NYC3OVLtqKwBOIic6eUhIrEHuXI/9U6FUwdVYYWrnFcLuw6hNbJKMIPe
QFuxYDF/1DVIdMhebtkWwu/39BffVxyZq1XQI+apfyJT2Oeb7sv9a3D+85XNxHSXj1OPz0PjVBRl
yLy1KvfiBLkWSEAs4Dbh7S+XoKE9RJzADXNqiyIsCuD31npB1ywod1ULmYuxMWEhKV/nz3hm356i
6+AIdyyIp8GHhPIZngnKAMAYV3pxgs+36TN0zaA9zSDI5GjOL+YNh9bXjgZ5z5jOjSqzBowx+o7b
zD9BSjzMQblbrnUGLB3ycwvKrPWZCT1dGxbmfEchbd8dV3m7lxYGFwq6//AokQoOlzMnErA/dyjh
nyCnHNg6gMN3JxqwLnDGNsI8GwGFeqdYFaKjIXZPY1iJTz39eHvlr+PUy88rN0ptj7Ntcny+BPdI
Kg6JDS6jY+bd76TQ+YeWf8muASU25Ygzaln5SMBmqlfoYX6xyx+3h7GwDBffVzZwBep6Y0B27zRb
od/srPvfh3jRAGGMVA8SO1foPFLOuInmNobA9AcoM6avt3/+wka9+LwyPSlFFqPk+DwYWoYh8OaN
dX80emFBmaCc2zmZQSp7Qm/EsM3vbxnA/CBsQK4BmxX9YpfHgCNTlpZuH+Oe04MjyfSV/bOwTVFO
RZQoW+5AVaQcM/AG6nEpWg3+D9I/JbU3RVVGYPAOUB1aCRYXbQFDIG9T1CJVgKLhsBxMZCPCXf9n
N3yzrY/c/KatwWGWdiwu7X9bURMaZqq5Y1fAyuyBG5H7KEe/Y8lxH+HQwbfjJaL4V4G+CWYNY3za
OMUQev0aQ+fyCP77fcW7QqfQ1hOPx2BASQL6aM3vuCAImm3whgKIGNtLeYGinUjLOLokTqX2w0t+
sM39h+7s857y+iAdgT5kBtdtiMfc/kntn6a2Ek0vTRGqGshLAg8NSIQyRV3e153F6/iUJ9XOmPVn
Whmfbo9COmglkEXlEpwNQJBjqhz5E84SDWbuNmaZ+P6pydAVNLs0LBxja1f+3jXpDuyCRXjb4NLx
wDWEnCLe/PinrIqwB5tyA2MyNBJ2IDT3rAz0LVGTrADGFkf2X0NqbWguRD5wAUMa+2COr0nVbSwQ
c2ujf9Igw/2eUYHUWDJ6oINMGZUJgdCJGNjMVr91tlADmB8n9/dtG0u7ATE0CsxS68BXn7tNTAcQ
xiGIm/MUGZugBsPjbQsLUyZJ4EEXhDTpdbvCEFupruWVc7I8EP4fGjC0JcnXVGOBXa2YWhgMTIFt
WFLSuWA4vtx31ZB5tC25cxqePfOjPXy7PZKFXYbqqZTtAyoNZFjqyWk8jaZt6oLc1Niw4ldRVg/e
GPm8XrlZ/m4j5QA50r1IRtO/vWiXAzHd3sq9enROgldTUM7pY5aUD4PjbJJM/BTjqB8xr2+mPW5G
p9zeP0w0dSKHB7FicH8p9xot8wkk94l74qJ8SMghefGrHS38+/0QBEiQfpbh13V+GBhp0g4VzAzG
nm6HYWUvLM7h+feVzWCPAhmWGKvVmuU2E3u7O456pE8PVVMHtKgDPhziNeYSuQXUhTs3Kg/Dmeeb
O6dKY+ihnLST438GjGz8fHtxFk7TxawpQQ3yYULjFgyIYQr1DLBVJKeSmgWAN+L/f7ptbeFAQZsX
sDnQxKMSp77jU6eNEwPc0nB3J0f73rC1fOfScMAdQVAosMAeoaY8ylJ4FfopNRClOdDpeLPpGNi2
2Bl5ucuyZnd7OEurc25N2RIQ3/J6PCq1EzWNIcgp2stp9gj62JVpW7KDiBCQUg9e7yq1V5RJrOex
rZ3qdj5CGPCJodE8y9eq60uTBy4MtOfhjkWPjhIsgIge+s0thmOyPIBYX39CGmTsAzSArDikhX0A
tDdSXAgY8B5XkVCaM2Z5RzTQ15AG2bYw81dc68KMgRENlDVoyAZWWuWJH/zcZRUp/BPNN7YflJBg
m/a3F39pDOcmlMV3y8a0WV0io/OaOGBWXtlbC5+XxPDA4qJOdM2Dos+NRobK805g/jtCbHVbFMlK
flDe94pzkcLRwNzK0O0KjzYj9BQ8wYPGJ1rok7faea2cneWj/et73L10q20ZS2M6Nyj/fubNWDUL
n1gw2H/tqJSR91f21cKyQxkArgklZ+itq8ef4qFf630JmgRQlGgHPws06+Pdyw7kPbL6KK95wLkp
QRQf07EcLQtt/g+zC9zH4fbnF84gGPAQ5yLiQHe6iojAq6+YaW/QSLSlFQ69FzSJONT8t2bVsmFu
/nTb3tKSyCy+7P5BF75aNWgM0QlAhpJo9B5FmJrHd3weZAiy0weeUuXEQ1GYCTJA1s91/4g+DfyV
n7+04Pjuf75vXu6oKS4KyuM6ibKaT6Ez1RsW863ek24ldl4zZF0aqkrwRzQFBoLCYJ+HRR52fMXE
Akkx2oeQZYPiAth2rqqR5uxAxrEDyUcl6K5z66ciaw6DsDaFZz7lpZsHKIdt0IrUBCWKF4nhIxM7
oYn/9pr9zYSqfuHsd6iPkpTSwZp5TCPiat2pszK72taW+er7MbiKczvbouhQPxKBINzr7a85dfrH
Gey1Qd1O5m+9WeMPXnJU5z9IiSCbjM6ZW2FicHntdOgU9fkncCdTGkEzKySA+o/zysNsAeYve7lQ
Mjcg2m1fccZViCZL18HB8LHyYL/4DnhR4BrNR4Fm/4DUvNu7Y1WHhtfQ3ZD5dWBWzA3nYeBB0xZi
o3d1s2F0YBs8aMkmTVn+iMJSu/PJWpPW9YqBTBosfeBQkegUwKkud2cb+9TS2ik+xX3dAhdhGK9x
4v4hlVbuu6n1d6zN2yA2aLXR3fYfrpXf0LBGD7M72afKSsTb7S0k776rHYTnusQZe9cloT5N0XUP
pt+o8sZXOx8/5DM7UTvb+H69kslaPJhnppQ7xeDUybQ+TaLGtRB+/UiA0IuzlaO55CVl0QAYAcBz
AGK8nF9IUul07Ob41JVmaOeHqly7udYsKNGEFgs7hlZDfOJDxKdt6n2+vSJr35f3ztnV27dZmuQO
vq//KdKNzVeurbXPK8+ISXdAftri82WM/H1I6pXH3dKGOl8AZYM7XarrhWfEp9F57PJp35M4zNJX
yKysbKel+xct/cjuAsSKoocc6Nk8lXFaF6YXxyc7ftb842hA0GUwIO8JduI1OoxFW9hRaHRB3hdI
00tbzBI6EuJEw6CSZz9B41D9WvcTOOkNCMesFCAXZ1CSEkrcKKiWlRmsm1z34bu1EwietnVabGsS
f0kq7fdIm/3tvbZoCs87UB+DE/cqI8h4M5SM6EiUdyy06JPZTVuTPuVsDa+1Zkj+/WyxRoiZUWuG
ITN/YNAWyftjBdkb4a5cBks+xgcEFmB6IDCvnq016Ufic2SZZy051kX6TCf70E10ZYkWkNwAwp7Z
UTbEOODNFPuDrMD4n5KM/RgZ2qsG099axfysMRPqUN2ugnBur+v73iq+3l64pQ2JdXMheYXVA4rs
cj6prUGQzLHxIMh4UNZjoNVZMGpvOXKF5cfbtv6mntU74tyYMtjKEX1lTk58oqUz7HJCKGIL93ed
esODFXO2b+reCa2G6aFmGehjK0EGdfBb6b6wowKT91UwAnOzdSez+s0S94tmFI9e7CBEmLun2DGL
wJ9y88k2UHGHgkW663PNDrgO3soKHUehhsAlsOfe3xQIaECHX9IPTpbFx7pr/cdiKp3QL8DdBEkO
PyyzLj60ejwgCiPxS1KmoDKZDP/Rp8WPOhPt4wy01Qa8D+l+FMQLM5GNx6Yk1cvk8G4bl70ZeoUT
P7dZ/o8Y2G5gw1AE9li0oZ46/EXruzpss8kN0IIfB1PZ9UdzQNUEWHMyiaDIH9PZ52HiT1ZYxShj
Uiel24rQ4pBx9nXS+mTj6gZ+sDP/ROzWBgWbtFMMXsXdPBM/4N2Y7MlcoJfXEuM/NvPGze1lvboI
JNoJDhRVJYT7VwyotZnY1C+KLMp5YNmvJYnu/z76zqAcgFc9rmPlJgZxVFLOmZ9FZA/G+DlbAQlc
eRT8fJm7dlw0AiIsU71klzS+oCaYiOwfpArHnW/unPjT7TFcn3NpRTaDoNkMrWYqqXqejbHZTLAi
0x/tR5FunPQxpwgZN5pmBGM/B5MW9tYaa8jS4iD/imcYXrAS9Hh5vgF8NaD7NMMujsensT3eHtfS
54E8A5BOvmOu4LNxXkLcqR3zKMXzNd0x9vPu78M7orMEC4/fquanJmr3s2cxMHgOH8i3pllJhyz8
/IvPK7OTZVM5pj4+D+7xlLAN5MU2twdwdY+gFno2ANW/QoKrN8YcaS8nJg9dq38UI5jI7bZaCVcX
7UALAEBspPI8FaNnoquiKwk0RPSu3XTen54/sbXK65oNeZec3b1Fyt1yzisQNos2IBzCXqwOM75y
8y6uCSB6GAgY73W1H71uHTYaEJSOmmbGTfRJr1YC16sDj73qw4+A9gpZtivyqwbaJ2mqeYi7eUDm
113Ize93L7qEf4KzES+Ha9yRFeMaGXq4YU+LRv4dzHrFsHKXLszShQn597O10DyAgCBGqJ3yPKzm
oM5WJmnt+4rTJROK68zG98Gc+1jd79ERZsv6N6B31y63T6E6ZvmxdtJZMgRz7j5rXrsyQcbVMqNh
X0cnpIOKLvJ2amvaHHcm6tTwS0RA8aZxk3KHqmz8AIFflCnpiMq7N+YBAAR1WBXptCt1s91nepqG
tlGzX3rdGxuLFf7WnuEoAq3x15rNroIv5ScqTyiLl2bZdjmNuN/8gs5Xv22G6dXVjOe5aUNWrglI
Li7q2ZQoV52ji3g2MkYjlyVb4iUhG3/d3vmLI5KcG6g7okVKvebMOtWcOtFQunK+TL4e9sWjjd6T
uf4AxrTbphYH40oSWcBQISOjDIaOhBUzGF6iOJ3e8oJ8hLbW7raJBYenA6z/bxNqZTsFWMAeHGRm
7eTJLz9rTpiz90zYmQnlBmJx06ZjpWMLeKDa7n4PybBxQR/KvjLiBu8YDq4HlOnx3L1K/ruQ3Yv1
vqNRZUBysXwwp3/6+J/bNhY3wJkNxS/VaEu0rWqguCO0TTFB/2L8WbV10PFHYa21mS2uj2yrR+YU
jkQNbkz04CFmwBGHiOGGmt/Hwtw1evyOaYMYDrh3JH8lgpFLVwv1Mg88X3ize4a2p+Jog/PLcve3
521pKOdGrEsjM2UJkX4RWFsagmP2Z8fED10kK/HamhlleTTG51pvZFnRe5uyqJpfindECfI0QtFB
iohckUlzZOfMWqAey2uehpM2HAzB06C+v8lQEvmjuwJlRdk7p6KQiAV4oUsAnnP2wv5cGiuX+NL9
YUDoGZVr0L1d0RvUowbmrQGujE/+i+UbB8qsBzYlG30k4TsWHyB03OgupMHV2iicKdQqYwf3ofHN
SX7H7iG5m0taThZ6h/FQQ5UBD/7L/ZUAB9QnZovbMNvHbEPMLf0/0q5kSVJcCX6RzNgFVyCX2rOq
15oLNr2B2MQiQPD1z+nDdKYKS1n1s5npS48RKSkkhSI83JvdX4wCxTwTbbdoHVYbt9rWdCQkMclT
3+TZzQwJroM3yuRQ960uObtejBeJBMTUYC/FfY0gC1l4ZbeUPqTkBAcTiTnMH4qgcsOBp1+Xmn3A
if2zW5BYk76pY//btIrKGXo41sYENZ9Wox8fAnPCfGqGbJcaBwieh277OU927XK3gGr4+nxuHKXQ
4fJRDQZpDLxDWTLXT1Iy8sB4SvivtAZzDEvCCW3vNr1rQWZ53dh6W76ZUTDvrB0d65ZSbtPEmKH8
ltcQy6qn5I7aSOPNbCz3nQnxVIfkYIym7s6pPBY6OdXJtW0cS4DwrAlRzOtbWBRIgbupSHPzaTRF
ZFhfu+4lyYhmiG/hPOtLDHzNv2sUb6na0rzJAtab5pNvPWeLFQ7TrcWNMB33OY3TZIcgOii+XZ/X
316vTCywnkhdrLVjZADWoZ8F6iJBUq0sW/fJ4UW7g8giqNxtku1YK4xjZfR2PFTmp2KpujGk3dIf
RiHqaFlE/9PvfBl7jJuPQZN1YdDQISwMTxysLuteRxvS33XXLaHdzsXD1KJDFreU9WK1S703U0TW
xlzBUVvJnrvZe5VzWx0llVZkGMO4RzqsiihIncqYl4zvvM7I9mQp5K5v0R8egh0pjSSOkqdkId6H
oaOgIDQbHdBz45i9mJ/178/mJxW2kfWOcJ8gPxz35j7jkQeyQ2Tfri/EhovhMbmSDiKXhJelspvK
wQm47Ez/yfWP3LzjeA1k++smNoZyYUIJ5xuExFXJYQIJHRvAIHmbzTfkx18YwSYBKB14B0z/5Xzl
S1NAx3v0n/zig2Me8zbiBVwj02yWjfMAGNg/ZpRAQbTZMhglzJRuFSNbato/symW7VPTzGHVvoKD
8Pq43pbCUdA8t6hslNIihPdc+E9JGUSL8COaA/CbsJ0IeJhUd9a8t5GjtsxvstoN3vsDI1Be4B8f
j0WAyBT3kC1NGwsa908tc+9k690lrP84+Tpw9tYZ5EApEizSgF+8bWvLutkpKEELYNHyKJAgi+xD
kuEeITz0sn+t4rZ23FCrh7nl/edmrUuvqSCX2xVT5z9R/nHsDnkWBbrGZp0JxTHZwggblhYNeyn/
bs/Ft1Gynax0j5itTXY+EsUxoU7KqZliAm35hZfHdk2WG4fJ3l13x63RoDkJD0ugpMC8otyHlKF3
rJkt+gQWnrCxXkb2sfR1xIJbY7GB+zHAQQAZbHUvGzjGaSaBxHRGe1fPQWQvVtRU//ZMMxpn0xJU
IUAmi2AShHeX6+9ye6hzI0W7FSQr9zL3adQsy/jJrgK0w3qs+0odRvaJacyhkGzau1D7OuZ1Gxwg
cpmlIQYA9htC7NuJ1e1NnTZNNNg03zVuVtzmXVnfegwwjYk4VrSAX/vV9biMvLYxQiCBp3iQvbfP
W9+FjoEx1WnI3bx7EePi/cxL3t5Jt/T3eCIW+75xkKGgoOrsh8S/zxiZY9dn3T7nVD6aS85u5iDH
3dQP7FHMaAdAlxQPm94jD3k3+PF1T9iYOpyDYBTGIqF1WO3RSWnmpGVio0HUXRAl/CpEu3cg74bC
zfsNIVGPXiPEtiuM4nKNrI5ikSD5e7LNb3V5y9n3boyp0MGa1g2iBCS/ozxzjdKhXqrsU2Po0spZ
IPE1WXOcBBmaa3Vwoq0pA3OKv3ZdgrxDrXIvZtkZXjFDSQrltdAzmqOf159sSo6k0TWpbmxUDOeP
LWU41tyyoqtgqxytIAzaNImamSSx5SaLZhdtxP+I3/5sImWBnKUjCyHYru30CdzrTn/feXY49LfN
8jxV+3d7w4pnXqUGwJ6KEuylN/BCTh4iPO9pzKEZUx0r/i9cPZzMl+t2NtwBvWdAB8AXUOdWcyiA
8HV53jve0+LyKDP/QSVPE0psWVh7alZ8I9r8VW+o3CHP5yH1n7KoG7Iw0D6UNlwACUewxQHi8Fv9
5nKqqmQANoRnuLuB0irivDga/l+sxrmJ1ePPolQ7gIS0s5rozecCWphGlOT36df3LwVk49CICW63
twkNt8xnZ8kNtBu4LyQ55Rr33VoHtHKvSBf8+yYCniyGy27s4b5gifUKMF/MmpVebxHlaLnApCm3
zNgJmgNhkzxBpypqxvEHDtQb3vuhneFB0TVCsyo6e8qGFGNlQEIUIA1SDo925xzqdDimForxSXDL
hdBUprb8jCJww/WJqAAefekEuZH3LpgDARRC0z35OQ4g99DgQXQm1jU887OM9COtjBUuHTzY5ksp
XrivwVVtucEK9ljz5jibVTI5J2fAOLcseWKy/ScnqEb6lB2ve/JW8cWBLgv4YgGoBLOSktYGqVa/
1F6AGpu/mJC6gsLXEaVCLwNVV34kHb/tS7gGyw+JCdKNObjxiNgNNPlSls7h+o/ZHDBqEr/zt2/V
7abaNkablwBFZCY4tvLyS9/r+uy21m2lxYX2F04gXK2X60ZE16ZObcET3ZUMtWn37eDIcCGmJkjY
NITeS+SKAdbBW/bSUCZk4zOQVj0JWj0Mpr03i/LRW3RPWctaTzR1L0Ow6T9D6go6hpn+xj8Go83u
2ib39pbPykM5JV+Q3132BhAlOensB2mTdr/MdnIjhrHZLYnr7eus73a+2/bxYo5tODQFnsSO+90G
aOZQzm16Wy90iEUCwA6xkmqHrjkoKVSSH2jq+1MILmjYarzg1Z04hZxaUMVZz4G4QUB9KKnBds08
dGEnyi5uLdC7l60Jac8SKJ46GMe7kkl2E4hA8rDzgbmgCXRTgOrsopHN7r5ueH0rUjvYO2yZ97KV
JfhS3DokEl3kPfhVDgXHAZnm/XQ0spyGqCgvn/yZInIdp+IgO+Yec9NMIs8AfGfqhfHiUGS8F5QS
wT0Y0saYH40khTyIu3yq8H899mNQ7xa6LIe+cl6pV35bCofuLUk8CAfn945RHUo8cnektasnVvvt
YZpkGdntVIeysSFztKQo7M85AT9VOUcl6MVCf0jnF4gpZmFTpl3UNXkSe3TBXyCtvYOQ9xBD+pZ/
cuusiweTG/Hg8fKAzjkngri8jNBZJR7RVO0dIDbo7QbfSI9gJpYx69BI443Nx6DwJzNc4Pg7JFEq
K5rE4EUoXgFB1TfI8KcsfaBFw+KWySWU6NYKS3v52c50waVvGruJWy06tDoR1gXeD8BiDo9jzY2d
I+cynu2s3FmVM971EzPR6juM+JHJP0PnWZ+SfDRvg45OQTQXZPxX1KnpxjWx0ecDtadAFHVoInjf
Q5vpVzWOMgQVc/UrHci/1tTVD0uJ94sIavYyzCQHVfs0RYB70og7wojQ81F89YN9Zt5OyQdZ+8Ep
I5V3WFyR4LfO9K6p3SFO0xbdKxBKEjEfFve+qFn1UGXGEo1DE4Rz34jYqqvmU2bR9rT4JZwRrlTf
gJ+ehcYkDeQwGF4pJvpUKOksALZGau4NZgDf3xWvTil+0a6rHv1hsCMUJaxfTpv6e6dK0wNYNKb7
ILf9eICqwV46vIlLUc8hWF/7p7JFmwWx0mZft/14y+qygMrf0tc7rx9ITHET3/Xu5N2iYIaByorF
pVH+nLpkOIxTxp5JzlgEze/0k+VNpgiDfETtNk1H44byYj5UTdeGdmpmt2ZOgqNlCDeiS5ZBZMn0
D7w3ZczNady1TecAo9sn0VJP2Q2z++YwLr/GwYoy+G2PEltsgzhIE3ZsHPBg7kPnFxqN1tS8cibS
hSadtfT5qXN2gIw4u+v3x8aRe/F55SQ0BnDrG0mX48GUAMmfP+a+cWPZhuZe3jhwL8woV0iSjb2Y
UpGf+iX0k38ats+afZJoYkydFSWGYTNWK0ja/LSQW7e5Ic5H3u884/231MVYlDDGdDLaiAArwkCb
27QAGjj3faCJ/rYyhrCyAsMgXIvsnbLuvAee1HDM/DQ3ZokdAN0FiyGDBs6i+WHgSMFiwxRgC6ic
KsqHyogdGeRxlRY69NW2B/75JYqLQFWTpDzDL6FJbM87YmiGqvu+4hsiywBYokZ+suadF4Oe7LqH
b8TR6AgEEMfAMxBJcmW5pqkgVj5huWT/XBUP1vCSFCeb3UBCR+MYmwM5s7TutbP4FoQzZr+0Y35y
yE+AA5Z3E+asWNSz76/uf/b9riIe+lmxiYIOhCqJ4xRRgQPz+nRt5MZhBOWqVZMXj05lteeRgPBg
xGpXJa4vGWXk2zIku7VpoE/HcKh+9LrW0I0VWhGQ7irrarxlWjWmkU4e58kT9/gqYD60YV9ne/zP
v3gi7r1OJ9i6TpQa/q3NECtNJbaWmjCU6WB3KVSHnloZHO0WjWhc9kfeJQh8LF2+aMMrVsa6tScC
MckbCRc+2z4HvVLylKUxLp5G1zC0+X1UUIEhtlbWaSWZO3S5VecMrSSVA1nzznzu51qX5di4JVai
NDwLUVxCkV3xbFpDFiXomfdUlAcDhMH5jkzvr1FcmFCcGz0WBXFnmBj43q+t0ILAcP3uth4kOyle
bngRQP8LL4DLHVQiTjbtjGEHgdr1tss1b+iNpcACr/0oa/cxXPny86OFt95cuNg7fuTF3rt7qvDr
gY5Bsy5654FIVg5KYphLU/kLLp6qDyeKoun88frm3xoAHl7oCQM4BGNQ5qcySeZlM9KnfRp1GVin
NIeL7vuKH0mzET0OHnaiX3JnL4nGhzYOEuCDkcaGo4LUWs3+NmkHyg4GDG/jBrcs+AwukHyRkaCo
PovvfzFVZ7aUqUI879bB0rOT3M/OB8N4uf75zaGgeILLH6m/N/gf6RPf92aen8aSPqMFBH86jO+R
3Ypr3ZGvs6W4Lattr5nwRDvZ6MmPZJp/XUYDgD3hlZFV1G4IAZ4v14e3caBQlEQR2Kz5hDegIGLM
qS3mPD9lNYhdk/uZ8VuWvF43suVtaw8ptHZwbMEpLrdjQu3ZGBEUnZzg0a3CUtdGtc6Lco2AoB3N
Ibi6Vsl35aq0AmbnyEPlUFmiocQbUhjfzWTaJcH70VoXhpSN74/M98sGG982f/j+15o4YdJ9dHVK
Sxt+cGFGCZ8ho2HWrEYgxpZ/OJp4mp6GKD6EbvrcW/9eX5sNB7iwpWwf4kM0qjCt/DQ0Jzs5jM2J
TYe/MAEk6O9uxLXZ7XL5nSwTjtVg+Qv2VTi7HNGloXHjTQ8ASitYK2gAaSoe4M6VV+M1gF1alDN4
7ao8+wiB5uyl7RmU5u3G0KRQt54FoNZdaWMRvHggLr4cFCnzVLjZCKYRhP8BoiSQUPz0e3Jr1Tx2
s+yX1Rs7iVJImNBgNybGz8JJND9iY+0ufoNyXtTQoQXTL6pSozl6UVf7O3AoP+MF/xdv3wtDq8Oe
BbxLv+R+wg30l/jefSkQPS29T3bX3WTjlEBPPDqIUGBBHlXlUa37shKLcLITNC4hiqJT/dF9XnF0
6s0yTRMP5UI/NnGlfvuLX49IBnBU+CEUIS+nyAyGzrBS8DhUEHZDZx27n9KAaB42G26+Em39Z0QZ
wwB9HXOahuxktCfb/jfz7INlVZFpfbg+mE3HwitgrRGtSS3FDs/myu1XOwG9mcUBqRVka3QYi60F
AaoSKw08HlLAihHKfKjMtgUafexfKN2nhqblbmsQSJCsfCqImN9ITk6Q/+zL3MeC1ztexgHfQTb1
+jxtDuHMhLLoWV0tpShhImh3aRrT+Prnt0eASHbtqQMmQNl2yMRZTTojSm488KZCOmIWu4prcjXr
s0S5PAOAT/4zopzO3CghsuchAsCz3O1PBrsl5J40x6L8d2i/iVGDwNKNaf05Z0eJKNo+zVOY48bH
JGNgvji4Oh727WX5b0hqvFFzWRUGCs6Qsr0p6IFolkUzYypWoyJL7fMRyyJdM56JPM5MHltj2Pnl
8NA71Us3OXukyzWbf12IKwulVn+aFljnXhYwS/5J7SHMk1NgnfJ6Osi+DYHg/b+cz1J8O5jmwTMq
TGI6kwMnSwZuEitBA+OgeaxpPMJaV/PMI6Yhkbg/YcjjP5Ls2QMzfy2P1wezdXCeObmK4qepZXad
mSF5m+4YO7bNQ9CGra5+v+l3wNGvtW9okKu8i3nKmEcl3goECglJkcfiL3raVsmS/ywoN75JbGT/
AbI6Ud6E0yvaOMLrE6UbgnLkeHNX+D6Bk4niqT6OOsbszbVeSSkhToB7RdUQ7WiN3LNHAAtynJDJ
53b+UifvZdpAMyzw5f/ZWH/DmT+lZVUJ6YNr3wx4VI8/F/djP+yNBY3Qv65P1joZb3bkmSVlNWza
p5PLU8Tp004sXdiABMAyxyhHmabPlv11a9tL82dcytIEufDstMfcEXr0oOnCNOfL+muvjUa5CIDu
dUuT+HhIm/d58s3PP3NQmY/F9+vD2DQD7QjkNFcqV085V9ph8Fu6SGSZq+A0ZfyOMytsyRLlhaN5
22yuD+jf1/ZzcPapeRo+VnMphoCduqlaUP+3xP0oUCx3iqG5G7sUJTO0dmmmcXOZfks9oXr+Ng1Y
cOHkBsrnJz9boFQ4kyl0at2Ld9MI3tIAC6K5GLqylz4uS/TDI8HFTk77LYdGXz1qwtnNjXpmQHEG
tB1zL+8sdmIpPa5sgUXgfXCzdHfdGbbHgTYukDWujzfFGVhZdqA7wXGTT3sDBU4dzanu++vfn50F
HVscPie4W4rP0D6jOp6Yzc9DvQCkaqtGnJqj7zMqGEiiURsqvjjigPDsL6bn7PtKvkGi6FgIgmdt
sUTp+Ixx/H/fV6bfkn3j+Vmbn/wpDqqd7sm1udXB1bxyHgHxrraDLe5IORh7kOVdfljuHMka+Czv
S70Ymnna9FYE+nhMOJCJM9YfcrbMQW+nDS4FXIumFwLegU51M3InHQfJ1niAEEEvGABoyMArsWsz
yCkpqglZWQivI8dUgSNmceOhtzS3sLk1IBv8TQZSv2jBUCVq7bxprFSuJ1c2HrKk/kh69EqNJK9A
tgbsA4fqR5GNcZ0dpnKJh2AO24o+FIk8gGDuQHVEcFuO7kBUGNBk5KRxLlxOcJoiL1n7qKjN0/FV
TJroTPd1xc3tuu3GMcGVIL7ac2zrWrK2JvP8xyte7syk6dJiRtYu29d9PNfgKX+9vpG2PGOl80NR
BilO0D1czs/iz9U0tYg5gsIJm4/0bqgi2emQj+uhq97QKzc5lOSB5H/DKVFwQwpBsZ+StAgH91Gg
hbM4TvylCQIQHOiKTZvLcmZOuQM6r5Mz2N3yk8k+4QFqipfrk7b1jkLmGVgKqI9Cn2Vdt/Ndm3le
wRI/PS2G/WQP0xxnyTyHvT3dNsKJA2Qk02R4HUadv23FBWAQw8GETYwch2J4IgbJAxPUfrhd99Uk
Y5tbe2nRo2WJD90U7K6PU2dOOZ0Wq5J+U8NcBmh1M8l94ZEYVR9I385PwNnF181t+SJ4R4BUBgky
yi/rsp5NazE2oCpdGJhXrfy1tQvgRwvUK0joDjqFrq2dhTKVQzGXsKb2qjLSTa4Ye7CkevHYHkBQ
BSTQ9dFoTKicoUYTOJ6gKz9q/Wryz336XQY/rptYJ0TdVitf0srGDyipetiKwq3cIEW1am7viv5r
plMh2hoCCsJI4awsLei7uFwQybIq9V1WnOoW7wNH3jnmS+PrwKFbo0CRBSytsAVKG+UQhZchS+QX
BVTNv9XpV/luWuo11Dz7vnKK1g3J4a8g4IJiIsBDRadJZm+57fn31/GduW0JturEdvH9PvgAbKGR
/TKM716heRzqZmldqzMr6M70IdJXF6epf5rvXaEZxNYJfT4IZaunQ5FXKN5hEOJ+gnJEm/8sIYyQ
DndoTWmI7rWumzPFs8jcjNQSMCeHCGIiPHlx54M2raGzotwDkD2bzUSsnuX0Yd6/Zo4fLoDQFp/f
vw/PJ0+5RD06ZB3rMRq/+dVBEGfSkbe/1We89GH1MKmNFTvIy+JU0OAoxrsiuCPJDUk+cfYjN2Q0
1i+i+24HN4O5t01yO+o2kWYqfxO4nbmfSdkiyhw/IGmiWcZpdkwXdFHf/MVE+qu8OgqiADwr9das
pBaZLA50lXtwAEfRfH7rPgP/5n+fV4LBqg+61gJk84RuodzdFz+7YpeYB5a9vncYQNuBFxd4pJWF
Su2OzOagrMYFZV28qUMHGc5RE2a/XQ204qIwDIE4MHDiFXp5GOC8kTTzRXlCH2Y4sa+gRuqMW1nq
VCbfXgDQuQcZGAwBNfYmOuRzjjodBT1e07yO80tn31qu5uDZMgHFe/BUINWB3KNyejpAQk5GN7JT
TQQ6AyBmqUkHvz048UQ/M6AcnJMz1zavYYBXIgQeQWh77DYsIGEC9gJgXlzQ/CmrkZv+KJasqk53
c/Opmz5ed6aNCQKEAxUTQFLwSlR5Q5CbnYKWEKx12YeC1KCsLMOg1lVK314AcCiw0nhIy4DCQy3Z
eGnrLYWblShEP1fJDmDs55I9SwTqVX/riHe/3y+tKSczqb3O7XxYK47uI9N1528siA2hiBUbAiA4
mjgvt4e0gkq2KWtOJPdD+eKLSbP/dAaUn48OB+ANBQz4eQxCQTnsrq/5xv6+GIByodREUmNp8P26
+Srd26mKhLzN3Q/vtwL9IfRRAj2I1k1lZ7BcijbgeXtC3NIcR/umS49Fc7xuZGuq8OzGYYg/EOAp
a9F0ZmIGjDYn93sbfHasT9c/v7E78PP/fF5ZiWFiBpem15yacox4H1VD7CdL9BdGPETZENEArE29
fSklC2ucvDnR4bbLgnBAnyabNQHe5kjA2mMBO4sH3u8e9bMbllPGSMYtfqLdLI8FK8dXh+XDJ2dq
g/j6eLbWBMRNlgc4M2ClavNs1bSum7OiOfHi7mSRd5fFAC85+/rq3GcDqbyl9NwCXxfubcea0Daa
sJve3Q4AIyD0hO4u8FNgJr80UpjQ1qsaLAlPJZCYN/N84uhg0alCbswUCvyYI5y+wICpaoEumRNK
walwcoznpj4V71+Ii88rAQnBxUv6Ep9PsD+ak+6Y2nApIAiQW0RDo7WquV9OEihrKG2lzU8jQTdO
C7i6i2piHCym0ERWm5ZcEOkiY7qaUq5A18gr184XfoLPhQVozc2RRRNIO6477rqqlw/eFWfzx8y6
XGeulSAKHRMbZormc9tJIA2D0HKfEuOOkJNNRDTN369b3BwY5G0MoL2RQFS7s9u+rkW6OFh6WYUQ
Hpn5E6k05/Cmk53ZUCYP+mIGr1YbrPsB9vZY+D+vD2LjOlmzYQD4QIAQqGXFD3zi1UUJJauT1dwv
ywuphwMb+NGYes36bI3k3JCy9WmV+wRYTdCoRaxAL5vUBb4bywFtm5UKy0MnOGKISwcYadmgy3Sl
jrVeDboX9o2jw0NtTJaLLY/QHWXet8wCYCaXeJqO0PwKPjg5WNW9b4K24TLtri/Kxlxd2FHmCv2Y
QTX0sON4U8jL11ZHOPf2tYOIehUvQxfzSmmpXI11ymZAoSAJE1gtdoofNakV9r0ZAegX2t37+Tku
zSknMqqHSVE3YK0tii+d+xAkuz471E58fdY2GILWdwJqViuaAHQJigcI3jtGa2Vg0DTBxN+hvbTa
mxCiEM0nSb9ScIYX9cekke/3bJhFMLkyZAE9qezRAsgfpHeb9ITGzupV5v/n51dnOTvYFmuogjYo
wHNa9BGz1l5VzQm9rrZydF4MQDkDetcogqADwyH62crY4wfCvhgZWo93SXR9iTb3qIsuBvQboqag
gpoRxRR5ycDVWVbGi0mC7AZ8hP2NWf9FkRS+cGbJupw1m3L0kK5yIX4H8quobDSRzOYWxUHjgm0C
1Bnqm8gGSeLgTiBQ7b4b8sAajS9vTRSejEhAQ13wLenkPHU8cwpQect0fBWC7wo7uIPnawLLrVGc
m1HOAVFNjljGlTGcWK8jcz7Mw9/sDqCUDNySCF5B5Xe5EAl1+26oBTul/G7ujvJw3aO2TjLIsPsg
pgMFGubq8vP9YOec2252qunKtmjFXR7EOb/lGbsxbc1tvLkqf4ypnPqOwZug5hRQ1aXYZan7BUIc
4Tg5P6+PaWtVkFKH8rCJYJmqpzPIA0xeUpgZxe3P3NDs9u2vY76AugWeSK1Q+Wljo+0YkOTZi/vx
gbyft3+llv3zfeXysqSo8e4CrtoRLwHtDiDNiMAooDkVt5bi3IrydoT0n986Bkbh8o97kn3xqMbA
lmOBmxbyq6g7AYGvOBYz2Dj2HFuDWmjF7sDGnVQvwpA3eUB2Gcl1SZatZQG3jItMDtJqiJQuHXmq
g8amCfYJwrXwccBT8rpTbY0HWlz4MhiFoM+sjMeojNJh6Bw4SXHrjQ8+GNrR6BHE7Md1O1sLg0Nx
DcTXS0VF8bjDUjqD1cKOX+WhN2RHizQPvqsjst2cL2g9Qyp5zVGo2lMExDidbDFfzX0x+iEbPM2E
bRuAQhwoAnB0qSSyPADSqjEl2Mu6bOdDAjzXkRdvhZNIUKxcX+sjQgUKLczP6exLnF0difMpCQfn
eZiyGPwAmrFsW0KsB6UWBMcqpiftTb/3xYx4D1o2tArHsACZgvQ017vOjHXpw4tTFqlPYSadUHcA
9qkFvpv3/cGXn6972eqtasgCyU/UaFdGtjconAbyfpZcxBrAhsI+utPeMe/RZOYNePFHSae57TdE
aBBMnNlTbjGegAQaZBHpaUagXAOoYnd7NKzWIduX4DGLGbB+/C8yDBdG1S3rtVmeAY95ssuoKWOi
Uzrf2qoUdPYrIY6HDK9y5Jgg5rJNDh2AIHhg4xzX7V3m60SmdUZWnzkLX0dj9vIS9Aynpf040g5S
TDd01j3+t/Yq0oiAKKO93EckcGnEDiw5FRSPS+69ivFldo7X3W1zEAFF0ydyDFDeUBx7CGyLBxCM
Og02exrkfDPU02mEOsl1MxsNWEhhQMF45WXH88xTJovMVutDlBJ2GtJD6zm5Tdtkb5PitLgymue1
mudEfBxCCG1EQzLFXvl+srPL36DcrJ7F3Jy7bXYiwd437uZRV+DduonOB6nspcxxWdDZGOQ43eX8
lTj1ni5eDP2Q0DE0B9+WY/imgccG/BshovIkHGRDmymhCNPFcSlu6M31BdvyC9A0QuQStDJvIW3r
besjt5WearN6nqT3QKzpuUfHxHUzm6PASwD8WAayXGpfXrsgLDcBOoQ0xNzvi5zQX1bnMt1Lc+tQ
BYPZKjrtrYALZeUhNyLBa4BYunMQsnHzUDc3QZmFKcjHMneKXf5hcHVx1tadcW5U8QYirEpYwsxO
/spqVWeA/722WRJlhs4XthYLma51gDgmADC+PCT6KqlBNQJgz+Tzh4ygZBZwFrFg+P7+1TqzEyiV
avTZL4M9otEMQitxKs0407EybF5Hq1Y7UukmqMzerhSRidUv2Uka3l2zNB+Syn+qBxIaY3pC8/5H
CNYCK+qdimKISd7uro9wcyaR+Ubwgk0F0N7lTBr+OCdGkaxrlj2i9niC/vEh8e2/uaBAo0lXFCIK
LOpxiMZkCQzsBCnjZkaZ65cUP2mjS0xuDAZeDT4CYL5QMlfvDp6no2N1JVorLIiLuuRm6acDxN41
R8WGn8OMB61qhHvg81Q2Vwpyqsq2MGdMUhSzJYh9vCglz+nw492LA6ITsPdAuQ5a5SrCYGyyiXEB
PTOry2/S0T4I042s3tNUWTbOJATdwACAGwRaC67iA5XpgG4BdBcn4h/T7KArzW+uyp/Pq2x9ViZz
Yc14fjUEhHCzANXi99EyNdeDzopyPdTAt6asgIpd7/aITIKQIAE217oYaCszCe58MIhCjwJQCbWV
m3SgOpPIup7y4UtAyn07JlHpNHHuLuEI2kOz+GBabeiw5+u+sHHVXthV4paUB5PrCiySi266jGeg
hvuU8Jt6AdNcprs+tjzCxuBAigBPf/PCnEe5kHacyBPKPf+UVR31bPr0/vEA4Io2K/yJbmplEw3C
myzPgbaaKb52Q7czAHgLvgFXHpNS02m7sV8petLWFzPycFTdry3tOLDhbQp9RkT5PsS4kt0yoM1u
+YsS8nqIegB9oskfTXaXp6mTOsjFc6QyqrnfFYt5HACmCVp3d33ufuehlTfThR3lpq09MTQ8tYE6
nclDQtwIyut7afQH1r6A++Vgm2XkJEM0ossLZadj7zeR5Lo2gPVcuPYrlHND5NC5Ak8fbkdhh47g
UVWgYi7viuVLkExhYYAKanm5PvR1ZFdsqtixvDcrQK4Q2FCvR6bgMfXzSA7iYeisg8unkyc0icKN
rUARZYALCIfjW5m+qc5bUTfooYaHxUXTx73uAayxoA5paHN7tEWAYIY9AMQceuLnX8wZYA2AqYGe
FS+fS6+cC7uZkOVJT2YNmsR4hhyKGQfFx3Y6TH8B9EIx4I+tdbBnb8RmCqAdaEPKLZl3qX1Hyw+O
1GS6N05CmEA6FcJHCCbU2pC0UHrIAhfP0OnOzPdl8QBudeeJ6opQm+tyZkeZNjKYqZOsZU47eF4a
SBJ8u74sunEoUwVZcA66M3y/YztqHTsvAiPv+DN4P9vR2vOB/1ZoGYpays3Yko5AGKrCy8aj6dGf
k8+NdD6x0RHhNAvnJgdtn+Yy3hoanjhQWcQVicVSTE5G7TdUIoAN3Dp99OcgjTOcWSsfbRvl4xLs
g6ngv67P50YEQHGfBBDiBa3Tm2ip6x2rh2ILjEJArum+obT4LUk1d8mmESSQkMpHzI4/Lv27N6HO
ArbW9GT030RAwlx+AhGSZvq2PA9sQWtfGpJfuLYujbi1FF4/43mT5H0o3SbUvZ821wcP2pU1CmGy
GsTUPu0JAIbZiYdU3rHgzmlRafny/rgSWRaADcE3DbCI+ragHG0ZPK/xtjBe8+42a9/fcIRkwB8D
KucpDhtnWowK6QfvB6O7tIrsAmQ3oVVG0o2ve9fmmuDwRKEdIwJpx+WaDEXZB4NI8aImt2Tn+5o3
xZZfoVUb5zvqX2+LXwL6E0Pd+uSp9UCPMzfohwFh0P0wJbq2qa1o6MySWvmCkLgtUo4K/tqyt/TP
YyUiSNGGpft+9CdFdzN46FD5Qse7Gh7MRuKNM64CP4U6E4j2/btsMWtNXLwVEJxZUW/Pyi2DoVrz
NtQvXy17fOSDe7Qc90Na+EfEnlFQ/LjuCVtL5aGYtCahfDyZlN3ZWqLtZm+VZxGHKhNhakW2o5m7
rUVCFx0yhzaqIm8kxb2FFwB6Af9gDUtoGo+ViXiK9qFv7q4PZssQqgioi/xWLFRjg5GUUy45DCVu
c5vwNAkzhxxAKRunfPmLwhiu7TXVAaeArodyeKaBN/6PtC9rkhTnuf5FRIDBLLdAbrV1Zi293RC9
shrMZpZf/x5qvmc608WXjuqZnruKQClblmXp6Aj0B2gbrQwSYFCb835m1aXM+kfAou1Z9OGhfYEK
Hc3tAwV1MwiZxV+4AUgAr5YFtDkGCEgZoZnHkVbFFjpfM3Bb66WvMK6V/QBMAGi+ZcQKWnklDWI6
d50rFhx7MhV+hyNaESdwYvGrab9d3/q1pyxAlcvLCOaMCrJ0QNmc5X1ko44YiejObapftO6DBBT0
aHbcx/F8FE1243Fr01VC9Vxfvi3F8eeyZS9kF2NqxRVkzyi3mOMdA85v0G87bdiU9EvdpIE5KDzF
igeHSKSQl1a3JQN7aRwFciBeXCD1Wqegr592o54F11d0xTOAihG2gbQ71lQ+TG05eKMXNejUc2iA
oMe3BhoWnqpeuioGzRrLSExEO3IOGTXBMdXzGWku074xeiNw3WifWJ4izl5bL1QvkHFfJmJijO3l
egGgYVfaQsJpOvs2BuO7IspZ8dy464CBfk08vXmWsFrwFlaJgkjOAlrvIrEHWZiwXb8CewyjKuaL
laDHRVIQ73O859AILR1dk9Wt3pZmjudqFUxZjoo2CFjI3knifeNsrpvC6uFCr8jSkY6y3BvmyqqL
mjrz6vyoV7GvYVBYUnh+Igy4pcEnIMH3esw3+cWo6nn02uwuHy2Uhpdkh4eaqnyskZR0kpaghxBY
M+cWoKfCT5rGuu2KcfSR7mGhbXIX5aiqCiLkFzFhos99QYfpxrUZ2Ofs8i5Km6zxu8TJHsFL0qLZ
2fY2deX+SpyJ3/SDNW444ldFwLhm2AvUe6Fcg5eVI4aSuD11W57j1sufK2sClsnCNVGpgExr+RM0
iP0rSA4a7LziE6i+8mNte6Nf6emhrdM7By/JCoN7xR4Z0btmKMMR4zKMuNpqtDi0mLF23UbWDhhQ
VEiKL/xy6Fe7PGB2WccCnDwMrAXdbki0ffIXBUCQ9P6RQC4lOCPv596BhKLyW/22V02VWdswREAI
J138h1fR5ffNpjYLHDd27Nl80xTPLuggYvLjL5YJzwcLqHJwZ8jkWNwgOTPdiB2pWJh4wkKFc1lz
RODb/leAdOemtWUmPIcAoFC2fdFvhgnTMXBafqNuczM0OvMnpiXhdbXWKsTILqAJchmmhCKd5I9G
YJBrN/MK0MJWgZl5QWyDdCr/RdPS75wbTFT2xAfbLrZO/TMF1Oe6+LWtO5cuGV9fiJLSyEHDGb+L
Gm/DzHjrtiqwxRILy74ILNSoYiDJi+Fqy684C8iAe3QxlSBmyKG0vtWXe0wYPURJDZ6QghwG5AXy
pfJtuTczEZ/Kidy6Y3Zf9fGv69quhVWuu2Ckl8ZQuMbL39Fh2HDP8hKGWqNJ2PIavtHijm9AiNb7
SWxWiqO9srog4V+oXgGdwv0mvRG0kpld61UlyrxlAOxekDqPhnh+t1Jw78h4LKOV4bil0+3pJRun
ERdomwFwBJye39mYFosJ1j6mQF6XteKrLmRJCmEiMmVR5OZHg20tz89JcP37K2cQaoBlY8mxYhCf
FIuaPRrt6IhWwcx8TA26ifhdV/yui/uefcUYTIU0YyX8PBcnxwJR3wAkHUGcS04G5ljWBwOMrklx
T3WMlx7v0wlDTr5xt/en6amLH6dxDEsM3R2+ieh3aW817/d1/VfX94/+cpLO7M1ZoNW3OI5iO58M
cbj+ecXyvvqi83NoYhhPo+UFKEW0wJtPnYthSSdRPcbRx0L/el3YCj0QIsYzZSRjcUqjFbaXQlqK
PvL5cxPf8umrrv3i7m0bdb4W3RZV60cdCarsQ9EdUJ7xS0sR76+dwfNfsSz5mc61gfAFV3tx1Nqn
nvtF7M8q6owVtwJFl5SQvZScnWXZz0RMjo0Bsi12Laf9hs7alurFPvfIB6D39tcXdV2bP6KkA9Jj
+hTVGUTpxS3LWgymP3QqmqCVCBnJBsAkUb9CwVlObgJCxtOSwltzF4PG7K/e4IbTXRG08ZfryqxZ
O+JwfNBCwx1ayS7XLR8dXGgurr4i23LMrdpc//zatpx/XnKMidV1DTGhR53t0yLUXdCeAnSwuy5l
bUcAF8L1rS9dV3IFE0bhdWZH8iNPQr04DA3mMCvuT5UIyb4Kr515VUFElVphEd9XSyz/F7NJkWNC
gwIQ5OiI0uXuN722J2swHDwY/NS5i4u/uDoWTBVuXjyGkPq53GzNzXq0oU4Itnnvjw+gs1E8JFdX
CW8GYB/xinzTAGn1bUZrfcCzIWYYdaQHhbizbIU3WQvXECOiLRHPblQC5XZa3SBiKmOsEufuXW+k
h0oH9pqCuBGs/sijBaTWMA43NvysLp8auwwIRj9eN7k1wwY9AKYcgeHQxvm5XMraGio+DKzAOIRe
32J2Gd1guADb5wwDyjpblE9/IQ9RN4CYeJ6AquNSnrC80mp4wY4pVnRCZmYnks8oVF2XYqzdTgAa
/CtmUfvMjS5tGqY3glohG5y7gdm+G7OHIk82peXcJqBz0ZM8LJEeSpz5xuTkIEpw1lviG+2yLx0p
HvqUb7hp39u1+6z4bYsrkiJYdO6gWxuNaODplLO9S4qM6FNUHJH1/WHXXYfIFZ2vPcaH3MQ5OD9E
buV+rU8Yd2Nkd3Zb70CKLRTWt7rxZ79CussMPZoJRhrCYU4YvPtx1iuM1Wz91nr5K3Vh3ksjLHZd
OqwJrmdu1rQ4mlN2r2nlTi+MnZng0s5KjrmXyYM9Wo+NM33IWfliT6pAZV3Rf+XLiLsimcDdEkO+
Nz6Z42Ns+nqD4SIKi1vzGCis4ZZzlrMku+60YnXdWXkJLevA7B5K9DPr6fb6WqqESM67tTAtUS/S
8ijo97Lba+LHTBSude3CXjhcUScGrOVNnbVuJ8+JY5sdCcrten03aV6g2+NeK27qxlboswZVBJT0
jzTpWgWT2mjVpcOOTvIVpR20SyUBkuS+MNFtniVB3IBjmN1Y1j2aaxU7tuYizmWbly6C1xbXGYHs
rKc+s56ElwQgmPVtHL42e0FtTnGprCXwLrSVjpyDHICeNC47YjjvdmxB2qk/GWO56fuTu7SI1xvD
wqDFXjV1ds1sqE28hVpIR3uylFMRTRU7xdwhZ4OmDte8mYpvRq+C6q4ZDhL+sBlkbhbGjsvlHLjT
8imGx63n5mmm3i0rjZtOt1HNGp1DGqmwFKu2cy5w0frMxbegbq4GsIMf+2ab1j4IY2czbN1dmoMM
1RfkVNj7ToUHXbSQffdyVS/lTvTDywVo0577ATwCAFtrQb6ryOb6AV/9PLAGy/VkkDetOF5hxS2x
0VZUgQ2M8fu63V8XsGYKCzLzNTWFZL+0S4Xded2cAtMo6KOoDlr7GGWKiGJNh1cvCEJHAwmSxR+f
7UtXdWPmmphyQcpbJj45qSKCXTu3CFSWu+R1SKUU6UdjSqpEQIUSZGKVS0PeayckaNDtMB/NRmzY
zB6vr9prC4e87ecyJT+VFWCdq1PAZsHmvi3KPAALzy5eRv62+SYHBW+MLHfPihAdTtuqTraRnYZI
CSMRjLeOWx7rYg7AvL11u+qOdckdKEgOJeUhtAmSLvmZWfkmJf1tB5o0jdWh23eY8O7dmpFzqC17
o7M5vK7TqiWY8AY2Xtboi5G2CSjtGXy7S0uhOPTVxql27P1c1GCOQHYVzxZ4BCCGLi0BEWxG3ZSj
u7cPkeHRbMVpWXUBZwLk0ilB51UsANE92tT1qXmYQEBLu2Jra6fC2bTtqdN+NCA3013V6q0a4R/V
5OyfSaYaTQRAIPcaiPBrv3Ge4/HI22NUdUGhYh1dPVJn0iTzY9Fgk5gAhc468dQlUyjyXPXkWU2x
nC+mdB/aI4CJHkMxM7Lzfdnavmion9uNn6bWwQanXl3OnwF/eLFIvc2YeyooOo2oGSQjuAMH++N1
+1TpvPz9zI2IHPUid6mtOilYKzvUlWbFfbx6As5Wdfn7mYRqjAS6MXCoDcwvmqL93D2aKnC3yk6k
U2Z3WkqcHjuXVSKIrOcJRHVxcZhysc2rH4aniGlUiybd9G3eUe5EOBBaf2tiVEZWKxJxa6VAnGm8
usEH81r1vly0OAOt74yh38cYI+ZF8znKnpFM0KOH0TiV4sGlj9rc+nX+IvgnVtR+UW0sDK62zM4v
xK4qPhvV927ERG1FadlYVvKNiz77YZKzSSeHxfWEH5bbD6LKQheQ+bg56tOBtFPITYDaq2NPvs/8
p15+E/U2iX5n7aEUX67b7f/nHP1vhUDoeLlC6PwvjbSA1ytmI6g1+2EEvM9PjXJLEZfMne634OqJ
rSbUxm43d21g4eeCd3pvRPoNeJ1+Xv9BqwuDqVYU4DxU9+WXiZgwy4xPaCRup943uwNaDfaDFoUt
VVz8q+fpTNByFs7O0zz01myMaMixyHRToi7dls1trxwRsHakgJVEBzlIyADOkY7tmGlRkhS4/ydK
A3TWtfYQcBr7mOgESst4V0SqBulV2zoXKZ3ieUriZm7g7YtWBGm/9dyvI/LQnXfKUz0YdfRp5Ek4
tp/HdItuoYBo48YeHtoK4banGsGw+ozAhC8KamXgrN6gKAxPMwu+9CSV86eJ7zBm0mfDvucfqEh9
wb9Z3ecxP143ojXHci5TWgGbJIUhFsdCvXTP/WRO9tcFrO7qmVKS5yqrNjLmHErRgW/Q7hWU/Itn
a/7cdqFhPfXx7rq8tecKQkiQy5soJr5hKO3aPhudCVbU8HQn6jEcIooCzXBvL20jOVGot75+/4qT
IxWTiKy3CCwIXGMc2HKhUGft7Dkgdsf5BloI/CCXZ6/Mwfjv6HA6BPheKnYUXcBpub2+Zuvn4EyK
FCLAlq2+B67hyAWqH9OjZd+WLN+BgWZsnkrxaGUfInKHyaS+w585OGyj9nHstowdrv+QVWM5+x3L
ap95GnBhEC3q8DvEfMc+elkgWl83N417ZzsqnVUrK7mbttfJkGWQlSTftOIk6E/4zzT9nE8cIwI/
1vTYTTs7++rWO+Fwf2m8tVTMiKuBLsZrYYeR7AboXlr4uStnrQI50tEsT3r3ok9tkHX7LKM+qIQD
L8JUOcfybfuUqc7lGrAFj/ql0QmAEhP158u1dmc+pyCyQwNSMdSbzjLcx05MXzPKmY/W+l+2XRcb
PTGiLbW7DEDp7Hc6keapT8vvQ9aqkiirWw8rR1VhGU4sI1ycYQSt4tK01ljNpo71Y4LplhpeYWmT
b4smD3uhev2tkGgbWII/MqXDBS/ceNxBgx7gmw8AOm1ETjZF2WxcfdpqnQgtln1oWfttzKK9XqUh
XGXIu/ROmCT8C8s/+ynSbtiuIOWwvASsyfFBrh2ky8C/xrfTYjO4e51/ui5v1frP5EknzdBEqQkC
N6m38PvoL8f0nN+TU3y7Lka1q9Ihc0Uy6Fm/xK3NvjS9sOg/8g4eLKqDWEehDbZ2XeASDcrR4vmW
SvcZLesOzP7wx2lcPkV1+ZON4yGJKr+cQPprcSvoS7FB4URxD6zKRRJcN9Hti/BFSl64mjkUGGiC
/FHS3xtFe1fq/AsGHGxYkd/qWnlI8zl0xF/0K3p44hMTuSWMAZFRVZUD3KVRor+YePk+natDDcxe
B6wMp1SxsqsWcyZq2eoz31wlRhVZCQ6LWUwbYWiPxtyHImMKsNGyQW82EN0sDtXR6fmmjsTGLrVq
HWLysvPb9JYASsE2jQrls3pvn4mR7KScesI1D2JI1H3LNet3VjkKTdZN4o8mS6RyvmBmHLFhhkcD
1eJ9YiZ3hPeFr01UAGCHBsGi+TTn06aaMDv0+iFYUw66obmJgMUKqLtLyTHYPcXQYkwQbfIAQzv8
qFaEJWsSPGtJ/QAci9G3krsaeJ8ZwgLg1ykP3QPP/uPnJe/kNVqG5AQ+r7GvU/otUoF6Vn/+QrYJ
HAYeG3JxtBs0/PwZkHI0gj+kcXPCEVLEF2vHBbX+f0VIKqCvrTB7AwBvyw1TGjARJKpVWjOwcxFv
trnq0p72iNq66NYDq5fDBWZ0Tx/Y1AeGlf/CNfpBi5vgunWtnVDMu1yKsKBaBMXfpXVV8Rw3ZTIj
n5QiKzd3G9PsP1pF/ABws2IR34pCrhyYOHRPAFKGf5eiSszqAHE0ptLBBIF7TL/WiETayDlVlWuH
19VaicWWxDzCbNMEjyyRq/ZaymYvW2YpgW87mOefgD/485T5WrVrh0+6wXGMkOux002mqV6iq4qC
L9FGIOgt03suFXX6biZWxDFYyR7QPwocc6AP3NwhQmsM3wafjUriW/uEtijWY54dAIFErh2NA/DS
nOBRXw/aC0ihMQ43R6JHkTpY1WvhSHcdQFfRyXOpVzTMUY2RESA7mzDCtKfNpjCsm6L37sikIlZ7
exyg0Zks6cTZtjZ7tMFdmDsZuPG125yRUEzeljdRmDK20bv61DChaPNcVRF372IxmFkkm82c29wG
0wMaJHsrbMoR/arx4Htpd5PXmN933UjXdg3z0mwKGDCy73LOZ45GTqsSvDmE//QmoDhx0h1NEcu8
9Y6gTEL64ZUEUX/Tm0KayKiTFoklOs0jklo1Cm+1ig9qTQhZYPXLKAvYoHQ7OqSfBqtDwFS5T+i0
8ClTcQ6srdW5BClgGQaaR87CVTKDFqesUL1H9JdG5ub9W4IRZQDv2uAffjOCLSYR2iF6VA7n6KbW
DqXtj4PC4666pnMZiw2ehRIg54r1pkNUO1WZP3oYMfGRNVNoZ7uoH/yBnKLuYRpb37Ceryu3rNFl
NIYI4kw5aZdA62gUs4lnSWY2G84sP9G/JGg45XOOMqYAAYHKLtZ37c9ySrumdUbcCAqJPKXPPWt2
tSjCDBRpipO0kvO4VE26xhKnBc57giDGdnX8rGdl4FV7g/xOku9NkYd1cTtYH9FA6FvmDQMlt9WL
wOwPTvJ0fY3XHMjZGss4lgoj4TAGDeUKR28SXx/oIyn7m7wptn1NDtdlKfbTk+6ZtI5dD7V1ZPm9
B2O6Q3rf03M/Qs7Tnr84qvZXld165NJu01bEVkXx/Ju9D3n6SycNGopgsPxHjwliUQkOkHLB9v8w
htN1RZWipZsnxXgTQoZlVetQrz4BK53yX4N3FC5u9OiLOd9j8oZvD8V/cwcyXMJAq1CeaFDZ6zZM
nLhxGHuFbsuhu3Io5W67Ov3foURU9DG3yCFukn2WYJB2X4S9oylOiuSpwaerI/lIl7rQK3pIqnto
vJpAipuZx4nckOZXXKqI4lUCJKMsBnRA5BwC9CGMbuxpe90UVj9vLP3RcNEgdZUsQdgWZzGpzGPb
1b/B0fahr4rwughpR/5ZIhC/ALyAZNqbNsu5Zsboofvo6HjRfnJDrmPUdPkyNSdNSWgnlwn+nzDb
A44YGwJMzuWhqsSUDXrBzCMn3cabs2czGbd25u2Ae90bvfiQWfHGslkcGKP9fF1ROWv4j3CKHAfw
rZZryhjHsWtzO61M84iooAnapVcwcXfESPwM+f25zSlorVALnVztCxmp7SdejCg2G30WCxU3xfpS
gFoNjTNgcXszRpYkGLwzO7V5tPObBhT/Ea19Hn/3zC6MojkkRg4avvtU/359FaQ76nURUNIABAYv
oLc5Cq1i1KiNiRyZe0vmQ9zdtEKRPFgz2nMR0o3PhcFnOowEPaEv3T1uqesaqD4v3etzX/La9AZy
TPrPpvNZgeRRfV26w2nNDeGY+PHkIx270I7N8L/9fOnuRrWimKYOAti4t/Xa10CscF2CdCn/s8V4
HHl4ki19zdICGSBVsLTCJkc7A8f0kDJr102GCKiuaT7oWlV8B6smBRpwJCOQuMF77PJQY+T13JQz
IceypWEyTzgueiByxeW0phV6zkF74ADQaspNKCy2zJTjUXhE1dpvjEfXvWfl1zx/fv/inYuRtiea
6nk0J4gRRuNT8mg6DyP6ho1Y9Yhd87t4WwKwANoYFP0kQVVHSidJOTlmXAPMku2q3tijFSsAIwU8
QUR31xVbM2wQLIKmxEYxDo3ul7uUxxUzPA67G0kwLAUhuLv/JIFIly1rNKefJp2gg/Vp7F7oO/mC
Xu0aeRtQtVM8Wd9O/qGgg6eliZNTduFI04c2yxRIYxko8Y8MLJG+dHKA2F6y5agb266vW+M4pTZ9
jkYvBgqt0l+KsRnCitv5R9TA7VDnFn8W2hQfSk6mICN9FDKWGpsmSZuXsta9+7gm6cv1BV4zGQKA
IZ6cSM2+ob9uZmHGQzYbx8TMd6kHeJ9O+nsSNciAcHbbNa7qRbNmNMtgGoRP6LAGc8Sl0WiM5FNt
1zAaelNvu35/XaHVzy+DiTAqzgR8VVptlwEhrDUJ7sDS8Vvne6JsuFxbMlSe8fvB/QH0qhRwMMfr
rNSJyFEbAXf6aiyTg9rOny1096ueumvanMuSXgwTA9rY1mNokwRR2e4LlivWaz1oOFNHigfRrD9O
paORY+PODPn4qrrXahJh7ShBH/Wkb2lXlvsqQyG4tRnA2xgX+hfHHOaAvKYJG0Q73qVN2GDym7Rk
okcwH+6RS90M5fN1s1i2/eyR8HoIcQLRbUg88ILJ+T1i4JxX5kyP3gxykepRAy2woSo0vIZ7b6QA
MI2Rs8vcPU+66dvRqQvmztbRGEr7Q1c6AyhGRx3DwbW5R9F86H+AuKDczxGwNGyy4yAdspuc3g+m
FZn+UFhRYNeMPsSeRlqfiMgKtGJuarCuYFwuFcwE+RQ1N2OFOUscA6w2uTAbABDAuHeEs7B/TLqT
HOZE4M6cpjzdos3Z/sz1Igti5k0BtaZqI8yaPHKRCTAw8WbwnQoPX/hu3vMgjncaiC0cvf+VTDw7
kTn9SWgTf0xKo9xQga7sipuV7xZTcQt3hyFTczVsMYhAIMvnoDAcZYUiwFw7BSi1oa4HdrqlYfDS
PMyid7qK5/Yx625c76Z/5xjfV+NwsWHIquNZhzzi5fczYQxjaY0U1Itu2LTaBq2Lh8xsFUHUqhpn
Ypa/n6WtCqMy0aoNG9TrAMlRwRUvuzUbP1dDcn0zafK4JPg+JXdCoP5w6lUzABYDvjRwAP10GwAY
pMiXKONSBQNQvqEomHUszNg5eL1m+snUb6eZRX7RuWDEG4c+bPigIm59qxsEAwYB5nc0XuCpdSm4
oJg1lbOUHmcdz5pk49jZBk73upN4u0GXQqQNmjGQy3QLCMmaHWNB7Co2SPV9aYPclDMTPXAwgN+i
ecrbp+s/X07ywI6X348CJ9g+MLhUvlqpjaF5hpXRo5ECgwpAwVBrftQgBVJjbD0bzB0ZLd03+ewF
hii/a/M7K1T//AJ09YJh9J+JtpfbhDF7Wp8NtnXUG34w8WTwp5Rtm5IBfNBtrqv7djXBv4i4Hax/
mFT/pokEvYUdmbljHW1ry+unSEXuvfY6OP++dPc61TDmlhNZx2S6w/9avC/J1kvD/6aFZNiJNQMz
vGjB7KB8VLYrvT03yyJheCayAZhv4khKjLo+zjqFEnOHUTfPXfmSqFLHqyLAGgox6IV+E0KyrPeG
GoZ1RKcF9QsyFn6aTaFuJornxuqGLGOrAe+l6OeXjo/G8YyhMQR5EbcezYKmWzFE2bc5juPnupnf
2Y7wT8wA4jMMdzdgY3JUUrX22LGpgT+Nnum9OXz5i50/+7zkS03a6cId8XnD8I1bopp1tXo8EIeA
oHBJ87lSLGLNKDFSpJuPg36wmj1Yu/7i54NkFfCehdFVTn0Ru+Qg/cSlOd1UyF6/F5Lyz+qffX/R
7+y2bMlU6lqH71PfKe69SgGkX7Xas89LxtTpHRma5c4Xn1zU7fVd8U6Wg1cFHB2OCVRwqOmR5R1x
pgCCszaaZxw97h44WoF5vus5V5yJtV0+FyLtchZNNKYmhNjlbR3koyJ1tbZKzlLGw/SJZRaP9Hle
OlHi2pweTfcDqe5aEkzW5v12BGQymgzBUIXYXDoGesvLdhxcivfHATFt9TcaLGPDQS+IrL3clg20
dZtPqEkf9TKc0pe0epjHv4jrHCR/4WUpKJtkTg4MwKYT8CX20ciE2Fqd22wGzK7cX1+nNe+HwAfQ
Z9x5yLpIFwXe8AwXr0ePGkAQvmYl96NIdnrc3yWuimFrVRYF1x+q6gv3ubQn5jhZGQpGkCXcJvAc
k92kRtTs5kIANkgwdu50Xbm3ZgwGDTC2IseL6X+AUl2elSHNzSKbO/PYtYfU3asu2bdmjM8jmbhM
kwTGSTYCI7ESiyWVdRzNIXBLN8xiY+uBmvy6FkvqQo6Oz8TIpcuU6XkLIDEiBg3ox12NaYlHczDK
j2NSkmOckjz2p6JLDzNY9H475Zi8XP8Bq8sI+hlQwyD6w7iny2VswbXWZEwzjxHyOOUYlGgJ+m8S
pHhCaCJBxsgxj8nzlO7BRPbfPi8ZedT9T4FsRmWfo8VQ1Q23WNKbPTpbomUJz7xyxY3M0WfbRM4y
CYp6a7R4TO+tb45Q5cxXNwNBEXjVF15TmaiVT1WelAJvJep9dw+JoWhRW8krwqiRhEFW3kHG900h
j2VIo3kgn47Ic999BELfs3YC6Q0bdN5smoLJnTFUwgHTOveFse0xweoBUPq/2DEgmSw4JoLDK51c
NtGpbhKBh9mP0kJw+fj+z2M4L8A3NpqtMd32crtiD+3IUV9SDHk6atknoM7+4vu4e1AEMHHJybdP
PrRO1uLyOA7Iu/ptpbDn5X6UrA2zTABGBsMOYiRXWp2qpiaG2M7RMUVmpzC/z3vtq0d1vwABQi1U
+f8VNwf2T4yqAC/UAp2Tjr/WlLQgee0dMTAv5NEOswS2Q6QpvNyKXWOplomduE8R2khS9IlbmjtT
92j6okZZYXh/NhD8zSCAhbsG8AUPycs9rxPD5H2lsROrP/6Y6ufrO76ySMu8d7yP0VgB7g8ppOnS
ODJzzNo+mRESbGFpfvWEQsTKCl2IWO6Jcx/DWBYDBVWe6FbDDdAoUIQrLgyINzzrlrIFXifSBrhd
ycCk1LOTmwqA+Z3AMo5pcUJ6P9Dn7fXVUsmS/D3IpkF0qwt20hI07kOdQPvmJPedaqr0Wu7iQinJ
8xvDYGlG17FTX/3AkQLWPfXNGnSC8Y3tsn1cmIkvJgzjQeNXKzwVknBly4B+xqFZkoxolpYOKugg
J43FLTs59AP3nV6xZevqnX1fsrrRyljFu4ad9HpLoxfi3tH6nlZ75oGrPDmAKpym91aseOSsaoWG
ntcaKqICyRDxOHFHmzJ2SoYbvnFUzcirxgHyM5OAfBKPzOWondm5Z6RmT7KSnTLtXtgzKhTPGaZD
6TYPx/jdCADQveIRjqkbFOkeuTWsqYyax0UMpwAscK/7NOkVfm3FMeAWRT4J4SdIoGUaBxA9W146
ujhIyegb3X2DlIlmfbl+ntaE4Fm8lAdA6/qGh6zQGzGI1CxOiQgyI8jTcFZdaSoRi1Gc7QqAgs2U
YbrDqV+ggsMLuGkblCCu6/H2hbAQ3v3RQ9r6vAaFas2gR1SEIKXos5C2YEdQbMmagZ1LWX7FmSq1
y8Y8mqziBEhpUOU/29FDyeJHmu1sV7Exqyf0XJbkAfTJq7mWQpY71/vY1DeaYYR17PiT4L+Sftp2
bv+NxHUYe9NRK8BWd31FVbpKHsLhLPGszC5OE0YX5EjXNN0db3ZxvbcyhVNf3TwLEZu7jOh8Q1VW
pHWRkAGbN4LS1zUfGicYDPQ1KsSseR+MrfyfGDl2Yyh4GKgQwBATgh7S2u9ULF6rpk4RBIPKF6A8
ubSeYqAVS2qCNRu/dkBNT+53oit86OpinclY/n5mgybzuryLjOKEsaypE2QoqaGdRHVBrGjigAjR
xbMNBdA3nQFmW4PiBSSlJwE84ULbW87PXvLuXAhC6DMhkmdYAPt6N+YF+kUe8vTnSG4qoUBSrZST
L2VIjqFERhNABoQjvNvZzh3mnyPOao1tkgaOd+s6X1oVEdPayYVagOCBNxpj0OW2mKYwyyavOewM
lVDaf66imy6+LVGk7O3vtvOl0/eaHurJ5vqBXS5PKba/ECuFRlmhZU4UQ2wL+NMMC0cpdAzIBGaz
TUe26A5UeIgVS8RTApHr8nzFDSKFSDn1cgN59vxEihA+Ihp22RyAt/q6WitPlgspkpF0Lk/baLLz
E/L3ZDo41qEdvqExOEwzDVMJv1+Xtmr3KOui+QaF1zdgCuHYTV1lGnptyG9DfzGqh6FSRA4qEdI+
lUNlFLSCiKrZ9umPDJ0v44/rWqyawpkW0s4Aq9OywsHBwpNjb5Rfreyjh0n1XPyk5aciuykjhVNS
6SRt0jiB95mjU/6kV86G828tGF70QWFvq0KsZQDVa2lHTjBohsCIY3eEd6W3ZbQTKB2Wzt8ociZD
UoQVLch80FdxKgtQYfhdFZa6IohYUwNPVbwuMBAYNapl884ceGnkqQsQRn4ak8eiBGne0yAUN93a
yTSQnPAIaDHRxSPFDt2AhgyD9fnJ04I+PZB6X4kP0fh+6BTyvuiqAV3l8sKX420tjwUwLiI/URHU
Ys/0x+tmvLpSZ9+XrrrcQ5t03i/fHz+J5ItW/XI7xf2gEiGtVErYQIdsyvFaDbP+gaUhMff/TQsp
kLLbrisqNuSnud3EnuGb+aFLVb54RQ+k+kFg6CDp/rY2aNqTwYAmqU+l226NSQ9B0I75Zu8/gRi3
hEwLmOsALpdvNmb3dhxhbPHJ6G5qY2/VhylRHMAV00WA9oqsMG3kqCTXJbSIGwZvG5iuCE1rn3fF
pkl/JtPu+q6syvFQSQVMf4FhSRufaAPa/0q0AGCEBPr0PN9N+7CMJ7/VPl+XtLY1C/EAKjEOIIZE
8veoq7Is6vXmVJd5yLNvKWD3Xalqp1sLdMCa/UeMtHD1iKE7STdAIYOHSZYFtl35oyaC2NzkU79n
iesPtelP9af/pp/kMqdGG+ZJm5tTMefBYD8wi/hoG/oLIRipSNB/u7zuJafp1DS2qxnb1YjxRqTD
bh5foub98Sje2ajNIecCojVZiNV13LXsrjlVH3UdWZdTxFTghGUxpCANrf/I6y5pA4QXktkBNwJ+
bAfmPeTTwaMYbG7WivhCJULyN4iWzD71IMJg5IcVjz8JsHfv3g1U/TyU2nGFAXQq2doMykzm8qQ+
TVmxb1r2AF7GreWq0kWv6WhptS7kSKZVFARoQ7yoTkWRY6YVpT8b4TihWTHzLndS4wCwCmY2dhgZ
OtEh8tFR6t53lvPLFDo9ob+e7nkyiJc5zis/08rYd2sr2wy280vjGWjZvImGjc7FrTWz4tBY8a+s
R1JvtrRnu66toDXRd9iO7sdUCPhUx3qa9czcaTWmQvD/I+3KdtzWle0XCdAs6lWSh57cdneGTl6E
JDsRNVLUTH79Xep9cI9NCxY65ykBGlCZZJEsVq1ay9fiT5Lp5hNJaPHFNqo0dFvfDEZHoMFFmFC+
63kVejyOA6PRUyRYej+sfMn21K2aLafVCEUGYu9FyeW2GpwJpI56sjfd2opQZGDB4Kf0E8vy9k6W
ph7S0bC/+HbRbUBW6n0CDrHFo0bvvw686tH77vabhEICSCt9/ZlqNX8gRh2DCdVIvvp64ka2LcYc
rZLWAHD1/N8ks4sNSzeU3RPS5ffop3GChkLSrGF2dZ8XvA/KrqiDycuQ5IJk867XnXZjQYo4FJWZ
glaR+5HR2x+UfpihW9iBILCYdwsS40pW2eDdxGpO2clj34b8uUWvM8eraS1UXrgHLswop/NUp26d
lwmbb2foMdD8iQLsvqYi9E5ZoXoynjGIlYBUxIZR9j2Y7BINXsJOpS29fWznY8hRtg4rXmWgUJ20
nXRSLTJ5BXDuwNOAmFMZTKkLMme36U5ZV6Z7q+vTx5LrMuypLh8mt8s3cuDWS1daEE+vLTRQCx14
R6tvIjPpipCRFrLGnePvqnSUgck5VpLXP8CS9Hvoq2w3Tn6/0XSohCScJGHjO+jHdKQeztSFn1El
IkFRmlUIWkA9MMzxZMedCKqqIUFbDnQlLT3PgjpL5+fKfJWehcZuUmUgucR+59nvKtlkEMnQDR7W
4x311yKm+Ri8suXNb1f0p815jktbidcaOs/i+mQCReKKE9e+WijyFpZ1l/mPRrZytyycyihOofcQ
rDmgvlMdoPZtmaLgx05Zg0jTSA9Zxze3T+VlE4Bk+MgbIkRTZq+UhetC1qI+jVyin9bOtG1XZST6
Cysg9oWIhIe9qd5gWQO9BADB2am5y5JHTNX/9nnl9oJWdlJPqYbPOz8e/ern7a8v7XaUVVCKBKr6
Wq6GpobW631bn5K2c5A+Y2XAu6oJoKL8iBzkylQtubOrQw8D8AeUKNX3kY0rJtVGCmvgBZDmPm+S
oNMRVWSh1q1VjJaNgfUEdV0PkojKnWynldUWTVGfKn5XFJ8dBP+JjwYK3gQtWePxWoo2cf3/19rs
i2c7VSNgTdJcWBs5mLRjCVXoqCPfCD8l7isvvyV6Gwzlj9urt7Rl0X03vz/mxVM7XQw6tn03+uxk
V8c+G+6aHupztgZBoH067Up3jUpnIXI/vxvUeFDEpicNEVenViYbTTxOMVAaa83JK0ZUWEaXNF2v
TTBCoetoJ9ndqBlPPJZrzSDK6WDNcfM5j8G8Nc5WTPoTYHkEHfeD8WcaW5QR3m6vznxgnh2oVwaU
K45Qzcn8BkwbmoW+Yk3Ds4oY0ZB2x8qlD61GDr3dHcfePd22u6DnM48MeGJQNaJAryI/pwYJu7IA
i41F6C5Hr7M0yl07DOFYsVDW29y8L5I06sptZj2QceXAUvbdv8NGmGmiFwSssGr1WxpG60wlWoB9
/TDFkRvnIROvrvZJfLQk8x9TMw20M2vtqrCxKsnqYajBKDW6D7UZIjnFkh11I2eN61bZaKohtVJi
e6k+ZTODfGw9eMaXmg3BLFRTJo+m/cdjLysLOINmrjwHsOD/jEulveBOmeVOBc8R/mtRQf+kZIEN
TZr6Xrf+ab2nMtuPa68k5Sa4GqIS9yUMdSgGdsUjcgQ7Th5N7gRt9+T4K/xDi9vubGzKsSwsqlOr
Ao8ppBBH8oVP/9yevLWlUg5idFd4hJsYRzM1m742AVLwNt7gR8LX7hqTRbRBv/9tm8qRdTV3SqCR
CJ9UlQcNA8fd03ELrYVyrYVcvWCubCjHVcXtXk9LzJsj5XNF0iipnFNrpfde3aIPNTvWur5D5/He
mNYwhYsHGSoAYNSYBRpU7EUFOWU9z7HNtKoNveoxgX5Edczpa5wNWxL/ZGLlCFmcT3BToFgEqnAk
Hy6PZuhkmRQqF+mRAAbKSv/HWGYR+Bx/3162RVcEp+ycESY4rBSXn7LOHkiFk6rI6nD0f9Tex2Lc
f9fszIAyjtpgg3QTkKt0Wvl1Gt2gdJOft8ew6O5nJhR3J1o2tmUFE44jAit9IZLskoEHrDsZ2Rd7
WsvXLB4TZ/YUV89yTyYtw5xxEyyEn+ioBaO/7du19N3i2gDogYYVF5zBaiMbjYcuracBTE59qLEg
Jrvb87boYmffV9Ze07tM+Dq+35MwGV+OTv3BYsD74oOdb6aGAkwbNCuXTtzSEm4nPIwgdTcMeD+9
jT4+hnMLyhh6ofU0FwS3Eu9DHwOxrXoH+uvbVpbuc/Dp4AWFuvesLHY5DvTFellXabhk9Sowm34j
xm9a0qKf2gqRh7ltbGnZz40pMRMDijYzWxiDXPu2SZ810m/+wgLo4iDZDNzVlbBYx2u/KYiLsC/z
g7KHGkwT/G8WlGVBbb0rObgKjp98+Tnzvtz++tIGxIPZAWAVKVngoC6XI/aGmibQTjq2AdP2YgxB
vD2tadUtnSoW6FLB3Aee3iu+VGkPboOuc3pMy991icMxTdH5AcF67HgkDa1speq06GMEND3IBaF3
V93tPk/G1BthT8CxYv69NuwwI2/MsHfC/XZ7AhddDDSqoK1EgKy/oxXO4n7Wj5YzAdp/5MZbB12I
f25/fnF9IMcNFAAKT1epYB5bGpKz+LyLHlv0R0XS9sI+TkM+rlhaWiQ03CLGN5GzQQh86QlcmI3Z
64gIzMEJ2zELgfKr2AMaxmey6gOlH+woez/RgGkFexGS3NBXU1yvR1Gb8xhsbKyKhqBYqwObiwOa
i6ceKgIm6EUvB+SzIo5LJHePmeh18KMUYDdPJPhELQcc2NMooxrUTAEour8aED/7PlTQr6dOzDeF
ROoWjE0yHJ3O2I1tNm40RvwAes11oNVifEZacwwkEIpB7Bv/2EwwCKrWdaTlICJsNR+cVCj1RYXW
k29DHcsVD1fuGxvtr6DmwT+gavUAIVJOUT5aXayV/XjokR+o9ENjf7clD2/73rwAZ++GdyPg9ARL
Kurcvq8Cs0nmgLI5Y+KQNVqNm02fQtHoTQFWfnO8px3Tvua2nbxYoIl4sLV6NRBe2ltgCQd028cR
e5Vxq7Oud9wkzY8apXtTrxgY6yBleHuUylT+64ZnRpSpZFOhcVnATXD+8TwLiKDBaN3dNrI2EuUi
El6T5shLYSRBRbbTWu/h4ufxwINwDB55VwS6VuX3U02b/NiXbnuvcwdpaKmt5ViXziJAcRFJQ0ET
OTAlBLEFCjiQ2YE+sZ7d64UWlEO1gaBmgB6ov1kUgj5czwOH9xVrjEfaZHSokx11uxb7yS3YLuWx
F+hene5vL807J+GZm787AEr72EtoaQGxnHLwoWPDzQvNhlZwB7lKR2Kfl5NnPTs2WqoGSkYC0GQF
Crcx7jetjEE0OrXkDVP9DT3pVagPNovakg93njbY8J1BBrpTgypB95sD7twmsnStjfyuGd+KlOUP
adOIe9symgAE6fnWrvDE8wmju1joQxzY6FR95kX3TR8EffCnoYyQ4rE34CqAwq/dkycC6uJQUuId
S8Q3SK+zNwDlppdGr+TOsfo3pKJ+CF3kL0YCdeAM8hsPgrj5poNgZel4eOaJ/KcueLLrZDbsDXuo
oREAVJtrTq8Dusr2A7Dej5PnxEippk4gC/sw8sTdj8xzgm5kOAWKMg26ofim++I7tS0aQnVAbmn+
pZw+EXli6IQK0Bc3DKnY5g0QvRLtXTTOxmiEqoce5O0Q0EGELHHCmNnB4BlkV/tlGfEW6sAWs6Dl
bYMmk1kFC1uzI/cE8ighB3PzFngolHFuu8LSUeDr6BoEMw3AEaqeAJgRZZ8PePzKbI5NSxQqv65C
JpeCk3Mj87V1ETAUZlskNIPUmA4QgfHFLPyNLAV0m5MtVnxlTGrf2Lt7A6pEQKcBRirrXVP6zF7R
Yaxd0WXHzOyGoErj8ehTjd0x148fGNw7NKiYNqAE8h+MXqevLQf7cljr0/gE9gp3a/GsuJ+QLNh1
aMtYqaYvTjmwTXiTIcd3tdFdK5l8QLGz4+TLsNBZlOqQoMw/315Y5Sb7dw6QQYS86YwRIfOvOJ+D
Kq4zu8HTJrVdYMLKevyEIPFXQSQLms52n5OyH3YG7ppH162clXtUGeN8jxpgnEMQggYMAHKVQAeb
ryXxmHSH3q32vSdeGx8IbBKvVQ2WbgGof8zjRLIWz8HLUdYFyYGxcIujIb5CxzVemcSleOrs86rY
U4G2WkdSfF6k93y6h7CU52yHemOlv6r0L9wC4N6Z9wHOhgDgcijtxPS+AED6WLjxMfGSJ1fQTV98
sK3h3S9mENQM5Zt3vXIt9xlLgBnoIOI9K61VUJ+2I8rQxrVGU/ZetlMvmXNLyq539awEU3YPS27y
nPWjHvSaeRePTeiINISGVpS3ReC3497y5Gb0uwM1ra9oTQktUe+7ooy00YzGce1OV3zzPzPwLjqL
WBLR+OVEU1Nv4zEei2Pj/bLt737/26l/3958SwceAe0i7tZ3E0qAVVmG4HUmimMpfnTta+I/m/U2
zl+Swl8569YGo0xykdgpNTkGA9qrwC/vumnWu17ZzUtREOgDQU+FGAiCkUq40MqUyaJqiyP6nu7j
aQg95HpS7w5M1iuWlk6tc0vzfj87tTRXb9KYwdLY23rot7JBO4K07s0YXQmxhfspZSYNgElnoS7A
z/3hdTPwHkQdEtS53hVNVhnHNWhgyvzYOkYN1IT7KOPsLq6cPc/cr5WtbW7be+ePvNwj4C9BXthG
JygB2E6JL2PLT6U/JBM0SQBxA7mFS79qnrHN2gPkE7S43LT0jQNP6PE/oz2GqX5fN7+I9Yq3AwAd
LrC+6bNBphWvuj73EBPOjCoG0DLX/ZfAGmiAl8TiUBlfh7zeuPxNpBakRn7L1r6v/Zfb03C9XTDd
88vOw40IPIty9E3czTXN1sWhTl/G8ieKvYWPKwtkvrrx47apawe7MOUoL2TgARvmCikOOfi8/HTr
Z5scmlTE+9wnRy6iiW9vG7y+oSBkAkDozGphQOdMOW+NQjNp5lB5KK1tNkR05dZY/DwCXQBOUcG7
yjPVhbCEcAp5aJIiYsYfK369/fvV3hMclxgAsIWofOBSh69ebsmCORzZWU0c+unZ7vLAM+808bUh
h7zbtiB1sn8XI/Dza8DgxYH91+x7NefsJKgliH3qPJMHKKO4/gv9CwUW9F5DxAOMzpB/AYjmclxD
6hS0zqD3lndNaPOHNJ3FbXda82VlAt9vbmWTX1hSzmjXFT3ePBkkFSvIWltgjN86o/7TShryufR9
vAokc98a4mV3ZVHbd7mN9tLe0uj3KpbNT89DD3rj4OfpwHluO8ijHjss+7bU2y94MzoH4BpkKNPc
3UAIzfucxMk/ee85fZhKJ/4lfV2E1JnaLQH27s1KPfSwMhOUnm61Sxx7+AQy82zaJJmfAqNnmn/S
MRnavYvnwAPkCvlnbWgAmepdf0vGmDymZT298LIER0utdSdKtC/Uy/0ToHzlxi8YmIbEhDRRUuX0
MCZus0Pt10G7X2tbG2/u7A6HlAx3Q5t7oedSDY/NHno3hZkkwQDxpp015FDD6zUbgCDb2tZt3D+U
dKrvMsNpgoQP8t52wWdgM9wDYFWhOw0OExSIqzYtYIDboeBmlHRmfDQQ1aPAAuVK0xaIeru2DU0r
TfygR8/d21iV2jPNGsEDZ3SGnyMZi3v0mJOm/xP7zQ8bWl1jqu1lZkVeysoXmrnNQ6sPJ6p19q6a
eH+XuWwC3BFiGZAz1PGS4yIcarsLvSZ2nuOhbg49yoLfHDPV/mEQPtymUza82r6mPUify1BYnfed
g3g61NKufEZ3a7PLXZFhhQ0pQkM49HvTG+TEcD8ecif9RzpOvG0lMojEtdNtWfN2Y/rU28rUYaCz
icd71H9G1PHLeD9Sv8YjFpBW0xyhVMPMKTSMPLuDxKOLr4xD2Ezmz56RCjL1QkagPqARArMu1Cro
C4Sf9RSNvNqUv+idV36WrCEvuckyABuRy2aoPT1UXmI8D3FBdmnclECE9JAPMZL6Ky/7fidI4YWF
K9nOK2LnybAS6B1COC8wwOESCLOtw14H1rtADTgwnMK7L8BZ/EMXlvbH6BBH+VkpIxcg/7umzPvN
wPRql/Y6JnsstSAjY7ZBsk7bEMG6rYe+nsh02v7OjZlxrwG7uPOSgkGFEK9xTQD/x9t4CM0sM3eu
zRFUlMRZOfevY6bL40U5Nu1Yq72mybNnCIFuTf+Npzs/maLY/3X7ePEWbjSk+42Z3BnXJzgJL88x
pNmSKa+m9HmyqPuDO15WghPFae9jy+2xB5Cw6gG63Hh6J/e4SNxAjqYf1S5v7j0j94OpzLWoHb4j
2xg6na89TWDYCc3+Wz23Q3Gv2/QpJNtH2ckjLfXxJ2nhMaabbttuNMPWNs2Q66P9XOGltCMdXtYg
SBzDrC/biDcFe+riznpBxYjvNFPGW3C+8mgy5XhMe02L6rb4KoAu36cOMiOanXnR0A9j5Pq9u8vK
uv/Zd0W1LV3/l6jqFtsfWVdPpn7I/Nh6EhzpqcYnW9Pp2xddyHED2loO9Z/cHV65lRd7Cy/VTZN3
f8rW8h/sBlL3FlCtu8EtG0QBIFMOywIOMYE+G4gHHS+R2BoCr027P11q2IGeDeMubvV6T/Mi2/Ci
TZ9LA1yyVQto6ViJtUy+4j3/vp8dFD5tcF1iTZRF1TB+zxd9d+A+rYOesQfEgtvK5CLQG2+Fv1vx
oHdjUN8GrNsE/B4CsZce5Ge5X0rU8g+g+YomR3sCY/IxmYwyjAkBi7tnbvWK/GOyD/KszKEF9qyO
3DnE5VB+Ua5gI2WF5gwGfcYpxwKdQoO1EmtV5IXgEkSheIshOkKVR811mmhgzZmQ9NkcI2s45s5G
opVfBFkf3d6JCxHLhaH572cRS4zuUYnTE4bQGWenQbUGVlwKxZCjA9ACBR7AFdWcTkUNwWir0Wdu
yQMV9HPRj8OeZuMfmY6nmDrI3ZpPaFJ4bOn4u+bT55URztGxEskgyYKZRL8k2vRUt/SmIbP7LI0P
nmQiDahb+rsWlHTAhpZWwBlNIrdri/2QOSJqe9BxNOh/3Iz12B6HiWffIPhuPKEhIN4UpshC6dbJ
Z2Z4ZQQabuSljGTaxrHu75uYyC0uiD/QW+RP4IBqIbqR1A0wO0axzR0+vFSFdE8USoih0RbicaRm
82qCYCNyU2+KkNxGqlb6+fRNYFVOsRi8U03K5E/cEPYp0RFJ3Z4cFV/07zbC+wXtKzPDspqLyo3Y
6YTptwfbf9W1PSK2IG2qKNbySFQR1b42Y4IjZ6UspjzV/rUKJjRkEsFmZ1yVFHNeeAnR20OJJi0E
HWC8hqR8WGlI7xRA6TOvpLspXtOwWtpVc2oVemuoVVwJNbYlaQdgqdLnwvKeWEwraCyZX4TH7/2q
2CU0Pq3M7vwSVlwPyHp0o8Em3ufqSzmfeFlVYP5+NmqPPbppNz1yZLg2o9ObG1k52T1mQR9wVpr+
s9W5/kMvqXaPAnO8JqkwH763fop5udHzHhqYxuDS5wkyWqxs732rfpHWtIJ9Uu6A99MRiqsz9wNO
yCt8v9E7mTfkDn0GMj/ETRW07mcuUIIdV57fSwfXuSHlfcJzronSsOlz73/NIKNRAHR6e/WWLIDT
BugE4qI0rZbRBPdrl5EeqQpjCjT0fdC16pmyDd4na4YJgaUNAoNXPQS+9Fmb6fBHqSGCBC1caUPw
BNItqIJFrluE5rQCsVuySIBXB0MVqpAoTV96QSmQlU7bGstTEO9hJuJ6lI4uN0bF/QOtXdycetHS
V9mZzsp0Ll0EUObSkSoxIEqCTNWl7UIMuU5iaR1Mg4tdNlrm5xLtNC+eKcs7nwPr5aLe8kBxvm6T
DFcq5am/NaWR/PnwwqL4CkwREsqQHFDLRwYR1pj0wjrURXGflux+LYu84DmgCvFm6VK0ISNdezlS
dC/leSIS71A9Gs5ztSanvfZ5dRFHbUpbS3MP3XBfFHtUP2/Pz8JRcfHz5z1+FhOwwS4M4P28A/K/
1fCP5v9p13p03hVilOMISAV4PTYYTjxVHQ4gPNsQZeoeaq/IYwjIa14b8LSvODTlR49vvMRipzn/
KHY8BcQbldn6XouBcWyb5AWdfAGaI6xtPnjoJdIMfTOgEPYj55X4xlMEVmjymhP2hrMGhVRm/9+7
C7vHB9Reh7KwMvu5n8lR47i7BtGgT859BSjj5+0FUGfnvekPMrsuZAPAU+moNuo8KROj8KpTbCA6
QbcC3dUiHUKWukILpliMByNnZMN7/Vs25GVox+5Jp1kRoapNAqOqtDtI29CorMgr2BfyyOqTLNJK
2T0MSf/ZK9gaT5LafnD1mxWvMcwS+efSqU7gmdlVvfbV7+hDzI2vvpZuG2sI5zySb097aME8ZjF0
duVad/TV0qBX8nzalNBc+HHephmmTZffNO3eipOVnbFmQLl0nAF9qXQeY//F8QKer3xe2Xj/TiEu
TeCs5pGoUT/YmMuuRgPtifEKAIenunzpYee2cy2O4czI/Pez3d1kBFS3OozgvSzckK7BxtcGoeyP
lNUohcyDsAmyXJHAq3xNGF2J467mSXE1BkgayYBLPZXj96y/sw2+6fmjTdkWGkMra/I+6Wcn1ZUx
xamIXwKJ0FgYj/jeag+xUyOr9KWa5obgz8x/1h2GlPKfQfe2KXvLku3t5ZrHcsu84nKTyexCj2F+
BOG6tQdrDVRf5biSkV+0YoHTU8c7ANVvpaQzFizmxUiqkywgcRUa9S7vA8fb3B7LomtY732H7hzz
KFPpxlDAm3psn7bcmGB65lvWrsSfi959ZkKZLikZAfDGRRuZ9zkfvvlr2P6liQLeCXSEBoA/Vy8X
mtctiFBbdnLSZ3vaWaGcdk220iyz5N8gprVA/DX3S17hYmmRQPAag6jJ8yAfYjNBK/aXIvkEiNGK
eysB4bt3o6oOhRLQBiAsU5bE7k2rsnP0Enozhx9Lokn/lIz3rfjFun3pfL/tAO+/XPXmuVA5x9Wo
y6rJE458v0RyvDoVMR59UJE3wbdYOc0ev61GDK8DeOT0eSirim4ni7QRepbHXTlObhBrWrH3NWIE
NMOVQsaS3rtWP7+sSRHi8VWEGq1B7wV0bP2prZ3x1XDRsZhlvndoHV696C3/5GQ839ht99MRRf8J
DWvep8p1swi0IdPdZIBKLnXaiiMvQFjUJ/74q0mzDthNHgOUjKzd1A149Ney+lSaY7uW+Ln2X6R9
bAsuBlU6MINal6ezVXQiEU2vH6vpS1x+KyHdcXsJrvfgpQHl+GepQWqJLPQRgdXoDlGqhXqXR39j
BBcZkrtglnHNy1GYBJlvt/P1o7CriMsulNqLvdYHcb0VUSJCXgcVSiDjdbVdCDz5bmdqPT9hVULL
fRIVUASfY5utbJHrJUGbNGTlgL0HvPtKNlc3OzpocIITIyHUYMRa/f56RS6/P4/z7EKGVk5Hpwrf
NwHfI1t/2vjVyrNvcQigucXBhZorcEeXJiYnq3LNj9MT7byo7fyAflzPAcxX4LNFXhV7+wqSV7q1
Tm1epSdOHsADWlVRXq5kfJfm6dyEcrQPiZZDkrRMT0MfmixETjT5OMX15SiU+ofwKr2zKEbhomRZ
bsp6ZV8srcPZEIhSyGcpuC6YW6Qnu/iTgGbDT+4+uvEuBqDe45Mn3MZPMACRfnXrP0PThPoagf7K
OhBlcxNeQ5mngI2eA86yA9TQXoshVdl7XEvzOLDl3hO3V5pCIhO01rhGwXoyBLoBful8z92nrLrr
Y2QN0PRr3Zn+957+7l08UH9X6Z72AK+u5UeXx/rf36HsTd8a2rgyYnqSZtSbW1QY3TWSuiUTSMjg
nTfjVvBmvdybeNKOou6y9ESQ6nd3Q/zaZLuPe8W5CWX7e80weNB7T/GuCPXkru/2YEG8bWLhMAbB
6H9HMY/y7BCLqd02KEmlp9R7M8qNVu09HrofV7ZFhHJmRVkO3AZGAj5wzFW8AQSP69vbo1hcCzCT
oL8KelZXty9UAEWW5BY9Mf2OZ5u62rVrPJ5LRwDinv83oayFlZFuaAsTnt0FYEUi1f72EBa/7yE6
RdxIQEyhuFOrAanRpS4FAUWg6WG79kZdXOiz7yu/H1njng0U3+/9Q1IGWXUgKdTk/mYhzqwo7lSB
9SkFDoGenGJrZg85TnyykpxfG8j89zOPHQUIhZrSw0K8ESckJPRBCDquGLmqUuIc887GoYTXI4FS
SoemgNNIqy3vgJqpARxxfvT2pvdOrn4s1lgE1tZfuSWdiRoUuhf0NIlt7G2g+Pa/+ZdyRQ4W9G7d
af6+FRILkvYrt/zK71exblpa+ST18P2GBe3vYk1nZu3zykPX6jIAHDIsCHoo+Jv783+aHEe5Gs28
swjOWnrqunuHb4e1/NOiz6L4DBkRADWuMtfd2BIPICp6ymXo8F2ZHtI+qKyvfzGKMyuKC00j9Uaz
wSmYk9Ap97G/4kKLp+zZ9xUXagGWYomnU/DJ3A3HrLybxs3tEazMkxpnoZwW2+2IEYz6PZGgqA8G
lJbjt9tWFsaBAgkQLMg5gspMpQHlXU7waEySE0iM+BTW9W7qVpjAFtzVBIcR8oHIBeBZqCyFQDu8
XdNeO1KQ5/neP1yftrcHsTBVKAYh4MLnLVhR7gvdjvUc7xNQ+oxWJPIHP3v1xn3Zr6XN5196+fI3
L+zMIz07bg1LI0NV2vGx0L6D/jHUfGT3GfAyKZjYvptsZeLmg/WWOeUCMUkymX4Cc7r1hkahmO5E
+S23HzNLrDwPr72A2Oi8RK4eeQ10jignSsx5KUUe6zMLCJSjverQfRCkgaWZTYCua1aqv046uQle
DaNVGcfKDL3E3nR0LUK89rMLC2oPriRF1pbvFtJvvhuOa2m5pUkCmSi4gebOvSsQiNE1qVZVk4FO
b3fb585LXYq9xoaVQPd61YkNdXl4Gp4P4PdQ1qLOUMuUeWccGTp44rIDMLb+x0Cn8AgUJW/7lb2z
OCog4FFN9CDjo5ZpZD2JUrQYVakN98C6BqTSA13/dXuHXu8cZGx0sIwBKueQq7eQAyYbEKMgVmjo
9JDx8aX1gJVAj96vMQYDuJSvhH48zQmbAJ7MazWD9JRTgdLBb7Kx0I96CYyrzMsfAqePxcd9Y+Vr
7XxLzgfx2P/PFinGcstqnIxR4+i3d518RoR0ewIXv48SPmAfHvqUVOd23MEBais1jrn9mqa/ChQm
bhtY8gO0cs1QFrSwX0m+OZ7JrZY4+pGmqRuQmLo70yE8YoP1cfEOLMycG0antedfRQB8HGtj0DBX
tttGXQzl+DXSq8XZOrOgXDkzJC2RnMDd9PqVZuzVMQCLvj1h7xXwy+MZw0DXGLD5wCFc0Vtb+jjm
WudhxtwsCewMNwDVHzlvP2vUCjxD2mHStL+Z5HVAabofXLYHI3bQQuzA5fXm9s+5vgPRcQluEKSk
ASlEG83l3WSm/aD302AegbHkXzTj2BpHMNHeNrI0r1AFRLBAcNkiK3ppRBfCG/rYMY6ZRcs9mRy0
z9Yoev+FlZlLAy0CyKCozX+5DxS83upQHoNUTfIJV+7/aECZK1LHw4Djyjh62WM6Pay1wS7O0tnv
Ny9nqbGdJG+ENI4yDkYasQ+Htljps88riwBCUAcwbHxe8/ZDfcf0le8vehIgAujrBFcLWHouf35f
T1Ve9hB+q+2w47vWf/aNR/PjaRCM4syKMkkxB6+xiX69IxpywTmcRn9uO9FCLR9NnQDXIvBDr8l1
lQsUhog5Uh1EMF8d47Vy8x11jtQ8mCl7nAW4nC6OhmJCq/jzMH74BTjLxaChakbpoeVzPm3PIkXW
ybqhnMgjIVWEVvVof3t0S0EClDkd+x2ihjLk5ffBgc3qwpDymE8sTgM0VKC5U8v7L6CHQRMGEOV3
jiWGlYB0yTNwXBtzkAiqBLVTtgLpddujb/s4Vn4CwF8hn5wW1S/WOf09in39Sg1xyd7cxoz6IRhv
rqCHqcip1SStjrPM3ZUd2bfVXeFus3hlNpc27LkdxReF0EuHCT6PK36TebNvmPjy8QWDjjOuUQDL
rwXmeR670jeEPMaC7RyaPTk6erLtYXoqTOdB14uP57gwZWcG57k988CCGhklAOUfq/bNGe6Zy6Na
fBrs8S/OUjCrOhiVgztQV08jU4v5CIn7owlQATjRdcmi21O3tDo+2J0hnQfMn27Nfz8biSVFjYKf
QJ4prQOn3lHj49UrBDYgocXbFORAgLleWgA7Zpo4cvbrsQ5j61i7RpDlP28PYyHAOjei3moQZ268
jMIIG4HFRIy8qUsPAAXT3P6NIUS8QK8izFLxkZk7xXk5l1/9bt9q/8TdQzN+um1iYUlwMyPXD1J3
9BLoSnyV52A49LTcQhPiW+L/Lj6eIwIzFB4/82PLmW/iywVhRicBITXlMWNPTfs28F0OjH0pXm4P
Y2FJEC6Z74wJ83Wn+O7AucGEpslj2gZ59+y+1c4KSHzRgj8TxUM9dw6cLgcCmJ8jkCuSR2uqN2k5
PnVTvOFN/vbxgUCDHJcckjkg2VdqcrXR2ARsevpRak+6BNOlzMKm/jAsBZS82OFzN+3M7aHeaVMl
rU7iTovZAS3Dxe+/GINt4fEBn5olxi+nytX8PKEkwzav6VZrhmNZ+59lrK+c9UsrMquBobdnpvlV
W57F6IHwuh/hWoO5E9qwzevuLaX5SrV6KfwAjRq41UE6hr34f6R9aW/jOLP1LxKglZK+St4SO7GS
XtLpL0Iv01pI7aQW/vr3qHHvHZsWLGTeGaAf4GmMytyKxapT56jPeLf1aEvKBP7X9+MgNrUptFj2
ANTGjnYWD3ieHsrEeCC1PJVt9atFAwO0LpNP92d1IVCY2dxmPhbsjRvOvZGkEyA6uYxYP+4Glj5r
TvFVoKfeikFy4U4rG1EFSM9pHmB9cHZRuwGzvMpy0Y+2HrMeDWuQYjJ3EpLov0Xr94cM4d4mbcZ+
O/nAZ41EY99a4ZJNFYOCKECzxH/xIciigCsbbl1H5ul6P6HHt9W1+Zck0FxtpymYYj9MChq6axSA
tw0o86Aty0IjPQzdINInB7omHXNkZJJKPKUJfUPPZlIh5yDSPSOQRGQg0n7UW7sLeUy8jdDc//Dk
xcHHkxqwLvBFqL6MxKx2C2HIaOzSreXVL9xyPwywwzAvTCgXcTnkZdlZloyQEgjI+IQ+2k2b0DBP
1gCLC/cLSBAAPgfLGJhZ1GxHCobzWBhMRr4VJuM6X9/S9xEcYbVwMG7VzOkgkaiS0xQNYZ88u/pK
nDxff0pmAAcAUT9g8xZY0pR7xc/xRu7NbIoMVgMV9j1j+rYxPhVJEo7Jq9G/3D/jC2Hy7M3mefrr
2RTPaUo39cu4naKj6b7tQi15+/j3ZyEyOBDUZNHrcX2SRGOj/kf5FPFDwjckfZbmc5auRC0LS4Ld
ZeKGwWGak3bXRvCIG92mn5zID+r4c95+uT+G5c/jbIIcSUccps6RnQiiUe5EZfG9dB4ypOzvG1hY
c/z+fw3Mf38RpUKxQWtZCQNwBfvWbDGKfuN7n00QQI5JE/ZmsrlvcXFIDkpoc2yBcpp5bTGl3jDp
GXOQU91myb5Yue4XLkpk0Bywgs2nHu/M68/zoW/LruVuBPLUDOfkpcz/wwAuLShTRvu6J53TuVEp
QZvQBJnlrizK2hiUwF6A3KXDINxIxFvD2Ortpls5G8sWgD6FOCP+VXkrrdhyKmTV3SjtHpGarejJ
jMP767xwvLEQ/5qYf8LFztLKRp86ZN4ApwRboDZ7Q5t+L7/ct7K0my6tzL/iworDPFO2EgPJ9IPL
9uYaGmLeLopPBBWLCb5IiOYAOqJ83ydVCdQpcyMn/UGgUDXu6+yH/d7Kj+PTUM1ANQGJirncoGKR
jFL4hVdWbiTZe6f949cfT0pcfX+eyIuJqhthEPhbN4o9yFLo2w5gytj+XU8rt+3yhP07DmXZeTea
UCrDOAZj39uHON3YdBf/hMbT/YVf3F64O8A75Bmg4VEcr+k72oSED4k05yfTIDB2pmAw/i+768KI
4quaWJil7cUk0rn3lhbmwY3Fj/vjmOfjdoP9Ow7l0s0nU8+sQSMRnmHvTU93SQmCwzEeD/ftLB0U
3IZoM0YXIEqaip2xSpiHNfcicLtPkGxfa9lcGAeYkpDzAuMXIkr1gdJIP4MOAtqVDX/vFA/it5t8
fAQoh6FOPhfGLMi9Xu9g0+7AUAJao0iwx+5Xlq1sqKUBmEgbg3MYidcbOU7S6H7Z9Q5uwhrA+LwJ
0/Zk9Z8/ugpoIEYJac4RoItNHQMZ8MSzx9yMOhAFW4G/RiN+Owikn6H6TiD5hFeM+nqQxIGsSIb0
dAfBdEALtpVJ0V1NPnzIYQahLvS3jJlyQtlMHnD6VWtoZjSNwF9oO+K+FMaJ072pf7k/YbfH/NqS
4rZSTnRatbCkjZ/85rEAUNsAmJJ9HCNxbWee2Ev3SCDgUzHfjAwwkdjWWTQsqHk0WuWmbU/84ygZ
9JegXo4we+b6Uk+L54MnmFHXjFw3wS5IAyd5ArdrYMrX+/N3e+yvDKkplmoC5aU+G4o9czuK7y2A
cPct3Dp8wGPA7Y+eohmRo27pAUKSug4+5aguGlCvgx7azIefNae7rKc/wdry7b69hREB94PU7fxK
maEZ1yulNUncC2McI3dwfzMCV+PmHy6DzD4GfOsokSKBr6YiDauyu5zZY5Q7r+nOTlfWZOGQgjNQ
BzMiUrd4gSt7jdddbaYJPu++UXFq0yf2Qd54pDMwgAsLStTiuKIYi9gao5jSQPBP01pwt7QIoHeb
/Tz+B/7sehH01HMzyywnSG1MYc1J0CdrfOBLs3RpQgmCi8QjI5oxp8hC5MjlZkB+kA0rQepC4gep
B7Sjz6QUOlZcWYukmiyzF9hNffdgxWFpgcFoT5J9ooU4js60FWRD1oocC7OH+pqOzO3MJIRY6Xr2
kh6kVC3nSHWbQ+h1Aq3DD/cPycLkwQIS6Sh7I8WjHpLYnjpDWBV6mZKfHsg2xmbT0/19Gwv5I7SP
I3kL9vs5/6l2IzBmxUz0qNXU9dPkgMAaLVp6SUBj8JCIp6R6BD3tQ119OJCFVdQ7kL5Hz8sNngmJ
XmjXm0iyd9QPU9n/Ghp7q5dg9yfGh9PgMIWeMETkqBAhG369TmbmFIYuKiRd/UPZ/zMYz1r69f4k
Lm2FSxPKSc1pjd4a0SDfyrUNHaanrqMre2HRBGpcyFK4wMipe6HRCqOhWobcZt6DL6/i4P8bVmzM
5/06isVMgVN5FqtCfKOWoiAjbMmxwzA0aBMVPjsXjQcOkv47a+JNbLA+yLpmxY0ujgvFA6RF0K5y
c3SpluOZX2J1LJ4EDjKUv+8vzcIZwmZC4ghsA3PtWPFxFfF6SFjEU1RlT3pDgxESmn328avGQmIH
aljoQQHeVDEyxKNHuwQpPSa1Td7KsFh7KC1M05UFxY9OHVQOegMWsCLeu1jrYp3/c2XlAfbz0VSB
lA7oWpQNXKNlxGwdjUep0zxWRWYHuVEFJZ+em9x89pKGBBSMaJm/luhZGhe6D5ELRacSweP8+nA2
Y9pWqSgFQihoWKdxOHwcmwQcBB4UAM8iDoATuLZgxWSyxZSKSOND4HSnSduPAxS7t/f32dIdBDvg
NgO8DKl4NQde6RpAERrsWPXwIKqd3pGnmRCKPxJPHgyebmgJ5k0wXPnjSlfwvDo3q4e4DRct5vGm
3IN6ldQSi4qozL5oM6GieJwEkG3s4+AozOWFIfN6LsFYOSfMmYgkgVD0rIXOmrXSydKOAM0Z/kFE
egudQXkoc/OaDVHB3jQQzxorZ3VpshBygh8fIQ9ArkrkyUwxghsOJb4GUlkcvtQQ5MFKvI1kK65t
3lnqssxXN5QvUIoDDPR6thLIxg9FUfbR0L3KZADl8I9EQ/EiTnZZ/X5/+y25OTxCgG/F63fGEVzb
su2C2CWo0yIzdQ9k5FVY5NVvDdqG9+0sXBEoXfxrR9kBsusNkHTnIsr+kKR7an9Z36GR8dT8Wgnp
lnYBEnVQS3AN4C6I4lF5lRfMqkce0X7DA3uNPmdputDOC4IY3HYW2KCup2ugGSRduk5EAjSjI/rh
4qZ9db01aPvSKIDqwDbT4XuQt7k2QwBUMKHKiPNC080/Cait76/GkttGUhPsjdjMKLCqq15lzBiy
WER6GVX5H7t/QwBviFONfqz8u1vu7ptbOjrYyqiTI70JWiZlOJ5mtSVEukQUd3lQpu9t/auQKByv
pQsWKEN8vKn/NTTP68U73h9Q2za72VDxbHX5BgI1JyljEJnWXxpLBHrCzzatdgW4akKb/c4TssEi
r+zBhTI6fgZBXh0P1blNXrk6Or32JNdxOYGC88nh/GnISlRx9bB1CJr+OaSAizddp6euL/0AsNFD
5lmf/8OczyxJqEai7Uw92PVgQAtZ4MCZwg4KdvD6F9f9VsXeylb6+yHVW3n+jEsAdAv5WGUv9YQ5
oxbDgziDuxmT8lhN4+canK8dbYdAn8imyO1NVr55PPk5Ch5UTuEi1VGGre79At/nxqzGZ+GhpGnQ
fW2xs1sY205fYxNYOrrA/aBdwHbw+FaDVFEmKLlnmBBGDlVzougC9+jHgWU+REzmxIEzBw4qdAZZ
XN8BaHOKbP2pNPZrfPTz/lXmGmkjlG0AKvNRolW8W5WaibBrc4yyqgvqN2f6OMgYD0a4N1yiYBEk
7jyJFwdIghczdkr8/opCRgj5MEAm7+/LBdcD3mHUfCEzgxSLSkBc6FCB05thjDRmhS6E4afmhU+/
LOdzqv+Mp6PXfLpvcHHOLgzOzuliSEld+dSL8cZvtJMG3VSv+PZfDCCpC8eDdVe9G2qcpuMm+ghR
jW3rb8b/sHHxCgWqGZEuEEyuMgDWOPYofdJH9RgHz575pYlXqqYLAQcsYOeCOBLvapW0P4FwVOU2
eh9Zbf5Nk/6OS54FPoCRtOrSoHfSw/0pW7gQLg2qdP22nVGetUYfuUwH+cyuh2hVnX3S+cef8Fd2
FN80VtTtWgY71POf9Ml7bFPxOfXb3f/fcJTgpjUGsywH2UcJZBGF+Uzaz2X/Pq6xOC3tZLBWAhEF
sUEghJTDaRIQIIkOEWgPrlrnFHef7w9jwUOih4agLD/DFz0VzFbJIa+bVIyRPfVBZwLCAuhHtxJw
Lg1ipqieVUxAQqiKQBN7+p/jWMos6OhrVa1UJ5YMIKWHfDTim1nn6fq8gwG71dnQDpFIEV526Uog
u/Z5xQW3EB/IK9kNUQOpUTekaxHm0lm8/Pmz/7xwVzoIJrkc8H3P3g08iMu9YTzWNViRN/dXe8WQ
r4ayUDYxcjTrRla3gWQl8178KYSAVNmsvDKXDaH3xsfj9rZEUHrc0by0GiLi9OAhzMKETAF1X3XJ
glGsbK+lPTwrmePRDn7Lm7fTUGn4/7MRqy/fa/rJ00+1veJUlm6wCxPqxKFroRt9rx8i2WV7UJ2N
HI2BYVsdWQ1xNAhArG2JJW95aVDxYm1pGx2VMEj6HwU7Dtmpat6ZsXIJLM8cAJfg8tHRjTUv48XG
0ybXBlZWHyLNx6WM9iUbUhsdWk7ub7vF84PL5n/NKOcHNe6YAQuMbVdBOQIhUiYe7ltYXB/0eSAf
hd5wNHFfD6QA8H5sEziAptWHI+AIzRNysCyMzbY8uqNrIMum9we3m3wQ9E/Oyt22NI8I/pGaBDr7
lkLUmSjy+yPakqv4k6E/WuOmX+urXDOhRARdhQ5cAHT1yKjeJ5psDP+Tj1aJ+9O4tFB/0YwANELw
WM1LkbEpSdGZKCK4791G6D/uf36pfgBkL1pd51m6ZT6E4N8U11KgtxoIPQfssvxrKU4T+zU5eVCR
H7ZXBm72cXAVqJChqAx9Jfx5kzesrHQizJR6xMEwF+I2Ys8jsfuzrKEtcX+E5nztq9E60uIOrlMg
Nl21nwqMMKjSQKgv8vpp13XnTH9Bun+H1HLotBsOFR4Gx2sNEKRAclnTd67+SCAeM2xLyE3Zxs96
OPHyly7QPUQfmqbf3v+Bqp7YXCic23IxH2C7ncsc1yfFq/2pbC20Kkl7H3M3rGLjbAkSzrquZXuy
sz16XRGZggHwhwOloeYFhze0R4QF1kvfPyAg2dRsLWVtzmZv5g1SD3jgAM2Ai/z6Z3VuGVOPoTsH
r3i7OPkQdeX6QdeGl6L6qZX5CxHbxqmCwj2NzVNW/ZRpAWhvH9Sy3UMk7VEIiFC3ydbLz4PIX7zO
CJNuWPGXy8uL6ZthEGhdVV/YHS3jvjSwvE3+1ffSYJLPOn+VTbMz8LitPaTS4m1rP8TdL7s8FdZj
XUbpmOIxXm5Mo922jISOO4JhMg6QpX8h+cv99V1wE3PLw5yXxx7Eu/d6HiFdMIxxgd6Hvuum16ky
k1NSWs2WlNMaomH22sqSId+Btp85NAWWXlmyPOk1p+2wZDXYok+0K6YdRIumR2fqu9CTdffZo6J+
bTVfW/H2i5b/UmgieYnoYr4NLq4tx6SOkaPGEg0emMIg6GBMzx2k6NpkN4DsQrYrp/rGLSJPjuwf
wE7A6bs3BcgSSkg2hMB4lHlHczr+ub9kN1c9vu7qoGnH+x590WrNcZKaPejUQD2lcvywFBQ6VyUX
oSPj7AC+0GSl4+Nmiyj21JtkaLRu8AceQbUqHFkKWUEdiARk51am7SYInA3NlSJko4AaUC/lGahJ
+TCKyGh6EnYk8Y4Ad1iBp2VfzD6d9pjvNZzS4mTOPHZoaUEFR60RVT4ThUVsHhnjqbONAHrfsvrS
ffjBMQ/twowS0SCi4L05woxVOhvdpkE6vt/fFQurhCIeTteclsHmUPZ4RyxWG4ZsI1emX4Vs2GtZ
SyO0/Nj4dt/SwpShJcsEMhhPQKTPlXPsFQRYx6yEpZj8AN/UWSt8iLCybc/EGufjwqjsWUJojtH+
Svpcn9wyk4abNE6DfryXSrww9qC7n+8PZ8WEmmdAPyn0rSqYMLTHDnJxjfE8rPX7LtowweBDcHDn
/M/1MArUN1NIr9dRl7kDciVFv60Nxp6LWLorh2hhdeASIEuEWiEai9V9YCbN5POqblHM3UrvwZGH
rj+M7Of9SVs4qgALoHt5hoYjkFX2QBHXSNCRvI38vnCKoOLGeBBaYwYGUinHiqfsQITMVoAdt0nz
v3fUTCmLSvKtbGw8FSKzEgyO9Y9o26jjY+2eXQPn9Wyj3sK/Qbs0bh4Kb+VwLTh0NDgjRsN8Ys+r
WQ8p2DBpZtVGhFP6kGuuDCGQvRay34a74LnAEUY9ee5ERFRzvU0atxjHAZp2USL4Z2aYb71phL2V
bGLQigPuQjepqDdG40yhn+orT9bbPQpJDBTFkEBEUwSO97VxIwYN5agPRZRAVJTqCTg+9ODjbEno
Rr6wop422yoqqEnJIvJL/cuAPFgsve39vTn/0Ks4QzGhHLbUIeDyG4wiIsWfqXoVqFSD72VviyeR
fK/TyP0wQkcxqKT20toyNTwYiii1Qt9wA81Yw57e7j/MGo4btgVabnXVf0i/bjqPw0L1pz1+ULEE
F9/1x5Wfn3Ov9OiEj1PzOBmbPn69vx63Hun6+8oLAgT5I5QfsB6a99h8nsihyA92fbhvZHH3QlQW
dUoffxrKBZsQX0ucziqi3H1M2tOUHomzUtxfWIQ5r4reC31GNHvzOC+iyK70S0rytIh0MDcGfb6y
bZc/j3ouoD7A+qiI6TavbGJptIhGY9OabiDTtbTKrdOGX5kJL//HwvwLLgZQmH0PxF9RRMwku5HB
tRTpoc7dvUHi0zQVK+u+NCCAflGMAvwbAbHizdJMkKpD+SnilRcMFg2pEd5f9NtaLpwk0rjzuxTU
ZTcRox5X0OkcR4yIxsfRz74lsjjFjgC/tX7UuBZy6EfahnhMDW1ryDEcm+opI3zlETVvLsXjXP0M
ZWItt+z8iupFJJ2ehlk2noEa3XYV37tg0gPk/p+slStX0i0L89+xo9UTMcWs+K24uQqkvp4GybTI
6d1o9Nkh7bIThAJ2LThZJ1lsIYjyNKZTYPj1xupkSMccNeT8nIJ5Vm/ptkG/cnB/QRZOoWGh7Rq3
F4DrN3eIEH5HpKmzyID8jt1EIOLfMIhh37ey4OBhxUctzTFm3nRlY3G30obJdRkgSafJgwID5HZf
05KEdUsDPry29Ot/MIgXCZib5j5kFQqB9htNFn1eRG15dvsugKxk4/pBlj61tht0tY5MAv24Q5s1
pJFohSLXbbeMplWyzzncgdUcBNtO0FSa1mp6i8v1rw0V+p9UePxA/BkXF9JpXgoL2fdMpivLtWBl
pmAE8hM9ALdioJ5EFpYULgRAy7exeaPFF2p+ub9AC67myoRyADNpu9QYnDIS+uEf09/f//raAOa/
v/CbHIcp1lsMIDVPBEBf2/mhQVn5vpGFW/JqCMrtUvVmblgNjHDjjevF3iooOLamMFnj8F0zpJye
pm3bEXdcGTkiSK1NAhghfSiste17k6DDU/Ry1ZUL2c6IJWkJM0SKkNLfLiuC2kmDON0h/b112U8X
AsaktENvaPYlYQEp9uUQh7I6+0ILGaJf/aQXMiDaqZFsk1fveNyEQ+8Gvk8PE4Uqr9kEI3iIywez
2JkZ/yyNaSf9LeREAt/8B8QhQUnfWDdBQKRESmvTuMYmmfRNDs0uz/mt918p5KZp/jrpP0ckNjhE
zBvzi58+6cba7buwR3HUkNmYS+hANii7KOtHM2ZFWc8YA2JW287JV+Z82cLMrmnizXyD06sciBkT
h9aRaYzh4KFHcA2IunASMIZ/LZjXJyFBv/dUuVkdVcbnPt5n45ujbe+fg7VBKNGi4L3rey2rI8P7
aZonyJ3e//7C9r8awmz/4jD3vNVrneL7g/7EBmBmHya5S/jKaZ53txIRXFlRFlsnjhhtE0vhWuSI
xFaQxHvEQgHUEzVt2Pri5/1RLdoDO6KHd7+HPINyqA2qM003zQoI/iKsExa4VaSTXT3EG1M7Jh/u
0HcAqcbthNYeUNoAPXY9ibMiuM2HuIpGaR3t7p1BEfb+gBa3AWr/IO20oEWkEmVMpoVnaFLXeNSf
cjfga5C0te8rI+CTztEFW+E0Ot9s9rOir/d//+I2mykrZ44WvKcVd24xIcemNbEBILBTidfM/Moa
FBvWwPVrdpSFtwcEwFlswA48XOaKfSOOsfcs11SvFjcYAYkFlhuhnVoG0vKOggCH1BElAao/nTyU
RlDnb1oVyrU23kUvc2FLOaJGkVl+UmHu4snb1YXciJ4+9J338bhkZpv8vyEpZ7SUdeFlJoakxXuv
doKx3PD8w5T2yGfDYSFtBBzLLV6GEC5yxxn9szbtdDua1oQSbslaYQA7zAAeD3Dj2ydQbdTcTMFl
WRZha4QDC2z7oZlCcDbY1qZ516tdbQU8C3WIGn+YAV0xrqyUx6eprS3unwF3aX76DWe7JvfWlCNv
9p5iRVmowvYqK3cwRAciv0K6QNVHPjYgezZyEvhrQtS3abjZHoB0yNWCOMBVb2oAhN2maQfvTGKz
CaXtpwEyD8YmdVy+aWlrBB7rumPpy25vmI33AMBi+/m+/5jP7dUFovwGxX+wjHRe1gvv7PAeGo0I
yhvbn8XYIWxpvjBnrZJ/c+b+2sNTEixLuLnU7AN4V10fTSbe2W66bZmDsySOwYG0xiC7PLeAxcOc
D9iFenNw4MrMPoYdoICfwSEXBzpQMdy3WNBbaSQq90dVjd957IR2V6xM6rwdbyb1wrgSvugcgucV
SsVnS3pPeZs/+Hmxgiy7TVHPI0MJBhsIAi+4va6vRtrYWklbl5xRbvRL4Ffix2F8MeWZVjIYIK0o
hm1s+qGBFlJurDW43FwHs3WCQtPfOPPmYvY93unNCOtF3+4sWfxxAWSUTrwpWLOSL15cyktbymxS
Ap3gqvfJuZVdEwDNt+eJ/dks5WcODrggGauHuhY7d9T3klsfbhf6u4N0UCj+Haua/kihucDNXCNn
8K53Xyy+UvRc2ipzIvF/P68MDlxvrcxTfN5GX9/OwR/3z/fteUNSFO4FDKMmCo9qe3+Dr6Ozb3DP
Vf275EM4FgdH++e+jdsxwAbgdCALhqr4DY6lnRyONElPzjTInQfTPtz//O1eu/787LYvImkymVVC
fXzeSrX30uTPSVOdNLM7NqR+uG9qcSSIa7Egs06FqrmZW9I0mwQyAdLn6AtLA/r7voFbd4uxgAcB
uoQAt97ASVDgpk5pC3LGIzRJ4Wzl9xHXZl8fLVDF37e1OJgLW8q8NZXMENpycjbLZFcV3cZZe6bd
XpjXo5kTaBcrk4LdakwJRpN3kFrdlJyHnf+ERsWAiH/A8vDx8QBKi34DBCG3GBfJIJHojjk597lx
amJ/L9dYWcEacOO5wXoCBBiuB4g54Ia6HlGiTd7I7SmJSKU37o56VnkozFpsOG7rLhwd4Tygd0Nu
IfvZfh7cPt3kY5M81J01Br2fgD1Qa5wHvWFFVJbg4Uw8ar/lWT5+qtCJuocHG96EpzmvpcXooTdi
dqgt0gdS+nHY6OgTajOa1kFMTGdLdYgaU5dPn0DChTWEwNo+HtP41PCm31cu6w+sNNnGIzw7W13q
bUuwreysHr0kUqfpI2W0TUN3FPQxd/v3tiV/XFg/dgZUHThp6a4wqb81mP8uG53vW4aaXNrS+qQJ
W+7Ag2sfRdUAKxs3PaK7vprObCTJ2SmgKQaiHRY2aOLYgY/55zh16HSEgkOY1JbY2E2sPQPTNZyo
n9FtC8Wzo1HTeofGKHsjswGyL7asPlm5zYKGocWmGkUcmFmabv04t3aTa9avsUiLMO2p+zXWSLWL
c14c7N7R9lWXsGPd5ATy0qP50Lg2uGfHNERjkB1MlUxeXD3uQeVn8tDoMhZ4rVEcIdn+MxkgiV52
2qe0FxLsVisOd+mEQzQOpeOZRBJu93oHuZxktj0YSRT3zs5n9AiGnICa9hdv6val0a/cH0v+HQU7
XCEQH3JdNQzgbmc4g+EkqDamu0Ird3GXHJk7roxq0QxgzOjZh/TMTed+wnWS6pIkkT0aIqjK9ITF
B6Dtw8oWyCihjDPHw7MMkTqcPM6TDgQOGA6QK3GAnraVgSxdJgBk/9X2Q2OmWmEXfRXradslUR6j
+0uXgeslYe1WAV3j579tpp7HMkMaAXpDU5oaOfhVPE4jGAEiZFwPfj7ucXKPtVdv8IYD/kffdMXw
0hL7B+XFU8zWODSXluzSvHm9EUUiRDZmI1zZ5L1Lx/zqpHw/9ObKhC7dMh649UDqgD3oq8jDHoVK
y63i+Ayp5F+2w4uAG/FKsLtkAxhZWAGUeVZEvh5Ki4q0jpKPdjYnLTCtPGjZCoByIchEFelfE3//
/uIqM0RhI44R2rknNQmS2u+DqqCg6/S/mI14Ia27Ed30QEa4N81Zsb60Kf1ZaAG1C9AIqF1bNJee
k7l1fB5dtsvZD1AWbdn0I5cr87hoB63CIINH1vyGLCvjoyWQ6Y7PILMJaPfF11kg3Fe7/Pbxmxo2
5ncX2uoAJrher3pidUc6Gp9jtrXoE11rF1nYDzPhDx53cEi3rEg411mPJ1F8FsWrF5RrBeWlk4vv
o4INajTAIVSAYIa2M6+MM+0MZ25iR/RWWGpW8ijbMnkSFtq59a7woEnDu8PoGcamHEbvgFpitvnw
RKIwN1O04T5BVVDJHg5SdqI0KXZlt3GfnHEle2wuBHDGrLJroD8J3dfqxqvsdrBGy4rPE0/rrZkR
yOQ5fh86pcwR/xrs2zRAxdksG28P8Hwdtn2cg3dSd3DHxulvjiBjN6KLMnS7Jg9rQ7C9Vct3rwUX
ATViRAaUTkFRacmW1eJP5jtognD+EVTYT7IzxabPsyJ0nWmt+XXB+2Fkc5/iPIE3jEB2Y0BMW/fi
s+ayIM6sbcLcF72sDv9hgXCZwAO6cyO+4pkQpYI8mGOnWF4cVCwPmxUD5kJEioH8nwW1djokoJFg
Wqqd43jYlBSFKBu615XlRoVEhzwvj6LTgtaE1rY09rYrot7xjtPgHxJSPqA+EGppu/fG4cnwui10
Bw7Ie67so8XJBs8tGl0QPN/ImhhO0+SJ4WGb1k8g565QQ26mlUBnIa4CngQt+ybYYIE4VHwKax0o
JOuGdp7Ea6x/QQ//xtSbQPrOblXWYOlYoCED4HEwsONlO/+Wi8uAUBs13owlUVZjVZtfmkc2Kd2L
DHz3Zkj4w8c3EWD7EGUHszIg/MqjIxdl0wFtq53H6TnPD83v+59f3EJ4nM9IcTxtDTUQQYKv6npz
0M7D6BhHLSZ6mDpWF+Z1Xga5lEVQcN98kVWbn2LX43tbumyT8PgbXrHJRgqwNxaWxT6BIz3+NTJ0
LdWF3QdQAuA7q+ndo902a7z7S3tqJk6eBUvwGlPj6AaxpTkwTAr3viSQVLRMFrTxWhVw4UYErOf/
rKjlH2fSKK0zRzvrBjZWmH8XwzFfo7dfNIJmfwBW5vy5ur7ccxoyliWcROf4Gzwxiw3PUDGLW5AL
eE2brIQTS0cFD3M4deR85qD9evtKlgx4BVXaWSM5+lDSYPD/MPrMmxQ0F6/3N9eyLWQg51oN4hfl
qFiQMfO7CmPT5oeaABNNITaVBEbG0AK3X6N4XDqZoGH4P3Pz31+cTGajXOMwDE3mTpAYe3/iget/
5eZL1ppBW644tkVz4FsG/gdBOYqe1+YsEFfkXT0HnuW+SeFBA+oHexvwAn1NpGdhIpFNdfFmwONn
Ttddm3JEn7aNgdhMpMNBS7LvfWztBy3btujsrJlccacLIdSlOXXjt0NWVKk34uaXgeTP4sNEBECQ
XgzHVWaOuV3hThDSOcsKcVJQ5CvPjtt+sdmAOStzgFvntqHN5brVgaoaA+js36a7mdUi9k6P4GQL
N51SUK7j6hvIVi/8Tya0BfWiD6BiiGDD/ToOw6mp60OsZyvZ6oUdg5+F7iP4WRR2VDpzMo1gUa4Q
Ucl412s8YM2j1ouApulhTIrQa8nKRCzumwuDsx+9OBHGlPcUtDHx2dP6J4f6j2WJcfuIrKZpI7WP
QyHnaQe4BFVGB6Sh6lsMwmhxSeWAee+BM3BL8WTJEkRh3wn7BAbe0JqGvRX3hxp9fNTEuic12d73
OYtzbOGpRABamx9N10OeNJ56tjY/Y6C2amvPYtz39Y7ws++/sfLTfWPzubuu5czbbOZcQ7sLdGiU
y7mtwThL57eZ0MuNzZytZ5yS8XdlZwGk6YPCC+O1XiF7cU3hufHWxbsajvx6gEYP3TFRtfE5Ja/V
SAPIaW0ybgUSjUMuf3HHb9601+w0wH+77QVoe7oyqKcs7Iwq1MoupEUSVIBkUvlEXX3jJ0PQGvZz
7pF9NR5424aFtMLOMUHvfdAGM8zto9scM33CXZEGGj9XgFHpqFc7zzne3MnwnGU/nPjg0Adi/tD8
t8l5kM1DOg4rL56/AGp1vrG94HJnyO1NT1uXDnhs9Fl8TsbvXb8tpnOpI6+YysCQv8hUBsI4mCAg
0Zxn6KkEFUip0OG3Nf0xqAc9IHoecNc73N8Ef3lQb34VfhJITwBFwcPzekVim03EKAz/TJKn0eSb
Ubz5iPip0YZNY23RKxdMxq6Wx6r+bpm4kyYBXOq7pkOi3ZFbO/+ZdE1oZ3Uox5ceKBMbMNJu2k38
T5yf/MrexGhquf+j/3Jw3P5oxLDYtWB3VbnbeNy4Is8d/0zxa8q83qbYMk3yB/QgaPp81IavpQ3Q
iPPG66eqcLfU2vbI35jp3tJ3hZ0jfWkFXfHdIWUQx0dDY3vWPkv3c92DUP/cVS//j7Tr2pEcB5Jf
JEDevKpUrr3ajXkRdmZ6KEeJcpT5+gvO4W6rWEQJPYvdfWqssuiSyczIiC54H+3DMn3nfXl0q19U
EFFk/oGlKyGyotwJfKoQTEOaE4pjjnQ9+v4CZrgusVGnNkIOFabuhha3cxs72PI5e++bDzs7otBR
NGu5T8VVKdor0YaErlLID0qmu3YeW058G2X6p4Hds/j6MikCXRsOVagH4JEPQMD51rK7gqPbpnEe
c9e+D6Z077jI032e60B0dFhiACIhCUzVuRmvQ66SNa3z6Js5NIPv+s83j0gWxDye3EQTGRbedYPz
qNsxeiTC3PpyfaZUCwEOQnQsYRxCuvPcQGe71TT1jvNochqGXreGKld+HzgqLATeBBfpMatCI2yH
7PQj7cL+QH/+xa8/+bo0PW3bBdbQ4+usea3AR9qt1eQV1yIy20i4IZ8DTi65XzcYZouTqnEfGbfv
7Wl4zCf/LZ/Ya24m0QwRhMnp1mBhqs2L1AcoykGDLghqz5fEG83R4Dk2L887XIoQJX+p+US2FbfX
9LkuTOHgow1ZpKtw8yPXfG4qd5EEyZqhjHXrpq3eXb5bhpXOmzUT5rkJiI9pnLOmjNNq5sfBtFC3
GtLysTb9NVjBxRWP0SB9KfILgKyjJnxuaiF1BXVdmNJHEjVjv9dzwA8h8pJC2M76NZBqf337XTxC
hUEoC4BmAbxNFzL1xtg4VhKwIi6yL1BhMNJ/WhygbC1fpRoXGKqDQBCKAx8q/n7iBAglJkV7RhED
tdHu+pTumN/d+mz8iWfbwem939eHpVqy/+3YRXB2iaFqFmskSeAWcTe7fainxWtH7Edm2iuKZEo7
QloLe1yhLYCuO7y2l6WIy6AI2w4B58+m/3J9LBcHGEtkndiQtl9OstTOE72I8UL8ZdvkywLNOyAf
UFvvf5qkfnDRUbkSJKhtgqT/D3HEBUfRgrrHXE92gXsUFFjpiwtup976jkKIzW/9bq06qp7G/zcn
8xVp5cxT5lhFPHISUbwNdd5syN9sCrD6IGCHb8KSSZuQawUpBvCZxKVZbKrJi50Z7VHjWtpTdaQA
qUG7Lq4j9M5IZxjI98SwcsbiovPSZ5sszpe8Sfd8eM0SuNzrm0NpDFTCaLpGufeibW92KgK96qSO
57aNahulqTo7BiPokbS1ZniVKQ+UD8BZoJ8OVZzzM1zazMoG2rF4AOFeP77PdQ3ypZ94Klwfkmrv
AZlk4eDCs1/kjiAZPRSWpdVxUxJjp4leYG1xdn5u/HLN/AVR653e2/3KRF7c8jhlPmrzYHRAKx8a
vc9HlwJirHs5rPbmnaHdBSsJgLXPi8k9cYCsyIYqawiLm3DMIwA5r8+Z6gCd/nppa7t53aFBHL/e
/143eLfxaeOuuLq1EYhlOxlB7rTl4IoRLNlW63bWf5wg+dTkdktbis+jh0p7MMz99QkS//vZowfL
G6B7FrRhUFC9AKOhITvlUPiFfKe27Gt6M42Adn/N6+dqOjjmvpnXDCpOCy48vE6Av0b0HojpPJmu
oYUyz5C3VVzpDcC6PdHuvKKdw6A2NTQB5ebKDlDaQzsHlCSF3JzsdaZ2qZNmmGAv2OUvKH9+VGud
7X9ajKVJxD2E2AQKWgq2Emc2MlfjaRVTl+bAzky5thlxpjYAKfkeg2Cits3rcaOVwVtPtW3rZI8l
6MvSDUBAY/NkOqgagvssD+Gmh9d6WabbwU8LEppotnjBEhpLOPuldYSdKXRZMISMUxDkWU4WscbV
t6zK2tDF/3JMKmiuu92Q3ZI0TzZTOxZPXePiW0zLQW6ktRoDm3KTd2HVpljteuMSOyqRN3WXZVsh
g8LDspxKPMMJaNZ0fbnDg047AnmXRFim/JGgYcrYWaOF/DUgKCHKEQnUgxr6ffQH41FvjO9+nXxj
mTZ3OxDuAIOYFfp21DyTAEHS8RYEUHYVWrn/27B48m6hSyYMJuIaWzz8X10GdsmS2XmsG2mAHjOw
aofJkrZHNOPNYWoQ4wYSQMk/QWGaPBxIHmy0IjM3pV05N7T0xsjtjDY0mEYf6DRb0VgX40NLqYfp
GT/NK4SCM84I3CTevUKZ8XxLAyo2lRbeV7g3h7sP2hkryWfFFhY61aK/HT2nF1KlDpgAaOHYNCZ2
HWbLd6O4z8Ybjgm87gsUzhKJSvgAFM8RCMgvonxchjbpsyou5ykMijvWQjm4W6m2KNwlYgC8SHBV
4tFlSVFbCm2zUWctjWl6TF68NRVD1efBeQf2eJAN4FUqXcb17Cyd0Whl7JG3sUhCi1nb67OktIA3
AXieLEV+I2BMz7S0quKs2TjDu7smEr/yfbmCzWg2U7CTVbEdbIMtUpD/6efLnBUkKBJHn/F57xbg
735NY1VcqJIr/CMogjAFqLGLWnA3l6RNC1aivX7YdGw4WtYjQnR4vKOurQEyVFMl1Ev+z5h08Pyx
dGgR1GU8G7egHLTMl+tzpTp4AlWHNIGn0HixCzq5PhAFcU+2dSHk0sFcZ0T17roZxbkTXB9gmcGL
E31p0lOdp72F6g/FkVhIZBnVo906h2QyV8hc1WaA0QFRj2Bdk2IhxImN5tgZjVNriFFrCMfRPDDI
P10fjSKiEFw5eKhjXS4hlgTtN9TSSRvP2hiakA91x3xrG/fp8ujmYMXlY5iUK5kIxUYQS4RQH2lb
cFpIQVJuV9hzRt3G6ZNGq21b158/9A7S7EJiEkKPpiPtNOrlre/VdRNbDPm60FkrmyiODSQ2wDoP
8mYcGkvaAlkdWEXRmyx2zIg+P0/v7RTlm+sLo9jNaKxDwRScNfBesixSY0PhPC8TFgfl/MLZds4E
x6LmQzb+b2YL9V9QTWA/X7yIvMqwm3zCaCbKNgP+W8kBq5YbTTTQEETTI+Br0mzNHZao0nNssbTc
zNE0r02V0gDoMkyAKYSYh7TcugYPD3h0G6Me1EQl/ru+FKrv4z7HexHuC/e6NIDSqANvpC0myDMP
Q5/uLON43YJqsU8tSNds7zVG6xOOVwm6jolnRgiathr/Ac6X64ZUQ4FGRQDaOWAXLyDIabbM7TzZ
TUz+adJDwFa8ifLzCN9RkhFwalnKydM4gQ6F28Rd/T43G9Nb6/hZMyAtdT4WbEgtGLDp3tD3yQo3
muLzKLsiXYROHzDxynUEe2io7TYai7us/W11CO7NagWmqjCBBwB4EkU1BP5D2kx+yRaglUYWWwOg
2QC8raywYiudfV/aSp2hD2lf4vtj2h0LbXxDDmfngtQSWb7Pr/aZKSl6s6YOOaIUpsBTo4+h8XZ9
rypuwLPPi5k8eXvWwwKyOA2HwmsP8HsJqlNrbKrKxTDBqOLhIr/siNGylqbgJ65j2wU3rA1kjxbM
7POeHKlPwFDRwezj3SFdd9QbtNpNaqwIVJKWrvve2fZu6Ok2YfTzNyvyP6L7FNgRoRR7PmXG5KUA
9foszou75TAUK08b5YqcfF46fa7epObguvg81BM9iJsb2xG8J9eXXbkmJ0ak6TIgZzghF87iiu78
cjce/tPnZWEpvAbGpsw9FruV0EfT1vAbqvOHlAmIHRDiCJza+RKYSc+KtMaWaiqePUyd+aFlSfbU
F0Q/2ta4rFyuYsqlCB7xB5gGUQAB+k72WDW0xicLL814LCvjfum9dGMWPAjpPHgbA5dVlBSZ/720
MnMNrqbYDWj7hwYY7nWU5OSqdUeLKqcgL49nm27K/tCWBwKc3PXlUhmBQxayR8BBAaZ2Pp0lRC7b
IauruGg/KPuejA8J+3LdhGIKgXn414S04fzCKPFHmGDZP66VHctg7yfBBrwv1CS7If10KRMRI6rJ
6MREGclD8HM+pJQufmVqeLhzrQz7xRY92qFGedTyR5b+1PLPHyhsR1zJuPgFClca32zPmuWiMhHP
Tojehcib/yLeRnEfLBCgphJaI9KdpiX+6FppU8dOsiPax+h9/s48+740Yzmzi76aarjpwgrN6aNY
outbQOFzsI0N0JIhNkKjjNiFJ1fN0OdmPeigBvcsSIeFq0LRql0sEpqCVgZhpAxIRDrNAHJpyWNo
6Sb8qGnbZpUr6tIRAP/8rwlpDVqSVHpApjweIYvhD2NsDM1j1nj76zOlGglCYSgwoSSJ5JPk3jLm
ZrqH0oZ4ZAfwzv2e2n9x5E9NSEc+HQJzCtIR1Ui+sL1fdx2wdnmyLTpLX1n3tdFIR6NJytyZmrmI
sW5P3pg+uNNx4c/Xp0xxIwDwBVD/n5KTZ4u/n2yuhvvB0nKkVbpqm1uHBcrN7Sb5cd2IagefGpHW
hU14DpPALOLZDX4tWjeHiTGurL3KBiRMIb4lMoEI8s8HYk6LUYEDvowhVIDGQspXvq9YDdxlyMmD
lR35FRmH1gJQBrGNjMVa91Wb+sirn/tkTRZNMYgzI5IvmdrURztHjnd1v23q0NRWdu/a96VJSkGE
P6LhDfGFlUcOfy5WQbHKaRL8taJIAhVoaakzSjmFbHuNBFQ4f2NdWKzsJbUBT1y4EAxBp+r5OnsW
K2fKlzoeuHvnzOzG72v0pK9lURT3Li7Cf82ImTw5FwVH4akophqYFz3kfL+gBDNNQziTB9v4lqXf
Pn1CkCpHgkAk5fGPtPAVrsZaNzCqMes36FUMze7lugXlgE4sSPOW1A6KZNBTjI3KPwSLoCd57NA+
NnlPtp+H2RoMXblOQi8dOrzAvFmiu+pkAjvi5ER3WR0vZn7wzOX3PDag2knWlB/EhrqIMU/sSFdL
Br5X5jRDHXtmPYelyd2t0eF5X00D2B28Xnumy7imO60enEBeIYZGMVva5eCAbThxsTtGwACa/ZDc
kGElrFgzIV00WVOj5NTDRJBpoXtDXnN0x17fEkoTgsER4unIJ8j4R2dCe2XfoqKdgxSBfwTNQ7Ym
n61cnRMT0vUCai+qDQzhXV2DntaJsx5AYfdXWvwy/qJcgA4uUNVBMRkCdvJoqgQyk2WbVPGQBhuz
Lu8TWkeBYXRhudhfDOqsJTNU04egBjlDCBjhRSXtPKvS9NKevSo2a2ObpRnqsim07PzN51fp1Izk
Gia4bCP1MC7N/IXKb2g1P521fL5qmU5tSM4BcKC5aSG1FGvGFHYmi5wyzngT9jrZusvz9QEpQg5A
g/6dN8m1amBwrkmJAQVYG7t9hzpMxEGXmbCVI6S67WwkjeEv0SJ5gbDSTQphbZ3UsVk5t+givrPS
dMWEag+gswyYAPyjSE9DxA7gMewB1I5Ca35ctPch2F2fL9UwTm1I89Uao5ZY3AEkYIpYi96rv3AD
p98XYzzx1M4M7e/UwPfx7APaqIsCDuFHe+Whp1p1NFaAqUjoEF/oo3LgnRrXnWhsTCY6KB7bHpzV
9Gf9aa4ahP3IMAGxDr+MkoE0mi7JMlCkFzROtOfMOSZrdH/KcQB7Blan4I/fPJ8ti45dkHUujfVl
35csHNIapAj7X9fXXHVbu0DTiDyNkPqVLhg7ncjkMTwqNYhIpewwLN+t5oanPPIgFmF3a4Hnn8yP
fI1iG7uQbgKYGPIy58NCV3MJjpqyjqfcWW49zVk2udZakT4Z2j73G/vgcv6W6E29ZaYzb4nl5ls+
DjpUy+ohNBp33syW1YJGBoSRmRnUNwmEoqPr06I6bqADR/OZeONdUF6A6Woc5z6Ay63eC5OFi/vV
HFZQBWs2JH/rDkzXDF2rYt2MteaxhcSYtlaKUC7vyTik2V7AzkMoGDDjLmA3njk+e9byVpvWTZOz
CPxYTWgjSfrf5k5yI9QweTn6mLv2K/UAYIl48zcWBD8tBAGgNyajFyGtsnhGg+ziUtNNw48p/wE0
9194K9EP+n9GpGFMUDLz5hloTF6xja1lYeO0YZe//sVkIbpDkRMEeIjIz4+DpxkcqV4XC1TfpuOy
X0wkLPGkuW5Fde0i+EI1WKT4kOM/twKdXWsAzz1iPA4awew1qfc0aKGF/ZqWv66bEtMin+9TU8Kt
nTj5HCg6w0WuP56m95E/WCufVx0auHZw7ejI4QGOc/55r3JKr0gsQDtJeUd8c2eM5Kil/ucRjLjM
PVEOgYg7/K9kJmmQ4+ELzibU10AipEFxxP9xfaYUQ0EqDMsBXI4hnOG5jbYmVaJZHuD6/c8y3zbG
rvBWZkvsHmkxRLkFZK5o/cG/kncP6lxzPEcDVJ/9HpND7wYbiJtsxuqYsTRCr9sqh4Pi1jqzKL0m
igJvtAJrg+WfwsK6bwgaKFFRctF3+Pnpgwg6sIugqbx0AmkGMGFWoA2h12g45bs2a9CquRJ2KYdj
A08jQm80pUv7wKI0Xbw2RbKHfHUo2xfuIe/6yKjXanCqzYAnhelC2B3YVlscq5NjM7QolNQDNoOt
ffFcdEL6X/s1ZWSlDTSigPYGBfyLPldiuowsKdamMqEAGVnpoz5+XF8U1XyJd7iLFxK4w+WkiVs3
me+3tujgAXNJgXYNY4r0AtHLvHJ6XIWjQQsKMj9A7gCgb0meU8t7vrQDOgCg8dw9Ne7wvaFJVW8c
K0dLckK1p6RKHrMy22lxTuydVjrQQkV2JUmZdugXg34FDUmxDfqlCxsGmrnCWaqvNJmzw7iYxe8S
yfxdsJjBfeG21g3nZN77i9ZuHeagfqCZ/QF03VOcdKwK23Gc9oVm5xE2Eo/Bsjfec/T2R60+mr/q
stduXfAloIO9s4KfOhvsaWNW/hBZw2BGy9KMv3s7bzcWm8ePdtGzN0Kd/Cep6+BQJ5lx49RUi/yh
5HtQ4bzlvAJ7FQFfdqa5y16HhMuuh5jehmvpgkcpr4FyRQdBWWTVx2BVgHm7YOIlrlvsII6n7f9i
2XEOHbx98AaSl73L7aLM0h5nsdnrWvgwaSD0XrGhXG807gkdIMTdf/p3T05IDXJIqylhg7Ju+6BX
7fazYwAnJMaO2g16mi4oWoDX0Cq7wwlM5voDUtHbvi2/jKlxR6GgdN3U5VDAeAJhRVS/cI+hYfD8
sDv1xDPOCpjaJwPqICsvoMtOWjTto9glSE+QNbw4hXVtQLTRQHkCGnfo64CaT9igjQqi4eioG/sb
Uk+3U6t/nxP/riyWPaiMv+rQ/L0+yktfIH6Fh64ZSOuAHU+63/SianXqIRmPKn08ZflB53iHO3V3
8EFZdN3WZZx7bsuUZnSqE8DK0XQ0LO2uNvrIXY7F0u9Y++y3IGhec9fKFURCBtAME1KM8sU6Dq1n
I37HDPNkx4hxx83Pg14xJCQvsCtB+H6BsDSKNuh9JADjQoerIB8dMGnXJ005CLAX4hmG0i96Fc8n
jadalfWjlcfLLnBv2jVYs2r90Y8sOKxNcGW44jo6ObBEa83a4ajF0XR4LEtwkOYAN2de/gpc4kq8
prQFtAEg4CAWwBE+tzWirbcImiSPc5AhH2lrT7vW66CF7oGKPw2aT3d044ThlgPxKZJySMtI76qC
z0kQjDn2trkvfIDUkL3afX51QEohMhh4F1ygkt0Bopi1V8PERLwd4HBsO5jJmqy04mWA8AlSbugb
hXOVO98Bh4LgWCEqZvNrzjc9gczNGpHLpQ1MFuJMiHkBbof39Pni1KVhi5YplDIrE1wt707zw192
BkpCBA2d12dNaQuSpUKaTiFv2PWt2zt9WiDVTPmri3TjxsEjGCUuK0n2ea57P5YkdVZcndhe53E2
RnhiVXI/AQIPI6HYDn06HUQEsXGtwdiAZqJeGZ/Skg/GJ8SiEKuTs06knIuiywmaOetv1YQO/PHZ
dFfwUwob2NLoP4QuK2ZR3twgOrTmNg2yOMPzauFRUJmRvZawVzifMyPi76feQYAl8hxG6D82eLFz
5COu7wTlKFChxbIImKEcuutzrYOPsMljNjZR3+tfwFl5b5JhJRehGge6hQ1QryPVDODE+TjQdDGA
e9jEON7N7k3LXq6PQvl5wU8v9DiEFPj5532T9wiq8flEKzbuAVTOKxtKFSzg9SkK2baHyoXcfTLN
tIPO3pTF6H+Z70pTewkMh+5axJ8gPkH47k31j1ZznHuXjxy9Vn1149ele8dA0v15ZKs4ukKOF68H
Adc5H26lzQ1U5O0sntBZxyd+n47J2/UZVYQKgASiUiiye5flGzB9GM2sYeOV1rvrplGp2/u0u2vy
IDJSM2LWygqq9iEe4ICIgQwA5WppSClzS155FFdT0j5Tp30ImuzQj+Tr9WEpbkAQp4M2EU9VPIvl
y9wCE/HQo6s3bpP2QLj+Pa2TYwAqmmywv103pRxRIN5ccGCogkkj8ruscurMz2JgzEE95NUPY7e5
bkK57U9MiL+feIdGxPo6wyLx0agjAd3auHm5tvfXrIiBnlhpp5agqdCDoysOpvXgfB5lid18Mgqx
Ziffpz1v687H9xePRpY+PTk1WQl8VEPAqgO2BbAIGiQk99M5aEXEuxfup9rSNsrj6+uguE6FjjRy
oHBuiBCkzxOrg3+1faS/elAy3Zr+S5B90adbz/p8tAMnh9wEGBTNyzwocpd5P/VFGvNF2/Eg2IKM
8tNNz+hEFxk3gQu+zOVAeKMPxDM1Tl9rKG7+uD5TqoU4/bq01mUwZy7J8PUAfEvVHUDB17//Jx0o
xRhnP18s1clmahn61JxO/HyjiWoabIrO2Gj5vK3L6dFNNXDwDtPHzPt7Yk9vjK2lK1UXBRBJYEgT
IEH0Skl7AT6/7OehITEpzEeHP7H+R6UN72Y5QioVMgG55eyr3thaRr5zifFSGH9xXk9/gczgPTl6
0tgVfkHn2k96nbzxLDhen2aFbwNCDWUfgR0XPAzns0xcuxnH1iSxHtxN2j1Fv06wcqbUJjwwZCDX
B3ct+bbUdxuvtFwSZ86uozeLdaMla5tFBJzSZgGkFi8UpAFAWyw3ZLqZUwzoTiGxRoPqm+nxBh1H
BkcHQQ/JSDsgYLhEjqj2EnR9B0hLpdCECr0ZLdOF1a6lVpQjtlACF/Bske0+n9SR1WarT04a98ZT
Sb86zQepVxK1l+zuQiRYsP2D5wRdKzIerKY6R2RcZTH87S/UEn+mxN4U/UffDDug6W+Hqn2zChNC
pX2SrsRQirOP5DBiFtHIh2tROpq9n+aFVfhpDFa7zfRlydKV61A5gScGpChQa+fFnhMvjdlyZxR3
GUO18NNNP5g/9I0BMQGw20W4POhjYugdQ6C5NNsRDGy0eb1+tJSz5IMCX4cBWJLDhmKo+k7jWUyg
V7QprEkHnTZdA8usWRF/P3GTfW5bFRthJYcOgg1oydCsse4pIkhMlaCORpvgJWV7wHy0wrU0Q5K7
6aYwmxH15wtvb5clhZosM+bHQCdmZHnTWuZQuJ+Lcy0oTfD0Q15ALtc39pIHo41gXWuGG3fqb0p/
eTVH/kZme2VDKPfciSlpzyUTYKhVB1PAtiUhH1L2YNbLuPH1fG17K9cMZTbBsgMeXtnpLk5tgeYB
UT9EJ6uXoj9c33iqSTPQXS8AaIIoXnI/SQb2+mBYsni29mU9PfjWnVEOm6ZbkzZZMyS88snes/TF
bmsfhtryLRnsW617BmIfrRRrKArVhIHgS1DcCE562b0nU97nVa2lcVLuW/MwryATlJ8HthY5BvRP
XRIRkbKgC8Pnu+BhfEuav7gAAdoFtAKpb1QMpJ2FshEz8pml8eAYJPIWwt4m4ox3bos2kOtLrwxa
wN4UiGYkIKfkXAabWZezyUzjudP6TVIBsjcVRfvgJf3EQOZhhCkEnCc3i5Ci4pGTM2jFFLr7YY1D
sJIqEAGSfHiFrq4oWuKVa0njho4WG9HxBuBgCcQgyhz9JrUWtjP8yo88j9NNRRrIdVTBG3ozp5VL
SnWeYRUhDd4kAtVyvjnRpsQdI/FJ7E7+rVFmYcmTKC331ydceQQ8rKm4B5GAk4LElLIqXXiVxnrd
//Tzej8vwUfRoODWdyvTqRyQDzSpDb57oexyPiAhM+mMfp7GBgjUtmMzs8cBct03I4jlV+ZOrIy8
cgi+RWICbh+Ld25q1gbezBl2EaTQpseuBHbGaZ6czp0jMhnmfUsaO7LaZl55sii3Lzq6wZOLsrCo
TZ0bDrTMbfR8SoGWqp5YGkQQSQj7cg5nBhI3lCFLj4PvugvQUQPO2hHVj2S2Po/fBe0JJGFF64aC
qD9Pa58trKR48DMU9SHI+K1Ze/GrNs6JDbk5iCWtl5g+bEzDvh7B4+2y0J2P1vj5PnkMBrGOwO2B
JEPOeJvoCjIKSKrFenHw7I1HXz5/AtBaDpwLOEzROyDh0ZFiRnO5m9O4TPm+a76iLBoa/TtEDa/b
UW1/0WnmoQYFDyf3+xNoxsw8mWlsgTg5QekXmGoNoJ7rVlTLgkcKPKiBh/mFBqljkQr0K5zG7bxb
zE3mH3tgael/tCIFbflUt5VljTQewarVOm1UTv/k4JSvtF9/MRzkSoDVRZ+oJ7+9uG5XFSV6GedW
5LWbPgiT+p+5/xtfi4yJeEciQ3aRNkmAgGjdBuxKgzEMYdDSh9rqvw9OsfLqUe0B2ACNARK4eLZJ
finPJiuYPBCmVkuH15xFmtAK6v1Cu7fr86Z0RKeWpLsLcAneBsZUxobV7CoQlkN5527UgrAonWOW
uZFL9N2y+C+L64SszN7s2lg5WKqoRKQ3cbRQEvXlGh/p8g781Atokvz+O6gFnup0DQH9J78sO3oU
PMArB0gW4HLSJWlAYLCas4rGQeO82s0CxZ0sGhsMr6g3uGyAV7e70BunOwswoGIKbmidH9HfHF2f
b+XC4m0h9NZQMpOvUT9fTBqgLz+uzaaPOq2BRIsPGnRggP/CEEKRP3g6REiStypokWXDAG81TkX+
WjkZ2aFLk9AwGUB+ft2WcgEBRgV4T4QG8i1aLC3p3R6Ta3T74KFfE3hb+7y0RWniJc4w4QbhhhuO
xA+HL9d/vzhNF5sDdB6iMQ+1ebn21uaDyyuTgNOMLb88dhOAKIFWN9bibMeu3143ptwBPoqKyGtA
G0pGTxgB6SfQ0YLzyn9Ev0mod4+lt0YN+4cJ82JI4Lz5oyyPgUnhGhj3grKhXRX3NoTignp5dBJ/
72f5ziZ8Z0PVk4VzOLDINiNz0e6h/fmY1OmhG8Z+JVRXza6g3wcBKpgbLhIQFOJXpDLQSO+jiz6Y
jW9NDW2bGY+F7dR4v0HSvKYMpJpiFGSg+wCQJwBF1nlwlesjLxIUM8D6dCdARUH21Tb/ub6MqvsT
JFkGYI/Q0kbcf26DuQvp+YSY3/L3ZrE10p0Z7C3+F1lLkZENEAebMCOFiR4JtLRswLaHAuK+6el+
1I2HpVzTqlOFwVAaQHQDKVJI1pnng8kSA6F2EID0y/gWuOkmIR96x8PU+zq4NByM+S8cxqk9aYFs
C9KTUIaBwyg3pfPbNNfuaZXLEAUBHXc0iqvyDqg5zl/jFOKePmbk1vl8cQa8XqB7EhEneM2l00Wp
z/Gc8AvEzaC31NqQNcvKqVGO4F8TckocufalID4QvlXa0+M8NeWDmZJxxYoyu4poCR1vKADAGUmB
Bk773OotYCJORr1vczJlB/BNUWjx8vEwFUmx5zQ1jk1fJoD5ZPauGqAQufIrVOcVaXOUbpFKhq+S
fgThoIbvXY5oR1ugeFx9LZbpUJWfZ+gT9FkuiB7hF1CQknadt6SZsVDRmJYkmxn5gHEtK6FatFML
4u8neaIBVSjNzmCBWRu/DKficN3pqL8PKgrEMMDb6NL3naTzU68GoeTi35fRMK28PMS2lS8NFLRF
+zBq9I6MrCitGlIADNEtt+980OOBkGXDgXTB3ZCCbTk3N46xuz4ilRs9NSk5OIJQG3xzAPv2CE38
etrQ9miiimfxlalTRoCnlqRNttg94Hy0x/Mw8w5VWxwq290ONN8NmXMzgiAlLD1y44NaIND6L1Xl
RpWvvQ5JvvL0V64hQlAEsrgSQbB3vkc84nFSjwjt7al7C8rxBkj0lbGqTKDDAeUhBH5CR/PchNNA
b5tRwETRkZW++glNbn3wwr5fXzrVpYEGfRE2oZUeTVXnVngNzMzsg1Z/cqcoJW92juzrfe3c9dAc
97Tn69bE1+S9iYAJ2SAIroA3UhoT0RfSTRSoOcutaMh4cKBlcEyL8p4U1m1Q8rUHsqoui3TCvxal
wxZoHernOdBtc97dc0bTTaW3NzOH5uJEh1tIx+807oYz+IhD37MbyDutKSopF/LkJwjHeeJPTDov
S7ZQcGu04WRFKV15Zqq/j0gUFIyorMmxqMMhfRoYDe4x8myWPxeQMV9fNZVnR5/K/xuQAgunL3ot
b7FqGZ0TQISr46CXPy17jWzhwo2AKhihOzpuAPVG6vzitZNN9exp3hM4591jmoOybUmXJLK98T2Y
cnclLLsU3xX2AmC9AfoHUFTe+6QxB2/wqP9kB0v66jgpeSzNwXj2qGX8zpagj0QL65e+QQPjUpsm
GOQA9r/HmaVFyEEHfWRD5t/7mTVGeeaRY5PqIMzTujFkrT1sSKNPYd8W3ibt2vEudRYjnuyWhJz2
3cYLkuBrU+GYUd0ow07P1kAJF+uG8WEu0TnqoQUHh/t84wXWQqjbF/5TxqOha/Drt4X3+sm98ccG
gihgexVoxBpp0aRBhvzJB5cXCaYdbR6dzl/ZgRd+448VAKhchDmXfLatngygjcj9J2tpwzG1Dwmx
H+DUdmkBWgTD01Z876XbEAbRbiBaxiHhKdeMFz+zO6ARfeAYtO88s17cjN1OaCeeFxNMAjS9Z0MC
jhxtm+X2cxlUKyDPizMt2Rdu+8RnFFVS6Bny509TP9zwgtz2zhphleq0gf5bpOjB9nTxXh5Jv7QG
dvlT0lXmjRaY7ctUD3iguIV/tNLJXplT5ZDwcrQQ8gjRSOmmyUzObSO1gydDf3AK9BWTNYGiNQvS
pJWQXdIaYM2frGlnQnfys3U3sSZCyw35EdTIHWH+ZE1S9MwFFWjznjiELDUouv2+fpQugxthADRu
aJ8BO/sFW/qsaW09+lPwNFZ7l9wMv73q1rC3mR+283b8kcxbVm9KL9K+XTd8ETHCruh2ATIDXuIC
tWz6i9nXje8/lfoDTd5N5NaAPmkgOjLXX8flx7C29cRCnIUBwiCq5DqCVBXoUgtqfaJ58ARyvh3J
kztTozc19afQatEp3INQfKslaykM1fY4tSqtX9BWKe00EjxN1HgF9+DXgbVrCTvlVKLnDV0ngB9c
4DyrxIacOlhVn+xl2BTJCEKdPNSWb7SPB/t56PJonn5eXz2VlxeEwsjLCGkkOUk0ehn3mtSBB65u
7WLvtsey3P4nEzKJT9N3I2UIPp5Inv8IBuOl1YMlTJO1PhGVmwfTgZAPQe0HugfnJ8yhmc0KvNef
xoz9tBx2rHiRbsC882HkAQe7qq3vr49MuRMF2kW0Q6KTR7oiGRj5sf25/4T05LQNeD9HQeJnWyvN
6UYHLn1LpoZFs500K3OqGiv4ucXBA2QPTMfnY03KJpnNyQZIYDm2IJVKUTDcg6jU+3TiFYcNWBhT
dBmDofLiKuO9nnDWprHpb0br1nZWCr2qYwVkCLDpwBqje12K6Svf6dpyBvLRrm+1MgrWypuKewr1
dLz3URUHL5aco0Me0EJugXhP/0PdlzVniivb/pUd/U4fRgEnzt4Rl+GbPFF2eSi/EC63CxCTQGIQ
v/4uand32ZhjbtV+ug/90OEysqRUKpW5cq2+H/eATnujZoXV+EmMG3H06kAzugpgcLy6lrpEvVCA
Pe8HEsUM4q0aParjdOzMcwjdf2x0KyuGjmiES9gMlDmXK5ZZjanWqrCijhKPCc+FBPTHI6z4BODn
gf2FaCZCpiWWoU2sepiobkWmNUSNkX8elPazKOqfj1LmDig8DWYqjnepBqiWdWICD0tEh7PWOOpb
xKprC4XABK1P31W5l3RoWaOh/2nMrKg3glzua3Hz8TKtnP458Pn7+wvTRaMOSEwmfF8dwvqx5HnI
WxqiRdoroYcD2byPh1udDiIf0A3Nt+zy9St0kk8Odc3I3MfJoco3fNn7cgHSf0hjAugIZvD3nUEK
+DYYg/R8hASZejnGk/vFqQpIcphNP3eVpoE9kPbcqfAkMMpK9TPooO9ByZXtnc7Bjd8aUFl3yXju
DtVP01jOfxzeS4gynJlMY16cV9ETuoYbdbKFGSWDc4Mw7WChexp92rHlf7zKK44VfDkEdQq4pPnh
/3agslApi0llRgZUhzCIZxWN3+IJpGV7G9KrH4+25jSQZsNRRhlegwbN29EmIMtZKUsz0pVIb6vA
qJFHMG8n/RdMFZ3PgB0hww8i43nWr5fPqbgJuUor0t2b1IZGsHoxqbe5eV4rZ91WQLjmPiz4pVmh
BPnc5d3E0rwmjVtYkZUMva+oZRNYWYcya2OrG7u1diZeD7XILTgxkv81tIgiOt6Y7BocxxuucNUc
5g4quEOs3DKmAMygd4YWh24onCY0HZkFBVPlkdoamIt6yz5P09bZOIqrg7rzSxVMSri0FjZIyqJz
UPyH/1X1IC6SMEcYbzrnorpO6fPHFrjmxGb1DVzveOlD0fStZVg641XOHSuq9OqbmTK/sqtj32p3
piOe5FB9jht9ix56zUDwLkZrCzCCyDgtrBHkCnJwS1hjnQ5+U0aafjDsauNorZkGULyoRaNNGUWa
xSJWcVklQ2OZEa8uWZ95ZIsYbnUWJiQOIGGCAGzpjztgqgx075oR0wO13gGJnG1BFlbeA9Dx+jHE
PMdXx5ZqWWtPaCOPOmTlZKl4SmYHPf/W25d99dRPyd4dHz62B31Oky1eV8j3IBSDYA6CgCVpEcs6
3pXAIUcgRxZX09inpyzNyd7UAIOzWA25N5KM3kQn1Z96ws9ap+OXbS11P83pC7PZGOVJwEm6q9ua
4aEe23s28NxrSmDAvN5xxFaedu3A4CiCbhyFCzQWLgzKRBKztYf5bx7Rru0J4+Aia2Z7vfkrRjWn
1RHlASy3PJlmT6shT+Gvk4Z6tARWCgpAW32Sq7NBtApQFib0rjqgq1AetJvOjCb1XurwOrbr9c1X
vWUe1bYYiVePCQ7hXMfGKVnGx3qBHKY6TGi5ma4c+whin4/tae37EGzAKwXAEOB6FlvDi7RMFB1B
ksKy2xaid4W6Rea1dom+HmJ2ca9OSZqOqlCgLR/lrT55bq/sUgJniRA2TPpywwLeV0sRicwtpghc
ofT1DkUEwdMiTpANjhKeEL+WRWAo4iylVTh0xqNSGBdZ2YR6ld11U7VRN1qdKdwmnpUIT7Bfb2fK
wIOqDa2KsWvRBm078lCBJHlUm9qwswrZbFwOay4OKCXoQavwMmBLXoxnmQLshJMdKaoGVUNjP0jd
o+64/3kbwaECGAqZe7QQzTb0agOhfWBonHA7Ik0UKxfFp1/4PHTnvzOs4i2wuOLGxrBTwGtAUSz3
TVAlx48/rxv485YeE0Wwv7+/WCVtArGMSfH9AoVlC2SktIyaSZIrh2om9VgWG/tGUTvQF6nmA49V
imduGXuDnSp+o5bFHkwN6c7O7cHPNdR4TIBXHkjb0k+yG4Ejr+P8VEuQBSUNcocGelS+1EUab8xj
/jOX03DBpjgnn8CP9q4d1AahKgZ1os4t/XwyQEj5iaWoYDvJyUQD9certmbKLvwBHjOg2XwnYGbo
VG15Ip2I1QfTvZNnGXi4floxAOpDKPIjxABjBPKFi51xWatpDExMUVncFBXU33psz1Yxd+WQvBlk
cShVaFX3BcWjSE/LvTntIVeyK93Dx8u14kYddX7IIioE3GSZpitJ5eicuXbkqv2tdDmwiulPN57M
q/VjjGWeLk4mDeq0oG8Zq/gmEfLcyafbj6exsusYAuAFlBpRVFp2h6B1MenMFmtVpLdg3xT2jaju
fppWYZ4HmkJmLQpEZsusnELajs5KgNHYgxnE1zcQEmtbgXfofA0gsHzX8JigLjc5fUsiiJJWMqjJ
RiJpJegDg/uP7y/eNA345xgyFyTqWb0DucBZz4frsQLVpkEuFGd6cvT8C6ikN4adzXR5/GFaePvi
MQ3+qvnPeuWE9YTrbpY2TsSHsKwC9Vg+KNDA5j6AMj9tBIg0/h5paWdUoU6qFdyJ3Eb5lMbkJrbY
IZmMK6rLP/6zoRbva9uIlTQvmRPBuUFD2Aomh0GxFol1+fXjkVas4s2kFrumVfqo1BTeU1pBxjxl
qzq1cnIAFwUTHkgldTwMZy/0antk1TcGBArgnal1auzaU+2wE9bFmCi/YgivRlpelyQDm8HsNLl4
qirN691nxxyDxpo8g/9Bt6oDqwv3ariFj3bitM4qs4BLIDrgN/ODYcN3rjjoN0u3cNBoLC+lK+F0
ajRwkp0+3BdbMcDWJBaHJ6GStnji4KIZrm3x1TT3H1vXxhSWDTS4EXo7TbFIzL0drUc1Mz272GrU
eN8HAJ/2ysbsxWkpm9ZpuayR3uMjHm/s1jSnB+q05z3w/qojbkDm88JiZQ86thB0ehe13oe/MtG5
poEeDjBTzLHWKzMvABMWjj7aEUvcSwptn8RNvrDhp4W9vs/0xzDzfr4aJslTw+SKBFbE7c5zV38G
TzSKvvrGUVrdNrBjfQceoPq7MAvNHZnuKJ0dZcl9nT2y5FuRbWSFV/0CcCTf2emB3V0cH5raFUn7
xIlS5cKqG49Y1HPoZ734/PHGrGEakHX+MdDiFEGVUgwmA7wmlm2A1mjfcWKf91cN2JN1eQ/kvOhs
jwPeI39aBWTerVl0C8pS1vvmcpJqeceyzImq+GIqj5np05/uLF8MsTAIPddIVgsMAZSV1e/T5ueD
BkwB6eSZ2fh9W7lRTLRKEsQkWWx/YbS/B2XZxtFZ3yHEJPMos4br4uxYPGWaUegkStQvSZKOYBxv
hA/ahMIjGQ+FFQPNLa/KWjn2oE8cp/zuYxtZtUXEwpjfHEYs+01AlIXnhUXtqGtAqB2QhwKAg3oj
elgJj2Ypy78HWTipmKmVDSpWOxp0FTzHas++CsWs7mthD9eKq3ZP1ZQMIZVceBmNp40n+GqZBI7D
AgMHqAjfAVEKALJ0WjI70kZySut8b/daIOLO1/T2Mzj49zKVzyyhf0A89EjAD0SL/uSU/ade709l
53z7eM3n8/0ubJtZWWdcDE7H7IJeebJhSKaur2MSTUqXeDQV/XlSZ2WkUi6veeqa+0RnW0md1UGB
xbGB3IJnXGJZFAm5t1HN7cgpTplxBoo3FNpN8zAVG1f32mbPlObfMS2zrvrb2dG8qgr8ESRCe4Di
ZYTtCsvsPFr111M/qaHU612idYd01K5/fl3njgtQJ85EoMsiRuI6mdpOCW6I6lGYz4xfgLRxR9yD
3Aq812KH1yMtIkc6xQ0BaRmJ8nJvxP5kBx/PRFs7lmhSgbkixwciqcUtpMbFNBWdRiK7YCXzSiVz
Ak22TdhmnD1NaXOHOz/39Ebl4ZCqxQk41+J8sDj71A19fxQ0lYcmM5gvFUnCpiAbCZq1a/LVH7h8
EJCUKkTvsMvSoCdRI09ScY+RX3DBr0dZOI4013IF/bYo0JeoBQfGVtp2dRa45OHhobAM7rS3tlpw
U41TA5c9jZ1HbsanmNQPsdhKQK6dPXh46HmAu+t9q38BpCRRCCIk16qDkjMIe8jLlsTPWjU8GC3E
0j42n1XzfDXewjxt4VpCGTXkHCc1gBrSZdz8AowG7fwQvwErP5qqlzVXvLIFZFIcAgyST+OAN7uB
hFCu1dszY+sdtbpLr8aaD8srf9lLI5MWZJ4iljseqZ+IBhHvrXB99cQhqYUEx1xCWZZ1zRx4+yRD
QlNhxxqMRGPVHhqqoKOhOH68O6vTAaoQa4dsGmp4b6dTTmKQpTXYUW2Mz0yigjzZN8B07P+jYZY3
O5hE6Ni0GEYzZdSY2QG5/tAgW0Hmqq3Z6ImYoYRz4/vb2WRVPraZATyVFo8vSVGf64W5ATpZPT6v
hpgX9NX+N6KCsA8EKyMNyaGZxj5UlPN29NlWyX3FBrD5qLgDTIH7a0kV0KdyHFAaIxGhmSex93yH
knFj3n68MyvzwTBocASNMIKAZX0l0/K44SC4x8tTPSJ7YHoEKXRNdjsjFQcwkGy0va3dJrNRgxYV
rSU6gFWLBUxztVOcenaj+rWp30PPNzknxRQ0NkmvYzVJT6JIDW9yO9WnpRaVZb6LQXccpmahPnW5
Wh5N09pKXq4cBNR4YTNIJs/UNgvT0duuYTqQIxGYDJX4ywglDAMVwF9YbPCozvBdPEiWhIwpNagO
EAqJNCvLvMQo9pNa3E6VfYddOFmoO3483nx6F8EdiI3+Gs9WFy0NrHHqiTI4xiRHCAmFAOGx3Ke2
L2exxd5vpw13snIA8b5yQKmL6tJ7FpsSidVM2CNiETswuFddfzyfrc8vvBU4IO1KVfF5q3sYT6r9
K59H4QK9QQCfoPj/1jSdqu5bVcHnS/vMrS83mSxW//xX35/P4ivfMSBckjzG94ujru2abPfx6qzt
toFIF10sKP6+ozOSjaVQBLVWxItSeJw4QTbxL2i8Cqvv3LzKi+bklo+Go43IaM1VvR54cXbcwUXC
R5fAgDDqD3nn9xZUkfTnwYmDj6e4toIArszyujNNy/K6yqvBJAC3WLjp76j6yd24pjY+v7ymhqas
Br3B56maA7QFGeKfR6virTUneuH44NoX7xHCddHLbjAi024dnwNZurdkLjZGWdsP+NeZiADqUe96
10Wa4OXBFCPSy30x7YbmoPOD3OLKWR1lbvRG6RMiDsu5aDNXTtHXesSQGBgN++hADN4bFR6gmLXl
nufs0NKTgS13Fj1wZ0XcxdGhAESPihR6xKWRoDEALY+GfQ/F1S8tMNteQUCj1uLh/LG5rZ2ouT0R
GArQSL1jnC5zMwHKdDSAPGdnDWCaDkPHgEGfZK8MPvQzHgwXmfqucLdo8dcsEWC7uRkNlHcw97eu
Ao1nuSQ8MSK16z6npXuWT+XGTbx24yEhBxkBEKbgNbCwxQqitUXqpEZU8YMioYatBN2WovDats1Q
U5TO58bw5dMRFKyABbg1ME4JsgqeNpTPJaQYPL0i1TddoLm5GNIkiGtDDT/eutXZ4SqHveDee1e6
rWpuGdDQMyKNj/0jc9rxzgHbdsD0YavNfnWo7zgr1KNB5bC4lYqJSN1WGjOK8/oic8pDrqWnuKYb
mdpVk/gxzDKHjwL+2LK0xTDlvqn8/Kf7LBFsojgEFJ8DSSsUON+anEZtXo8E35/ai0aeuvjJ0W5/
YVNcYM5xoEzrHeeBA00RXqO2GvV1e2eZw8HN4j+azvnPhlnyHkyoc8VDSwzc4wbokHVQAUEVEhTu
Mv1pOYR50X7M6HtO9dWVnhK1m9LKMSIGnIWVIsWUeTbxP162eeWXzu/1IIsnNEf6OlNlAmQ1GN90
Dy9Q5VDatRlK3uW+WgLGMxibyKs1s0aODs9CcCNCUGLhHyYeFzM83YzUMlTMQ5pc0HwjcFgdAogd
jIALHZiotybHOpmZY6kCvjwVD0PcXBpFGVp0q9lla5j5Jnu1SURLyhQ0omYkFRDX5pmZBVZZKl+G
SevCj7fKmrNAy71CPy8yOHCp4DReZIlGTS0NI02sCKIqptdnZr/jNON+Y1tF52UJrc/LScpdXTV1
4PCY+Iwpo8/jPsfBlsA75yI/CFspwzHRrM4bVLXY826sodyl8pMjtcajRAzeZHfZCfoPnyiryZVK
23wnSis+JOg22qm5gWYvaKKWOdpJJNHg3lvyTDJnSFC8Fuo1YhGQ+gxD5w8pFISUUgcAtVYfLUVV
HmZRvVBJJT/nckQcjPqhuYtN9Agjd655OTQrb6wYIsAUktOBWfXiCInSbKf28Va+asXtzRpBYKZE
My/YIuafv9o8JdeTPLEBAGRaCEbFLamRlSgGn0fXAviZZ8XQhfNuB1YAezdaUcPP1RQK4We8PWTl
Vgvx6iwQuBAcJ0QUy2d2zqBagJZTKyoMn4weUzdeeismDirWGUmM2B/A24WJ9w2neTNwKyrZpS1u
pwms6xvB8eoQSP3MFF2ghFjeDzJhpT7GpRWJ9GszWD4h0DqcNgZZ2Q54OnQZfBfoeYe6hkTgyE3h
msApuYFhlJ4GZhwF6Y9kU9xkZT5vhlosWZqkZuMOqRUlrl+QixYJBn33sTdYc9xIRwLZ953udBn+
FNSdaGHjSq17cT6njlkdJyFYL66q3gEPjuVsVJdWzAz0qiifAQgJDuhlJrQzRcI7xTQiYNqebFvu
gPL6+WT7myEWy+ZmSdz3hYGwUdMCqVnX7qgdWjAZf7x0a5Gji4EckM+BgOzd7VPno1J1thGNQ3kn
NHaa2mlPShNA/BTspkmXe0W+BclfXT74NiRDzZnLdeEMJgXEmT14EyNSXsvMs7qNtVv5PmQsZjlf
SCEiKJ5N8pUvK6QF6n3CjEgSdEM6mdfG2UaKaeUA4dUw128d/P1o93o7RD3G0NcdEZBAde850YV6
0xklC0ummKE5aGTjqbk6I1QyAVLA4+wdpcogeD92PfqqbIOGsW4FTb/xTFmd0KsR5r/g1ZoNYHV0
hwIjdGl8XVnuoVPSs7YDyVNXbYXAq7Mx0SCGiuFMZbXYf2gddNMcGkd27zW2EsabXEUrTgf3/t8j
LIP4nEjkSHQ8SySNnxICuO84sHtnhJf7+PysDoS2bACvEW2/64sFeeTQFnFsRINgL0qspZ4zgZy3
1NutkeZFWUQ8gHf/GGmxQQy9ppMuYXHKg6Checcp1s7vaMCqcNrSDVydFkwXvm3Gei857h27Rt/M
hFDY5OIO8uShU1ZAlTsb16m9ZgnarI4BrogZL7c4RqY+tSIjgx6JEdyHUi0BMDZLC92ZvIsyYVlB
VUN23uWTcW1kvPtsqaP0DATkoLxq6ejFxG6QxBaKc67QPDvQrMgBo4j7nW6J8aFwRuKPlDvnBmv5
kThK/RmsBbmvJTG7weblZ+UEBwv5WsuXRpMeRB+DpwWcvuVOj83qLM5RxPNsVtm+nZrkULaivbKU
tjhzkzgNZH6YRHds0YDpJIFTBKAD2CdjEYyanyn+mMRBRZwzmjTmBaI2ZKFL1gYquG+uU0jw+LWi
tmea01ufwKeSfEOg6oSWS/mupcO0a6WT7SBKzNFHqQ4+GxCedqTJfARA9jdZ2xn4Iqnu6axTAtPk
Y2jETrEDtDm7tnMlORSaKELRq1u0VWveYlZoNdCECZSjOV8rr7wFWFlpg/YitDQAeH7dJEFFw+Dj
k7U6xEy8qiHVOguWvx2Cx21qGllsRSQO7bJBNJ15JX3u2dPH46ydK9B9/D3OHFy8morN2iRF74QV
pfQ2ZWHKw4mFOR38DOT0GhNI529l2dZO1+shF6sHkIRR16ApiNxhB4ggZCtB9PnxrNZXD/z+c/f5
3E/6dlaNhbzT6PaIIlU8TLIGyenUOEwD/aKYxb9rdf/1PP538lJjC2VSV/xf/4P/f66ZbLMkFYv/
/dfjS9Vm1f/Mv/P3v3n7G/+6yJ4htVV/E8t/9eaX8OE/Bw6exNOb/wkrkQn5qXtp5fULB8/g9wHw
J87/8v/1h/94+f6Vz5K9/PO357qrxPy1BM0rv/35o+Mf//wNUhVQZHWRAfiv14P8+S8un0r88v/5
2v3jouMwt39/8u3vvTxx8c/fLOv3GdqOVDTyMGA4deAAh5e/fgIi5blxH2doZsP47R9V3Yr0n7/p
1u9z3PIdLISOr+9ZSV53f/1oJkpV0X2DKhouz9/++vve7NOPfftH1ZURoLmCY1ZvA2ekd4F5hNjX
rLQMhiA0Ur+1EqWb6kGpUyNoRHIypOaGuC+DNDamQJ10LbQgqhMOVgo5wgIEJ2Q49GoCTIaV70wr
zXfgupKHMSHHagL5ObecP1FkP2Va/6vdvLG1K/ZS3Yj25UVcPLH/Hyxshs/878Z1JttETjN0+415
zb/0b8ty1N9RJ52J4HC854Lx35ZF3N9RVMN7CF1CiOtnG/nLskwDP8K1jncfWv3+/aM/Lctwf0fi
GCYxqyeh5mNoP2NZYCCbs2U/4hU8wGFTsK6ZQBst2ehSfWtbUqlyxogJnuIWzxbPzqYpzOJCgdy2
jkZixq3KI4WpXI5i6g5QvBqONvIPIa2hVDEgfjsb2r74o2C6clUkPAPYIL8BxnRqfQYGqFDQRjuK
Qh8MryeduKA0b7814wRLzVstDqyqMF/whOIlkKKlsuu60vycVxLQ9ZEDiuuXgErsy9G4axzJoIPE
4iwCo2kFljYrA6WmG1fmQ2K6gOw0rnKivYPOzoybeYMPKvFVVWoayn/WlHq9CjKJOjmoGnd2XVFc
2nUqB68WFgrv4A570bIs2fMhrXaqXtZHfXTHYzPabeGTVKUhWtMIJJptw3MzfQrb0ub3adbzo5Wp
zoNDhm89mqSQ1+oLBsF73QTvuZGoVdB1Kjjt7Ko4qcjt154YmmdeliRo7SL2jDG9kulk+64p9SxI
puqATsGvWatTL0HDYAADTIPWoNnOrg3P5AQUmzY9Vw3UKZyiD9MMjWw0IfdCeeZNeeUgggZktOjQ
QOkqAe0S4qFWI/xuSB65kluX2XShmYekJS8DeHX8hmrXMmaPzKYPTMS2r6CFziMlx/MSTaBJl2ko
UtjUHx0STpCV8yoLGdbJbr8OLjBTHfEa126gZF8XXzJAdbypdZS9k2YXFjPa0JpqP6/Ks5aANsTO
G3lnIhrLXXDH6Ci1JNOBlAZWcQhNVR4Kks+CwNkpJYl5qqrkj2EQQQ8FXD/vQFFRNo8apWEq8z0v
HAV6pCLxFTkwL62nyi+cl1qWXma0nzqd1wdIgz91zPXRcQ2MEnctTy1L0zeM2PW6Uh7yIX1A1eQu
tQiwvY0CM/TS0jnEqhGSNNZ8SsvhaBKeo2Sj6d1BTbkSDkTa3oiGconuPqo/M9TNUk+JXYgLEhUm
8EkRRPHzwdhTnXdH180CZHmgCNGJLKiLtgtKqbUh1QsYhFnKdB9bpfOZq0UWTr1ue8TMryd0we00
3mPBmoE+F6lKPGtAdl0FAOrMbfVup1ixnXgxkD5ng9VdZwQVQVXOgCKkKXdUEUz38jKFHK1hXQyt
eYM4Xj4g+zzux2E8Zm7lWbLmu9gizdGKM3Hp6DhiEwf7GJpUy3thXVupjPd2K+g+QW3xpi+mzgNi
2ZZB6WRtxPCTkOVDczTM3DA9pXRy7Ejf3k7I7tG+K9GEWVW+VmrFThDWnVqqad/suE+OVI39TrW7
Q+3w5EpN1TGoBYgTNJFxsKXkECVWG3bSzXryHZTWnxSbVoHCxrNR1871zqoOOS+vhwTE143tymPM
G3LhqnGys2J2KCq4EHtsgeaftaWoUG+rtlPQbd7wJytB23lh+UUuGg9pl0A3On/q3MtWleJg9fZB
ieOgcZPLXAIB00BIKnRy5npjcVVU5TeuQGQAShITrN+Ct3GEh/j/lspR9RloOqZUHvGXjheDW99n
Aq+NzKFXBW2+JAamU7b9iQ/ZjdZhIZNeDyjr/aIaT6l0jlVXhUVxPtnxp3Ggl4UcT7yzQyNJ72RR
W2j/H+JLqY1+RtPHbETWbkhBG1MW7C6jfQA02UmQ6kUBTQmFcBPJL9xxmg7oat5nBZyz24NCwFW/
ENIkZ7TLKB5uPiiqNRx3Wyi+1tJAqMoFtLq18x661mcgxOOBMJ2wyOt9PHVGUKoTR7Iwh8WDwbVP
yguBoLxWskDqCsPrBy2cSJAHgwMAjDoVaBl1KrDMWpWPeNdTpzE9qOpnRfDsoHXqBG+QnYx2ekCp
Eq3FIu/2TdlWHpfWg5p19wQ0PRKw2wAvHeRC3QLeT00DBZrpZ0pFJsh68i95w79IRTSA6usyKKzk
kjr6gMdoP/oGmCQPAHlfG6WUB/RONleTnZzVeR6CeKQCZ6bjfGYZv4dAOTu3rfbTqD4o9ewQ427P
Bes91ZGnUbX3cd2HkBe+UMBNZrQKrhmXXNGeWX6e65UHSFYgMciOkY5emn0nTmWDI+Tmj1ABzXDm
ABhmvcRDlIlHqZeFBzW2b0YhjcdR0YC1qK0jAeG6r/L+wdViYDlz69Ep09BRYtUTXaU+MHLWovHm
aiSlhAGn7NrS9oNbnYj4xt2R3+F0wBFmRF6Otl4HeKxW+5zyo82tZG9xPIFVN8bd1lyiGBBNkgZV
yeLb2jVubTenRw6RD+g35QAx9AAYxOpwNvFceho6cNJBOSNjFcamMXi9bPogbrr+lHds2HHW6D6v
M+u2bEeQ/wizRB1V2zto7EbpJeahKeQO7e/AleTioVHjHAqEQkBeOraPPSEzuk3Mm3cBvovcr91B
+jo6DU0/mdrMq3N+wGNJO2R5KvZofvTzrHKDNItzz1IpugcSsMLy2t47jN0Xrj6cV7S4NoaMgr7R
OCM6F3v0Zn1FJeKxcwfk6SSYYFOWe2OaTztARi4ru/AM3biCojINkryQO6hh7lEWNv3a0r6ByvVo
1DL1ABhOQ5v0JsZyAkq6whNxqQVxrn1qmhpKZRpINBra3ELK7aAlovMq3qDbi9n6DWl1fVePSean
bdEFddur5xq8LSScoVg7Vvp1ojbVeTyMAMgJQQNkHqrDNKrsDg2M0z5Nu5Aw6YlkEF6c2ge9bL0a
CaiQ9Z3rQ9FtZwxmmNSg0SNdZgZQWXCvcpJAFnfYVcztT8QsQ1eFJo6r5NOh1sq9rigkLAZrN6XE
U9oOvZ4DFIZIow1e3qPtnyfxfmyrXQ7abVCyTzwwhXrPLGS5NL3Z67Xj5dLQdiPBzaQ77NI0s89x
N5keQrgLBdUzv066xkfG3vHVXknA+CJY2BMXLnxsfT7F4lBNii9QPvKJKj5laaF5glU1bvEiMPPW
8cCmtUvNuAhr6Gw4SR52FPEDiHyPRZ7FvsHhjYvG9WQ85b7J1ZtWGc+JldueommXegJuKK1q3HOW
xAizcvW+hmaPV41Qk2s1tTgMhqzCBPHIRUIQNXX2JSSLPSdzD048Jkd7QLAwdNLxmN1/hloe88uh
fOwR7R+5gs74sk+vi1QP7QnyhomFZmBPsQXIotJEPbI0bn0U090AnGDaPbqgWx/KTnc4Mwe0IgV9
WeiB1g70haqW2KGsaB8sE48+IjuYXKaDB7Sur9Ft8ImjUc4388EOOSIsDdhi3L9wvrbtOcoNAtLB
b+OOe5OReSaYZ6ok/VYrnQa9Wx03WV9diKI5TlXlDSby7zHj38OewgcNiNyBT6HdaaPT7wYUNZS0
fCFTJ8IudQ/61D2WQnfOYituQ2Ta9R0kltKnAaiNXdcTbVcVdQt0CyP9AcRSaoJC3/TIdeRSrHSM
91liiLNMqPJcmRCwQeg93k9Opd26DXk2Yp3vG0uo3qRlNiLIKvNpq44wESURN2obI39ruJW8avr2
i9WU4xCwvNAeTau2PSuLZ+qvnEWZ5owHSqY9ArCj0Job1IHOM2AGQtDPNDdguexDkMpbf3TQbvPb
2qrOldyd/D7RKFSLkjrkDFpRTcGngyW1qfJEo78IWsbgEHJbfrJIfZK99o07xrM21V3QsOSMF3kQ
x82jldVxVLOChVbN7X3pGvUB8hyQait95M0ix5H3IlEdf2pK82DV9V05v00IuhA9SPQKD4vd7wpT
/5ry8uAm43SBIHFvI6a2KaCFicw6D7nPswqcIiG33BINJSDT0W219/vskgwV3E1pvKQtQdAu+GE0
s/aoOooZKZ3lpUXUu0Z6oaCVJRR2QT/RXJi+nsL+LXkNNu3PHZb7Anyd+I89OuqTmwnPtLs/tJhB
orizQFWXy7uJ8q+tQ68B0rrUmqSCrWsjiDybynOJjsuLtVlA7ApBhzlUfiwhluYNuT6eoWg2nAxE
MdHkdNNVUvVTqIkkPbMS1zhQG7E9s+smaB3w6AFkt2uG5lvsJn6hVRfl/yXpupbjxrXtDx1UMYHh
laFzq6VWsv3CsiUbBEmQYEDi19/Vc8/D1KmJ6hYJ7L3iBnd4CjyQdTMmNdznTG2mjOZGPf4bYcX6
ZrwaVcPMUaek6Bui37A3RrhfeVZgkVX/eKLqt3pk/p3qwXyHXPZFlqXmKZAeSpBnP+7/sLkOLgBc
lKyGWNWVm7jC5KXljwY93/u2DsIvTtFr24eAoeHAmUotyYvs1+C48Q723z7bMdXmKpT/YknyBTAw
hAP4FXRB/9F4hO87nQE61fJn5G+FIvVW0trHXTfbAYiqrEudKUryvt2OIUthjAu33MdqUgrpeAEi
Zbe6rj+kKtCXrpVHpdu2wFunnoAGyV1kYlmyyZY1fPX5UCv/kPDla0VPbj74qoQqYMtVrHIyte8b
902xhqFEKfBiEG+n/ad+5EfXmWUviYhPlDGZBzUrgmzBaIJaSZagf4vOzXJFhew1gNQyNUGRhcZV
E9t+oncNXAgl8XTL6i47RbGppAmjz9S0r9CtQceuuhB7n/GPRrg/osF7mLNl+O7q+ZVOdgcKAZd1
m+QM/2jGAp4T0kVPvH3BYnBs1YEErhi7Y0z6Kx/k0QGz+21QXQ6AzP9EsNwhbPQTVtSt2Pr57yyy
nYXjB3aZx2IJIGDY/NzapGSZj4xnP2GXLqnj8ziioRgr6FSiGTssEPBWNaNqimba6DkSDfQq3mAX
xACmO6pE0aNec1yHXY9v81XGAFBEEB9UGg3FCMPtgIptj2KKMRu1p7ohtJiJV38ihJfkGtwB4ugn
4Vcj8LtcrytIX5eGhQ9b8ilcIUfA4JxdW4VNsxvDab/W7mVJQvO9DG0M3wCMTFZm/ms2xBgMzGNH
iBm0RTsTjHPFpG8fysP6NcskYifrPukroFf6YqdAvolVrRfUMjZzETLDd51ImnsAT13VbY3ZYZsc
9ybrhmPaQ7DWjWgEUNpH/1naGvW1NFsl5yjYe7L73ZOJwn7EIry7foKeynrVrxKRKGfmIxiZeiuG
lLDfBU0zVkzR/uxc9xlS/bzKyRW9cv5V+Hp+nRJ50WGDoRfvMCoCfSwc8EumFUlMdqZ6OmmFHh/p
0e3Y2VHuiRt1AaS23Xk2nXJmfP4BnzWe8XEkexV7+jtqMdNUsk/zxIa/WIhbderxfWMIwObqN8Fn
3PcYNxHALkvZZ0i65cMvWyMjro7yIYUJdOzUKYnRIEANlECbhkEjXsi4U76qiyki7CSA7Zcs6oM9
2UT64Sb32VgMan0fjweDSaykIV7uTJFfVuKmQa7z2+jW8xp0w17NAGbcDN7B1eM12PBmonQUMn8g
OoNtW6z8BO+TTsjOyZi/LzjU0nkKcK0O/VWxbx2HuIyYHiokyQ9HrwX/IxOgJH4XvHtKRiWe6z5n
KbU5IEx39PzsahZcBE1og4LIoMffi/DQfG2zvV8jcy510XAZ/fHH0oAKcU3rYesA8Zf4U7jfnLwE
uG6CRzz0EIkAp0n2NMaeKBYu/tjeE+g66tfKYxik2qQ7kSULc3TqDflG+VUa8sXq4aUmy1/VdxBt
sbdEts3HnNGu9CfiFzQWJq83Hrx4liEhnWYfqY5x3ZvePFAwAWsQWHekq5Lv0SftHgXu70li/XyE
+LFCDy4SztNzKOLdBhgdRuPGIU8a7GKPlKaMt5h1GHv1dQBft73yvmkqtfh3zKlNLn3qnWWcfkwL
cErLsRaH7FK3vBQMGjr+yEVJ4h8w899b6464+Z/UulQW3dkU6jYZRAe4EJCg48Ycmvgi2tCqGpu3
up/bJk9iO+2QLHlPJrh5qAECFg/tgtC9aMEr3mCfDTGiMcsu2cSa33VkAR2u0rY73nP2kzXKlWZp
HFLtfLZbwgUz2SowWcQUBcbb3V8Y+V33bXPdYGxr8H9Ok/ES0AjkA3lh9K8cce+sSsB5g38C4tqh
mCDe29Xdt7DDEWugX7LFYQPTu7g1tJpV/6FafQAgM/yNmhU/Xs0mcKU92/UDBD0rGd74zDSo3TR5
DJ+84pnCLRKE65OlNingg/X3IrFvUgCjHJZZf+IjjkfIE38A48VPNzDgDFALFsSMw76GcWsXzGnz
d3DmPgCEKDqLCyxBTN3jGyknAAb5EgBQWDf9ZiSAKm/GOtCpRJejssiqQf0WUsTwHTVuuIX4fQOh
cndYUAEMNoveIxJg3w3zN5CYpvJ7B+8OXXWFKNgJVlq4zjbT6V8TjsMcp80bnaNjvAz3NpEvvXby
sLlkegk6/JYzF30KZ59JDaxGc5C/jQnr/Ww9UyoTibsSPLhzGEOwzfB9ZOqfo2RXhec370NyV3UT
nJNla16SbT0hmi7LSeuOZht0YWpSZG6cEfBic7dwAsxLDFXj69Os14ritX4nrEn+SEMXgFSoxcA6
6wA/ZpcYaoibGTC1b7BSSiL/qK0uQOHv/VElu63G/RlkJwOncy4F/wX8+H0I7T8c8V2ODWt6Ggdd
pkmXGxnNF7AfSUl9aV/QFZxB1VlPRWOSCbeXJFPBgaNUM3LuDpD7rAckIxc8m1dsmA552GJEIlO7
lpYZgU3CrMdMyPFoYGno+Ik2VOfRSFCsmEF54CcbpiIc9jmrATZ19aVJw65MaFtQsmyl9qdfZBqm
SlB7xEhLigjswAmfUD/V2J7pArR6DurHKmTSHB+QYVMZ7/26rZCeDAQT+mTeSS0VLE/biem6O4+p
YE8YFBfAy917YwAjNjTQZYY+2bdlxmNDOnLpunXeLVt64Dr7tZmePUPhu68n+jRlEXSs03Z2XfC7
SdbnwLl/GaZci8KPahD1aQJDkzcDYIwY8PO/ofZfltk/r4A0M6QyFHStd5NgIVyP/yKVZGVN8L1i
X19gK/PuaxTcxs14O5etEJ3Gfl9B/gjEPFjRhTnX58ib+ltCEQi/TOHwLVKwGIG7r4xBtmiQst/6
mNjdCrezBF9Yci+6xqb29o4hMHODYx0v75BW4zRf5kRGe9qtOOAMwQmxjLSY6uDAmFckNVoxuwFf
Oy5VvhuNV6zJzzUZ5WWYTF20oylqa3d9Auw8xhz6CqWHfGYNCaupxgIjRKNu/czPXiQfQNcjFnR4
oF5BnTOhXvsgeaoxatoRIDnmKAUOpj+obhz3sl5OQ2IF7nMgdx1OJk+9JPGt8WNW+YvHEP41TQ8d
hs0jBnnONItzprJtF0PKUk1DUnHMxQGBOiMwwXaKfAxiYDXiHcG/v1znZReF6rpk5IgdFSgLdX+H
sP0bznGa9+j7w33ZH4VkeznOJe+T6ZDqFSn/H2kTeP+Aq3VYG+CQxfLH/6bIia4xBuXz5EfHuYk9
iJ59VSwaE0PH96YnL4QyuQ/b6bh26IuUm+73WiJUtL21SXII1XhJ4yUuKTD2dUWkJIEwOBc+H/ay
aVm5+vw6b/1wwynOwLZ5zSGgur5QgH8Hf2Dc22duXgA6/RjaABUnAHHwGNrwXWKDz5uwPcdjvBX9
tO3adAIPsa7TBevFV9yHr4yDUMPX+qrhrMOQ5g9N2cEYlEOVANGMv+oCZBqvZifLOp3nommapTQY
bBokspVSQfElVgQgOKltNWV40AI/WA9+xnHKGTt/oKC2By5mounVc0q9gSe9yFbdgpUnf7Fe3ido
gq5qNVw8UdRiYJQDEf6bB/Q4YnSyDzbTjewysLi+O6jCK0yaC/AguuGQsgP0SNzN+/pBFUyiJ3fN
pudk8b6i3vWVbYUA2K8PYApGBMZGr+hdPwOe3HB8qj3NVhyoY0J/k8h7Qh974fkIc/fKSKTkCC8R
tpN5AAGkOy/DnmT/yMZtVW23H8E2uP06izvAWZwFChguzKdh1Ex3P4CvWQrxnPXjIeyAlZowKdI1
9apOIoa3e+etLIGM3XEmkmKZoJBfGHsbIAIQtrU9Ei+1roJ0/eZpvWLXC7sPGkdYWHW706qDpAmu
tCUQL1j7inr2LSheBjaBtM9dS1UpiX7VHarXQsUqWYud1eOBSD8rvEzfHHYgrL5BMfadKba2BuvB
tq8UY9uJ9V/+OrMdzkH4HXtrQJ548sktHdkTIsiTW+lOb/w6DTY7RAZkQkRGRMIDLEMGidLpsZtJ
WMb19sQ9Pe9HG+HPN2ud8zrL8h5DVA5b9k7Q6alOl0/PA3DnQ0RakCV9UyP4Rwc/ZJ603L3wJe72
XKD0Zclmemo2W8wo7fzwwolVDS60ogv1bkyepZpPsO29rGB8YQ/gQQVPKqDBTaeFU4mP/V9cuzp7
kmlw6xRw7Ua35YaFSGpWRouqSxNmXd5AvOWbEDok6Q+5nuul2AJAVPCuAUkgIUHyfxq+1ihbK+2a
nRrm8LInogDEyMsu8q/Y7qGAHeNDjB0G541C6wFz/iUcwn9iCQBZWEwoPVoBRJztajXWUZmlW3NE
vU+PEUhNy04b1exHDIlRzhMT7Oa0iw7ZbP3jUGPQAf1Uu9xhqGelL/rueW0lKdOpDd5BwJ5ZF+xi
KOKWpH3GlXlY0iTFQyLsZVTMdYBLEgjJeLbg9XfE22MXwceNBiQcevJnQFXwSpn4oeVmnqEA5LIU
Uboge2JuWbHCv7HnmTb5pGWKZgfn1zkKGNIX0vJbEyQBloZgLVsbBc+1ke7XDCfg70XW3jkl4gOI
rSwxopKiIQk/h7xpwD2ZptRbc+8i25Y2rn8HJHryMZyY4Qd+s0XWYkahQ1O1Rgv8CGBouXpvcbWZ
oK28xAGREfSASfOyTQ9KQJ1ITMEDIeAQVVzAR429ybq/u8XK+6Q8ABoC69Jq92MHEKKnEBxsaHhv
f8a4l7xeP/ebvSEfr+sKtdqpcIZ9qfA35ICglXmHZsMwa8FuftHoyWKc0jTZTW57SSXQgbYNT2LO
tkPmLzxvJn1N4aCS/MQ71KuFy5XCeWmVqIRL1pID4brzMfhO/clciW278r8fuXPf2daXOlpK1FWy
fBtnnEjKPNd13+Ao14XcZK5J8yXN+Mniw+D0HkpL3P7YXIUf/KyzqSllZo6bG0eMfL7Jdj2+BtAP
A/Y8HwhgpkFQeGQtuogcs26c9kOIY4yFHdjZPvspiLnPk6zgBHzqrf0logg4NpQ0cKie+Ip85228
t6ZOT1GtsjzawhOV+D6Mq8Mzui8O2zjd5Aaq8T+oFamTQCsz+hxNFHQTatirwaOkTILYKzNvwtGa
8TAXPFUfbjBZGRsYXHJRDx/G42tRU9IUgZ+cOV2vVg2HNO6/DA1f5Nqi/mwayBn+A3BTXYrNfpnx
H9PWFSbmp3UDmJhMUAr3zYCBM8HyCgNXQRCtCIJhrdJ5xMI9jck18UVQed6S+nkycIB1kGt/D10z
l8vM5l0IkcLbZhoBSc08ZsdlGsM2z6xJj3yews8osFBSuFizPfMDctX/sRE97eO2mBOHX5pKW/Gz
9aFXsWpjuGvH+GmOIPLYc3/CgyTIR9Tz5MXVyXBtF0CKuzbGam3DEE/tGKxPA12bC1Mxec50sPzs
24Te5tFm37VGNkK+WdNdADZ4u3pLQVm4SXUDYhJG/FxTI44gH+uKJk14XnidhuBL6uht0XTc+9om
4H6TrkoeTcAIb95Akrh47zzafUfxZoqwToDiTMEy7Mc2hOC/zxqzV1ybJxX2du/hsdv5IY9vvRzC
Hyx48LaegYeHwukgkpl+WcsvNvT1F0DbrnB1s+tBDwlPHibrPyGyr73g25IodxjDX57vvOdNr2q3
+uFYjVxjrOkZVib0MdcaTQy86xAx7NY1p5Oj9zBV/reIqVf5w4isaVc7DHvLPo2R9OSw3F7qPv5E
hM8HFAMBaNQaxe9m2k2Rjv7IaDwm3tXL7BUVVeAzUGrxq6UOU0TyTK14HYj91A9jmaVNsrcSQ38W
yQfBGt/rHpBji/91+ap77x/aFthtaCd8SG3rSzbr7sl5aZX0sKwWoEGSaVf3CoO1977IlJlysQQp
GhNvC4i2lsIQvRSunTRYkgasw+S3UJnE2ER6Yc+t785ekLICzFD2PDIkICPEKQ1JU3FoDfFaLeB8
od36joKpL7D7Qx8TQGiAi6BswVX+4gHWWW21wR63rFXQteFL6oA38HkTBV/bg+JMA51D1wJIw/gI
uD6tIHXwMfqnif/WjL1G1SuSCHOcx2ADAr60YONS/reZlvXmFt9fD0aOQLmHuQVw8/9jNS2Xvol+
amo1VCES3AGNvrSA7ltQcUgfUEuzaXaKEzKUINewD3sIVoPw3xTJDExXrI05QZqG3L7OpZ/TrFU1
UBiWw8SRU9cl4gV5PNtaRIIgC8riDQcbMDwwY5dvCyZmBo9zwR12nFyt8+DyWAXDFwqMRKXIpM+J
WbadDDiiyIcwOvsozKhQg+x9bhv9xrX0Kwmz48QNvQB9wDU/hST+7ThLz3M/DLjQ3HAFuBeD3+z5
hVhGr0pP9nUEHI1fb0aANET+O0E6Q10CnNUXreT43Tq3HBBzL0LsA/GKW3k+I88Op81A2vEqw0Tk
uq7Vd7s23SuNFWJDgok2ZQTr6VYA3AReD0N4rWEsrJM3G0BJytXMD4Cr2jJh633ozfzyyCA/T3jx
j9Z343HFsXweEjNfMh5BbERp3e3CRdhr5w3ku1mg1Zo7xf54PPUOPJDIH908G+L6XXmXO1Pb+9AE
U2naTeiqX2x9a6Ih2AnSgZro0HLhrQuuMchFsGj1N5/jN7/Ka4DhucJynXxonz2mwIQfTQeARsS1
fJnlBAVLDL1LlEz+q/NFc6SrWEFRYb/JbbzJ2wDg5KB6VH7FizYh8q3Z714iw4r7A9RynZFH2kb9
J/R3UxGtc4afmX4vhM8FlZO8IrAAtgASNu9Rr0xSpgzxnYlqbhBmeY/Zz43gOhOmjwNbzZ8EHp03
HzLL6zg6U7DxCtEaft++R4p6C/vnLeP6J0PRxz9Prj7kdrQXh3AK1DWEeAdAg9foH3xJh62ISQZ7
hN8AUh7Uv4Y69YRkOq8CiGsrxOeCihFxe0e5JTLuewGRiNXti+4pVsm1E+2hVT72fWa6+iUwOIoW
D6+21w7+Be/XUm6pl+TdBszLwRt2DNWKxDrOevzGFpviEyBJFm0J7jpkCWRhwEjyOZ750WvmbcfX
cC42O6hdgIDBc2pmgoGwacpG1/jcPaoXJ5LYF4T56w8ycaSdJq47Y7OL/9DYzB54Io6w/34W/jtU
Ai1QRxHRW5PGz02yfEbt2hcN1LZlHzccA06aHRrlp3cPaNm8J17Q3Zot01fRuu3XKhQoX0RG/Mw0
hNJot86e4g46isTf1nJZIPOZ49bbhd0snuQ4xoDCZlZoLwb+l6ywKGOvyMdQMBTMjjWUcl3zHKZw
K/mZbA5bHSQAEZR4qWti94ahAb1FgvVnvI3JE6K5+bmna1aZqV6rdgkLi+uhUMo1l8VP8VxZTYvW
pt3J78Gx5RlyNm4Tl+YXoxaooJsmnc/Lmv3Rta1fBQvmd8N0X47TBFMbp/Rf1/f6xYauvi3UTqYC
89UfwChkMsfTnh2A/T+GoTTtX2b8yLxMB9l/i03zDwKCrmrIQ02Yzd0TaZaPFm5TGK/75Hf7MFo/
FpqqnicYZ2p/tJfQnwQg7w0IKe3lzYVjVyxixp/zZLwzBGd95pPgbaOae3k782jOlY39ACpcKK2w
08r0yrcxOowByppZqNd/A7qUds4bcZqMwOhwBOJHSBomD2Lg/Ka0RXk8F0tZBz0AUh/CvR6i2xuW
14YfCFCoOYc0M7kzH6fXIoJ1165ZAnjNYZTjIxBF3YyDPOl4xXkdLUg3wWOzfq+phjEJxVH+WUbg
PJES7x83EqsyY5DnIQ98LsAkIKx7oPQU93LdrXZmR5dt6hLpGqWBk6IaZN0aVcRI70ctM1eBNQP1
tryEMwOQjxWW4OkpGbcvU/rqI7TlRrt2e3Mxhae8MX1TrDR66PAGtBr3cMm3evDPLZiGapVQ40UE
2Dz3e7IbmVnOvjbN88DDEAWZGOy0lwbA04bp0PUzOgx9S9lZUEDzoJNJCTEcnD9qNJ88sCg5NJn3
IPegeOLe8B22cfriXCK+rIQSvEj6x1EbAUhZhPfdUhMAsBOp22PMnXdkGP45o4YpX9ph1RinsvEr
0DEpKejZMopDaFSo7n8sfBqQ3q6mP1j+oZSBnJDJ4Ojxr9HATxVCE+Vs1/7z11GUI9Hu6hDcueRj
nE0vCaSBj2fKdDlCdeKntn5eODPAY0P5CkMXJIdgh733FqQyfjUryd7A6kFbK5HO4AxENHFcUy/H
fcn/ijBYMLv7dHvlUGwWnRP2W4YQJfhJ6/0B9tvcQf0AGN7GASqrkXxyhcO2r10DcUmvoTRdMGui
k+epEwx0QODmv54JgncmjNqxqU8vTigMFfG4nSnUBQdvWcCgjTOUPB5IndwMOEJAg3MAKi3K2wk+
4Qm6DMRXdGR99lFEcGckjXcqtN5D6oWKrWwWsgwIoyVLQ1X1zmASEmhGNVCsxSDeVjy42ka4VsiM
Hah9sWg7IaE3wa2LIRgyoRYfGdK6cuNTWMwRtOJnw+YGwHcin2usv/m89v5SDqECKoonpMkBBarX
gAMTzUc46F9SAuJsmZ16R9FY/B7xtdvrTYKfpc0KLMHKfsvdYA9Qsi+nSM7Dl4owesZuFdgZF7Uf
gq3DtTBl77NQ8TepMQXXk9vD0eJXPf6FJVN2OWO+g7yfLD7LYwJYCFtCc/c6SiomAMg0CceXlTk8
ySKlP6BdYhcsI+Pd7zcB6LN9DJxWbDlBafMLSzvyMs6cVyaBPA/hh/3dW6df6QKprdsw1iWM9BVe
/qwY69GCSln5pd385HWMHtTm7D2I/EXGkGlBA49dqqW7sDftD7bEJ9+M8xV7SnuhksQ/tZRtqbuV
/4XAy0ZQhLH16GziXtvZJ1ASr0gzrhgQ0Od2gOYJQgGCJtO6B1AeLu2B83V8GjXELDnNNgGxQcy4
zhfAYZiYl+BntMbNV1PDQhii2v4PcRZw3Yo1qul5vUtTiIwivGrzKQoAaQLqNexHOEERRYdUXNMx
nY8cQaN45ZKwOdCehcsB9l5TWKx7uRECG1LcxLdp9PsyrfsOUi3nRcXWpB4kbYj+GmEjeTeblb+Q
O0XvSdbM53iBGBh1gQ5qVpj+83XA2GXtlL75EjAT4T7oAvxVGAWyrL+1NUJd82EGiZICuH7rweNY
EDR+ok/KiCEAfraG5WKsqFoXQbA3MTbsQ74C14RgASRLi4ytd8XYz2TDwrzbMmp/QhYLWGdssX5v
8ELi8g5EWnaj85EK081NMcYNveBhzz7oYtWzFdLHh8eumZMR5dNNCj89JCUtuixQbZ9WazBHJ63j
5b3GRz/DEKPyaOrXHwCTO6i7FITGITSa5TBZwK/wq7yGvPNzJLgPhVVIv0ymhO8nI17TYL0FlNRn
ZXhY2bTezohsFZ9yo3XRrCP+kAAoXJCDWBqGtRPLagcZ2yB/qxZxXsXq0geHH7SH2aNL5VveIisF
6qwOuM8b0pubQlG6lfUjBsCiv/Pmr4QfB4iGz47jX4347GCnNqixmyV5xCE32A03iFgFYCVi3+CJ
l2fpE5KLJQzeo0xGMFAQ8czSqb4omY2vbqLie9RwI+XC0/wKxxuo3gUKIjQ4DvGDgoqgedqY9yuE
ROkm5tpB4oEbA3Zs+oLWJlUAyfd+tYvRlygSuASd8m4po6zAMy5uYbYOz9Ns28+wZetugbjmkg2C
3wxmixPoe6DOwdw/El87KHxCsOos9XgFgCCtho4mt8wktmxdwN4mDFafUgLBdmFcXzSTbgcTbPrd
c9r+jKA5/muGVOcMCpwi3sIBC1QkdlkPz1HeMxE/wbac/IpRo5wj7ayDOcZxBJql7dgc0jZp3jkT
GwFSC1yYGCh0HV2GAqxDeAQiXP/0srZ/YWFq93Ju+Y8t7gTc0cn2h03hCFFDtJ5bYpLDMjzEVtHG
HKBlNCkrAiARVRR4LJFc+CUgV32jaa8uWvrzyY2hPPFhwxQQ4jYklsBjk/joEIQRB1L5AU0fwDH+
msa2ZxOp9stoVF3aboYIKKI0KzCwcJzpS9Z01RYiPz9X0OT9EXNI8XcEPnwBGRBDiTvtt99n/Hvm
3R0DoD0shq4o4e3HL4jSl3On2u5Y8yReIO3De4pbNvWmfM108zudRsT9ZzjIsiVF345H11MKOKnA
cQqGuoahYIHtpRhWyBph2Q6PBi6VXxjlm78ZVI3viEcKmz0RGT15KcMFlU1gGh6epAyCPsHeWGvA
368+yQ5hYqPSJfgvIlc9BTFo7B5L+ni16N4pUb5ksLSqGMaaOBmxDtEjcSi1w221rRUWkeTVn1pw
eLCasdD4v1HZE31IP14PVvlhwWLevPnoMaggpaeAKTuAM9PYQHEmmcYXqiL7/JB644XXroPcQdtc
cbpN+YCnd2+sM9gf6hMO+gA8elDfOMSP/0g6ASVZfZSBBcTAaDRNHM+2b7fVFSLVzTenQ3QIR53u
Akihwcdkw8FvmSwoXiEM22gFPk14QTEFKdEhawg7FoAVd6LzpL/qLKjfWUMHtHNlYOxskk7fc7Ql
O9pAoRbYGV+G5/z71ltgJcEDD57tfPvfqMGvumnL9mso2ptJdGgKeFkQRgs09S1RbZ83gL4PwM6/
g8YPRYE+zRr4SoCBsq6bIa89njXVRrQ4oJKM4BNClgL934RAV1xAwUuYNvhr1OfRezyp/gfmlxSt
belc/g+cdTaPXsMOqs7mg5Dh+q/doL6BrhkHpRgjCOkkgdTEN6pC4jGEWqreKjXZoQCqQvZDw5bj
Apl2KZdgBLa1/Z1B7z/F2QC5phEGdI4aYkyDqR+CVo1E/6bAg/ZVBzYCLsEBDLFYIwniF7RPkNeY
hi4eVf3BdSS6zOaxR3edOfXMDYd2DTlWbQbyJU3s/7F3HtuRI9mW/ZVePS68BS2mrp0SJIMiYoJF
RpDQygCD+vreyHxdFYGieOXjN8lcGZlpDmXXzO69Z5/4cXIqapd8hVSs2BbdsJO4dNtYvsReiolZ
FovtqCjRt7ilKXlbOVTaB4N2xsSo5UVe02zv0kS26QomSNOG8R2Qxyc7YyfZikw/A6EVnZWxaO6H
KRpQbOTmTYhU6KwQJubNajvskmSMbv5htB1nctOJD82kpWujVrxdBS18Z9hkrOKKHt9Eu2d9ohrf
zjKHNohp4hLWxGlDqdufYRhgzKulqCWMCj7XKiz4whxHFz+IDgWy+2naIUE3NnLM9Wr1D9OKXYSK
hocsRlY71i7txqBieaFbkXsZKUH3SNd/dR/SKLP5R0zzzVCqvb1P2P3skyiiGaThYPyPtolsGIxZ
dBhoyQP9Tv+xYo/pFue/fh9zkNlLlEV/w0H+V738f4F0fqZevpqF7P/nvBSvf6rj5//rb/ky0I//
smcWNmUUVjBPBWDwtzAeZfusRAb358CYp8zCv/lvYTzyZRXEJPpCnXCNSQDDsWbPwnjD+S8bLTTS
eKBcqsNf/xP58qx7/5d2WdFnT3HXAG3xp2a572KyIxQ5bz2HRBa7RG0fuZP6BY7vo9GXpAk7oIIT
YKZWJNb3nE9yNdLL/Ntz/m+J/++S/o/GnnkQv1EsGk2iwCYVcEtkuabRyd00lmOdOPjMs/htcINM
QZ3rXXBTZMmPCvdDso6o1E678vmOfh+8a0i4wOG/bXo2giSEz1Gp/Wd2Av96oQu4omdNJlmOLLwl
zxFsJbCD56wAeRZSLjmedv0LnTuevJWCcUd4C8x9OC/7dOdkavAFDv+j18oH//vDcSsCPI2lwc2U
Ia0KTPNhaFXm3D/BAu98Mn/SSP71bEAL/D42KMRkGuPYu3G6kr2WYEfK8hmt3Uj94ruZp80702kG
Efz+C205DFNhU4gPnWq6zPqqOgir0cg+xy3L3dzvrMkXRXXS/ee39MHj0hbzN8PofmjJKd0kUl5N
tCaSazHHv6P6H7ST/8EUW9qhg98tisKynRs1tNG/d9m6FNbj5xf+1yN571Et5m8KW0A6jexumlrb
6jXphalcucFRbx/c6b4UKIHZiKfXaZ1sUaTSd3nI5M8gODrtjr+W3k/ajb640b9ohu9dzGK+c1hv
zInCxY0MsJZEdjmF5wpS6OTS5qBqGS/klCFQT6tOP3buk8NRv2DKZjV7MfUi95Ao/f23urPm/yan
RBh1DnWXcauUb7M+/ovHNj+e9650ETzY3gX5EHXdDQXGo2G8jKS9bZ6IMZwjI9R6NPPoNRXh0liz
U2S1Bp2AJd+wVguPilz9BUGWVeb961jEGZq8E0XoIwW+fJZGeDQs1ys3b/eazRNC9KVzHiGDe0NL
GKlutrMX5bh2MLdI6GALTMjeLS1q9jHFhEEHdf2Vk57zwSz/C9PxW3ilnyOlP7iKb+q8Q74lnGOP
9NitTfqUaKprM3Xdi1JHbVrdaQrs1KzpaJW3kgd4FxeNWr/FlXcRV/mTZ8S3+qhcSi9+GprwXmkg
9aDARwdy1rOXhAt+7mrKpSNpDRmi5tgGxj01l5c0Vzc9iQQEq8MPulW2UVZvvCg6lwrVziA4CDeh
kWq6stvhjn3BGQ1YeymdcyUK6clRz+YnFoP0IOdw1XRyP5naTaI0P+KiviwqTaX/uD54dHZFuBPH
tkfhU0ExkyEXz7KHXul32ZBuhZWQDaeormfDmRVXZyiX901Xn5O9vDK04jbLKkBMaUF7VuCTND4x
Ci5iuNbnIXLDtPb1jgUuGuBbzGLLvcRO+lJtCpOKktGsAkRcn8+Kj6LgMrAPpKssQD4+RfCdHgvS
FPlpi7W6iOhJj8bSY2fumz0fxNTaiDCr7yddtroI3maZp65dGbVfoxdaRXZw5brx7edjfzALlvaL
ndIgdHOs2geMA/1hpFECwzdBw2tte18ZdH7w3Oct7e/LHe10o2OGY+OPvXcjzewMewP/8+v/aOhF
RHZEo3lou2u6ixW5mrLyVtLhtvl88I8ezvyjv4UIxRpcJTHCBsWm268VKyVn0KTqPqV18cTvZhEf
B8v1qtrWhI/0158UhZ4hu/iKkPjRw5mD8m/XL3FdAsYxCZ/EgrXyrFAcepFGp+0plohCStLgA82s
8bMhm9PDK9sOXz9/8B9d+GKi5l40xmokha/RtU8WavJNlWL4KYPDKP3zqTiukrVdT9jJAs1ce1z5
usidk+aquTQITwylKOcckJ8O3s8pIztRxuoXe6H3nwq+An9eeKaLMTHLuPXzxt0Xgp7uhsLwF8H4
o8H/bY6OTZ26DK57wY5kzoTepRk3pz3yxSwNrEGgNHWJMrWIDsjkrE0SwHj6fPT5xf37XgfA15/P
Je+oiOBt0/rkB+UK8tGuy9K7Ok3OqVS99WZ8VrS0iVpkYP8j3PH/PyHgCPLnLza2PU5qOj+sKn3j
e1obBb2cn9/NRy9iMWm90gnTns4XXxcV0d6DKlBiTfn54B/sx+Bc/3nlCG/dMK6QgHStUzwXuaV8
n5ypWWVd4G6nelB3KZ8ZTJxav8KsAZhAjRhynVraLVuGGm60Fewmh+LkMNnGVabSeFlUwGYUW7Mw
Ihn7CyqXv1IqVZRKNfvED2gREGifcYZBUVu/ct3XcEB6AfT3i7HfP4z9G4E9kHkgPNqUfB0y6CG3
hINm3HlQwRTYfSYuJBKZbVapzfHzd/DBC3YXy/nU9rlXkPTz0WeuNKFScW+BfZw2+CJGODryKyEV
ltrRDtaKcDBiconNn4/+/oJouosgoRmIqlAJtz7qzJimPCs/N3scIhupaSct6LiU/fmB4g5PjdNO
BX7QJSeGwTZBvdB99fkNfPTs5z//bUUMaqNq48FtfKcddSpSzS97RED5+eDaPIneCUTuIizAgBvz
mDKpD8PZPKptiaKsj39iS8NOvK6mbTJ0aJncKL0cKX1QhTTqbRZRaPn8Aj66u0XoKJ2MKGsL4U95
c1tW4lwW3ttpQy/iRqkkphB52/qlg5msav6i3vnr86Ht+fLee2yLyU03oiGDmWqWlIM8avVok6Av
PM6rCpqeEDnrpkKjsEkT59GOInPT13hQpASrMwVEIjQlJBrehNoLdbq8c/JCuaQtPdj1iAo43YwK
MKkgX8PjYzkOUrGfdDvbFpXq7bPI+lbPphHa1NcbMGr6tlOoJ0VuZNGBBG2h09r80JIt39A2buxc
WF5wZOqa3lurOkYol1YtoJ8rxaNaQgG02eT65D6lVPs5+dEubaBCvCvHoX0K0n4802qr2lAJGLej
q/6UY5Os1d7BLCNtqtXUa5hdQIXe97b35HQ5vSdoi4D7dSAWh+5liNEh1nl84mqzBJ024M3HcShr
nzaKdAMOgHaONv8i0n2wMDuL+UCF3DW7tKt8cEv5mqKuM/c/vSJeJecATQgdcIW7qJZw8pjKKPxi
Y/pBlHLmy/ltknfwkZtQtSufUB4dEVCgePLy+jjo3Re/8MFEcxYhXIdkmUI4p6NHBBdKTidGqQvt
iyA7B9N3psMSMZ7qfRl0yDF9UvGSnktBj5znKGQOlPGojUr6xdv56CYWwRz79LxSHa3xm6q+liL4
oRblt8+n9EdvYBHEhzilfa3uax/lhfHdFUZ+W6gTYB87VTef/8RHV7+IdeNUp4UTj5UPwPAC7dIv
TN8ePx/6o6tfxDpRjXrSh+yRRBbr562kw3qk2e3S4nD8xTv+6CcWIU9CWncgHuL2GasAscBXUVsX
1boaafT9/C4+eEBLLwGpSGcUo277NgV2GivG+8Tr/yP3hX/uf+3F9z85oNa7irGVDPiqTMRl1ZyW
2TftxQ4mpdcxxP3H9pNsLax9dNphGCufP6OCk7rKaEFE8LOuPeZe/xwa3ml7FnvxuevDYNeiUW3f
iT0azIIwXSU98I7TXuT8gn8LZ8JTpmB0EWLVkYbyCpHmesTg7bTBFyHa6IcObG2Oo6lSJhuRtVfB
qJRfXPn8yt6JZH8t+L9f+VC3uqSjz6cRrrrqAwopoYe4QXoasBvPRJjoIH35/E4+mFJLw3sEJMJp
OhyO3KGmuzChr9t1hXJFw2ax+/wnPppSi1mreF5Kd71m+X0VI1SrHxTdez1paGuxZoUxbVKVGHnJ
tZLCNG1g+Vl0YZ02+mK+ujbyE6CwXPgYdCvNLe66SDttGfk3Z6kILSCNmcIvkhJaL23YUWU+fX7d
+vxk3/mCrMWktemhiBK8P/whuShaZ6+6KULnnV58CyJIR9XlEFsbVdsP+atuvGTGo2pO54aNTox2
df6pPounFLzGF3Hvr3rZe9ezmOlmNJRjmuSO76Jztodh7UJA0WgLGj06rYMLChWmvHbq5Jh2V0VB
J3tAfKzNPaiZpJ6LGLVdfDG7Pvgal8ZkfZKUk21npc/mYFdmloG2K5EnDr6IC4XZxhVHydIPXOsS
GNxZr39pEfNBGc209D8jWgQ+D4mom/sYQvc/QQjImeLwTHI+3tHTQg60Bo6EmvklCrpvplY9wM1y
b4dxMtaVBTgKdA0stxTYQWdTtyo7Ld4Yld5fd5oZ3pSYotDO4zqHsqy+xw1duPmg/6DYcGnUdXbi
E1rsEgaK/5YMROEjEXrTdZSbnks/4ecf/vx9v/edLSLNlJd2jdQp9+shuwRQRUcEBzvwNvmzHvan
zVxzEXN6KkgIQfvMd8LhWSIXs/uHzy//g09z6YJCtyuYNFrS/GDwtrmX0FdUffXc9Q8CvbnYIMRt
NNXQBTJfUrM8RoDt7yqjTC51BaRMBZkJnk1TVWvPrQVGXcpwRQd4dgu5CM5pX2W7nr7xDQw8+yWK
y+7CNQp1F8akDltOgvRCaN8sfdB3Qdu/DsIAwNAjoNjkyC12eXxaRd40F5EtzCCuyqLj4bcQD/Ro
z4nitGi/NGGjfbowMhGmPrNoDwHywWqzLwLyRy92/vPfVnTHtTi5Zm3qp27x6lXe039o6PXPLaW5
CDhqP2iOKsvED4UVbs3GFmikmv1p3+Mi4FiOwONj6mMfzUi+1cIa5zgJRPyL0T/I+8zdV78/FaNQ
rGqiUxy/110HIIRdDcmxm0IeKbnnsyomgVRQPhvz0h7TdguBy0Sehp6Z1FyqTcDBrA0iWfIHD64Z
7SyIB6EXIdyimV67Y54iDPiWInF2q0caG9gjr1JDvwu6etuQneSXWvcJL80V6Nq/f1YLnfUXt/d+
LDIXsahXFZ2O8izzh0l9gX+4buY205PGNhYhiGq0lhhpmfqiK6mVD7sy1k9758Ziz0MHaGgraYGr
aR1elHpzXcnT4qaxCEAIuRKQ1fkcN0n5uKCb8bW6P+2BLMJCRoCJ0BLmvmUfA9OvT1zPjcXGpcyz
QuvtIfUNWo7RsOXhkQZeZ3faVS/CQhpgNcGBk9HLGn64fCIv93ja0Iu4UJR1nuYCmrk6pWBCZAps
EuXAaaHSWAQGXHlde+j0FB0wPdpNmV6Zge6dOPgiLFSlbsNelYk/ZuGjZkfITmb+yGnPZTErg6l3
DdRBhT9WRboLabA2nPK017m0DU1Nlf43drW+lnjNtutBMeYexLGTrnzZS4rPG31iWpwDFjHB/hcv
gHS/KgVqf6Ug3tk56YvJGYRVisVlEfuqruwJxBdMe8t+INZatXtUM7GK82ODyQwxmv7/bdQ+AmTb
6qO+HsMJNCVH7Fy5CaHFGdLYCwiXffPLSL8xQkZi2MisC51RbKSYhi0P5H5XeIkcDe0CmQruM3yk
5WPJ6dMmthspDNUW5tjkE8CrwjqU8tipuzlUN06/qtRkz59MfBZKrx5ZP2ojglf7YyhLZy3aS/6l
nppsECAMuOOLG/xS3Xst0Famec1h94LFwJjcX2I44v2wIforvCwXQXWdRPOyUMrZpsDc8+u10wIL
qlcDNxJXt0l+TLkfJXoNxor3+7OR0JD4HYbUyAUjbVp1ySX/mauaAE2PFhhbNyeFm//9GBsoAcLY
t/gx8/MVKqe8A3y8S4JX2VU7HgirWadWZ0FmbmSsApUMEKPVZ62684KQf9zNa9yIRCDvsutSg8s1
1I+BR6dl9ahbx7QPLyTHGi2fhUf2I9cQkl8JUejr2pNoUOAW1nd0k+dBAXsBT3pbRQoRIitoL3X7
wqGAFMFgssmgyiZbh/DuhkmfAfuH+RFqmIZwKJPqTgob2eiubb8Dv1up/XiOnmuTRbQPVpu0QreA
G498clMblr4HDVjd1CcmFf46JP22pYp6yr0ePEW/SULsbgLrB3rHL5bu+aN/bzIson4IXBOJOMcI
p+2/QV3uqUDBkjdg7q5iEbUgNVDCnzatF2uAWwIj6OgJ8dMovABPc2+G9vlpQy/WgDqtEejJJvVt
GZlHtJegTQenP/HCF2tAJQfPBqfGOVopn/IeiEabf5GD/cst+L0XsFgCaorWltUbsV/w7UdDtMZh
4IwJFkkLxfpu3vE06Q2ItbaLDtGkXWntw+fP7KNXv1gfsqEtsiEJEt81sjdqXoofeE31Lbfd9M2I
Le/KRUnyxVr00W0u+5nFGJh2Ndmxj99ifd57iBCLJoBVhMxlJaUyXBZuEq9DFJbIT0FAMic171hh
GQH5QZNHNLbaF8vLBze+bHV2bCPLRJYXvoq8+RI9RHYFqTB7ilUT6JU5hthWZM1p386y9RnNM5il
MSmgDfXPqNKf8jF8/vwFzvvUdz6dpc1n1hpTLmhi8bUQLGHuOSGcCkRwswbqqKbCOyheNm5AOJZf
ZLfmmfreLy6iBarPMXCHNPP1IunWNLhQbcS+9fPb+WjwZXhwLB1A1Zj5aV9+L5Db5qr+47ShF+HB
iESjuKbM/NkWQbO7H+Q7v/iYPrrqRWwYpZK2iaknfuuoD0GTwC6yTixI/NVF8FvgL5NGtCryb7Bg
6iN8/l1Wt19s4PT51t97lYvZrwVuKTPPjH3h6PnZMKoorS1s/hqwE9so0eNwpSBUH8CH1frMBb5x
TAfNrWflySbCfG5flpGO84GSb5Sx7rZA8kFJh169IamA3zoA7pXZhfYu5SY2va4VKVzrOvjiBv46
Or9zA8t+WtGMGGNVXuRLcO0ptproCVcgAfACcFdDccN+ZqShgr+p+BimHfUEtlq9/WgBT0gsf95R
TQiJWNWbyddTcNdnCR59WQJMQd1xqG7tfJs6OU49GBWY23nr0LnBet5txcaPPL2VDaZeJjX5xjy0
3S9VPnXyi3Xhg89q2dFr545aWQl3x8Y3HvfaV5NMd9z55Pzeg1vsf4VXip7saOJnWhXdjXEldyRP
p3vT7t1DB6Viiwum2KZaDnINaPK+UCBezGgfY6/h+4yGMwnY4eDN5UFB1te0WeQPqR6Rr1AaE0uT
Rss3cdOLq17EJL1L2151ToIkWEb4gXl9dzWUVgq0htawurLwFer0EvG73Wo7kGDped8WzVqEuX6m
ioqdCFyTbhfRc8gbMpV7t/Ru1UzdWIN2HbW4NhgDVE/gF9aqncYMXEolVg7WxOBUC6dcFUUHoTWO
jQsl8gx28iOib5kb92ZvTrtRLwAAZ0r8psg+eXYBebx2ZVe9RlXSXE/I3WFEeunWA/G9o4UbMqvU
5CPufuGWGeKscKMsSC6Dj4+TQb0IaOLf2dWQHY1EcTelAYRNs16SyBi3Aar+NSAggVA1Gs7os3Nq
4AgJ7jdeuE/r+jl2RQcOpjMvXTN/NQ09fIim6LuHYc0jfjTWOX6Fwb6HQL+z1CpfqzmOJ6vC6Lvr
Qs3afd8O8jDa0t5kNKisZ6OeMxMh54beCnaqPazOvIwfEL5WV4kCI0PJgvqBM5GD6YFb2c8m8OPr
pBU3LNfrVonMw1ib4Zaxi5WmYhGWjlLjP6AqDS+2x0WmTLeZ44TXQdrE1zH+ERzCWwXZdfKjH+Cv
jSlhZMxBaHb5qG+EonXrVG2aOyVxmKeV+UbjEFZdelhcMyydHkK5lxkN1Wk40CXYwSI5i7t4PI5T
HKDKT2zlBZSQvjEKiX9KE7cHQ6uVVTgZchfnjr5pwqg7hGmhHRNT4+2grwZm147hUS0yZ28b+fBd
BTW58WoTm5JiUPetRw8WVm/w2LCh2apAxH3FlcXLjLtH/EtD0A4hbXIW2Em4or+bXZkzjt+yIoO6
rCoR+X1YKLACMtttVoLYSvsY8B7ZenQgwYqCC6GhfV9BC+yzNXzY6cJjDb0RrRm+tnZQIoDPjBcz
NEXOuTDACg2o5s5TYLVjxafuy0B3N6OnwHp3B4iDk2o85lZjID9XgvY5yQznWPRVuG3GbFwnkYpn
gC675k01Lb7QUk3PXPR2z0C1u7U5crqUM7xh1JR0L2ugFJ0dJsAMoLCQwUX6bFX4+XVyaA8T3JWj
AEf/HFiwe6veAVZQZtXAjGjNs94B5iQ6DrySI5VRYwymP1kAbjw9OgoBETYf7P5Qx86EVMbzACpF
xVnhTcb3Ro2NS22Ss3vg6MVnkonJ1jOD5wTW5CZqKm8bsprs1d5t6m3SOvmD1hXGhaWYAInhR1Ix
wxFg5TmZ8Wqlbm6vE0OVOxpMmnMhSdeQOI21qyjy0uDQabMFS6UO6flkWEAj0PJoRwjaxbVbq6m3
xXCa3lHLyh/6wkr2OYqa+7aZwa2WUZdoySN3wHggTwGc1DEKmqlEQDVFOmcz+OXTHRgqez3U/fSr
sSYUK6iwR3vTWoM67kCiIEJw3Vyj+dVVWH50swRJZVehpA98aH8mCnwkBrLkg/RSklqp6N8qqDOg
KOVshNLphrxxp8bedrqeT9vMy5qNNOsemnENQHvAHRLfyQnpYCCrq1rPu/3UlsbWqiTqKtNp8s0U
6sVZgl8uNQvupohw/hWNgbUItpBbgY3RRY7B7XndaMo2LwVJzNLFG2YCcY1j1BBuvaKXNyoJws2Q
2Oq2aelqS7veW8eFgeEfQCOQN075mrTt9NzQG7eyximAFR2vZV2vgxLV+1RcVPjflJju0FRW8MEP
2E8pziFppL5xFACao+3BDIit3lwFHZ5VsJfU6MXtapRMvWr5RqjZ04pQYW7QFqClq1oczyzQUAD+
AIbrmHJJS4IBs7EcyrRoWuPZw/61AatYRS1ulcARxMZMmta+0ppSn3kO7Y+2b+Vjj23VRUgr7qF2
5IAXV+Cmd9CJgpuojTuyJgI2u4VfzUbqXgStJUCVtTILdcAbipoNRgvgAb0M+Fdsa8/GaLUvIxSy
Naz6+qoF5sJWPczPzAErDyMayCBoBf4bJfOoseoKXodhX9tj3Ayr1C7Z3ozU5YsALnwkOlwj9c7c
ql5e3APOLw4Riv+rCqbiWxLZyPSG4dptAvYtcWNcc1cGvIahfw2CcbzpaHJet1gNvuSJ6e6msVMe
TQAex15WxneJJyxfF+xBcJrENoD7qzBRf2hx8lPNnesowas3aTTjJivNaWWOHS4cmuxxPQnuep0F
IDcBibpNgf2DZyUbfK4rvrxB4rpsPU/maK502DZrVx8ybEmoYbiRMuGEAL+FNrn2usn7ZtVMbCu7
zoB5aOBTGGvQ3zNDBzmDdGJVRRF2JwZ7uzpVwOBktGgCJrfW0sEalF3rasz589B4rooEKkW+xk02
X2O+Vt2wn/mpFrg2JdYM0c095RLlvDjmdMdusspy2bQO9LroO6/OjmMk4n0u5jsK23AnIg3XzBBT
MFV1C/wzW+dKgFPYeWml3vZ2pm0p3KXb1AwMunrV1NjH0Nn4fQFprwDL/Q2TR8PYlY2Wsc+SCjBP
w9GjDV6d6jGY1IJGzlHspLT7Nc499m403O+ikz9LjN9A4+rBNoM7urfZu2+NPFY2GZRcPv4hPwNt
z4xgjgZbXR/anZNKAPtBabbbUre8XVeErxgQAm904swEaFZ08TrOIdCinIzFN3t0AZ1zEthEGj6k
4APTfeOV455gRA4P08a9KPDbTGZtZgyF78zQOpDkVY9qtBKhd+yy2rigd+3WjLFyMmOrXk2mgqU2
AmY6HerXeWd7hVBXrmD0Ax7FfyO0cAbkJFHqIfTHSOCXqGKlF1uVtVcMqKZVEYGKhYayzWUCc4SV
5CwvdYjgAP3PM8V7iqbEPhaxqVzkVX8fqh34f7p9j12tGd9tD/OFxEzfxIiDcNqWD06FJ7PJRo7U
aUp/iJgs5d6EufhMBlRdi8oqdgXbOcxi4DtZwgOxO+4iy5XfGy5w3ZhacRUrlnZwyzq4tyWs1Ynl
czPrO7FAvCOY9JtWGbr7elKjny5YY9zPhumo12G9A1XZbJix5QoUzMDkaLx4b2SNty9g/K0R2Stw
0QdDvyj6rtzVhQM4yOhQCnuixcBNuwOBxUbRQxtbNY59gZlSeF4ldkr+sTDOEvYm2CKKwgVdJIZX
D/NKZ903I+7IQQE0YKWYMFE0AsSqMrPeYUfjcYZS3HEteyu7qjHsubDrgd1vqHUSI8DB/VYKARo3
1GPjJ/4Z2s7uRHgOee6aPaP+Lem6B3xjgnVP2z9Et1DdYP2U3yZpyU6DfhGI74Z3LQIhX1XcMc9C
L36zvUrdGlWs40sNcnCFtB0frlDXDhE0WDr7E+cyK8G/YkZC5h0M1XgR1Bwp1kUW1fOaXa9K2Y0r
YmXAgwEwrPa1qkCLdorvaYHl0NqG/I7Rd5wSC8HXRomH1XzcXI116JyDU49/QAlM9oic7dWU59nG
iaPxMLj5Gzl8zjeyic5T4u65RGGyG1rw5kFQvGaW00Iyw76PBxZdjQaOD4HGjq/SO0HXqTbuRGJN
+JUZHgKIVKxMfAsPmmEQFs3IpGrb40wr5QRHbhqhaLnJsB6V2Iu3KfZGBGxPFztPqGa7jkysaSh4
Q32KqqdcDdwLuLDsDtnEIM1Nf5Z1B+B4LPHswAOWL0oFGrzqzAlleaGyuxCeft5HYb5KXPzEwlnb
WzrjsFXi9NWE/HJjGGLcShK0uwFflhaXQSX/BnwsRwKRk1nnun/JKu/g1oW4deuJsxtEZe8hReTH
OnM89ruy2EEqpc297avvtQ3wu4oxlDWcCVs7suMwumJgRWndbJSul3ssWJqLHvjMAWZ/cSkHrTyI
tgOjG4wYbdETv05s3L9lZ5j3AkfaC6sVEN5oBVh5LZ9UiKACt0nCGyzBjMMA9mBlyXKTKCNGTF2J
UTggc9b5wF1TdXCOtlEVDy42VOwbbPVC5RJA3cQ27efsiO0RPN1QZOJKi8KWEyy1s9qEpm0OZbQB
64MpnSPTu2TkCsicO0ckNFHMu1M8mMTg61b4t37Pm9Y0tm4Zug9167TJahjBe7sY7F2KoJ+uMzYf
66xyzLeJvMIEkwkEMefYoPnWjTgauOpg/wrxKwbI6oh1akP+cwcH+G0YDbvYsp9K2bvrToU/YXrK
m2mo6g4gjAFLKoD/hSoMSB2q6W9eyKoHYT0/D01pn4+lqm2q0oNIlkH05/amHXjcuUjU2mdqodHW
UhX6Swn5TRRIvgQnBo43iXbdTxjtrCyzgJ4YNzNy9NlKra4EF51FWxhVv/ogirc5pterTNfkoWlY
sdsKhKQqG/WKk/BEGzySylTU1m5MiVCubMbrThLdxgqubZ+E4y1HKe921BWMZpJo2EqljzeFygtC
9QByFjgoVagJI43AQYFhuuVlMZ9JLF16W4w51aOiuvbWgAh9VrrOtMI50rrLXI70RCEOeaPSFWuX
r++2aspoGyBwoOOnc5gJtnFXGDXkN46c8LNEiWJNz5W1S1PertUA4naYFq7x5awfkmGgb4NAjkl1
/BaGY7vuWtyqo97VNqiUsp3m6cU+KWS3Lztb2/YJyuBCH7A27obqqtNFDBO+qd6iMoifcEgOz1ko
nfuybtOjYunzcb02oa1igDaFQQBxVnB6nGR5hBA2XpVehqdyNpl7A6vAq4BR94PaYRidOvVGc2mD
DGZ+WSXxPUNq1N9Qo+Xhl5FyaDp9+jXWhr2BukjxtvImPx4p/3RF/hMslnJjZ52yrURp37tTHhwq
tt/nNdnflTtxmBhyaJLuMLHrMNx4ZyZopBDLWt/yChjwlJnBTScKseks9A852xN2+VkU46OmGbd4
CgHpp7/pGNaTQA5odfdomjlVcNI4dmYntnbdP/WmjawOqCFVRMelUOk0h5YFCm+vWJ4HlBRW8eg4
GOpSYZV14V42qiwu2gE3itb2RmwP87A7jBotB0VuNnwXRbHXsI3FfLOLn/Scx1Q4FoYzqWPCNpA/
ghhsIstA/h2P0GZX4AgkOvNa70ZvP4wRIM42Tq4a5Hgrp+x1H5t2Hy8y1QaOPZhnahnJBjakiu/N
4CjRrq3dB7t0NPCO8ZMLPFJXkxbDn+mVE9hTFgXf0ybL3yB1x2shnU3sDOpGDhJTOBusHWYqww81
wHbeRQa+TcEerg1QmtjAYuNHNRpHKRI5uyau0m0ZDR2ioC6+GC0FGZLCVA7ttt4y2Z9HPUpX5Cws
5pT3GsANI1WGQaPWco6VRhOfkei6SenCmyF9xRZzE+y0oMsOq4xd0VZGoCwymVnfhC70s7IgWplF
fxiHWt5q06DssvgF0u9EzMPtMzVHn+ORc+Dg3a2dGU8ks/IxicJrM+/4kkXTczqzh8e2UZ1f2Crr
zApZubcpledzPVH028iM0VcaMn/AMMX0g1ZgaglBddUBcdxiB0+Xe4r7JokTDS84DsilCk6zUb2n
Rk5XRmSeByZ1fNipJa7ROjZIpT2eB1Eab3owLfc56YZLla3pr0Ri4YQBRXLo2tFbtfjlpmVyzzP7
f5Sd2XLcyJZlf6Wt3lEGx+SAWd16iIExMhichxcYRUlwxzxPX98rdG/3TTGzk11mekgmRQoBOHzY
Z5+9yFxzyu9pKyrkpKBbDxkU6Klon6bWv2dDdiZLgGOzsN51kD60WR7vMPPKJaiVHLqqC1BjDllq
xgEVYrJPnFXaBS/LNbTUZTjEOeTCOd0RJV7AJzFlfN1pozka9PSgN+SEGab+9Aa67bLJqMWyBaQE
r61eVYULuiU4Bl3sLJLckEBvwo6fITly7iY4BR7J8yRxI3YHnXoSgSJJ3j+2qWWv29Z78Vz30XHc
8clmuG61KOqjlynvAalfEymt2o3XEu9bZ6HP43RXYddtisbPvndRBwK5lgNRqLZZ7JWXEjGet+bW
KWxvyWEAvOvkkQ885NhPFm6GJXso7dsLcMnMfX9t55pAeAJS9obdkDjAeX5VZBpCJbmPK1MFzjYD
FQAkKXOvyDOFB1xlap2yD1p5hiHJ1nSmpajG7LlSgbfvLOq9nYJCEefxabaaaSEJ29thI9mb5YWm
1ijWUTFcEdM6HcnKNG5J0Y8f7Zi7zpMODr4FobALWnYBhnUjfcFJ0XV5vXyCa5ucEyS7gQ+3JRhb
F06zvEDOmbdg+7J4Xlezc+jC4iiFFuAyKswVeV8DdSKbMLSnd6Io1TIr2aS4Egh4MWbpxnCSnh3A
/OFdVCjcfvey7oIl7Bu5kD4p1dSVNHEb9YeoqxdDXWyJpj71I1Y/yh0zKqm4HdPsYNkh+QSR/TRn
ktiWMoDmIo/VQLOQ1XTHuq4h1TBMFuRfH5uCCH/I0BCgevFhs7RVY0nQeQaJxOwNzgbdW4+aYrMH
FWN467gBh/Y5m7ZmVutnAB7GhcyjbkoOFLthKqwDoXLuspW+t/SC4JLWrvZytvZeQ03XEpsK5KJA
9ZSielSV5Z+BtxRMLaa/B9RDXqTFOW8Em0uVoWdZ9s1V4nkdzMRgp1UxrhWQk4VMLhwFl/h2DKbx
h+jAHZXmIyOCJdDQGphQKxfCMrdDS0oWmTXs9bZenx5nM3pvbICOaXGC0hUvMmMkQPi2mT0CGseN
VrqiPDHg9nCNaOW7Xn3lONa2smCmSCNYzFV+2fe9YA8mVDgPVv3ETD9ld/0c7n3fgBirCPWv2Gbe
psm8ruzg0LLAta1/NeENjvK5J901Bx6V1TcxCYy1kRMdmXWPFE/PZOscRDjeNg1PP3cAOonEdZZZ
Og/bvh/OEVYoopR1t5pcnZ+TJCiuhnHu7/3IQxHX80uUW+WVNt7rMn6fbXR9h7SDpUeYLhdF3ioV
PX3lyxqOQzbvi6nvt4rg6oWOGSqKbRoQtyAtn7oufkipedWtfEydfFU1RPqPRv4qk+pH1KQ4qVks
wjwVl67Mo2ahh/olro08uqPEspyz+daqzWxnWZAHWoti2lyRaO9n6mk0up9xb29tD/drGYwcgOo7
5IJkE3uDv/LnXC2isT9ypjumg9kC1BPbER/sMklCtZRNkFyr0TROUnH5YpjXTmweKpzMTD1ZAgRW
Bfdzayp8RNwzEpcRQsntmFsnXVaVuyba6N7tpnzZ6ZDYqCBbBTVK0qDKrU4i3LFWBuw2ydNFnnbt
cwUbZu2okHSDRh2TytySDv9CV5W5HgTbJPZ4HYGYTbDs0xD1aRqvyxLzrhi/1U67ZSNpkJaeAaiJ
P7w66Pdzqzp0sHrrj/kmL/VrXOkj5/ODO7H2h60qH0JhHyr53XWt58Ks97YZrerxhq3BKtGIIV6Q
6EMct7iCkeY51wzmAHMkb/Rz7uUfDQhLtrrJVW3rlyFs5cEZ/X7vt2h+VlTZ15lV3KHlugss6w8J
CvuiHuZ909YtDlXaoA0xGEtLDq/aYnap7PY6KSmHuu3ZmYp9U0SvaJ8FqLn3IC8QwIivxjZfLUhl
PZoVR+paC7FTtXUBbILnq6NVr2lu6TvrhoBQAn1rUV/mpnhXdfRqBPNzFpgAAoZyM2Fsycm1WnbU
0pbSKSvGmeXsZ2CwwJ8JNQHpcibivVyM/hvT/XVo/xgaYNjYqtntdXN7PUrioZ10/BE5QQfRkili
coyfiW1sheVVO3pUdhx58h1Or5hSS5d+G8IiNfa9mHx3Q3tMjJA9R7Je4QtLqWgDH2cjb3cLjumP
pRFMrCu+HTFlyjHAyybrt8aC8W5QmqLKad8qq38EPs2DJpmZIoLk+CZKh82K0ePsKQME2h78QUID
u1F1p6nmiJ5V7CA47icP6Ps/jNQotwZdpRUR96s0KcFqc/wFJ7hING2ayjTdtd17r0jj3soqxc8m
De487IMiJxwuUmm7RNSs1nZYZJsq/KZJQJ6MrlgZY90gPybPk9D+0kkzMDFH/OPm0oRPmTS8s/Cp
ooUEugVHbdGn5Y+O/Z9pkXEmQ1Gxk83xyE0mlR/TuTKwrEObgVrneocU0noRcbgCpZbSopMdem5R
P0FpMzXx1CYAJv4q3b3QO1Pz/rKcWdV46Mw6vxm98Y5WmbWy2410umcZaLnIZRt8J+lzY3oseCEH
IWriH1EmiGUfph9x0ixMeBofpg/rpG5oWJuIQjPSs19Hd2bFkbu0c0lRErKWF171fhGvpzDeElcM
VznL1bWrrXgTWO3T0NRyOXn5NTVO4OsjZRK7J9gkZEONOvOtSDHDdayt84UuFYGk1SJ+RepCG/NU
QjIehbauq1aNAf6hgO7ueWpi7snujTF5MF2b+9OcbBeDRFi+tYzPZVO1Dz4Ag7XKu5lu0/mtEsE3
UD5vVtB8o8Y4rw3fKpciH/MVC4wH266472brGJvfhVNLZFI33jq4qo/dkKSLOWrhLeWB8ziyWV/b
jdoL0vFWuU9RIzbs6o7QeHdVtsU20y1HJwUaMLfQxUMACAtDVOl3PdbuskzN57I32pURIzpUU5Yt
3RlzWmWzQEkrL+86xcEpIv+bs+RUP3MKvAtJkdqQLozFU44Js9LkbP3QqJda9uXSdESy9br+yS2M
5mSGOlzPvsCK6uYACMdkvE+dKnmC4okw7Kjm3pdIcUpFwzWVP29tjL53L7te3pZF91opZ2L/4YMI
YIMwn8eiDa852jj3maHNB1YC+05GkIIDcEbQVkcSf2pCtq2OLYqn5Is599VGZk3OvWYuD83BvqvK
fFj/2qqSbg7fnE6f7liyBB6B9+ImbKbiwZ4KZ+268V3hA2U0CKRdcCrJV7PogtvBm/2DVeXMJCRR
LbSj32llzTcZm2RC7QeiDARlLBwI1obKAoTnCubvXGUP0FtbZm67v01rF1b7mCeLoCOvTxWI32CC
jdZornu2BgevlBoMEHzIwgiTVSI60EcA57fzUFzNgtE7qdhYe7UdvTBjA7bsmjfY5C60CNg3tIcZ
BI27BUREL6oOIimdnTFa1hpU0rQkiOGQZlazJGI7OKVRYKEEhh1NJ7TOPSjh5EfLmjX5JKRSymS6
he6DCyAxabizRUxKoxuzUIZk5qWxfYMxYbxVlXFx35g/7ZbnleSu/eDYebpyjZbCY93NqzEznquR
2sDQpjWnCYr0QxDeS89BtuuZOMslr4dd8QrG0wp9wXgkNQNhaaTHmQEECVs2Lshpq6u2okczQF30
3JX2/fkwKm5iP7n1LgphaiyxyUTWCjLYBTLl6Ic8aaZ94RrlKh3c4TzIi+TgDBLyc5qzkTL009CR
jDlPTQCTa3hAXSCWmzK6w3wedlt4TcFpnP3oaLXQVcIxxU8wDPWm1xUEUbDVgBJccrJKW4fXYzvG
O2/U9nulnXk1kwt/1ICea0i0VLJAJLAouEptWs1RJKHGtqHqa/PMysw5aCfUyLChv6gGL/seNg7R
QH0m2CDiI7FwiM9m+A2mVbLzAtfatVUz7warc47ESUPPUV6cfQy8Vjf85dJZqsqcn7y+Jb0pbQGf
eY15J4s2fXMSy97DXud0qsLy2fEH+xtFMg8PDPjhmEreEnsXawWKqbPS86SuUT6j5RhF1in362Dh
2maGguwhpmo6YI9WPoLh6qC+llrSPpc0za7uUuS8qfc3VKHt5zozxbnnoeysNm8PNbubh4Sd/F1Q
xfX3qLcmeIKkj6/MzGwvxTb8+AKLi26xzoihMlaz0anziGj20zFUthEzcisIvWLol0DjEb7TMMhX
RZykxMVUBkp+CypYg2+6xl4NIazDlrAQYIv3c5/EJ3CQ83d7zlvekZo0z77s3muz4nxR5ME2mUxm
RqAfG7LZnR+MergQEdwK/Iv+3dy3zdKHvEriP/lQE3q0675G4K6v69rPr5J+5ogvCuJ2F1RoHdq0
inZUm0kqrmFQXrMChFcfB3tU5zaPxFE2kbHKtCzWMdhW8LaU7BBD/U3F58SbY0v8b9Xov3eOl21F
g3Ctu+4SNwCT20Cgtqw3zxthUfl5Mf0IU7yhVAsplkZ59N4bctiZpi0fZJXGDREzzrCyrGakXsPE
S0EajQ81wDMBYTkBMmDhVz9jRq6I8+YUSx4mtjjHf3eptd5SFM3fLe0NP4ug9xdxHCKwWb57bmvJ
RF+N0c/Rc5I73WZyJTubsl8YDnvYo3IJLoJKjrDjq8xhmxux3B9Tp6EDZxoOqWfXu9RzsE6MiVc9
zwWLT5B+U5GMmotyk24NqxqWQ1UTzxo44TYBfzrgcgf0PRWoSgZ9A8Xg0+nuqxN1saekZOWE8MYo
McP7NIjLx7meoBdGqBrFOmsy78OJBqQlg98eDWO6Dyzm4Ris9pUlEnEE4GouIfa1WM+w8YSo3e+m
EUSnUvaUmRLYhJR95U1nO0ScVDWUvrqqYWzOmjlRze4PsAc97W3oLHEMHjTwAcYC1smuYY62yaKk
anIusOVdgR5S901TYhHQBmYBCB8odDlT/cW4fdWAW7qyey7H6KJiV9KvulK+a62NpOKoLgv7kPuh
eo8TipCmSp+jIjcWOTOBsSQUzNWrSuTVm4y84nngnqylO7I60F9MsBoWoKnHVrPQRp5sKtW8DwlQ
vsap37Qvxw290805qYYGgHZgbS2SK0+p49lPMmmbraOnjCqcjTQ1luz0G3fifFOLK7MAwif7FKeH
mw7LbC5xq0Fm4lLYzFbF9Ga504VZO4RXVHF8js6+XMsY1kEeiwQ3PvXiGcbDVeAb1IuHoL1u5sSj
YEJtKAqJYBaD3S4qCjffIcb3SNEwpjqMPwud0tMygzrZ2OGI0GVGyXUkXbjQrW1HG8t2GJQ6d1de
A6tI+7wJrM/pq7Lr+qYY/Q+vNeujNURMCs0FNQ8M85E5v18rD82zfTAJgbp3phKpoC7sXdjBdnCU
TA4TGtkxt6iat3lvwPSof2aZlxFE1WbHYYgrtrcxmZzD0N4P+DOpq7vDkzuGMQVOk/oGEeE0JCcI
NXZeNNezlUwrEQI9Jc8oufJSYvgskqluXKd+ZfjLHYSwccWJLduOWWO+Jn7Y7yc1UE6WeJegW5iP
cW3g5EzKO7ZjJZxs+OtRqIybwW1g4kpfrnCoCQ5+aUKZETOsDlu9INCSc3XU8PFjLJ1wTd66aJgx
BHk2r0Wdr6UqinXr15zXyjI4YfqPr1rJbtqgur0MvfS78kt/0weIVkqZADahGm1ZjJuDxzJUUGkb
rENfDNBoYZHfaWuCdFqM4cY2wpcwbK3NqIBRjaqz3sOq5suqnY6J7N2dok17A9Bd7RJoeZuy6KO7
ZEQXWPSDa5x01Q9Lp7f7jxYyZcFnc+4DGKzkDfcz/hqly40MZ8r4df8B9A0TMaf9M4SRqaSy7Iuj
G8l4OblUpCpbOHsHsw+U9aar35MiHHmEHecIGMEfSSfyA8At70xOJ8b8xHiB4Z4e24qypOVY2boK
EZwM2beQduxhg+o3nebY6FZRlufLdm7nFztScqUyaS9tZ2ruQZPXD9WQ1VdDbTs7IjlBlbE2vOoh
v8LxBva+6JFO1NLRuCwMs7tDSEcGb2xnAaSuuglHkay15VnRgoI2v7so6mWbKaZDYcGhpg5JvW7t
9Lq/KlWFEzjbUQhfDf6kYCU1+R50OXdrMPuHPp2qtdFP+kHPmMZkZHUfPhoVottc76updNdyCvky
0lQg2EMUC3d0nvjRZu+y5gJ+tT4ULkruZ9tvvFCn7zO5eI+Dk7RXTAzhse56dcixfxI4YQdrb6bt
YRJJ+y7wVbwZTuN7vDlNuMp686njU224u85dCML1PvD8Si3KutPrqpirVTgCDh6Naj2BszmInqgx
q7WmexolJzLkHHslpzS/rUWJFSop8cRblR/fRIHvbolDY+9di26PcWG8my+Q43ic2lVvVcF1Q1Hq
maMyJ0wFFebDGMGCL8OSc1AZS6TtzmqPseinG07Qj9LOpg1hqtDJRdRVx0gMj+XMudaq5mrZ2/57
r13rUJOHfQEmLyYKjwmlSFyRdBvekaHz5sbFhx9GMVKARl8lrAHZwiuHn6Y1U/pJ4K0yqebtirMq
8GHFGYO0PvObJUN7kxVuvHPKoKS1jZJhuLCiyIa421hjTQw8/xsKqrGd3CjZ+rYnQZLmb8Yw4QGd
yajbeoGGyKonfFE+nY6yBKBX52VO/dUFOuPpswgLKlxS17dTM48PWhJSV1Kto+WOirnKkmGTxMZb
OvrxEieWu3VLSifJJTtyQ2pidEh9oMgURe2VHTE5EDraVyf8y4+TAei8dsp0l5ObuezBT8Kod19d
rCsHnfX2i+tjR4lVr66CMXzy0vGbJrxvlWSZs8YQQTNgwZCqQzu8KxJ/a7qnAdK08jRgPS/Tp8qv
8zu39lgoYSJhXhGzNugbVDMZ9bjeI2oXCy81bua0BInu2N9KJuQlq/vPGHxk626i6ta0m/ZkQVI9
eXQnzp0XrUPgWms/UsG1mU7fQGvnK1H2iL1N7LN2dTmrLbpdmkmOOIAp/Y+gIokNiDluKjUDr5xs
s7kadUUuHzrFunUxgTYBbjw6rV76poDRZ3WE7pihNFaYfr17GPf1DehMda5wQLzGuph/WlORP1gm
RgzZduIOY0fCRNTl6O2GBOPYx8+u0dD2ie8P3CUmxxWme1yahrUNO6PcGwEnQHjdVnrbpiNeIjTb
irJfKKtvgUV/LHadcl1iwtoKSrD4tDVh2aCYsAenYokPluVjKJzNRG8qJS6jPCukud0YWHo7wYKk
uCOaI7ngbCkBEoTNkB3SdLCgGHYhZfcoGu47jHcbzF6sWEMawqCe+ofKLNIVu/ppW4ZxtBRo7Uel
zWiJbQLFp+eA41FPWfwKqQ0NZIkoSAIkWvub34YIbVIYyIjJbAQ3w8hGfIjiYBNgtvteUWPlOD5j
dLL6ZN30On+qPKfAf1ijhSw7mHMr16usDV0Epn9QfkL5LuVscZ1MDQAIGi41bhvPvdWyZa0k46Hl
NPGzQcY/dU6sgbN6vf9T5j4WtQ7fTkhFdBNms3cCnIj0o3V+P1zY9fTLoUq28fQtwJm6LwzaCcsE
+bB3accJ4z5+7DFOIUj1w6GtS4wQYVB4V0AVh4UADsQHwQFsTEF93eBcRYqPsRtEqbyTZoalxOit
RTzi5mOnYm5Kq3pBfIThVgDJnSMs5LPqv5Mpkn0LzLE9cQYPHzN0rU1QzcW+mJOR9UxzKCkZoLX2
pi0nImsp7KzeB12uVx0Ho6dZz+Abmr5lHQKAGigPYnyRNPu+HmgGkDFejtFy+40P8vWUh3nw3veo
erXXhGuZjfVWJexmir4YgVdQ4djPQ29tadno2bx67GcCjmhqwkM5JtEcIw/71WvtOvN6ZC5ceLEe
j1LTqMiOyIPJyfYBYALVTVtALQXf1v5oLWPUS6cpihfk6uxubLB9FBqcZEX80Vra1HpnASeszbvh
OHaYKQkVpWcm40xygYBRA0u9OynUvTKrcGPmMfW4TLxipOniZcJi6Nt1uMUxW2zyIRS7tpQ4uJzI
jhdF5Dn3NpC544RjjrFfJ8uK9whtB5jgANOPDisPJd8AKTwQIfzMSx6fQgfzKYfk7KkNSBxYWIM3
od/4jVoHnT3cQKyP3iK+v4z9nlNxzOJZlCExHpPu9iLz43VDRPC6DCLgtwPn/NRF1YhIZiPRijkX
vf7exdq+Ij+TOmKkq28NyAzOA/GwjTBuL4UxdYdewLur9JDs8sBvrvQcjD+lG/IuBKygG5afcgki
NKG4OkDTMJqenpQmnqM17TjMy41OkWqi6RmMoVyiD3/MZtetextnpWlHk1qS225sHa96A11P2RKD
0RrjDkgETCkDPSLwN9BJafGQ1fh9cGcYownlz072ahUPWm0q3sCTGc90G3Vm+0LJOF0XCR2hM4fV
nTn53j4t/RgnQZi/JUn62gsToVMxhziSpo6wmF4No5hpjXFcvOGNsSzx894ldDDQQp/yKk+udBPc
I8BqvKjjdXBAD/5qc/wfwdMeiow//3X5mY+inGhGUu1//9dvX21+FKf37Efz+S/99jPNf//6dvSj
WL237799sc5RoaZbUCXT3Y+mS//5+//1N/9/v/m/fvz6LQ9T+eMf/4GBOW8vvy3SRQ7v7Ne3dt//
8R/CpjHu/5KZLlfyr29ePsA//uP+QjL7K2gaP/VvaFpgmXDOwFTYUOj5zr+haVSoHd/Bro38d2FP
/AuaZvv/CQLdRiuzpY1z4tJh+3+gafZ/WqghyCOuTQdRQHjmr7vLpz//s8mOG/f/5CJ9SoujaMSl
BVydI+2ATgTzUzemi48lgu0QnWGzTGflQtft3axeuN1gnGAmFtQamRdrH7400O2SannZpluoQO3R
a1IF3yp1/AVd3MN1yeBfsV0G4RQGEnCnRc70Fz264nJB/24e/HXBUNEcR5qu6UnzMxunLhWAuraO
zjSRGLdYSBDarKS7SmsrWnpd9lKNDkpvHtD1ZCAmbCqydr5o9v+9f/tyDTj2Le4Yf3h8vyIB/9Ae
22KQah1J7JARe85NOEvrPetFtcPoS52yMZNm5VStev7DyPrXs/sjw0pcmpx//+g8ICsQfPLLf1xG
0h+znJQeG+i/TXFWTa69m5ZWqFc386zTZBV6Q4qUPM5lGT0QcXtpnugLYS2CcvZ9jO5hoq+yMfdv
rXYIIbAnUb7G3ym+wOT93hF+uTMEhgvfkqbnBC5ay++XmIV2M3Vlnp7bYMqPg0OzigqahkwSnGzV
1qyk2NEo6J7sXo1fJTX9evafblDgS2l5Du+a/DP7wKxjWwZNfla6PsVmqR5g9rKnIa7u2qDsvSeT
EFkUlgAIUUfUuwbLxCpIdbxPJiVWf/+8eEd/f1y2baIs2sINfI///vRqZdg3OViFzQ1KWvk6BSnR
VFhSix3iaPnq5I37xbD81Zb92+e3bYv1mXcZPKPzz8bbP45LKbIuNdzhhjeVEZAQ0LxPQSDQLgHr
qYBBtnK1pnvClD2OVL9ajVjFDbyuX2QOiMtQ/HQlDAWHjHwh8eN/5oGEqMGkFPvjjQLhemz9Buho
R3dDH0bKXtSuqa/ResP1kGTJsc0HTZ1TU1buC0kFBzf+PMf9i6+/omL8aXzaTJqeC3GSOZTHc/n+
H+4Q0eZRyetr3khv0Bsx9hdKuq2QlArvVRRYmJxgEouomPUXbfp/fnv5pz3XxmkNJ1NY/qe3V7hd
5NMM49AbVcrHsu9Tdk95kS9qwo8/OLuLk8PG42zjbVhGBNMsZrA+A7sRlOlEmeVqyodhO6qp2PqR
bMcvZtbfu7J5dbk+CfRV2J5nWqSh/n5rKhMY9FBZzo1pD+1j19rsdKque2NXXh/Vhf4n50T12G6F
S0E69b79/evy57fXti/3xpYCKdZmUfz9AkyPmEEcAkyoRWA8N1OGDgD4aSWsiPC1utUbWQl9HdWG
wl8UT9EThO2YJA8RDI/0lv/P4rt/3ZDfrudTQArFt6xPBuXcoI6+4GfciyD++cVn/tOUfvnM3HqW
M8HE9XlQ+KKPaz/yMf7VkzaX/tx2oAHHYpfTrnDsojQ6xgkZqrlJXChCkLuNKCHvZJ8nO4XnoFsC
XG2/F/TurEXQBV8M2j+/LgGUFKZz3+Nl9n6FqvzhdYnYTKaOQ45rNIbW0QFXDvZF47NnM2nqlONr
gCgvc8ffk9FvfzGf/XkCDYRn+tiOsNcH1ucsVq9NQXowb5/rAbbCIlVe++invnmStGkuZQsa+Isp
+1MoBc8c46lte768rF2B9zk9XCVksmR+F9+6Oq2XnYocm4NAgam5KPAmX6ZRVvaSJALRXqeyrZcp
nLhznXfGWpZZ+TrnAf6SWgKraQKsgiNOISXn4rqFlnObqHY8DFidw0jPT7/W36TozIe/H1W/QCR/
nH0d15GSjYnnCl9a1ue8aYlNCVfL1N3QoV4eg9qqDq5T4S5snPupTVmGIpHQuNXT0EDZJvnokuqx
FjOrVFRFuIqb1t152olXlHrQyhGT1aofPCpXQXZdxPlLTMiLv+hFMr+ZY1dsOMbWdDz61YOv7OFH
QufD2eC9/Chir9gFnp7vRmIdvtM4QFKpeWldSkZ3fMtmy3pOOAZRGQvdA1EJ49b0a67Qr+ytNVVY
qNB0rqqhJ+Z0QFnG/BTchBiyMBsRfdpOrr/uPaMUDMwg2xQD6Vd+MOl3utucmr76tKWBBT/1Ro8x
/0JsDmdfYqCZ5/LJYJY7xi3n597tuvvMYcM0uzeWM8eInHOwwANjvGe4UG4bCqxrL5vdg9+2otsk
tanwcSqMVVab/FSBkT9Kxy52UVtalHLGvnjEsmIeYsTSY9vF84evLPGqs1DufMetCBqjVTmvXEt/
MYo/vzeOyxZAsP1CEBXgXD5NpG4w5FOMCf4GT4g4GWMnb0c3F6fYcbN10Mfjx9+Pt79Y7U3pmCRe
S+lZtvk51XWOJQJuW+gzYijjoC/t4WN2OnEyg7HJrpQR0XuL2PZYBJWFdYcYgoXlltMxMoo8uk5y
K8M+2U/to/n1lvTPJwZqHzS6sdqzN5Le5znWNWJXEy3m31SXzZc3FvPJH6zmVYheb355BvyOoiGd
vu0hjWNjX4gi+eKR/Nqb//GVtG0gmJ7H0n/Znv7plVRxS+IHFdTziPd047ld+ShQUHYDrvLbJofh
u3CDltZ5pohqmSk3obzZKxoPgrY4T0ohLxpxKsmWjtKnyXHu0VvGRemqBkp9RzyHwUt7QP4dPsJB
8MQd4LMAyejhTcaHauwGeuMg5NBChIE0jKvDYIpyXnW8lnoxRHn2lIcTJ4bp8qBMc25pH53mAypJ
u4hami3UHBSv9FlxqfFA3+6ijCexmhNtbetCTzdBlA9fjKw/70k4FnPGleSoM65M5/ctQdZDW3LG
Nj47evCObm4mNJuP/YtyLIFRmSBzVShBF3mZYZRq8i+Wv7/6512Xk57HJGq77uVF++PyF6QzZdhB
nxtDGXv8F8lKEIF6YJTW23IosK1je6yueB0/SkJvz3//Xv1Kuf590ATmZeVjO2T5JiPo939/6sOA
ymOUns2pZlT0iq6NKnAvxzp3Hj6E79DqeBnUpCiJE92A+U9R+zT15VXK9FxAsLgtsVuR34F5fdXS
+1cvyq4RCKUkeC0m0LAUhUNFywTKYrUz9ChObWXqTUQ3SLoQNLh2SwrUxbxw3aC+D41xep4BJ5Al
QVCKwLUOEHGl3ZGLMrLLJFOQ17NgQx8Ni3xuEQqzuhcnIC7muMxRYR7dgK9/LQ4EurgHCnvZizL7
6rHF5LP3qO4c1K8TrFeb8pZ43PI10yW//+/v7l89XN/iHnmXza4f2L/f3N5t7Hyo3eRsoGXQsWWb
8lwKO9pZrhaEMM7TN5LdKavYk1obU+R8Mbj+auvHMcBkcmLaND9vNQBszUHv4VbjANI+1kNdbSbC
C7JFVo8ERf39h/3EqP7nZhb5iYmHPz6+0N8/reG2o5X7dJTR8saD1WXTPyHeq4OfNeNHxtxDUgyt
4gvboNTGXNyvHZgVR4bXo0/VivjmiDUrIlphhUUIgoiIahIKzKjZXDqXt+ak+q/wAb+C5H5/AWx0
M0fYbAT/Yuqe3cAdXKsRN1VXXnyMlI2XNQP6iAWBS8oDj57Gsrbbg8T8/CAd53twGSkd1rWf7eAN
e4vtFampSb7wGiN96NnaPH5xay8D5fNFWiy5iGf0mXC1v9/a2Z8F8goX2VRmTwIK7o5TLpP8yhFp
t4nSMthNQRA+QB8XJxybA94/vcoKkv7cXv9wofl9FbL1lzfuf1N3XstxK12WfiL8AZNIALflDcmi
EUlRNwiKpOBtwj99fyh1T0h1NGKcjrmZq+7WUauqYDJ37r3Wt6gCaTrY1O7G+b//snLxmRg6K6bo
arLto1JG8wjEnLozKpwHwhmiI9GJwz414wmrSVp865qOdV1DEufqsfWgNa11FRcNbysTkDcRhv+r
y3Zuf1rCpDC6BI1BpSEBGksHfazeuGHUnt7asf/s9SXibKUQ+sVlugMaUxx1T8eyUXJKnqS7Z9dq
TloQfgI8+0dTj7qf8y/NNUEbBf3t77cxwA0C6a43Tl7Z20eRR+VL55eskmmI2HF0zJoJCBfzk6dn
LsYunx7HJZmFAkp64rKp57VGm862nFOQe8F3s8Wpbrfk1HNEV2vNnPq7GBXtsfZK584yJxy457Xx
f/EtXMuWHtdACMJ3f//xXtIPgTZgtU6QfqcgDVyFKkuG61gawYLh4Xe9mvxXfIEAOOY/z9vmMwL+
Hwo1GtoGHfe5Ke4Zl9stGeStYw3mdGJDDo9FwanJmFzxlkTCuHH8vkCCk95MPRnhWOQoKYlj3P79
QpwbQL/fDr6DYLsXNEI48s67xi8vjtMbJQJCoZ8G2jW4jaXO7jO/uAETyHTho2CHEJYkcpOPU3gj
wsp4GPKq+CjaKJxWUtjlCyFL7NZg6JrHBBn0XuuEeefAmzvac9MviLpiXxtSMansUcqlI8NQzDhp
tMH+p5u0hSK2UNdhYz/3aYkH+HT347LO9/Tip/IzueMGj54lL7vYad6hN2/7/14jUgZgN8Ipoy2q
QOcOe7NxrEkPWBVB9RojHrvnLOTeEf1rH+Gp004MbLGNdHO8qnPzIYikWA8a8JvCA7qW2vYEEkH0
H/htrRvGhF9rq2OzH6YeGwwpNZhN1RMb4wzJYKj28+QwDJZ1qiYEPqvOw6OKQLViEhoKOErmMN5D
uqhgapmwK+IJ2owxHzKGxKajrRWWfeTcl2Bv7xi+Tdqxa+Lq0CpcoV7S2OtE7/OvVRawzbthvsad
XQBRrpM7WwwBD77Bs5Wgbm4Mz0CVz9XXuFV7idPsALem+jJ6ZftjaqBSIpFBjNWZwXXIvrP1UnNC
AKkBd+k07TtzV52ooblZYPF/0+fDlkbhVdgdgI/c2sbYGK791B22dLp4VOhluXddnxd7l7nCXeWB
/chKIB5T4h9E4Dzr2OLBQ4htoAdwUbSyjd4Kian23G7opoa6yyjdA5yw+EDWVLS1OWgNWRxuEpRV
B0zYAzwFs9qafjccp95EtDJXh3Hb9Yg+q/Ejd8LkJoo5EmW5z+k8S/tjZVWKrBuhPbt5/5FPiXdD
FlRcMrD3oav5gAdDK3vNktY70MnSNm2TwCqKjfDkethDMiQ9SH7aaMSha98aadytUC5cRYkGbK9v
jWKP5Lx5zCqru4dcxQ7ENOrJMdIK2Y0yBlIqIaIszn9J6CnYrrC2H2ojgSzS4hd0YiKLRA+/oB68
9OdeBQDRxCLBYahuMHdp6F9fwriy9xmtiFuCefStZaPvWVQ2Lg0OWm228OaWWxSaBSAmjlJVW3EZ
zjcNZam59JnQfY+TRFzTw3a2uWLM33ZejjaBhslu7LHZ9+rYlEHxzfK767QzHGSWLoYoO/eXbHCS
3ouNkAK87yrV/WBri7H5UkJpQwtv21eRrdxDnaTDsoF8sEjMSqFWEVlyPO9GGHsjRPrVRGmv5dYX
mnLltTEm4NmFqx3KtEjXCOLFTWRGxXLkiPS9L6riNocbvQ9srVtFA2KHLjegTkZ9uXK6oNkiynXA
73jgFqxMeddV7t130JWucq8adjXKt1WkEbvs8yRjxgoQTJYiNF7QVePw1EdQKm2GBG/VYOBcCqGH
6MkcOrJjpIUrAy3G0ixr8ayqiHk7M3uN3Cb4wB6iFFkCYkC2ssSP9WQox2Qp9V+zIE3um8FxXvs2
/OqrwFi7uci2AezE2xT9wrKs8f6fV8WQ1+yRbWhDd4EvFuXtCoF0tuRlfJ1YnG8qnbVUqe6bVYeI
D4a86N5qV2FRmNs0cYOvGFNMh+G56axXTBjqkbK3eRTzsePnCXeoUh5CXQiMUmMRviY1q58Wozvh
d9LDwHK+NSqMWJNP22kc6+DKxzC2lTSPHitIz2sPte1mmMkDqtXVbdzDchpFE5y0rAn26AzAcdh5
dtQMRp3o4zWIGa5AyLFwxDSuEarEJCi41bMb6/6NX8qQVrfD8hLF9rB2mvGeUAgisHRZvqCRZCFs
Bk7rZFElLQ5/yQDOstllVB1XL2GF7mVx7i+fr146SgmOFu9LPGVvfhUViO7IvNriAYbKS9fsGmRm
+oYr2f5q2ap/z4KhuB60yD3JrNAeML6MB9Wb9qYelLXXHdXvDTGhv/QbtZ6irNwAz4DhRjQolLq4
BFRSV0sZp82j446cENOJknkK6W6fl7JxMJtHhLp4loF4mbuQPPk7M8ZOV7WDfWDLMZ9kxqruWcUX
M9Kvp4FddsoJu1qUWmMvzAiTcFvAeNWM6ZCNVbEFXpFcKRcSUxSMfNo4GuWT0HDNDUj2en5nAbez
bcAQDN7XrBHlR9n4tKicEhUy/mL9pZDRfd6bIxJvnDYo+o5uYAU7maRiU6eTe91YrrUXhmnvXGCE
S7NDCjpzRIuobB5GEy+0V7v22kTTcp2F2a2UfXzs2sa+c+dq02sd7tx5Lghq3yiXVITOFitU32fd
g6lbtGAnb01ROn2AU52uuzEtfg5q4rk4iiNNoNmNnWXErdqmncVYxAq0fongG3NugEVCaqF+xeAg
RZ7iKUjDBabbKg7Y27TwK5y8K6nZMUieoD/qPSLOrC/0Lxlz2q3bVONbTt23op8dOKt4Are2mNxG
PeINZPTcelW0Kn3jXeiDehZFqeHYiBH7Wr5hLuGGMtBQ8XgwPUFsbO1kOKNqWk1+lVzXEaTHCa8o
4NLkxhhaCwduQvYBHYQtRBz0vln/UZBod20ggDskdGrWVkVnM3VE9GAmusRa3s443c7f4DXx71Nt
aI6m0xSnNB8ZjAi/mjFvvPXIf/VHOtvpCdgIgRPhaHTfYGMpCGMMmM7lHvCo6K6ykuxj8i3G+XNW
Xq6SYKE0KVeFLfyFm3DGM3q+zsKMUaqKsXJOjtLp5wp0hY3Xj0/pqGmHqczVrE+sb0gPirYca4q9
o+diaemVi8eRCwm2g1JzZVqKRjkv+LPfwrGkmehdd+cdsoonUkFEBZPeymvmtiamf9XGvOVT67Gb
FRMAYKvs8b3N77JJ0RZUhXXfziOH3MPRDe5tTSe+C1ZJypVqXZfBYswR0OI1c72H0erlscVHvqUM
Mh51DaBdgkyJx852GcpGDuqPLnbv8qCYq+JZPdAHUn7T00Hj5yehezeYBu+Ml+rmS0lZwSGirtm7
K0xQMZQGxcoDIog/6fuKE+VcR8InKF9Q3vOf8MzHvAHSbe9jxZ9OiCCPgTOqr4EKeAI9Fwc2gEFx
oO8dHqLYkG8emMGb2kvgabvIxPZosNQRDbKJhGtS1XchKj4upWXJoGrCQYfE5ktQutrJLSK5qaxp
gPtgTPm+OHc+Tc2B6tvBucFb1MlR3AqMBNp6rIAI3MQ+Er8oSob7Po9OiW9V07LrZslzZDvdA2N5
9a63Wve1oYF0BckXfoesqCZcfZic/bnLAwrPfCd+QPuqU/Uij60sdWe1ZfVR1CYNWhhiKeDgkvM4
fvgWI4BqIphBZoTG2NxgB5mAFlXDCysP7vlO2owBQRzBAXGJ2alL/Rvq+8DCZhz2x2EyH5Vbinvk
wbdjbD86qfQeR2tw96yjHfaAni9v6BpVV85bVtAy9Gk5mxQa61HG2opnHYUs9UqgLWVGMmpZmFjB
cLAvLKe8t3092dPyHteVwt6fatJ+CZ2yvzISV2xCq+s3luPLIwHaBxHbOUVEBI3ICV/Rb1C5hVCd
TiPWoKWJvB1BPGKepBmrrQjh6qUkgDhYzqz6bXDLGfsTyAkFcK7V39F5Vyil08a/yQmxyFfNYIl3
nj3f20OIauPrIkzceikJN985GabUXJb2Dd6e8kfulbLfaGMUwrX2RPycjvq8AzAvwoM3WPVXtwuV
dgWyuoN9GJtZdeXgFf2Gb9lZlYbygsUwjNtUpe7Sx324wAF2ylzrMPZZezDdfrjpJYQ8M06r69jX
P6oIIC/+qii9S3OXzZt9IHllRbRGvPWDly1lxGK2lq1tXo0wer1FX3rOq+qo5UExqVAdkjwXT2lA
wgJA7XY4dUp57S3u57DykEanVbIlzVJ/MvAN8O+5A7NSByUVhsgp2oJJztcpfKA7iDD+EnOWQGOR
cgKYdCu3l+ee7M/6IZWVchcEvfinMrLa07l9e55sVRrmVxrCxb6SnGPNcaCKznyN99vMOl4dMyt4
dc5/LdaNaFwBFCv2ehBzBrJCAyHSufYo56U2zjilnP+q8qm30rkVHDBjdFceoKaNqGHuhtJqbkkC
clfAPYwbNk00G5KmVJZF1UsU1/0b63mPC4OjHNswn+jPp+YgKykKgLU/6zi0yQCQ+G6XJA+WL0gz
SUjyhkj+gNdBaPa5lkzz+UCQB218tGRhH6Vsk1UKoCZG/h4VT8184A2ynr4soxkmLJHLWidGg3M6
yACG0y3QRtbmuffXJIJlZyhlU/JSlV6DyLdJMBu6wx1WanXShNM8WjbGROkFvIahb/78GkWp+Ae1
oDyvkoKr1s8tf+xT4DoRiLsHSCfY1jCE3ODPKHwU+Tl9UUML5w4avzwMcHqHblVtlDcNuzELf7Sd
i7i5GsY928FtX0He6Yw632eh5+9YHZzHoCeFKIxaNil+4oJyN9hpiZ8etM6LAaNQW2luGjyoIjOv
eWeJt/G8bljGojHui6ZtHrntXD+qTRjOQxismwRsHLjO7C4T/jQtrcnSD2WobfrWhkDVKDCfucb/
EqSv506I0dscxhX2ClNP/JU3cYpwjSR49zR3uh7dyoAUE+jh9zzCT7VQGPkZP88Xx3HnRyxX3S29
YOs4aBZg3xHV9M8bi3/s0RgMWodOIncZOzqnk7Rb0YOy75Myg+vGrZ1iXecEk+h+us4FZ/teNdl3
h8L7AeB3sY767FlLQ46rKP4BNMVGthZGLL9kemLsOf+Bq5p0mh8JhOoCWeQNDHQsKlQID1rUsNmy
DvJ8BH6Esz3h1JD1TI7PT3Cc0NQLwKLAvwDjvzhvFD93VAtO17JCr7Sv5o5FCP1jT6d8xCFdPIZa
9N2xhH2KKxAv7IBiXLkmR3Kk5+1VryBTGShP7tqxrt+wo7r3KqwSi6WBCyYqT/tQDh3WZdoz5II9
wcywF0l5E4yYIjU5heNiiuGtAqvQMSaoBqL0rPkos2r4bkCipK+lUyaOrZ9uMCfBkiGZbCfCVN+7
mpOue3dITlMd1wEUx+jbuUETpDAWF6R6wQmZKmd8+jlPdCT+Q79LrUfaWM8indGaCZLob5pKoGA1
FjOm8+QtDdz8PR18//b8uFcBTOyC2iKg3OXtTtLEW9INse6aIf2SzP1rXRYEeplGhSuSWSarSEC3
pOo1ViOyodVjJTV8SZoFivnncmSYuMgdnGVL3sfGWfRNNBWLlIEoYzrT2+qxWc/mbpKRwBjQAcnr
u0iMFPC21tcA6NOUMcXEsTvD9NhAHq0D3BmDX1Hs6GDmNg3xtjzpvpl9g7vZwYe2wtN5dRNo0Ham
bT9EdeTedIqSb3PuEp6PSHQ6qgjre2rc+lZpP9ZzOXk+3rEf0SxkxsyhFLXhHWgSUBDskv4V8H33
rke/9TidF+Ja50fnfniMmwKiVzgw/GvRUB0EyOAjXKvyZjDhnWGA54+AuFYAXr/btfTXVlTpt7pe
h2Q6a8mLHY31PhrEmsQC+4bmmHZPFBaHl7nTV1pMKBsjByrGs5Zd93ZZv6SiRpLPBByrdTvcnzvb
HgCto8x6DjVDtukrW+wb2EKn/Dw2nFtb54YkU+niOSXl+iBVAJ6iH7VlXfrBWivmFpHqCnWfgGG7
SVEj3nVeB7d/aLubFo3d1gXj5C5Kx361TCc96vPGh42qvQk97K6THuNW62KdtgguKL0exMa28F8u
MO/78BmooIdMB4kPymuXNWPIDMLy3pxppGeDtrTLnRbAuk4Q3VjcGNZk4CxviMjwdJ+qyHA3mmLM
78Q2D51dUZV37lgCIBJ2eGNH6G7EoHhEmgBiioL9wCm+SaO1zSI1ruiQQYxOvLR9N7DCi0M7whFm
x4n7t9ZGkJKcp/HnfR74PHuUM82NAKfSedakk3If5gFQ4UX+svBsZ436PbiDwT5s6R45NC9gZp+f
JdTDxqbwBE0DYDIHuCv1NqcHu2/z0t25lV3uKyj/e6/q12Xu61eG3oVfuqR8xbARXlHQUJTZcXIF
aHKHr938rkrRPKazes0tHYFrA7QHdL3w2uB0AGF0GL8kpjd8AR2b3HgehYGE67m1Y7Idsq4zN4Vw
bxwO1VdeoZnvPE/RS4fa5Hh+4v/e/P+DRJM5lOO6tssygxz+QjgDusctQCwybnSa9AvN83d3iiBQ
9XgWO8POD3Whu9s+A84Zhd1z13WMQU3NtZaRl/sfP4UtFerWbSp7/xM1wD+1eAyHXB0/wCzEcy5H
NO0AsiQtk+lE+gZ+HTSJyVmcJURo4j4skvjYgrmAQl1WvvdJ7tYfxJkIEHRBQSNdNKyXaaR+auey
dyqSHYMIUyAOmvLlvCLTpSKtJ0qqaz3Un/o8jTlFNKV1a5VF+JHoaYFOLos2f79VlxInCx237tJ3
ciCx/XN4H9Vk+bS+5p5Kh3oMiixzC30+MuoOXcFEsHj//QP/cAEczzUk8naLPBbTuZDHUm53cZkF
2mnU2LtSeorJYoh0790wR/00loW414rZbh243jXw0RlfxZdb9FVTH2Qkvae/f6Hzw/j7+IYvxNRw
Hu/iFTEvtDFmJKgJmgnzJ87jO8cPvbd6or+rg3neNEr9SLvO2waWiy12Gojr6IO7sXHLH54gNBz9
ld6CnioB0Wp6vB5U7R/1PKTijSL3UfDC79q+jT6Zr/1Bh0Akp6E7hoUQyvmHNk3vMF42rmmdsKkl
60mVzU6rQvpGCQyDqve/IQdqboM8hvILTaRb+3muXTmxny7bgpnvnNwyQc4E/BNAfbut9abe9QFY
g/N+4eJ0uvv7hTbmC/n7heYro2TXPYb8nneOs/plJFiIJMdwF9onJ3FS8gWUtelCkWwjLA0bGsr2
semprt1gtF8GUGebJOhfSJjiVPzfPSVSHcYx/OyV/OfAmu/FjmE4OGH4dhcDa0wqJc7gWpz6UMVP
hLL621hE7aNywMzASDTvsiFexTVJMIUvvYPDmIeMIOSO10Y7yYM7F0IWOvuVb0n11uLdWJEDlK8/
uX6z/uHy+nHylHxHNFTOpRZhtiT0AWC5U3Ke8Jx7YNGYlC8RZf6CbwaEgjCWvVWnr3kUJyv8hHRa
53ne37/JPxcNlws1vys8gpZzKTCn5mLT0Rl4nge6OpSFdw/zPLrVILvx54nR3z/vDwojZD3oopB2
YxVyL4QhwDiwKHWpebIKP9ZpJL4xjsm3RRmL27p37WNPpsIeXGrHEIai4O+f/ofdzNUZo/N0mLqH
0O9iN4swqk9pzqs2+AY8+UbS0R6le9N6KU3spjswYUiu3ExEYEvRNCd2Vd3ZoYdrOs+0t6Eov7j4
/u9QI312Zf5wJwykKdyE2RMBQp5H5pdXqi7CwtZ7JU9RitfgLKs+q3MZGJcvMFPVJxqdP9wJ1hwH
Uce8XyDv+P3zRgpfgUDdPhF7Fe9sAqnYz6PiIUsLxjiZhVmyJqsnRcN5sIXtfCI1O+vkL14BFmmU
/vMqghT04lZotUE4Sunap0Sz2z3CzWCXu2n+Vs1ZA0Zsr4xxNl4w4n3qJje/Nkf3i/JIJI2TXu4C
8q0+8Wn96eHgC9FklQYCQ0Ne3AELt2JplVKe6NnJxzouAkSFVhxsSgRFNDKk80MI5glhzQvij9qu
rZJma4RhTsyAianeINrqe68H/dswzXKHvz+8f7hhXCUuNVYUFo3Lza2EXKEFluOehJHMPe9aMMJq
s/4tnoe0iZEMb+di+bxeDcPEaOLvX+APYhQ2VzxUtoGFiXbohRCkGQrhRWThntwuHu9VMCcHxQk2
4TE5FnbTHLMA4JFBcMIuGoZ0m0jatp88N3/Y4110FqwgwhSkHF5qpNq2LOTEon7r2e0BI07OPG5o
tvB/GYdq0/TVHXqYbDVtH4aRYtiY0V0ik/ZoFSGJMGmdQPcy1WsbgHiA6xABHDfak9Rop1TktJMv
6NAi/Pul+8O+REWGxlnwuqChuXi0gAVxkoQmfavmNY6OlXPXmiaSqlLOp5J57Nfa/7NN/7+2Hl9H
b3Whih/Npff4/1+DMtf//25QPr5Or0momtcLVzP/Tz/9ya7zHwxbCNNZjkkcwJn2P/5kIf+DOshE
DiVdRKM4Cv6PP9m2/0PtjVmLAkTOLwf/3H/7k4X+H1tySKAjzIwKE4r4N/7ki2dptk6aNvokWtU8
SpTdvy/ceQhmtGnIlykIdgM+PPjJh1HCp4dYqJlH8OH2DdrwKPrkGb7QRv383PnLOxjiHNysv39u
hBPO730dVY8ElKujW9gAl6I106fy8Mv9uP25C/xq673YC88fRTINbklGRMiBL6qEbGL43jZE9HVl
7xxSq33ywC1tzGnCa2dq/+4U+fPTcFV5HOOQNF8WjX3F4SZuBlyfTkdZ6hiwkmmHrCCiR5uy7/sl
EAW09bJ4+Nc/kwqQXZ/zExYDe77iv2z5UW9YcwYhd9IlGDVUUv/RymxcR/FkrFWqik/k1X+4rKBA
2D1m4byJYfv3z6vRNoR+wrAzC9NsgCtC5ucqqKfuTsKj8TZw75rPQsbnle2XbZ6Ly/EAbbXJA8uL
c7lnKNmgyertetOB0IcvjorBLYzPNIqXnyKpnHSBrRaJIu/Gpd6Yih+AYe30G9udI3PLJtxVcSw/
2YEv3wA+xTH5QbgxJQXapfUvFErLOfIPM+wpp4OfDtFzXEKBXWBk0fd/fzj+9GG46TkY0mH451Gm
Cemn+RKbp+5zkJfh8BiYIDusyHz5+wf94drhVBK0wRG6cga7eApLK87zCGLLRvOcE3bKGpigN3zy
6P3xQ4Q9r1s0Sli2fn/0eKLpMamGEBxLvFkCDnQw+e4ny8afLhmnUq4WqyL6zYsPsUI/lQEx2RvD
ld22nCbQdF5xlSLE3Pz9ms1vyi9PNeqSuUDkCCzhLbCdX6zB0hx76IYpbdM1E9xPFtqLfxz367yz
6HTcqLW49xf/eM8hjLCKLNlgkiRxd4p0v763ZGw0d0VGONZuaGijLPPJj22MZUQpPdF79of7v//G
i31m/hqUIGeDNr8QrdXvt0yDMuVO4Og2jd4nlFWFX0FNiIAtEBGRuOXOyUPr29BBn/h3j/75k1n2
TfAbBhiOy6OJPY1WWk9tumGmmG5HRvybMSYLr+bh+vLvfyTLBrv87Oc1znajX5Zghuq5hRyEWLGQ
sCctUPUbxWe7Zxg8bScza++Tym0/OWn86crOr7RkHcbFJOa25i8f6semDom7JsI4MqBetU7TPHcw
dPe5bEiTGQKzJcKiK6yPf/ljWX8l5jH6udxPioiLzzX1Ik/0MtvAF2oeNOnQxA7z/EWlfbXtVYs4
0kzF898/9OLNt2w0Lpy2OVRZFke6mR3z648VvSmc3DOyTTUaDF0at09XVh9Z3SdvzcXL//NzqLKQ
b/PmU2r9/jlh5Hu9IiSPMPHAv7aTTtyWpmMz0yBg/O8/6fL+gaCRdG/wSXEteULnffaX+8c4TyL3
aclXaJbNt+j093997r3wD/yyvJAQxlGBxRh1nER7710syVYrCKmlvbntmpDZhD5O+aELEx2RP8QM
2MlJBzmYmQFEMaeITQbzuYs2hgXWyBe9EZCLlMK/x94oSNJ0yjHyFkMceF9FYwuG3aGa5tQghRO7
c+0gIHqYWCfSkyvnBX97e0iByQdLyx0GAHuWIkPN6qKnEg6Dsyy1PNvFPSmYS5XU1qGdamVfo/fW
8GqiDEERGzGvyDTZPzuBA44/Ks3wPk88+vPK1l78YRQ3RtzYb8QbOO96p+d3mNpbCI8MF1+ixA4a
5EkWXFjQYHbNIJmUkmWoAkDfJcLoaCWbYtw1YaHIQgqQQa8zmmwPvMT+TavqSa2U7TYd6qAEYqSc
rJlF2Alvqawu2NuNstHLGU0ElMYglGAHXhD+rJZ4DpYknPTrwa0GubSNgMvPGWEQu/wMuXY8bfzO
6NX8GqYWUJ8xN7J0gZmKJCgRmNUhZmmfo+UbG/dY2xYl8U0BWFYHO+nXIPJVRsadnt5VjizRTlXE
jGAiQ7CQkk7p7/xGBtaicmfoYU3iMy1d2mXtjkYUfEfqnIIYt95RX/wEBEEeMbVZeSMWgkVaE24L
AlvGw87nP9Bc8xpvm1pQ7alPsnTvBBoYuko2WrLpU7d893Fxn5i16cQ0jzjG9lpSptclADXrFpZw
f4tuBlx3HzA1vmqjKR9Y+ZErLPqxzvOdcFvjfYpkoYDeguEdRtP6ZhpRD9Q6pE0Gs44RH0riPARC
jKO8XAE3I8wJLjsw5cQmZQq1RtcTUeVaBKtKpnr3XZLUZNgRVvUDX3bpIlZz83wZUj+++E5UmHun
CMr4Fi3lcKxE6mlbBpjUeqY9ZC8UfYa1LQhHVhvUuJrapYGA9jb2YYYsXiq+4WD1mNvVRBZJMzt/
V60aRyTFbUUGTTORZFwkMq1WdVFpOjmEtomuI6vaN/C2Bhxrmoj5crA681hKM3Q2pdEmBj7OVr/j
68QMt3XVwkPwW5povaoMUOlyIo6jrhgmArIu6YoMjuxPU04rZ4nPdvwGCb+knRI4g1oLP2/UVeKP
TbnVoopcCo2s0y2+EketMsNWxTpg8JJtLMRP/h5IedOgn5pUcEe2iC9WI62IA1dijNcJVeqRjLI5
urtoiW51Qzt9NHzPhgWVKz0/+MbIIzfLJu3lVNAKB5zn9SwpVugAQiXWByYouWjdQmP2CVOgURVy
LzR1PmcIYWGgF4ohKxr7khyaSW+C73UNzneVVaktNhhhTXJbU+J9tgTPN/kXTxQtEsoyady1mDrU
SHrjGv0qrMHOL8LU6b9i13empW2F7bOBItR+ZFbuPEURZo9NYiXju+Y1tkmWsd6IvcKUrcAjDIVa
kAqiDkPl2Dah2ABsfMiwzT7QUwbshSPrZ1Ky02TVgZB5j3w7t1ajnUqS56NEtqxcKFSXTtUKmJBt
ydTITafpWVD5X+WVTiSrnZuhC30P1Se8XT0Qm17PimaZyyrd1uOohWu7K0aUf1ITwcYrw/ZH3w2a
sQRbmNz4po0A3Fbp9FFWOX9NmK39VBqZ0S7dIucRKJVF3IfjNOFr54XFfedE8KwNaPnY7gqc5cdE
zoicgoCxEW2trIncKTF/bhHCQ1gOfE/rkKNGGWdl4kK9hTQI+V1MJTCOg4IJvMvcwfDX9MpQpDJ8
1tNlYsp83/TnR01lFRPmCUVMkLSduTLBxYOHBLPfrtIw8821GQr/VgqVvnXJQNrA6PDXKj1maFFN
CR5OpNeNxS7V2B+tLjXnCpMgTz5YPM9bE8QuPTDpU9mtuRchfz7mEanjdUdiXdq3Erxj1MFqNtgH
5M6ovMTeor008BcViKJwzyjioqaR9ShrICX3CgpqksWgcp3B9lHQ5/nXsrZruElo95d222j4sT1a
hV0TfQcK+85ZoScOxddPGTa/RY4BZGtNKZFaBRUGMMDqnnE/QYRFqpMVRenCbHduspB07EN8dTjU
cmUBmlwrSgW+E+GLR0RWXbn1wE3PEJHu4KN9u2opx1gYinVre685gXa4Xrx1nmXv+FawBhWoJbnl
73arpofeTH6YrrMJdegLkfuQVm3BpEz/io9ihenyK1zsHaPcezsoiqVeKQWcII6vyfRFuT2RIuim
cDzQIUJ5rq6qsB6P45y6VES8WiO73NKxNQBLfXMQsyVLEl3O2L9YYrOur2pilJ4Q6IQrkWS3mIGC
NSomf5GoGj9JFzEeJa8EdjARdSQVqEM8cp/aPNho5TTuDVQMJ3DY3VU/lpNaq5CFb6niOXxUt3nn
yb+pPqzKKN+lytphHcNh/1JjdD9kzuguVMbpDkFtOm6VNFC5Y3Z+U1NhTvx2nrUFVGnzYYJzfi8y
izo28sYvESGikCRLGl4xP2SLfUvfGl4en0SFc0oo45uX+M4VE6fuBIc4Cpb0V6KvQRmg7DMYOpwq
YM0a9VSfRcu+acR7JTMaJKDDfP1LjfUM7ItIEAr33fjq25DjR/tetqBiEswxMKkU+TjmQ+PqpHeo
wbwHMGaD7/LHai87y7l3ot5CdajkisHauNahfYIx1VfTwK6E9bmAKGCQV7hmGFd/9yll4yVNan9c
usmsAJ66Wl/biYVzKud/aCtkcOY3S1n6FepjQicZaGS7ylG8DUWvbhmQm+Cym+oG1Zr1PUbl1T81
2dhba2ArhLv6bZHGy1LH5TaZajiMw/RR2E67LnqtufbpACBxz+znLtCjd1TH9ofq3Iagy4TCog2L
p4H5yd3g0g6ZXxEet1jHWt4FkO5ovlsI3vWu3Xu90H+4QfRtIAf9ziR4D9jOuKM8SteGZmg/NFjY
V4XnV3N86NfQrepnTOWkMrbNwagYpSwSfBcsU8FU3/RJvo8JN1uiga/uqqaHZe624O77wMtgYbs/
uoExVjWSqO4jUl4njTOtkfSpFUIs7Ds4O9HWeIIwX6wga0uAdY+QuCx1dBsfsGAIRCwJgDT0yuSD
jfxeRv3O06eTqxEet8AJ4BwquwB7HPhSfqhwzNlGochhZYQ89QpHMO3mqOL/Yu5MeiNH1iv6i/gQ
nMltkjlISs1SadgQVSopOAUZZHD+9T4JP8N4BgzbO6M33WiVKgeS8Q33njvvqUrFLgBle1iDKd7P
s2AD7biHOWOX5jmFQwC7qknB6sl5iOCIXYGdcom79hd9nW2KW9bWy6EjjiOdxiBOqzHzUZsb4aDi
z4Ikzpdf2RhUz7o1WJqkjtfrTqB1jTOBRnvOmg8XyP3LgIbjHJVEqUI9CR7KEbNcQ3bLE6I9oidp
5SGtF4NNzjfV7X2xQXlFrsJFpaK5Onucabuw1+O1htVyhGs/p8FGUMqyujxS/IFbDrSOf7Lg7lbE
jeyjaVoT3nN+WMgeJtXBGOqVAZSsCVWCznYloEuNzTWgBHNPEdgnvlIGILsf8MUp2JQU15ZJViJu
H0qkz788bRZ351ZFR7JxUEM71ij+0SDiCV6nVe9VzYF+2DZH3jPN3Ug7c1cV7uJyQoTvtCtPjSHa
rme+pUMe27mVUARq7qM1PAwTVeCub2pYtPPm5HXiB1a2QTGec/qQGdVA6VOQn/C1+l/KbqfiRpHE
6l65AcfpLZaRYSCirZvms6uiAFk7/CcqFrtx94x/O7OPupb6I6o48orWsl+83CKMKqKw3XVhLmWC
PnqbMV6ITR22osMNh+vMWS9gYciavIexDMrhnhiRtt+vKiBYe2YZelGdk60RR33+EiCKHR874Wlw
eta31gIm3QrZ1jWxSMzoWwfXbRUvQw6vMTXOd9fGI7F0ODCeANaafVsYcT975ccIPog4kOq+wBKG
ED+3OaQpy5JQRqSzzUTJjLs+0qSMIMcdkfHnmJ/kSMG1W2W8fGzViFwSWUhzXOa1OiwcsnWC6rah
3ySCXHX0r01hWfgvLw/agIFHLu3wqsnt22Yr36SFqC+XyPIbt9wHFD/Xda7D21B08jxZzfiMdytq
jt62jVBvVA7aGF3oVPUN2VSBLhLEgoV5wEmuz8XoVXtuHucBzzFp5IHGhHLohUR2yw76XHgmuPMX
giIsvz9NFqXdVkoBN7yQ8oGOCjQxsbU7xjPdiYSuFSPgXJf3JWFZvTbt0Q1X+wva+frLd6ucrsSh
O/JROV94/Ti+eD6FKXMgfeAT+MWuQXSQ8wGVwfCGmXPY4kp5uxkagbuTNbjFPfdCc0VpGB7dviMl
tvVbEEllfu7L6MvZZExGZnzrNatydks9yYrcj2I6hYX11qwo/Qvbmu6iLBIP2AWbvUH7ilx3+RMs
nbrXtq/uWWIvf7myfjFpw6BAelOLuy/Mz9NMii/2Y6gX+fTEduQqnAvy39dW8tmSJSKu7EauSdG0
HyxZL+cmya12HWEMy217e8xCxkvAYzZAXyi/Tq4cgwTLSps0jXLeKB6Kl6EeIfj3CHyXXW4NUu/L
PqvnY2wW+RIpAkIvN7Yk9yyD+nSp7D85GcmvanAQRDxLqaQUBUYIPr225f0imuwq6oPufdadyJNy
GZpXIB6Cj5UUiQTITvZMMtSE6zHIUKGGKgz22gYynrukHSLTt17tZhXLDsV7VCSTUn06j+L9ooB/
rtugX5K5nn6vBi/YSNkvK6IzsIuVuEkwsRcNFmwYP7M+REiiiok8OmhyGbVlGy7dxfrI+RMo8YK7
ff4upqI44cl4MxeqMNT9jNBdoScO0ipE2tpQc3zruL94VXMY9be9WvTyKvqedBYfozBz4OaDeEzv
bZAxBhgXFwziqjz6Ey5rRphbQOzcbhuEPUCD8deDnASyhbBRghRknslpVLTfQUnYjLaldUuYcKSu
scNZj1196R1QzK8fhBUpqnGKiLuMvPrpyFytUXs1r/5rkVuGtoLq7lNE0ktLtdbfjsG+SDL9+mv2
J/Hs2voS4W4R54dAIK4JZESFhSa/nY7CsrFgbmUTEd5cEjmrB5dAcJcUvTzfiC0LGwfm+Biha9Pl
ZqW6sbBPx1seUnzycSBeN8OKYXkxTowJhW8/UQV4fyS3znLw/M110mqawNuuYzD8GiNJqY+GJ7g2
JgzevLwiOCofu2DiiR2N/R4/ss/3KZemSacNIEGITUUeuEDqGSauUrcOoZnWDrxdQ84lfIvfo0tF
mRS6bx8yiOQLWyHHFhRPtl2malvXKZ3tTXwVhod6ikQ0QOILCmrGyzWqlzIWNUWoFs6I9ZaUtTRA
xS33PD0weoddZJ7mpYS76OC+IIxVTwhbAarZP1YkwORvZsAX7ZuwC3YgfHMCfqtaYNFZptJQ31F/
pV3ntUdGCtUliLIMxL4OQ/2TsSee02xSNWGwzJtuURVH53JdaYPLMuSpHmH9fojdrbJTNDn2g4X1
hfhGAswJbep6WglquWU4x4sE90+YIDsxZr10hU5Jc5Jnk0cGTUWLgs5/c5MeOTn5e964vTOwmQj9
m82Al8YdyYHL/GU6hBXsAX7OJxSPA3w7tgsCIDqZJady7+OQ7LJ5y1l9oM6/RCLUbBOxGYyJB2MZ
Vs/QuReI+yqbK3xn0GI2shNGqkfbP7eIlGPmUOH4KDmqLAYxCw2ex6N2IeA0rCtq0Dq0brp6Dct9
2A9a7/q87V/q2hC9GiwWk6qQTME/0wXQtBu9gsaD0d/ERNutCz+N20Dfi1JwaKJo44kUuDGJKl3B
tCKtkFISnhxP6hMPWccDdJnUlCzT6P+4WvrvXeyRL2l0TGikXftTiD+5Hf3EdcV66+EJtSGSuR3M
2ZA0bOIm5R9+Y/DT5g6lZjYZ+eE7Q/Rj3GW7xO40y8G1CLRNSiA763GNq5zGbzWBBx+WhSCuH6fT
+zaYmdliJBoIGQD3UxywXrvvYEMwTerAEv4p6JqeGhGZL6Zt4TF3qMS4nv2hs4fLEIzpRqY3Oe2Z
bE33cl2XKLGieCGfPbasKO3QnzCv9tWCbY2qiNu+wQB9BLsWd1fN2Emi5akVH3Piadwr9Fn1tpNT
3hx9VIKY4ZcOuprdWlX4EPql2ycWw616j12DnRRG60tghJMHYle7wfoZhoX/ynuOn4toBXPVOa4M
kqWI+/66GSfeFsLUlYMz1JV3Q15TBfapGrx30eV09QNt7DvwJwubWRY4BPsuY/Aclc7Kr5JIK7Dl
2MMKnagk3aWOnfFXIXqcLUE8NN6fNUJAcRdZGJ5vqXrdblfCavte7NEuCCCYMEbNAij+edCMyPGb
+2207FxGX15KvrUwRHl0zg0ubJe/AmA5lI4NgPsPVaplokSAOTBkTWdLaHcPsgqg5NzEuBkUZyaq
y7ndk+BEWNNu8lkjkn9d8bEGCQib1pKntvVrdMUTgIw1mStkhw8RhzFiKcbudNO6omV3BLi8tL4o
5fZrvFXYl0YSynAUUdunjSBZI9W9cDEltkapNwyTeG/bS+rTUVbdFCZjvNRZysrQ2EnAXE+T8yai
Ka2qbqTi5mHNOx/wvGKKr4vw2iA+tJOpuoTn1WyLy+xGoRDu9llXy+V90p29kUVZRSWTR1rNFOcX
E2rHmst8T6DVBLKkz3Qfp543Bcfcnd32bfDKmfoDUXTB5V82Ds5g0ebEjMz5hq8Hj+i+07Zuf3OO
jO4NyOv272TLjjiSqKBPW2eLpQsjYQQMrpG094umqkXZZiLYt33lyjdmB312V42Rotht15gkVVcQ
gOnT9xB8XrHHZ0wwye678gx28pDESX+vF+XGH7BPWKRWnW2or3yvIQiJd5RfB005vpUl45EEZ6QH
tZJjsUgtqxzgYqzr5l5PKvMgxoSXbut+yy+c1khm0cDsyvdeXF/j6CMUY/keJl88aVxG7W4qVhA0
WZ0tbw74RO8GxwBgw8xeSJ/2SgY3PNTy8Nry3SXcF9MUTomZYHg+jFUrn5j7Ym/a5YuxrIPQmUNg
mIxkzDUFSpNMljZ2EJEimXnPUNDLs+dP3vjgMVOojkGYWTBCLI/ADd0E62/gGaAEuZREwMgMhcDe
k2X4U86jzcSZ2UYMZiXiuNjhWQq8dOI6EddAEztwQEFYkfdrKkrs2Q7YhouhhKvTuk2EOV26RZPU
mVzUSXNLDiTBKt2cMGssP5TdhccZQ07PYzEv7vJZNFITNqRtsaToOpp2XwFLcPHpY/iEOka8W/3X
AT++UuisxJwxy7QugdcXRzZO37kB9EKGTLRdaAKI3HFkQ5zve3xwnc6/0RddwvVa1zzDt0U06a2h
/bx5MJ6IHgEZskncuse2CTCQDgTYmaOzqZC0xRDOZ2q3uIV3RJqVxVUwD1VKGHvc3Rib2NudEZv7
oDztPRPDGVaJLdT4N5aImG42NmfFbiVb9UG708z5C7T72aMZ/u07eVvervkmf1wBxGsHWlVbT8Q5
Bk+kSdr8scHE8cfqwrl8YJw6P6+x0wXXOgq67SaGiSVP00oPeR6t3KsO9SDa+IhDZWw5VuptJggI
14t/31VF/bzIcLIPxl0F/nwHQW98GQnRTAMnicts/MuMjA586/MtOi49AxL4OsTz3WX5KGnludKm
xK834lzzZvO9xHB1328m6++owzA6QkQh3JnU6AgLgliD+TwS9GQlaIX8j8ItLE3nSiu7tzEcil1E
K8s92ZXZF6XLeKNAXmnYHbVcr6O+z6fDIr38WXYxJ3PcCOpHa1BMyTvLa1OzUZ3um05Wr50pyakB
z9ZTpIyC8JylyWumOTa8rwpt218tF7MmMidmO0EU7xdt6gWZ1dzwTK2cO7pitiKCUe3AjW67B5iU
6keQ3Z6n0RD7NZclUU6H3hGTSqE1KvuqWsu6PvgjaO0kwG2p5Y4fV9MJXCAvNdCSeOGz25QU/eUw
hQsKayxpydJ2sK/Couja52a063nfw6Ji/7Fm7ogJbu63pHMa+a6a6BJ6rVhSk1Ed2tMN4nfa7JAJ
hAeHya9q2vLR1GTS+eVnvGzaTntISZ9KjdQugriTfA/URnD9wb5WNTddVsx3Ep8uNTDOTnEzIJDG
iO9twbe/CZ+wIf67TDPRjwMhouMS7tzN7QSZj6G6HlZ2pqkr3OWPp7byhkVexQ7NVOJGwYbglp+X
7gNfa0gDPTG3piyc81cbF2NzF+fsrdkPVOuRr4TtTcZFG+xtJodhGltmOxVDHbDKz1p/hT21xdZ+
VCqU5543QnXteqbcUQz3YIX9XOfXJGS76riRO1SCDMF+f1yADoC+2mym/rPQdNCGMxFVLyyET2dW
bIDZfTBmZ9rDHIUVp4Xefqy31xZarriOSy+ar72MBvRqi0KqQ4ljrN/jmB2jvYkwIV1f9t+IPkvG
o17QMu1bRIi7WBjQRPt8INtj73uzsXcTjvDTXM/NtzAOasYcOSe5Tl1e4qzXmqQPIDftafYlFXJP
EOk5o38mQHod+cYm4BXtCT60xyjVp8g+tOxuiStn9BrCofHWal+ToGklPOTEe9ZlFxJu1WzyWrHq
/rPGcqn2mCpbBlpmuNRfTGHUHl5tYN8WHI76gIIVIlLP2fvkBHMTAdahckuttWsCnKluHu+KmIc5
pz/g7Id60lyR2FE7+4NdrfPSY3x6cgUBnadg86MqMUCHLU6szW/ToazU8NRT4bA3y5T1va1B452w
IvpXddM5vyhKKj+tOdZVCgA9e/VaZ61SPutLQ7pVPBwuoQtjMriZt+6jylmz07hMuMlraMDqiil9
y7AwAlFtThXX21vI9p1YacMQaY+oA3TPIGp8zqq28+q5wIfBip/0qxlUReBv/WGbA7/+jQMlGx59
6MLnjEBxfR6xzMgENIBPP2c5xXKB3vmfTbXYQ3opJrOrTnusEDpqyOngwJALnv2yj+9Hwtjmfe14
5gkUz4p1Xtca/2ytYZSwb9Qum+tgfqlssc7HXAy+f91bXpSdLNSBMWaGmZdIebPC6XPhfBww0roY
5ext1vdVhzH/sEk6+bupJnM1hY+JT5YFiVsSPAv0bD9ai83IdfWjFqt3A0W+zvrwGI6Z6T51VwEj
T1TDRAKACQOddyQB5nPJp3BM+BxZ2Jdhe/HAjx2xfFnpfQHeL182vj1icarVsbyzH3DP7mGjhXdr
LbGgx8HaMtElngCxjJ+p8ViQgOFekVQXBmz2fSZAe3edYeNTYId/usirSvalIJsAliiAGn5dtr8l
UaXtqUHxEydrrcfyOHGSdtdObTEW38jf9a83mXviM7NzY5+t3B/9lYldRiSIp8G+/Qo3hyHxGYHx
sqSehnD/K8wVlQipwXIZ6h15bsZL5lDRf9lOoeabfFtVvJsgtI0HkGCABfXSOtP1UtHm7cNxy+dT
wJk2KYQ2nvOdYX6Gn5G7ld75ADjLK3KCZ8Kuo6j8cuuZBSk+ch+p8hL0wc1Msfa38ue6T4sOtOWu
xocbPo5E+/nPYMnmercSUEoozhJU3xMSCZd1BH3YNVg/53voLfcvC05mMD14ou6ESmUkfnfp+hFc
2RYGSeH783W/9M74NDvT8sHqL6/3UKVIiTTT1DHCF7n3Y6rKsu64pepXs0ziNfeD+TMcCgLI6b0o
awGl/EHMBO1odkPAG7Pvq8cJP+mFHtrN7AdgD+RpCF19hZfC6mxXOPbyE/TlhRtIfqS5KqXvzPtm
YS9+W9Kv84NtjUWSzYb3SRnGvKGFKqfOjDopnJDbwA3gZlbvEL/5V4uuD+l1H5G1CitjyVlF9N0o
kgoicLG3+cCD8xpaZXQANmcTzuhGOdgU34Xahb+e2ai7FLizEUQbmRBAb3j+ddUGIdoZyxH3nu/V
e83Unzwu10GiBGZ+SKLZlWUSWI7bUFOHPIYh28vwJKQk3ZgWjIOuyLslPqPaDuxUVgCCTxTN2TuD
BkNVUIF12wcICv8GPiY1w6OFWPoBuvgeYpfB746s67dRdkeaGV6dbmdBgOxhOM5+t55q4m+3G5O3
FcHf0UA5YRFMypJ0nUhpWB2CCNjWh0Q+b3XmMbGfdXsjGbFfAsQn7ym2sNwlyoubG779Mk6sXHJu
V7Ch/haVgRTW2tS0u6VrNp3URQxhJGRabSVNwXgwKSaq8GSrO8WrpppjhLXxPd2Unk3d2zhFhhR/
5E9f5YDxiBRvWGYmtTPq+2AQW5CE6A8jfn1V26ldgtYCf1l1YWL1Eft8PNPdeSaLoktFVOdfUUgs
O+X0WL2FZqXK72tDbKkp2WomZV86t+CDrC9i0rpXtBEAvzKvqn9sD7XMYegiBnXz4vOVGX9d7zB/
xc49Elzm0LwsEjXA2lQ7FAGm2Dm+FTwsExVgSmz2/DkyjnCSiMrpadBz7e/aMCLCeW1dRxPdoXyQ
QDQ8D5NsgruB3eUvLmN0MXM5kwJtyaWT5KbnNFmMstwXz+tbmzUxlySP9mGmxQ7a5sGNh4XBVR1d
Spoa0eCuC8T0ntH9t/BKtDSXfam5z2HtLejDKi4wh1yZQxF465fwHf8xdCv3o/Nr1jWllVH8xMxY
76tt0d5eyuY3E83wqprHZX2b8sj/PQee/A6ZgTY7vx28czYKEOO6rp0nsYR1ft/ozmJ0OHJzpSUD
ty+8h5VLCu5W0HJKFXz5wCSthz52B3tX2aihTl6ZBT8RhFJi2GFxHnDvakRQ29RShq1OcRssBYN6
w6OBGFhl2dn1WIxV9xkYlwx6kZX48qSu8FaVrWFzrqrMzDu7g6b12G2WCO8XkGX8jOE17jI/w+ap
QMI5ZxYn4ZbalYESqjHbca96kIGp47V/G1W+J1CogBnaoSqmyOi3ofhxuIUnwpNDLMOoZAZ9QNcV
WVc9KZ98x6ZgPEPG9hSlsFzEqaT9nhKtmGzd+rBr8BQ0RZw4Zeic85L4q8Ma585Dq2zxE9vVEPNA
XUkPdqRpb3HpwdOQWNh/fFVVr/BPebzD0jJ/Oc5G1BQWFobd4M3zJYh4sxvkBkPZv4C/81rIIL50
//ZeXXbn7TKB/imKUhRfXdQV1V6pvCJz3GuXKqlVXPxhPUps8DiP0NFbSQW8C+sJ8VUeLyv5uWs3
pGqcy9sO8VOJzFS0xaszBjnVgcn97RjqXDpfqAumcV8wn9ve+I0rtGix0OZkbcjUk8UIgO9tbpDl
tG2k0KtACzkAd4z81KrrYSU1VZnVO/E+mAVORFKDLozDhcm/ARF4rXxJqwHssu9cwFQx/+yMR9Lw
3upzbgjme+zf2NrkY+ILZvfIFLLgDQOe8j9iMP/b2VRErKG1CMkaLtH5kO/QzCQ0AKwqiEBAffVs
nGa4MRnkpLQCw8rIWI+XEL/RKuWJtZ9fpSIM1uq0cZ1B7ygWq04xciFc9QJoXDsM4VNGVJQUNUV/
A/+pc6lD6dRKR+bJvDKf1ox8GaXBSZEUfJ9dHW7baYql6H9NAtzcPRUOPqySk0x9lRskw2vV235/
axH4nBe3a120bEDtql10RmfWRlvqy0my36xq7ewjevborAAjyxNCvbY5W4B5GaX4hoBnDO/WAGZ8
HJANUipFmGl0ICyYYXEkJIggCj8AUURrSA5JsnJ57h3Y05VeMg3zWvhUEVbTIrII+Mq+cq8rh2vY
N8bAaFxmyE+yX5ovapGpP/SLX350YNarwwj7tz8tXCAgNpGKpAMrKCb21tL/Flsja4LLCdHcz4h1
1E1M5JlCETfPTP8Db4Hk0M79/F5A7xtv18ZpxxN6P5AxzbxlKE2XohXOca2E/16SqP5juIpV0gEd
W1LZOvVlKTkRzsn3atjxCM7DnoeV1dVPmlsRoBuq2jldNsy5ZyJuyzcu36U/ZixZvmuyybMbkhQm
tJmraRj91jR8V1kZgAbiPQYRtxSSmqSESQw736PL/K0WGXkp9IYwSnIE0LngEBEs/S2lOT+Kievk
zoOTVdLVZsMbQjaEb25ZsQ4n7qWQJ3hJEWNZcsERkUWlGv/4I4hrpEubDtBS5CAFGXQ00zWwvyCS
Cc620Jw2R1/ixBeCssNHVCmKscTmuV8Zc99yL0rPE8x3Gj5gRhmy2Gd5Y1DBiqbykZDWqLp0CstU
bwcvnML3vHCRKJQKMcChq2AFMYgO9HTt13GzHgLZhu1hYFSirgG5ls0p83g7qVZVzWFvVeWc2stq
YgZ0Y0nehlzW2Oxjf7XGYzhgGLhBVqhFkm8DWGMVrA0CIWdkdTnIfo6PWYy86gMbMBUM/c/an5xV
ifwGcXbjpDkgUs3mpCC7mP0S2cmoHRW10crEc6dyGvX7UQyBS26ZFgKh19CbW5ix6CL5qkV5szgz
gVkdElkeM/g852fuhsp+Ec5yWVCCthIUG0SvZo7Wwdm2MgEUpt86fKgRh9lVZ/WjvQs40S04MRFO
KPi2EbdewUBLuc17FvSyu2npThnggKOrHrWTrQWdnMsMqHW0pd6M2ZjTo3+X5rdVsiV8qHTWml8E
DUn7HDvlinkx1gv8MrsFYfq3gH0ykhCSMxC3qccUY2pn9shYlnPTNI9mbu3xbZRu6DTYPzzwjztc
1MO2t8kINR8BY0WKPJb20HxwxdbA5zeKHK7+2bbD9xnVSUARqNvMpDBm9fjC9S8mqGeijocJPtPi
qDsP90IN3LZGEGTl4yoRDTF+nNK4sPr+qoQ4J6/XOkTNsWrdM6Ngjx/9bQuIpG9wz4V1RZy8NT2S
nLMiX+myKrfvt5nUEBQiZhs/2qGynVstiog4+q0IoZAiF0clf6HIswOuq3Ib1hsSu2VV3XitNGRL
THENVwBlvJX1KRz3vDpqjwinO6ZsfXtmZekXb0GIjOamaHOz3s+mRbHXqLiNL0efc1abACRsgE5e
FRCaul3AkBQRYlyW0I9gO51ogFkcFlRxKEF6xIoX6Krl7wRd0Vc9aHSDgKI6hm3MfiEeezTBw8T/
uBnJvQ6t8ERpKEMUTD7SgOw4ABL0lmM2U63q57gsGD1dlWPZ+M2JRYij+t+RKFruyKpGtbjeRNrG
GrD5Uz8+TkKMDrMkX9Xh8Gti1uKyIlJVqdcvZVq6vwOPtkAM17DS8y46zMvAmIwDzPdk6tobiOAD
6I7cRvZQrKbeT2oNEIJqncWUsXnnowcgnFx2PD0d9oGcxrIHFluXuVpN2i6kFqzHfJhkXOxn4Zrg
KcuyvOx3rDgj11whEPOXh9p1BEfFxGuLn92gyOZTz2KF8ISwk8xFgXn2EHNNdBxat/zVVSNr4EJI
8Ti7m/opcMUQzVPO/jfH2uRRknbRWwgQ+zNGpDvuNLLil3KM4uMi7K0/KceqPu2+89/IdojfSRLO
JwwxipDDQ09yEyOxgRDoPU4iGxdL0QIZbthu/7u79P/k1v/fWfHv9XfzPPTf38Ptb/1fTfuXv+/r
P0LG/78EhuNw++/9+OffrfnXfHF+/J9J4SL8R0AeaCBsODUBoRz/4cTHNf0PAYmCk8gjlTIK8Uj9
Mynccf7hY6kmJo3oIcQWMZazfzrxbfcfMbt5bGhwXi/m/uj/4sT/V2ubhV0wvPxj/xermW6tIgbE
FF952z3CFyP+B38ZTtJ/dYD95692/tVaVuWSAK7RqpkENVganBERI3kvEZaeatv3bu48tXHt39lG
xLd2WeL3Lxr4yc5GMaCKrWDgwbR3YOeNYHrnanIj0q1310MI7vZAVEC37cTie9crbtlvesX1wdg1
YxWzRvnbkMXRXrjxdL8Ng36IlJxf3W4jlHIO+g/iottfHcCT56iLhu8NL0A6YyuQLPtd/VhaQ/wc
DRtoEKHmd/SWyz1nLBzObcw+OnaNQDB9xm8LT2XB9r2ofgw0xacisNykNbb77Ptj9ydmaJq2xTAb
FFTCBiTHToesKtMMJ6eDwbcpdvEkhvj9lUKkS7/PDG2/+VmW1JTBVaqgUr0NAp2QMDiC0rVS8QHi
KQMnxBN/Gh2P+5hTGhL/WHRXpWUXexOsipQdPC2Gzv7vsqkqHbOloIrg7PDilvkuyVHeCSN1cOos
02GBiG2mOL13q5yyvIkJJZJpvbjyGx/p/NuTm8qTKY7ZFlXhcnfBRrDcRpJyVzJZhldHgCfaYWcf
D112i0AIbDhY8fugY7OJLWhdvmbmxh9j4bEBH8rtoVFZtafH9J+Qz4cpXx/7LV04z2GZxyPrGz86
xeuU0auzoV85hBXTyxCguiXW/VJYFfmrTUfjaUfqihfkE0vg2MnCZ3uNZDg8FahgwafYg/lxrFUz
HiEp6wXBSfQKvhgBjFMbBkJ8g/J5HP3smDlVcJoqh1mV8CzyDqZqOihukBd0PQHJG2pyHyBTjLeF
Xqg5N5fHakQ473NVhNauXaLixFsob3q3EueRlrFON79WXjJqdkYgdcS9D6vo0mpFFYmP1pz9oN8Y
yJ+1xdGbWJAdCrIMTmOUMxePhvkRkWefyjgH+t4E4y6YIyMSwK7Z69auXTI3NK5YPJsTIgrvF1Qo
+dCOTvFZ2lt+6xOhdO8QtmEYsprqtNSjc8gwfDMJQlr+GgRL9Gc2Zmx2A2VxCpNV38q1yn8mv/DS
FnAQe0C9CfxZXRs+rONiXa0Du/1slOifQDuhs6mDv8p4+ePYQ07XuSqOTCdh00Wq+2PC3LspS52h
2fAR2vZ19zjFvHBlRSWemWoAlx1bMbJQnfUH4t0J56NzpAXg/f2NvN5cKYvl9g4b4NDteie0U82C
CLlAQy1KVk2oQWnCOStTrHuoOlVdEmBdzJ8rZfK7wPp0puIAUANl+LUQrCdZ36v7MsJJ06K8fBuc
xnuNzSoJWtjG3xPCV5uWITCHgE/metqkePa5Hh86hyQRdwqVxX6pwGXUTZoRMWjwljXPviPu8Vlq
jumwWex7b1Vud6Mh8vOiyFh4svA2Hfx6tG6R7wH5n4SaqL+aKfbYbfstviFa2geCgsIbLgX6KM39
Fazu8ugg58FTUsXuh61CdHNoNhz+hgnhaO1n4xW/kVuKTdZHsFrLa2bRbyzuuLyMOuTLY2acVFO9
BLtx3JaLEAUKe7FGjIfFCIgWc2BXVe67ALz6Lr3KPhb9YtRu6nv/amQudViCHKtZqMyNt6jw4OvZ
R/CY19dhabGMLsr5PUZTkRIzbB+YI9jBbtqs+WalpufRWI7T04DLn4yvYeYpBzTgeVuEeFndgCkT
5JcOTb1NFYnENLyqcwYNu0iEy0OJCuNs8p5Xw1ZLfuerVf64oOWHtIaAu7cyiEg7b1nsoyRT7nEp
NsSZYov6J8QpftoVjjxOsjT3pW2ZR3yx09UwrsOpGTdgw6NV3ONv8m/JzIwPgTVNbygko926Sb0+
urYkC3HDw4gbcHFagb6QsR4Fv8myAys6r09Um5ETLXWrd5Hflr9925l6JhYZckmSBe6L3kMdrZrS
YbPOzOjbKtrg36g7r91YsjQ7v4qga8UgvLkYAQqX3pHJTJI3Adrw3sfT68ua1qi71OpR60oCDgqo
KvIkmRmxY+9/rfUtXP/hXK2WOK04U2dJc4G52WzqSdWep2Qa1oMqmPtGzGawtKp8V+thjp10yrOX
MRWH/YIT5Z16z8VHehJBfs/KiRkUUsE4hMveYiG40KD98CvGjc9Hi6VyTJ/YfLzH8awcZyOd4YoQ
McRYO2i/upBMPuHb1JeS3LoGhQ5HQE2sh78l3Yk6hmXX6llmqqFJvqoqGjcdE0BAc0n+FnEgepFH
vd2CWBeJQmFtuEZpOp6jOmo3Qzsvn9g1BbcH2n7opwK/MFaEgsRLSMiDR964k5A0V6qiTCzAscXN
Gi441KYGnKwZ3yU2Tt5QN/XzqBnWZyTLLCZcTtFLrqayS9cuw3MWs3DfzeWwF+t8+RnU1rBsMQwW
SuUNywV6JrjiGAxv5aQIEOrp8xbMbvZG7KfEP2M6xYQE8Q2MCGUNjSbiwyJilWM+L8YTE66AbcxY
WUcIVJRK6YO4fzgANwNHAr6QQITcDgqzHyjxikgDjGBF+hv2R9I21oJtzwIIZ+viTERKJZcKOV5Z
ppVV5+alMuOYh1iKwFr10cYcG3mjCE32PFaTctDVUt0ipxqkS+aaCQAPHnJhUYftgJCGZ4SFBPxX
CYh25nr02g7N/KSMFJNzviHyzCJTpDupGJWAdGxlPWmdklzUQSqurM31CrsAxvKJIgOinTPh5kCy
MBUiUgC218pS3AVoWgcNfO22JZS5N2Zk6UBAUWY/hMM46DrrEIAVdbDtw0MwtDI4yYGWbLU26b7w
fOBMMGOvhtEYE2pMSfVYvX6PpmT4AheuHIJWVfcLu1yiYBkH7nyQlIU9UDCtsVqgicn5D65s1JKg
pzkxTTk98S1PVpoMocP0u2SSYVpPhNiTx9mcQrgKKAS56fxUN7mxnWmKIxqjoXKSvdXf1ZBOnH7q
EKDA+KPKMlICCNA2d+C7CRwjXdxx4y6rIkzoM4jmaNsllvRbQjrCLFZasHJoBjWw0TX9ftAN8mo6
LoI3ShQTyAOl6WNuoZglnMNDlhnB2shQ3VEflMMkWe2mi4aWet7QSByYrSPCvz6Dq2aUm20p2BO4
33qM4Rjc4RKojXSjZtTcK400PdXJqGzSqlXvGuVX+Inl6oLXSFtbJdHplVaJwp05bceWQ+iXFVYr
axWxdpwnImhPuZWlPnaSgabnIqiftUgP3VKNyI5VLVkyrarVkHBekrlBpXYUKenDRzdKgDzy4diw
xVixggWbBbfyyEZSUX2sCdKGJTq4T5I43kDRmVextcLrGIzxHrp0987kt/ZGvdA22JjJ5aaV/hOY
A5sStb1DCfCWivBWybzFreIs0Bw2msZT3FJ4NHChbs24Y6KJp4baJMqyoBb2wtHUuB28UAYHPrRa
4JDP6F+SBYiB00Y5VazgnC6xEqRfWiqHH/hLamw/9O4xJpaXC1HT3Bux8h5NubB+0yWvgfwz3Z1w
fuVM9DS9owNIEZjVGSNPe7uMcn3bBZjpaOp+jAX0Ypx9bPbDjbqw8iaW+DChGGKk50hHznkxk+qr
EfTgkNUzvfRNo6NvtIE8r2VmEuelqPM9ZMkMV9OAmld27VB4udQVjkWodl3EiCdOkM/EHXFzrpe+
b9y+SMwjkuK4Q47XmblgCVtFciAFJOYIZQfoEwqT90i/mqU57KpCM3dV8/iNjDo3HGnmuINNPfzE
btWcQRsSipkm/TvJevU5glq/nnKkQTtVolLwILLnF9AJ8TFVF8PB0MDlBGvjNs8ht6oyFsaVfRWx
P3I5hyKSYZtleCL3Y4/KVgwyE2diKgMFTFS6EK8sMXkrbIk92UQ95VVa8Rt6henUwlBTig5ay5/H
Jd9XqMArQSqoBMKQrDtFsOie1SvLVbLicNPSRnPWZpxSViyXlyYfgXFYJsO9URzB8wcNUMuhZsI7
9G29BepirIWoi3dUHsHyMORSWAeNVF6zRSA0yTHNKbUk3FsCSUx5EORfo4/bVakr9WtcabjHOngc
VRrI3xR/cB+qhXYcw4iuSpbNefGGqcr3RjqNK8Jd/T0yo4lHdROS1pONc9O31TNplhg3aVcDj1Y0
qhhVeLGsi+G3XCbKTV6kBG7OLM8Sp5AponuBmpyIvkbiziZInQJfUQdtNrC8ttGA/bYIiHaUyrSW
JbJy6JPWWqlgFBwS43PhtIsV+n2icQRVROkhz3fKqyTVtF6pWt44qGgzniODFFkwpG/osOUN1Z8H
XKKKii2pBOFKXcN3yKZOI10kmgRXcuMHuzbNTZWYOgwVi+MSSsuO0LXIpzxhxU/kkZE0EY4rbkQC
KZxbtdUCm+23wunT2dPDaWghGtxl8p10OlkN2vKsFdeGctBNbwXWS1DKBqfSpJud2sR5xPLwcAlg
AQwYQWs9SiXZCBxOunSeW9H4QlImPpZKBMc1drpHWABEm0a9ys9Zi84bEtMbsSjPtsaVxIZ7yrub
ksfmZ4js1ey6mTImZ8BTxlA71D9ggmb0VEnyGRq3cS26BP0C46vppvwUj2guS3q7BP0+ltMUs0bH
xoKmXT6QbgkPMnUYwPV1ba/1BhtpnuVumljxESKU/gaSIPmQyoxkbKrpT6CxQnfMrUZG4Qq1jdKa
2ZlyBnGVokF9m1Ku+JXMNsM2i+G1RwLLlaVnNN10Cl1SUCZwIcgBBYJhfaBKyzjg2BOPFZNBvx0X
4yRrAldFShHbaVZ6hNwGpAlVp9ILUNpmNaFPA4vp22e6ocQ9/t4J13mZ1A698dZhlJtiKxvYkFXK
LbIxpfoggfskc50mG60k0qE1k/Vj4Gd8J6eP8XlplxC/56BcA6ttaQrK02dgKmQDNItsiyYN/oI2
dVNI3P+CxWlXXWhEx5mKCweiE35oU8vfR2oUePSw97eFtsp3Ok9412Q47rAfyPZoXAnkg2jEnbRY
IOKHfIG1Q7/SxCFg4Og9M6wmWpTuZH6UlTqJvW/FlnJjxkQTWBwKazbOV1SI5dksahVwTd/6xVDU
h4L17/FQ7/2mYb/I08eoNoNFc2PIttKbF2VwQgxQR6zcPAqBapBjSZo3QwMM4amN3L9FzGXtGPrK
K9MGjqtF97j2zQkQQ20Ur30bPNOhOJCPkuYDZUSc+njmJey9inLd6gKJOsoCmaHoFFMgN0rC8mkY
6UsrpqUnKJMU+Z3eCxfALcKhLNvqPihS+5MIhfodpY8fuh5aMlelGPgizypvJsLmiOQXGHYDopyr
eeFwYm0nqY3wgbJksCt4/N5qPlS7h0LFs8DK1qSphIOGU4A2mcKCo7BgAZ3lUn9HmwnwH5AMBFVO
EeTQ5KsSpdMP6cw9drWerZKk7w9tPmTHgYn25CqjSEYzEMvFX8h0tTYeMqRuU6yrc4sEim8pN9s1
OxNpy3mcDRdJ6fy5U9LwLUpLBjx1N7jcVMVTNhjWt0G6A1UTQ+ue8AwCYlPBL2Yqp1AyO2Qm319z
/DJQu08ohPKKPR5mhdSoPbGS7uHDKag1VYF/qxvA6xb4Y3FaTKE/MYKSeJzM8laaVbZMaUkynw1y
WT8peaWtyJIQ7W/Z9GlO2/G2ShPxQ79G75btXJVpBOWUw1ooqzwO3W40knWbgEaAyjWtxMJgYU44
oAM+CGUezR1svOkBj3isc21gx4TZzpxcrZ3VRAWmFrGofEb8zVHpBH3fIT6IbL2U0YOe0btsmjLE
a2wmum1WMeQ5Wr31fAueQfqt4jS7w0Mh2hKHqdDZDRSnH91Au7UBaNUHKlbNs9K3seROUZcv30aw
zOchMfTSZwHAE0lBCOeZIR7psVUMnWspibXwqTckZjjyotGCCGukYDZYqjc1q8ZNgRPsYXCGkaHT
7nUPA7RKCUVop0lpvgWCFVFLGZGGqWprOFY1WSmLVmKw6UusDX7B8wNbGibGezzg0cCRREmRE2pF
5xd1oEm21Rb6i6KyRJwDJPxVDnN7z8TByL1OQefO8cFe0gHVt9fH9ltd2nGH5e0RaG0bipyMTit8
XR/Gl0nrBYdjpPoyCrrwbZJ9XekoeQc9p9PNZgNGrS+VYCtDzctTR2v5W0G2F3yKKDwc5vlyqSR1
uGjCEG7FR06H/btJGxeVLpOjFurwVIdl/JPLhNnTxUhlW9bp/LKqRXebVEBmj8H5fmCShkVE9Y1R
k+MoyW0G5GdIlS/PUdV2WA1iipayQhB+axa4DP+xVWy1yUh9K+fOz1NU725mQ0sajlOgTHv5rhRL
4ZjiT9gAAyixabbIwnOoLe/mFHHfGQz7cDkLD0I8SWWZMSwmj5nqRXBSwTPqWfnWg3v4YURpvOrq
EK67rGi+l15QDyJG3fclXKgoovx3ZYjjqyYt2GSHRKn3FKOr76Xczk9IAkDFjD5XtlkjZHeAR/0K
LFaKho53LU4UiVN31YbtS5DUKNlFVpcn3PrNl6pjH8XnKHcnIh2ZKwbsSe1liFXoUWXJEiqbN/K4
QMxSQz2Mgqx5g5iCYJjjddqGpwATBlVsmUs/0lpCmeii4FXuYrjZJY2GxmgOzwHeJwoKidPZ5SAy
5KpIZnpxiwNNrDLzzuw8VFm5crRD08TtjPOgNF8peFx+h1GaXua86Lf6pFWohE3RrUKr5PLVeKht
ZXGkSZl53/LRNyFLjprj87ToUOTKTNTswJxU+6I+m0112Y+BS4aR6LwkBeSADWuV6NNSryTcp7OT
83t4JP2S8tFcRxmwykrgCCJEIJtCkAyOBHUgO4FUBqsrSTq/HtTwDTJi/tYY4fIsM4Z5srjaGE4U
4SGOLKw3jIZWYycIq4qTT28nEmcCTk4cZuoZ0lEfTVFmL7rRX3tDTMgiCfqWapGBcRm4DNz6GLZm
grhXbWH1C0OdVF1FKUKsDrOXiVQCtPXUXWYC9Q5VcNivhjp2iqaQEYsTw8so5r2ASICyES0CzR8q
BVmNxNknGPptnhblcWQqek/Ermc/3AvFJk1wHLJJjW4k+ZVTTtK68btSanwdl1drZ3OpfuDFqNdw
kWcvVTt6uiLFdLWobQh4/JHSK4Cv22qf1C5vWL6WloHEmRqQuhzj7ChmAc7FsMcJL6v6ESW4WYft
GHs8ENQ9TtmGEOks3jJNRAw2QzTdAFuQ3yCd7LIpzy9Z2RFjiNKQs7BCnkYyywR+jmB+ZjOnUUfS
zbZeQcFOVrTFdj/Ycs1DF/VG4uLSCgkws8Z9jFFG52ZRJNJrJg3mtWgguWyLEkV5Q2JNFx09M2Is
xqKp32bDGPc5ab2NFI3DXmjVTHBUbFHqa1uMmPfrAZKNL8nlWGwYKw0vyyCIFFrq7XUQafSAwZ3S
kIzbHp1rwJ0Teezu9YGUoyJ9kKDtb0wqYfjFc7BPwFXcEz3QDs2gRkyiyVJ4IkgB5vQLxjfbUEzi
k3OUGKbfmbTtPU5MnUW6LM7WRO3ZMvPYEVrXIs/6nPQSWBhV6gLB1dtuvILElI7A5oX3QlVwntTd
wqBRr9XRQl9TyjWrct+zvi/NvZlybSTRIPMVOA0llaowhh+eoFXptVSbQHJUVtqvLpgH0e5wjEcc
XNpSA00IgIX1S4FWNKD3sZKQg86dSYcXA9U6sC4FILPMn8tGGdasZcGqpJQu3PG11fgxq1IevGvQ
7oZ122K9xrEiLJxwubIsmuBiolIs25neNJ6eP1ZrddTyj5iOvuYYCVoUrSJrkfHURh06x1LoBgUS
hkQLLZCO6UdoBIJFnODaytPMhkOaai2KtcFvSzG8kAo19tmqHadNF5u54tQl64sh0aDmm+T8nnKT
barHX13WOEQMlSmnGTbSiorhxO9FdCQnLARpJYrcJIsAMovmvjlaJ/h8Jx8OewOGa1CyNfPC/KlM
rMYJskh4iWNZOEkpOQqHLXd5LwwzWXZEhaqnpsqS74WQy4oobHOmkZoOIk4CK8oH4fBhCIPDN4/G
tNMEucGiUybLb55QtmRDuuqYFPcRSRmF6K5d0WAOfkJvOShlBKRetLDIDa+ZFkOk3hOa6LwsL/S2
ZQR1ksogBE7+YW2MJLpQrOJ+l8nTcI0flaiR2OgbET6L5rfh0NlKxuZqFjX231HXrUyKLw/4LGQa
gciv4rlp/EQGCEhAz0p2ZHTqO0moZcN9WxwrI4zWoJSyC4JruI2smqEMfnf1WmWF+tuLef7WjcOj
S1bXiGEpjKScR093zYpSy6AYapIf2ZQkBBvk5qdjlaRv0LKwi81S+xxLcuKRucrtatEgg2da95wT
eyAT1KuCDf+jf27mPn4CdTQ7jH3LJzmapB23FUF2M8oPoV7njkItzDUDvAC5KtX3rSLPm0lbEOim
QXbSdMl8MSJcM1SV9quRiDhaYTGjdSwK+lscIlUki1nfZhAj0LvrdDuIigxHYGa+06VUv8dpMd66
ODc7Ox7qZINp6QGNKPQPXIMGXrqslfwJtsE5Vtpa97hThHuXBtibg7qP4L6F4eArIgCkoVQT5h6j
egu7hr7WFmzeCS5FdDDlB6OIEnMFAVGvj8AjOEGQUhC8wshgahEPCxW7UzQ0fZEOYgI//X7u8U0b
BcZdM4dUYuNmE71h7BcHK0LkPgzYbyS6MU63ZTa801CVmh7yj7mV+OsaLIF9htKvSbN+wk8qQb0Q
aum7KaTSBXa1XPH+DoL3h3vknzLSXMucP3/2xvy1Nea/rn7K40f+0/75i/5fNNA8UM3/ewPN4ePr
o/xPz/8NwPcPPYXdvPn+1/9MtvXfXTTYXnRQ0xCnFUlRjQewePxpO76I/6MRy9UNQxRBjSt8z/90
0cg4ZZAMRYXxn6xiRfmLiwaDjSTq0I8lRdF1nXvon3HR/GGXAeEXlsXj5/yL1wXHzp+8LmFKhXVt
1cPOGFQvsI5pqbyg24zhI9TNocRjxnXvB3/cdcX+oeL+1Xt0/rcX+OuSiT8w4n/vdf+EwcZ713ZQ
zIcdXWULqGPpWRzLYxG+SJG5FmvZOWld8xFklauHutsatGWXW8TeXn2quzVrjQPMx9GXHwpycX8W
njUTX9VPIzTlEauOYdGumVKr7LBP2j1QovP0+Y9/dvmPeqS/98P/iXFvWP2QJ2E07NJ4M4k/ifaZ
xe/s9dQ5c5LiTWMuVn0V0i9+k+FL0tdR6C7jWUxmCp6P1nweefwY2VF4iz/5t8fgolywA+8leX/o
hG2dPzMnSS02LLkvQxkI7BFZo0V62pbv9W/K6O4xqNswZ1kXh+K9RQ+xVR/KjN+sIPt5mlu5rdd7
k7u4BMv3DHLs0IMj6caO4CRu6hUnwf5E3LVbL0jtaJ/s5RlztFcGd1p/HEP25ewqj8eJZ2i9CaQ3
vTpm2UsxbXHtGspLioVpFL0xu9NZDZqSZakgykais3fa4US81Az9gWBztn1vmcNuSTxpD5OFjZ1A
cbA/68y2Sv4AYoUxEBy7GbzeRHmyXSuXdD7BvihZ9/R11lx5wQGnR0O2qNUdyEsJ3msSRRhbu1td
bJGEFW0tVWud45G6noZz3Z/MkAVwJQ4bZfjWy9mVBbsf1jkozwfNk/Te/BSN6A6JUzL7WZNRrD4j
t38BLaGlT9FygKcNEoVRiJdZLm4fOkhKu/Lw7nY3Do56y0F/dtXmZD3EXl/alhGCLlEfBkrx26jr
tjzaw4f6JX71rOocoHAq04BuoyiDW8PwjljjSE+TAacYQhSUty/UR/MTuPlbsWp5Y1t9I0zr8Tl+
neTOry3pPuo8QcJjG6zm9ooq5BAsAZNYuwFgm5SPXTjEPbwCyB0BJokP6oUJszarTHN5nyJvMti5
AulkA+NG2Voxdqigym3hH5bHZiqHxbuJ51uPEVlJ6TbfdtatHfzal/3BazeKh8j3Yq3lreZbvuaL
nuU+YF7qKv0s4v8A0i89KO7/yx2mojf9rQVvYlQadabV74Tn7Bxs6620jk7KUTso2+I4HYttcZDO
+X/Qiyc9mP9/79X+1AXAWYCyjJRXK/b9rT425+m5fIc9sNK85Ngc87f5ufCag3ks/29f8UG3/yt6
PRBp+AwkZnfSSdwGW/22bOpVdEoP+t48aVtObnt9Ld/No3L9x4sW8Ja/rbb4H7ZGy3q813/1mgNU
X2mStH6nnOraIQyPhQIulHS3jvF22ujb7DohuKNg3+attKnXurf46ZpbYNv4/Zb/5jeusmm3xd76
AvO3b87dqfLjXXGOAStQb96uo+BASmoC4w6xBWKfi3Ktjr5MbEv2wpSJsBOL5IidB1kj90ChI4gw
95AP2Ir6TwmM6CWeXOYOwOfq2WXqkHiSRyLcIDXh7I+lfwHNgdujn0HIO9prtZdXuNnrad8NF7Hh
vO9X3UoDWYyp42iNu6DdY01Gactqe/6dmZTya98wEs6/E8Y8ZgXMWH8xyTGXylf5RWQiZD8sHh/1
U320dtd2RaSJUzaZXgbH6aFbc6qB2ty/0iA+nyFzBv7DWKURtdqGG17gxOCK4Z6HAmG6TFoh10Jn
UllKyCF16z70TXlV59u+/rFYfcvq1wLK/0VReIeOVvyGzEWNtZmspy/5MO6Et1RwNCAk8N1WqLhw
P3pA5j/iJ8zhDSYlCNaZ23yFn8vbaNj4ySa21p/TWbzgq2PR2k3p+9AzbnEbBWoTzDsXnGuDFJ2t
RVDpAdg3jwuiRTW0l6/4SAZ3Ha7rm1JfLPXxHMEaypFy3e7mHSyB8Y7o8yResk10VV57L7XJUHBL
Zody3TsNN1HnfjO6d3WfRP/JOvPuSyPLo291Tlg7A9eK7FasvaRHNoqb+emqWHMC9xZbdRZfvoyM
uxzTw/zjpUe83qJT7SGC+NZJ/I3Ou9BN7MaJXT4oe+TlEwfn1WvtkcC/6RkXny25iWKr3njgobcx
vMCHgrHlV6w2GNdIAnLxuzy5odrd55N0DN/bdNVZlxB+4nxruQ/Ca8F5p8xQ7nVnLj7FH2tXP1Vv
zRsXQc2f1FOTVbO4TbsmeqsysHM0r8ltTqK/IrMOL37JdjqQHnPYEKvorrQ7ONGJALBdvoA14lv5
C/TCQX+RnsT52WTifRHPJhOA4kkzfeVJ3AiX5iM5apf6VbrMJ3MveKzQnrKXvdrBjOl2duIu9lV3
YEo9Ca/Y2/aPN1NwUN63793G4quJAzmFW/iRnx7widhvwKD8/qr73Sry8FL5b5PzNXmmP+/Tb8Ye
8Vv3EZ+zY/Dcv+IHQ9rXMIic0y3J18ffRnJ+u2x5ZrlE5SgL/0iVVRe7Cf0Atcuouh096RPiIY3P
Xqrbqr6jV8WuZhXVh9vTURe2F7Y+P3HdTTyDCYep7OZsy7b8wkfEYDjwTR6hfBUf/MGdqY8OO0VH
Am2H3UX32+fqoBORm1fM4XJXWJV77kSm56SzvSri/L2H1n8ML7FwK99hy+4Hhp0gSnN3/B2pxrA2
Mxe+DIl8RWmuSKOC4k+WTzBDa530nXztGteSn7Bb0jfSXbora9XrNqpmm6us3WATPDJaPtZHokg3
Ybecx8vwJWs2ybk2cpra5Y5EqY24ktEgCYV+wbjLL7LOYBEGkV1Eqxp6cbaJRQcqfAy50tqb6a5H
iOrddrpoyrppd0t3likFELEUtzaYHiNz5QXC4XHCvbSaJG+cttW9eE534a4jOLktq5ssvVXGp5W+
68LdeA2X9A11eY0iGcQQOWGkt9dw/oVzWSRe8pJdsqm7tkX2idLhddD5MY1gIubnWCeHic7lTyuy
J930UC8YekAriL6F1+EKk/A+ZFXulHX9GI/vDSyIlUy2UX7w5vjgU7v+yX/MN+NJPovn+ZQvk92z
3yPk+9V9hG/d03AJX2u4ImO3YjjnyVONIwlOCntC2evrep11ThC/h9lKKxCy2OZXmH0dgq1qs4lS
MCJuzBaqeSJ553TP5k/3Td6WXTODRHrZ+2N3Ut/0ZzY5/fyqCvoGnD9ylwwhHbYSawR4m/kjjk/D
sAqHjSVTU+GrT+U32LMBWzKyzrN5E4fPtP2epY3wmt+6V/UicsUNml3Tc8Dmlkih9UkcXUHi5/15
FBzkThXBab8tvR/giq5IO/MesvskB2oM075iK0wK6mC134rlEFYFhV2NJGjJQW6ilyoDyY/Zp7ur
rnEAD7nMdsyyzSKrOTUtZNZTLvlFsFO6cy35FcE5nCai1+zYPaNi6nswK6f6OfBxJUU30Pv4bjJ8
y71TzE41u0gRXcVWD14PTE9GhG4I63LYUcAEVnRUvYmJas4VxvD8jacbv1qwV13rEnyF3w9DNvQx
WmjOc/6mo0FFvZ/NjjBvBtUH3QPOh13mGK5EhTEoCDE8fzYOOA4Z+Lukp8W6aN2OWBjrHJ9p8gu/
Kz3Le2brXHvVOmo+FGWXBftc/cReHHAA1DbMMjjbSc1L3BC+AzRojesUnwiAfTKQE60aribtFFKC
2adE/lmXeTzrObBgJ0pvOcN0faJp4spj02AD0/nUpd9YGy+ENFruemGn9EetP6YX1Yuf0g/tVL0q
5XsG8s4u7/FzeVJegiW0pe6GBFhuWnd6kt7PrEle51QvsVvWXlVz0oJbHRHRBGOSeggxWuiQ/SR2
BdvFHDuMjrB7RpoM7uTFdqEk2eIwOOJm5qm3IhN5BvGTzev5Mywv8rNGrBryCVAIcHvX/pmWBgw0
5l06iNf6jHemWhwUfU4dE7Dd2Z4u45cys0zYXHR17A3ZBq9B4/Q+F2T6VXoPbdFR78bV9NtzRjnH
iqQxgQ2Scelz926i2Yo+KpJV7Qz12lQ7IG04wVAjkWfbdbLO3fpTJfD7Aj7J3PXPxSX7EeDxHbjC
UWIf3HeccJ/xb7IHRIKhBW34Jdqn9+AIlkBQmEI5UrhGcF2+67vFngwzR/XY2Mgy5Hy8V3SU2EzJ
G1984mM2H2KL81/we8NKCtJhFwfJiHN+tsVeWetmchFemba/YDHnCZCC0sV7CH/tmLQHgf6lYNtw
XGrbmzy5dFJU/igMxBIL+i9cURxXFUleVXiT6o8+y7yxzw8ZzlCO05b0CjvOm8rfP7bf/9RY7P8s
X3b8IPf7W/5/MRgjk/UPBmMlNSxZ/PG3czG+5S/pMsn6F3KrMkyLf59+/dtcjAZYQ1Vo3lJkSWYC
pjOb+stcTGP4pVrUREu68Zfc2V/GYqr0L5rJGMtkomaRDFaNf2YshiL5p0ozXl3UKUzTyeHwU9BS
97enpqATMAqJRn6I1AikgaFSMOFA2wFFV4tpOx5aSk9ixdWrGjXzNtH1zdQF3Cc6QGvKQvWSgHUT
f/RIMs0T+W+4/L0+j58I6bnxkVpBKa6xu6j6B+LxKNllrdArmxCqXbZk2Kv+DCYnLYgVq43bQu7j
BumyAJ9eIo6EgHA7hDhiGgknWarQZ4WDSW/xZArxNWs1xQGyM+bXtgV3ctaJjOR7wVKzJ/wiukhv
0YJKHBZpe4Gup94A2yTCdra0pMRvkSg5MMWpb9cUC2iMtVMhZ8vXw3xQJLsY2zw+SGEDnFZHnkRV
tWBe1aQ1Js4nU5+Ez5QnIjHYI9CWb70iGSAnEoRFSGOMRJBGB5b6aKSPa5AyUjZF0RWHFhYTZ5ZB
KxXYBzhYIDnAJNJ3SNciAbykzLtXZGTZOFJmE0cbudHKdh1Kldx+M6Oswg1Bfko9hH7M3sOlQpVO
Y2E8SaXCjsssIyN+gSxdurmoQb2TTdK3ujq2q15roajnHTTJJZHV6yh2Ru2TwMN/r2bZhnk6OosZ
ahUsAzIHhewkwShADNXgIfzEeNzYJxVqMbkFxTudHeYtjDVqBWScJXpsaiYXBZYH/1HwcAy7HpNf
zsxY2WPiSEhtTxGVJF5F+u0xVoMDzfIcIyAEQAkaUA1lAfHOxZOitRcyGVWwVQkro/nWsrA2poQz
01iy5+LK4/CePWwfsjGlau0RxBf65xxj47zqTSNmTw7mumzOmlmFuJ20XH1cLN1ANNeF4kH/HS7H
fGGL1Zrt2B0zM5fSe61gHXXMOoCmbKq6bK7NSI8sEZ5Ab5rfgL9SlVqEZJo1Tj5pNdvDSJUk6Qwk
H2IquWa45Ki6kfXd7PaLNIzqm8SVoNxHLJlItUWTE/YaJrzWTKmkWCtw4qay8oINSWSTC4Rbd63A
YDOrDUWQb3BrjdEZSIJCYVuaNgKg8yHXiBsUoTS9qwpuVtRgWtOeuz7n4TwXJqUblh4GIfBtFQvx
KC6TsbaCGMUYGzxY40mTY3bdYgEjHuN+NToDln9sG8rSCNJrY/ZkQ2lwsTjPSvzmsztlYKP5yOVM
TQ6i0WBcojMsNOfcpcYaYqGOdV2ACFPhmIhcVVOnhurfAq46zT9p36oKXMqJpcCOylaz7tYgWuTH
iL/E848RTaX22RnqiOwIPzgVJTtpUohbtlgP2n+n7kx6I0eyLf1fes8CaTQajVufR0kuuabYEIqJ
8zzz1/fnVY3uDGUgA+8Bb9Go2uQik3J3o5nde8/5TktgcVE6L6VmrAr4efJ0QjGdKN89h/gvDA0k
GVjspsxuEttD1N04u4fOcFXGlJdZv/Ok5kiP23EaavtLaU9UM7aHMGzpQttVVx92FaWI1YImbjOv
T5979FHAQ3O7idYpGng4WnPrP/qmw11ACl9mWCdMpIq+jejo6AE3pkacnIhS0jZc7yEoQPIsh5gY
PBCdmF7bSRoIXkIjQ/2I33DZAAWo6ANLec2MXPP25FHMpToyHZTubhPZb0oXExujE9XVtptwXr2R
nWAUQOdNSR3jl9ObIkIj2lYjHrprVUwTV1R0gsOCXCf5lhWgw6vRGvcyCb366Cek4TRjA5vVBkZz
Iv8IuVlcUfvkQRQ4W1VAnk4WpHsaFReFqH8EoFS8VUEw39lFlC8s/GRHJ5X9feMVqM1uw/N7iWiT
+p/WAvkJEbmGncXFOixx1jFnN96D2Wjfk4YSAHiK7dF5qF17NwxKfzehZlIO8+8uTKRyXCab/KAG
i75CiSRfW6V/DzATrQJCxeBFT27AdS1l8AAyvlpH45xcBmvIfpAyM7/5VoTqFrDoVG7Q2Y6oe+ea
gbnPIrZRuYgSVUo4ohWaJoaQ1A21c8ZBXHxNjMR8S0Z0dHS6KkTCRNBOTwL9zFkxb1xgc5zK/ZQj
GUBnKwGm+00HvncJnV23WIOakBZ06RvqTPxiV9yrNuqeCssT6b4YGpP/lGM/TnYVbnyB4LODgURf
Ii+BOk9FRsViAod8MOf0miQdX8lkIN8PWkszcf83xg3nNiFI0LOGZVgbDWnNBmA4xRi1fZ2qIXkJ
bhSGNZ/BXPoeyOtlEMjyXJXW9J7lU7UfQBrfB6ZmXwiQUGWBFT6ObWocCAoITqgS2H8gyBzRz9f+
k5S9cZxIRYIrYvCFBE4NmByvSboffEs0W+yDFHtJ7gC6nmzjHdEO3bFOeg+wdREgpa0+D0M4HeqE
yX/YkGdCtI180wj00KBPVX3ENTvzCZrmucfEulD1ZJw1CJOlGBxxVLJ9apDrsshEAjBh0hYjlwbZ
KCwyWlBdbbKWGQIPZEh8V0a5i2IDzG4TJJfabeKnBEvKDk4+3Q3boB3X1XSAkNzqN1RD6buYmHWb
WrJ2IG8c/KkM3s0ZUcOim4c7MabT0R/6ElPskO5lygEyuEF00C5avIgAG8ZuAl+M6aZdgeuWmDyU
ie6jIjEGmIuqmLG7s1o0dccMyEVBtEjkGH/IWEvMYsByF2ZWGx4FTccKTU3vCeVtjGEQLQYAP30c
4rnadflEY7Sdk+fI6MlYzHwaj27s3akBIyHEDevDR0e1GOAnP5E2Y5Jo1Sfem4B1TcUSWHcuevk9
hMl2KduZNM/C9u4I4NIfAbbHJAWlW/qte8E5KLcg5LtjmQlGEq7pXWrTSx79iDobCBRtrF4Y9n1v
F9ldGlUhgRnpQxVJ7HNcNan8IIjjcaUWsTDRd7nrYRsM8yObMUFISOu2yAfMDf4UOE3o9Y+xRaYD
M/xKH70ijHaj27vXxgoIH0CVdhpl5l6M2M9eBWKEg8eyZLukDV7MyYPMIaGWBIxuVCHlazC3+PRN
6H4kETECMIV1LYr5bhollTSWSiZuYIfPyuNK2mK/iq0S4G8l3522/xbCxd0GyvY3bhqjBLboUUCh
hBRnBt9anPFXXaOLjzhWd3EWp+y3k1g3JbY1NCeHtI3MU9kySfDs7GECV4UJhkoL1/mda0PIrwwm
UrP2y23jDsUJS95Nfh7eerlVFUQPrAmbYWFke+nW9S1lPxRxUt/Jzg9+SNeLv9hFVzwSKVORtNMW
u16F0yn2x5KynNNiZLPTONYyjFDf89mqXyqJl9h0pMeXbz7kQHH4xGPzpMUNi8hOswJbvlF6DneQ
o4GXZXScsnlwAah62Rd7tocbOgBhEnxLGT8EZHiRZ9DK9lJyJzyRHO8ci7nDZcVXxMgSYrVTpbUD
nDHsNV2i2jui3pn3OSpHSnz1zL03fmgbEDdJ36Xhzh6BHyyAEkwgaEnEFW1fnGH5EBwcs2IhuSM2
QIDS26AKRx+MKTmBQeHm0IXCn4ah2u0MNOaWdzo5T23chDAOe8P46NAVHP206e5qGzAUXKWy23C+
0pqFdfktnBicS21m4Jjq6pllrZf1qBU3UnQB+WR5qwwJKuVQwxh4dMVdo2KCPkYa6u0YFOfC4e7m
cB3aFjFYQhFSA0SJF6NvF0wLbaqWbYi+Z0E9xK2QUIpFEGLyqsMOTXUY6WNTJtFrDyCVG7bnb3Ay
5eeRd64eBX2xXDZ7g6DhDaK7BneFTVvGnDElIbnzqUAoLBaGUM6XoK98BOBJd5wke8zY9+IdVXa/
N5ucs0Pl2Qrxev4TdPMd8LQJ7eVUn7M8bVehS26jkF220VUzHq25um+lZT2WDtIsmSbuPvNm/abC
5jkPQfUgUUPqFaY0oGdt+qvKyE8FV699YOfok0wv38I4z/Ex+VjVZh1uPUbIT5as3rokw5QuuNl3
TY0LNOvYcMY85n2s81UTjvaCWqt+DII43TkESqIGwKiH/bq5q3Dh8iUN/rSq4T0vB8SRgPKImBGB
1x+aktlUSwLrWze0XyovTI9OEimoTZniJc/fWxTZ3Apnc+uRsJQuNNzhYUX2gLlq7bncxKrXJ4jo
1jGM0Gn1FvNmaFM0xhMWsYjFU+Lp8ppHiPIClJdvbL9fcowk2yDKkI4r7jaGRf5IBVRWtRqfsWo+
WGDTzuR2uFaTLB6nonTJMOS7rm2apqPykwfLg9zR9Xl2ll0oV1wG4G+O5ZPEa4sEVU4HpyW7xaxv
9W8m5c/UZhA4W1jPppkGoznRfsr6hpAYg2PcHWlccx8G0cYGtggqJz7maUr+cGzPu2mmqd5MqIcX
tsiAgyPqvhuGHCAirh1/o4GVHixoVQyeZpxMKdYtUpXcmqC6Fn+mO5ZnXQ7JPm/UsLZTr3qiyicf
h2vGbVkPGaURw6UxnC52XAaXoNDGE+wkuZ2RdB5bE5Q7SMGbn4y9FLNw/dwYoffhdUN5iQrqRCpU
SmQcbMVSTyR4o3dPcOq6NLjMNnwqXT9hWJN2T9DXvjXSw9whSjggcVAV3aKIwIQ5QMf4suBk38PX
otvpBeMjWGooWdqO9yRY5M8Uu/37pCfzwQe/dUxkaa/psGf3TajiAxbwcZHe8hDZHbJtk4/dnQv4
gebr+CqpC169Igq/aIGRjWmzu+bVZHTLEbMOVJMe4OzJS1F01wK3iFUnRIP18Xj0zLH6SFQ/Hzhm
up1llvI96hii3VC190FfjC8lL8tr2ZPbTtgZt7ow7EgNqI2XipindeQ06Rn1JeFs1NEfKuRCoCek
ymjdzr0r+20xqeCo5pHerEmhneswOdiui68ocy7ZGEtGQC0peZkgp8tH+dHYhXqjQhnPY28R3GGD
NN227MOHkggKRM71dfaYmcyOYO8MoJtEI6J2rw2PI7nDpxZb3L5LSrodt6hlEj+6VRnY/srLrbve
avx16M7PpZ1X6zYPBLsU7YSobu/ZsIcfc63I0rCCEg16YOs9rtNbNDKECCkda++O7YNMO2vrCtm/
RGAY11Z5O1SUNwJMJEgw0l219fFgXAtPXYjjspZhLoI9CTrjAiqFXtqa+NaoBFCAMdQ6e3hzFsVA
XW+YZvdQuy5QtDh2GO4Pk5ctQ6tWyD6DqiaIJk0Jc7Hv3AJsZk0SzVpZ5kdl+sEu0BHYZ36JhYh7
tYvrqN7hF2HKW6HLQoif7znPuyMS9+kyY0a/+Dqpj4AQqD0tu+aiEToHPnx+yBqixx27rLh4iivG
BHvtmd0hshIXraPZXbHWpgwSIuOK9Tl7NE3cafCGgYYGlfwyJNO8zEvgS1Hug0iQonFpKatoV+kg
uG9SstTwxX3HBhYecSpOAKaJShOUuz8IgLNvXqkEvyYNwkOa1USqR1zaVgXxAWualtCMeBePN1MO
t81Ovgk9lx/pXDEL03QaV/RtGmI5VfVQ1yVTXMogMJFucpu+RTLYuQFOCGIm1FeTtAimGYazhiKn
uN7gEVPRgLi0mur+gIfLXLbw+lYmZoYlpWt+wJPQvWZxfeOUDuqhCStrm1q4IU3X8V84kgmXtlXy
Eds+Eq8ZG1eB/pC7fBEfkZbCiTF9xGERgtdK2/iczA4BBDdgCkYnT08gf/qjHBR0H5gw6CRm4zBY
8Zk5br/OQeajepqHGxo6J4kxIEsbCIRJCpvP99uQlQQvOrghBYJNA+NmnVp07NAZeNlDNEYW07wb
6iBu8M4q2/mow9I66YHgq2osqaGL2UbE6vHeRnGVvxFuOp3Nskt2ojYNrDlV++DgAzlPU86bOubo
t/Mpx7OBHa3BS/VlkuHkEVflMlVq9XQ/woZ/JZ8PGwLBK1dJgJNYgCmpzyl6PtTgEUEpkz1tOUCQ
TKHw+66A4PmLNstsMqGYpBJrMz42sf7uu2I+ZeM87EVIW2ZRAqTeulmgNxFRl3jDI7JCKe/PqmbO
C/2g3xh5NqxVYOiafs5Q4dnwc72ObcO40DOlD4Yh+OLEU/QUguJe0HV2tmYrZ0AIuYqWcWYS9qRs
oEYkIF0GaMdHQ5j6MYSKc/ISBdTbRes8YM1clF6P09UggGbT5pyGXjxgS6Vu34xlDyVcFTfVW4z/
sYVF08TYTgRoAXIEKpuTT9jMUlRuJdSnEELpznfbRLfDs4VIGiG4beMY83UH1bYL/QtOz2lttOGM
kMW7tTkTMlY4k/CIfC8M9r9bb5feBA0ddOvIvsMV8buYsruiq5c2JsBV79z82TCenmjDj9Wu0SMi
IF5fOPaxmW5FQFk7i4wM+TgMKI7Cei2yLpo3k9s3X1WmbvfnsbM+jKYNr6B/SevkpBmeQyINaEUV
egvIC026hRzQdEoCIyXi+xuVm+aPPzpEVEJViRGnTB9DkIq7buC+KSbJjdLQ45PuzHSdgeX/UeBx
+m5GluTPcK0v6GTJrafDfJGq9E6QigyLwh1rglah8xIUVOrAP+17s3J7JupjsFfKoD3eSRrGlklA
DhmW9hbuLLbTRtVEVTYXnRbuRrI6qVMdcskUvGjliy+ZIsKmjLh0kAmdvzb9iLwdZ9Qyq0h7a6v5
hH2O+gT0Bm1GkgOI6ttxtf2ho+5kxLCA6Bp903V3B2o5wRDl1tbDbJcSQaAFViwZ5k0YJyZypzlZ
0XUWB5LIMCSxHhfcCxBLTeSIgrqgtaBf5MiGPnK4cmcpLzIqDmV0OyhS4yJwny24vF57hfYE7W0Q
GO9NYXNzIhPpPYur7wGgHZoV2uIGEkPqliK7n6ySsbDkG+caUS0kzUxm9Xb7hI2UcbZX6HQ5+Amq
KFjPG6NoKXlVQl2lsvJnm1rp6xxHO+GwaSpcGqsQoNO+z0Jkr0UUUfbnds3U37E+portgsLc2bJt
P42SfoRNlMGKZtp5bivugWYD9ZR4m0vUY4pIMKWxks23Og/Glyq021VtkuhGwzwkXI1OR23M0UM9
hOUpcBz/rLSt1pUlH+mhP1fMejelYTw7E+YEX1cM9oHD8T5FIFhH/QA//ogParyjbaNZadSiY9ef
E7dJv7WSDbFzyxEiNh0FvCOUQbhC9mVARSomUmzkOPTrlhCLRx0n+otlgf8dhMfNDWf1fkzG5ovd
C7TRvhCU2uRb4dLPn+yEiIp5Spq9WVfDRlLs7fy5MG7YDrFhZOI9qMBCxuRm/oIQFfc+d7wbC79v
Hk0cp4zn4+GxkLyUw6ytRSiD9sWPEX9QCqWvQ3LbZGUCIiazBrprTmbZaDoAciwig5e4EqLZmRP8
UiDZwzYuAS4tuhtHOQrlF23RYC0mJBBDS4Z1ZeXG14aWwAUeUg1wgAXcweI5FGbZPAQym7dNMMVn
7TvDNbA8Y3szBqGUtSO6aJOyN3AO/72fE1RcefHDoMNujdWn3kHyda4MooptScPu0NputGs9hVOi
cZx9ZtEM9ovkNKgm2I6ajrQsMKhaZuaf6nSYD13PZTLnY/2YtYseD4ck2FmXRHocTDRoAw+EqxE/
jkXIvhZ3agMZzn9G+U2nNq6Q+kwhahdrroerizgUkRQU1GOT2i21RM+bgBsMZVVpsR/70jn3qTOZ
HHQDkiGymCaU0xYmuqZXqN7iUnG3AzEnGNacGYLRdCFP6i5NHBGsSyyhaAKbd7e1IY/gqbYxDqeY
rjlV1nKki2T2I23upnMfTFuzOWBDyMnv9GI4xOUZFD+9OOhrUiRPPrykB6fxrSMNCZ8oJ/xVO9IM
ojv6uiRtVl10bUtAgTUYHTYxA7i9rSuwAR3d9YWdR9eob586P83uC1Ap2Hwt7keN5XPXTkfgb4FD
dxNgQsGpPxXbPupIV2/T4nwz++zQG1HBM6c66z7LH7xWyw8RGnQ8aXmMjzGR3pBjNZmh+dDvyK51
T0xdMm6AnU1n1gu/GlP3kScVUEZhh/ULjak4WHq2Cu9bhTLLAY11KEuOQmKbQK8kBVwB7Mk1G1np
rWZTEKEgHHQbNH+JQR5igEY9ko2Am9BOV+ICYGL4VmWE9ky9Z9A9q988QTGyMJ2KaMWu+Uqa7rCn
vJtoRnJJcr2UcD3mvqVTnIXDbX9OXBRXEJiJhbXnaVwLYmkQnfEgmjd1DdeYlNVhRoqd30i6HH5+
WV4YKmePcRVw//cSaV8p7JUEtFWo1ynGvxYtq6DPi2XDsWmhLRqdaCkE1NFvWdvRUTHEwAxGO7EL
78KFc/mWV13OTHaqZUUSe1pSYAF4atZOF4lvGM09hrSt8PsHCfmIOHFfPAKRE4B/MneASVBYZDOP
DrygpRc5rXlzwMMrFymhwsEg7MemrdJi0wC/fy5qTng6lQUcp3HKH5jE5ZtiVMHBYAwW7KMqj1rk
NtCnVsS16C84yojyYbbOP+cdaUOcPSRZ8UO/dm2AvHQ29IHuWHdhy6S/YGkUeQaOdhQ7VfpkTE34
zXW8CwhD9+vEcGgtQuA1da4fahbSwsojna4aZh2PUabgFvimP52sYi6ZhVuNfTWEIJ9kJgByX6a1
7E5O6hc/ilwOF7N3eOt7KrZhb/iuc6mTQL5F4WCb+y4uY9LtmxTNECkUSBxTTULa7BX9nQR2NR9M
GkzeNZG6pqsTsjd82BKM6HIg1qlZS48sXtKAGCuw/1K+gj/lS+zooIUc3TIp75qwNehIYQV7gszt
KGKepNk/h15TG/u0lUH4rTVkR5FmsHocYBqUKE3xEz6VjHdK8r3Otujv+ymIoLpwNdtZfZO/Txxe
G+BviMmy1kGpV+Q4U/Khi2D4R1FP59TAt6gMZ8MXBijXMGv0YXBJVCq+y4EN/bYlOjVZG9R91U4b
lXPnUCrsx3bovnLlJfrJrm9T5iZdySFpVyABkEs5SQ0chm5xMQ/mDvoJ4ckR6Qe1kNnS7O3pp8dB
8JQJsDRknrfqWTuuvCRcqr+ZQGau8zDoV5PgNCi0kauw1zPJJVktPHUC7AQsPP9b4ZSARiD3s3N1
9rCdKka1jN4dnP5NWp0UGbJ0vSo6vwtNq/ns9oP9vW+qbNdXDKeSoXmVfcdmalcHp6iAtjZZU13b
kVhjrO4kYYapuWqa2/VqEOK9KMaPgDT7Y6Qs4qVjp0XpqPuHyQ/p80QBt112aPKQQi6bIm5pCdeD
Oph+r7dVzis79Nx6M1bRErR9cSEFWOxCQxVnkIQsYYMsG7gMbb5SFrIFwc3gHPFW7jPXek3HUHyp
lLC+xor1kxhFeB3Bid55Nfq10mOWUuUEAZHBBhNujpOrm/TzntnME9dugRieTEeoE7DcEzJDzniV
mWJ1/aSP+Eb1jtXvPnWEjz0rhKkXXcDRK3KSIhdRbherzigxVwc9GgbiESF8xq55h2rGxgZV9K+6
bJJrQIzI2cQLu0L2UJxBcD6zI4lrW0Ha6khJQE/WUrMKsoeYGdq3DMX4Fogq2gHBBu3pWTkF3qru
YA6u+2SkZDtP/fzoV+Z3kMhDsGgjmg4W3dZDbs4dJZrjMV6MrLVTTP5qpkWx5N3NUYXQiKuYui1M
yyQJ1MpJI3H1rjFVuE9w1FNx25XazGxey5FN9yUZ/HnTusW3ORBsGWyOwUL3SjwSj1UsSVUrrhDB
XOgzPbYErja3ly5J76oCMYBSYQmIyOb1Cmwu+8FAgnNVh+G5tiqxprH0lbB5eF7IY6xlquuRmO2e
4e6ENwCbdbPj9RI7RtUO+CEu8SkLkcC6WT9OGiQXdI5LIBXWK7vrXsI0jX62xWhBNrMJtfL6UZzb
siq+jqSIPw1sAcj5POva523/E53C+LPyCneXGTERuIzEpd2BkDX98WQIXjOyhB4DYT3Ebkdoveev
ORUgtwo73Se+h9wRbaMWFYpD/oZomxt1ec8oCqqBg/7ENuxk4Q+zeIzjCXdOOn4D9fvRE/NjEkLl
5bs5Ta6KQEYsZ031QN8S3ACc7ejqN9Yp0Ni415KUmaM3jqiIyWK3N7cu7MJwGbFGnJ+7WuQ4qHu3
YRo8MgsYxwHhg4STlNhFeEyC+E2HYQgJO4nblwSnLZ6nxLmyNJAjVjKB+qrUjgxXfFp9xZ/Uz+6p
Qz9G088R0JZnBPAZmk4Trkm96DNoR4vKAygpqMrPnvTshyqLt7pt6tVkm8MHq95YzdzQnuKiT9at
h+IkJIWKPE9w/E7B9cPqWvkxMjPYKZtMVAZAFrZmRuZPgZGET4yKhqtDj34fNT6C+7bnhlAlOF4c
+FiY0+CWvxaMEkhJ8N7MxlcH1/fksS5gARtJEP6g+0E/NiQNw1pyCOUMV4rBCb8XMsMa4UfZnJ90
L4lFSOp9YfHOnma+jPvRCObmhApHbYKomJJNAwIHwFkULw3mrCtWGeOqZq6eWC3+O4RE0nzDNrTv
6061tPOkYHBvAAKk8km7HXABd2/d2KqJIdXOUIQEgTttT0pFXfSSwZg6mHNwy/mpnW1CwNa68QR+
sbatz7lFLOG2ZtwyraLKzK0D+WChJLeqHAJ4SYnEYsnANCbgWJjGeJgrlBsbJiTIwJU7n0ifQ+ls
gYbqN+2s7Og9Nulm4xY0xmjYtoSotT8z3WH58y3UTYthSqv4QhSxaPEJVs7VLVDlrWQ4dxa/EkWN
+SJJLtQXywXjfTJAOVCpM9zto7WXmSAaaVsRlXAogtExroMdOfrcJaiOjjKzIfTaRopfoU7CrP3a
TkIa92jJ0uDCKHeAlFBJ2X6bpNcnyMAiWKJvs1H5uCosDZ0RZTd9eTNf9KSLueGHV5pW8jM0BsNf
M/RlDpsm887hBnvonGoGT1DS1iB+i3x1slrvcjHOS1OjvI5oLj/Rj5nRQiMtPBJXNt2BFNK7UDd1
uJ98kiBWrYV6ZvTKYG1VMJj9DtV7H5neqjOl/9Qi/s1BfeLpINTVSk4xo/Kf9JLqLy4Q6Q/HcFKX
5plQySqPp/EHHYrp+1wO1qHFbv3RW3brHoasKMHOTRRbm5xEaHkYi4o1NzUO0MMoNJZlgTHBRRnF
yMYHG4tUzTC3mTNMP1VIuTRK6bNdT+S6gQ3pPWcNXxkrx6gda9NqaqIs6Mqdw1kyrrOidjgKO8YN
j63pi58a2Oi+Bgy1S0aiD0gCqyefFgVCzGIxk17rXhzClVpi+wTYgyVDCWe6d6KyCFZtRooAmWPj
EIm3roICCMzJSsboO6LPkG6aUHHd9VcjUUV6D2HWDBDF2ZPbVQ8lBEgDm1wqU5Rcqa46966NQHQc
tOcl3iYoh4grttZt9yhFadox8kLTQbOPTiSg5R92Pqq4tRtGxXYKxvTVrUWjV23Zjc3KhRR1R0t7
IEbdJYQLv45dtwTfk6hLBNB7XhATD2LmlsJre3SRphVsWQbN62KSWfDK5pgmr01D8WWaskl35JUB
yyBDyCf8tvcAf1LWuy0yjbQIODMN2w7ada+Lur+Pic1MrmiI7BanQOn3xsP/uimR/wfk2P/fxX0o
hMz/IMr+SL9H/Y9fIz9u/8p/RNkurALHJc/DZGxj0339v7ACV/wL1oBCYU2cJgP0v4iy3X+hU7Ux
6wIkoFmnXP6l/6PKNsx/wTZwAMcSr8C/qDzh/Vd02b8adV3puh5EbeVp03O19uRNtP0XK2s0jVOk
mtZccdPw1GPBfQyOB9YBK8VC4NZ1dLS801++oN+gCn4NGuGZ2rJRgNPu1lT/Qn4y/fveGOaoPZmK
VzC/LBI7sQWKdv3PT3F/+xjpOKblctNWn3NNLL/MbKCQ5go+9kK49tr2dw17E3b+iWSK9yJ5TdJd
iTQyPVTzuvKWUbk0E2Z25EHsq2eMpoZ7UOldaRDrt4Sb2eKowmjCBUsyrlnClKXgbUjQpG2M8JTL
orVGI6BP1h1OdLdYD/3xJtutFwr/TohtdBl/JN/tD5AKzrw0CBcXoEM3MVbxb9O3akCjvaIbK7EO
K7GK5qPrnXKk33Avx4F7F9zZtdvTNFn5/4nrARES/Ch+85v8bR3wm7BZwsGAniEd8cnSPNSc5lbP
OqgEsyiTdJZwgGkUx/1jQgjj0pmDcTnN6vLPP9LvfiPpWh7KRJdAHPvTY9O8dKYi4LGwIMcNVQL1
v9eUfzC/278atf+z4lwh+GAQPm7mg19Xed8IopIkU7rQ3ff1qnJXMt+GzXnwCsxmUOUWJbxNVX9k
+UuT3lnOfVYA2mGvZ/lPKNiX46KWewvNK7zYh9p7TfDt5Oa9CxLS5dp7H5GRTTDffhzeJ/tZZbTJ
+veguxuTr33+h/fntx9HA/CSfHXi9hb9+nHqKXQJYIjNVaDBht2j9gCCEW/C4DRMJrY+vNXxzbmd
LnHJrUYSvpzhIXb4R1YyIkW9JW02MzdhdUznDyf6aYT7vpKr1AWV2VBTntK6WZfDPqnWYbdy4ztP
rhwbTFx9GyZdVIc4jVOs2//zarg5QP4fNeA/P5NWrsleyCIkI+nXz4VRw0eireYVgZzUKtW8oaEP
HlnfiLtdz9tSyT+se+uGR/n8TI+pmeewSYNu+/Rd2g6pNrlwiOOSWOejjzRK/LvQkaiVS87QCo1V
lHS7wmM77Eo73OrZXf3zx74t8k9/gnSlUspxlMfn/hTABLO/dOtcjStYpvRjxMmGSpeRKUkIirn9
rz9Lu3TrMQHxun/GQUiyLk0UT/NKR8icxm5hatdFcFUgkxrMfvPPT/vNe8cpxtGHv0hQvN9e/7+c
LlNpgxWDhbYSrX0CI4z2GmXYIhMOBIG0fklcdxknDbNJ/YdX/jcbC092iSxSDoes8+lcG0cClKvW
4SOSRMEcrI23U6+CP5wxv3kKB7uneA8t08Iu9evnQwdHbgyfcRUS3bjo8op2vrSnP6wP6/af+bRA
yFXwPM4yXFzmv0+6v3yNCXC73O6YW+MVWGuGTOiGwrXdWbi6ackDX77PjQQ15Mi82WiHP2zSvzkb
HIxZUrJxSq4rn6AeszfQ10RRtKJGvY2RP6oWaYw59UjKm2k6BE60YgX/4am/2Qwci9sBKfUmT/18
M6FHhjwtDWaUe2MC2d6ig+0hXAfEwhicJq1fLv55tf72ieyqrikY+Jvmbav469dsVUkwEHW0igsm
I5I5GxWdj2d3zqxlaTBqI144+MOP+5uX/9/IKufmjuN/tz/qLw8t/QwbTj9Oq8y6d2pwF4GC/dN7
xc9J239Yrr99Fgre23vPy3gDZ/31Wb4cQlIzeBYjjQ3Rtsa6GCEHqRjAyGRYf3gFf/c0nmR6Dndc
dptPX6ffRmmQskBWSffcT2JgBl0wFYGVi7RQ/uFr/N2bqAju4OTg/2ykv3402wxGpn3UTCJC6Crw
McFRQcHyzyvk7x9JmDYJeZghJVg779NO3QXzEJgeT8FBK9dO+qXvk6+Tw5BR2NEfTqa/7Z3gzRwp
PakdqSSn06+fKKo8uxsatKMesc8LrD3DrutumcqJ+TI1pNrU1rxvgPQ2Kjz888e0bvehXzYcnq3o
GwoXajYb96fdM5wwSzJkuF0wom9znT83MS7NEdnkimhN9PIgiZGkd4gxNz3pcKt6bp6RAPzp5fjb
G8nf4ZmOK0j00dxMP/2q/oisuBlqsprn9rvg7ViXptxOfrJNBJK6yGBa89/46FxHuQgoqiFHfvqJ
40rP2diT924n9NVu2pyh8i4KEwgtRgmtNhKXqCuGhedUmtay/AnMly7RlPzpL7k96dOPgHbcofrz
QJdL79PhQpSNZbkuCnYUJkSNZ+3NEWcczLhCqamd+1uHgS6FrTdknl/pshprghkOjhfeGbIP/3Dp
/NshQMFJkciQ1DYl+/GnQwDkGjNEK77F8JGQmIThbTdeVrAhq6FWmFPCQ1aGP//515B/e609OsOe
IGSH4oBq99NCFIEaibLW08q0CsyyP3sKhCB4K8ofvDOwC5wFLgofF3q4btTGm18ydSeTO7P5kvYv
XbcXxpcQKNMtL6lcXKIbEGrYBQBjSYdx8+0tOsH5gQweYoaEbpM++SHOknUp9kXwEk/vfUgz8jIk
57G5/+ePZv17//v19+Wme7v44dnm8ux8WmmzoawY9w3HTb2T5sGg+nSd75N+yJjv1s17lSP3VfAu
r0V69DVV6xWyCVPfLKSEce7q4cVCmRxUF4l2IWrfVLdt3Tdd7nLK2mKLbXfyNlW1RXeBq79fEaWM
HbA0lsH6f7N3Zstx69iafpdzzxMkOIER3X2RyRw1WLIsW/YNQ5ZtzvPMp++P2nW6nExHZriuu6Ji
V+0ajAQILCys9Q+l9eD3m6o55PUWNVEvOiQ6/hWPWfuo4EKS3HXiRi9e8+wOzamvQ7zXKWtZbmth
h4ZGgqu/DF8TsW2bL13wlCT3QGHM9hY1AstEtcAMXobwpZsA6NOWe5qMg47YTbhGiQp0fu9txo8z
oHtaqT0Q4gYU0UNT3Qh088vn3KEez7761L9FcEzCj5m3Cf1dnKw9hJCfcVzK1Idguicdh0tEV6ie
Nk7hghTlmW3qNwDCJSr8GbpB1Jn7Z9t7Ktu1tG/xniF9UeRhTkUBGJT2DRBCiTP4V6h9A4wMUFEN
UnIuSoO3GAlZ7QdVbNMYTYlVAYNNOcKDiuA3aw+BF2/D5jB139Pg+5BtRnsFnAODKwP/whSlC/Q4
NMSypf6qWnflIQY6Cfuz23jDDaKLmonG3GGYodNXbvjzgMmesjnzlJZUlSfv6aUhuZ3SDGlvN8h1
em8aOh6VH21wmP/SRQnuCsT1K3fin46oRf5rSko6htQWDyjwznlVDXOOz79Zpx39DpnAd7lyXN6r
QsvjQmamohzAzaSpi1AwYypKaIqj23cfgF/Bp7TEI2ZmUBOmN4QRpfqtqD6N7cfB+KEbP9G9pSuy
l9DbhHoIaheyRUbzGcpe57ZyA4GvwTTS2fUz8jtYa7VryZcIvnTWbrruJXicO2UflZsUxzd6Gpvg
kUeLIVYI4k+IBPlHG5/UVWBtg5vmrjFdiKzY/014GO4ASNyXTwJlqmRtIeQSujgx5I+UFHIH3u/O
v++S26Ld4+aC1uwBmaYMt4S3rvkkw6cMMY/xF6Z+6oauHYI4MHA59JTcV2NJWxpPXNX8UkxvMLNM
76ZGB6Rz5XgfwuOpYfG8VNV9EeyFBrLaHbonKgLSXjV0vYZdO7ldf6ejdIUpEDTJcmvIY11/pXPb
PHrTlzx5To1hZXDKOu2bhD/dpP2xwb6kQ43RUl7BnRvFB72mHAYasSofuvSYt3ubZuf44/IXP8u1
eDNSyKbGQYic//V0Kzd5k9glfC23t9BkN8PuzayQz1JM42by6B///Wiaxh2DPIbkzbHYXZgEGV0N
bsjFIG8dGVTx+hLpGxs8lpvBFL482vmLjpIvtSjpIIPBiXUWuXEV13N1fhyh6Uka7SlgeF8HPQyW
FI4OO8+K7QG2VLym7foEasC8cv3Mq7c4TaTJ5LKmhugyEIjT1Y3sIg/amPkOeEOt4yQEkSac+sqp
/dMo9EaoL5MskzIvRqnUepKxLIGl5PJHCIxsBd392iP8DxuFP1wXFnj8+cst7lGROJ1ugFd0MRLe
JlNlz1Qn6BUa5h62nMSVb3eeCM1jUSyCg2pS2FikZVGZO2nboahY5RbQLeXoqJTReO0gLIbEeAYg
25ZBcSWwLyeJVD0msoKyP1V/kBrLwF54U2nCucPgtv9a5D28VHknpu8lgvlXJrh8eDAUwwjybp20
GxbQYmt0Q+YDA6esrTk49kxwWkCOWKXzPPeQhXfswsq19XDcXj4Uy7tr7gpIpkZvQCe/fH+U/PYS
xtVIF4BXa0g3RFq0vKMVMhkWzTJI6HbvqpNiXxny7BxKjdvSMXntkGbz9F9sUD1QUZzobArrZkGH
VqnuYDS5dj8CqlfizQROAHMJsWvbEn3iSbtyPs6/Kso7DExdh+yWh97pUoeJAqw9dnLXgVpjRyPY
/py0qRqpNTST8/HyAi93LpPlLHJJU6wil14mB5SXLA/DrsJVhw91D0VSBYwqcUCHTGIHW1QLvjXZ
r8tjnn1UwSOW4pXO9xS0rRYzhJTaTCSyKBjKoQLkg/KhDdLVLeE5rKui/RWneXhlA7+Xhn4PblLo
pD4UHXgEIGxkLg4LDDZFy1svdXP5MIVberf4UNzK6tku0XirlJVakDGCUKoAHzlIuYEHSm/5G9qi
U/8tjrcYjwQYN6rfgu6ZNj7N520IbsHELjS/469jHm16hycvPqfoDvK/dYqHVnvmz4A2wh9gzhY6
9RaXTf6vSorbkXc75c+XF/ds+zBPW1KIIOGbS9eLeWKzQONbxpk7FtWT11fKuiwMuG0DAnqmhYr/
5eHOAgM1HHbO3EZxHCoT87f+7YAOfTFaA97egBB4BoIRI4FwgH0WYpMkya8Jo8h1rYYPXWY8/Acj
awxPcqvP5bLTkScNEF+Tl6GLfeZPXA1wtOhNNPy6QNkh+L7FngDjMLC8zpWBz1eYKVMQpGJOcmCI
RXzART2udYxJ6FKqu1GdXVhCm8fW2DjrIr12k501IyRry7pqxlx7oea6OC2Jiei62UwDBN6aRlXt
YhVq7dN6OJi9NWI6PGwzp8vuaZT5rpXUuQv97srpeS+Nn54eOjH0Q6k281toxpwutl7Y5pBWAw5t
wCVSpJpUBSzhs9aRjQqUv41wo4KM3Kua/6lT6J7SYQ0PBqKEWXJgw085co1qDEJ1M8ZArxDJwvzI
h9oCNI0Dkj0FdKZks1WtB6c88LDnHQoBF78XgCVAXDAVKl9pvqDVyWHirxxCDTWKigIHilRT8rkP
tw1UMDIePEQZ7Nbjj0a+C0mRK3v+T5/EnL8+cYQmJb2E09XoIk36KTQ4ytD3oTaAMzTT5ibhIQIv
SFv3mbpCLcF0K998zJsa6g8WLlc+yVngnpvlwAgopKKfhrrZ6W9QPTOEkcRTQOsSZTUhazVIRDC7
z/Zg+xBdETH1le3lI3e+87mJTWmK974wcfR0zEQCu2qqsnWnZnLbFsFR+EDIHxiURQx1dXkwmhj8
cSebTqfURbEYiATDckudDtdnLRxIpW9c9VF/yz8SW9TPaKBYuDX5j7AhvHHD3ypvGWQR2pmVm2O4
TNEHd/N4LeJVbazU5+nGPwyZq6Vuio6P+YO/tsOX1vkARCcqd1JDkrEhYMMK1F9nujVbSFkLkxLr
AT19uIZJtcnEx3z8OiD9GYwr6CY5PVFlnaprHkb8FbgpXCXouxGO8+UaL9IocAFmlSbVh40p1ti1
ycy12/3MCESIX98rGOJRygi2UORLc+dFawgTc9btwclYZQ/6h+mhgXaJ88sn+wt6vyAQAjSJlb2W
7VE2doyd4f/IJKTDHbXn6d7hSdet6X9Q1BJPs3OztYe+mjj3hbmtqm0VrRvcStRDUW8bbZepkPLv
kbhsgFc6UHt2/IcINCCjMInd2BzQxJv1Nftt9K2OPuj+EenbcIXKbXAr7oeX/heOm9/EDmfxnwiu
dbG58c0PKMz0422uN+CStzGqnuMbAhdF/BamjynEUsSNH4Cp+doRdBoi5lhTOT+Cu+lKhD67lOaN
M+sGOippK124042jJFgypt7ExqlHtoFTwMa2KeroGGtrgx4cJ8T41qEtfBeVKetwZeP+cd/S3WDz
ztXyZZE2NPMByqrWuHgybvIqWsH3d/ux2ynQW/laJr2cDhogMF8AAl2a/u27gOlbQAGo+diGpFh/
On2NCUdW5bPVlPqY4lsEKrV9gjpNVSQbrgx2FofIyyn0mNxN6hyOFjFBhoHd2DV8vQg/4309endU
6LcFJMCVPiavfsNmiMayuxIdxPyCWwQHxgUsJLkXJa2A00mmcVhWgPMbN41An2odjsBGBqoVhUVj
R9ROb0JTnzEQ2hr8wPChSSxkq7tQW9MjndyUNG2TJ8ENRgG1m7XiJ1hbeSRvE8jWmx32qaFCfTFs
vHUzq8pe3iPnq0YKweacM3xDBWR1+uvhNWEj7eAr0SnlTWW2kLpAe/bkjFhqzSTm/EsfXXnez1/i
dMUYUyDPNUMpTEcubi04nLJGca4kTSvRwzWHnWW1x64UNzRyFMJqeg1udXZf6GAoqGU7QrMFr9TF
LDsPULXRAYmi8NEcE+V7gjqW7DFo78fy09+u6NwLAkY2b0PNURf7MMzzrsbkLncV7qJdqVKNQ5OE
OIOou926me84R9Li7MqVeL6o7D1V4wYW0qLUuXgYO+FMZMxyiKKiKyHW1RvgNuouwcgdUj6CbhH+
h5dnep5+6GyYueZJK5zWo5yPxm85d2bWGio1Mf5SQ4f6c0OVse+oaVpT6x0yAf64sZIeLbgUC5VW
lEgP9cG60+K/DrNowM4oLd6qjiGW7zgYUEgglHrqqviVDg1kVAyBkUUM07VXYpVQsoUHC/1kc3q8
vATnG+t05MWqw8VrbbRuGNl27UF6mw7nZgiapr3xoyvLfX6ZnI61ODYF9WebcIa/eKl8w/UUoY9W
BwaJXVtzPzW3hojKrWbSBrw8R+PsuDIuYZVQQJUMxOfpV05DyMBFG1AERHp13Y417EQl86/ksn9a
SdJ6nhhcFKAiF0fUn/C1VwKRuZCHZ/cQC3JEj2KcH8JMDK6BDf6wdR0DlBEbV7ffNX9PJxUBF3em
HF51NCRvoRX/gpgAQ0jz7npujtwrNzk5dZDY9oHOo7+nFXq4vKzi/Haef4JJANQROQbZePoT/Ipm
JZcjSiPdtyKYy+mZHdC3j7Jb+NYodVRdeJOjuLdqDO3VGBV42DQCUBLD3Bqo/S3KkXLNENWmbU1U
dSNyTrz0inWgANNGhfGvb1h+MEIzbDSeXizb6Q9udTPSNWCxbhApH4oOQVTfKLZWFWN2OG4pV/V4
P2HedHmdzjaGQX+ZkhBgXEruprXIoaTiwcCqo9idebpbNAy/Kf2wdgz7i57G8j8ZDDEKVKp5yVOj
OZ1i7kkIZ3UQw9avfG7vmJ5GrH1tC+Tq6Nv+7czARyJvzeMN0ekzqDG4JbWvAhoeKDd+r8o62xfS
2UGhdTMNPca/H2xGnJGL6nNlfzEzr27hhkI4dalf7qEw7UzP6FZIX+BYHFq/Lg92dhlB27HpIpCP
cd8ay8RvVAZAbfBoXUQyKTpFaPSXjnydCZZaaneHNOitK1FKuzbm4jJSkAazu5BqiPTAPqDlsMsL
dPTjrFVxsUfBfxpoY2OlEGvYGWsBFrmBcI4xqTsezl+miceZNSjGje1JNC10+wpu5SzTYk0AC1Cn
oWFkqUug2jBCSqcciRBEIRWMefTkg2i+lzkG3nmLiWUcPMikL65EmfmznuRagHuMuS7PsPMbdpmd
DhZ0QZEgMcdBOiTK9B2+/rX6/3sb9d+jSKpBuoVS0kwmmDfyEk0lwR75QqB5GSdBsVXDHGBvQHla
TftH+FPFd4i5j3DgtP2ooNbVOtqPOm5fRmO6CQLUm5R+KmaRnVcCb3Ho1VlsR9Of6goWy+WdeXqJ
/vNL4XuTJFCuY5svoglKwFXvKUFEVdK60530vik9VDdqPzoUvHEd/WsQ+rehNRpXPr92+iUYWVBC
p6I+S9ZDEF2W04PMN1raQZyJsNlH8NuxKhz3VZm8u/WKnQoqujZBFHuaj3PzEGxC5CDzQ2ZW1Te/
nz5fXohFd+H991gO9ZP5Wgc7aS4u3CFSeltFWdpFHMVy9RIfD4m7tF1tnBp/ED/Pd1PjvIC8UVcp
ypZXzuvpcf3X8BSNDNgdZMlLBGXotXhiRAzf1aAaIDB/UhDlnBT1AVIe/OlOGa6MeHoA/2dEXmkm
TVvsyBdHoRhQ6qOpMKstRiDUzMnG5HU95RLBvGDU92WHWgqc/X923P8nH/0X0oe/7Tn3tXn9lyfq
7PX6v//r7jV5Rdj79cQRYv6//NsRglYlvUpCxnsN+3+cUh3nv7nxyYl0yhZQiGbY+78cIez/ntMA
sNPU/4g6/E/+H/lI/e/3D4uJoASpbsi51/p//tcJx6Re/P3vlqXmaeCc33AI8s/pDv/KcV0kO7Ex
ISvRFfXOaKdiL03Ki5OPRFfiedH+t2V5+CdOXhuKFQBuBb5eAI85TToQNch4MUT1rtFbY29n4Ys2
qOpmFDDKL490Gv1gejEpel7kN6auQeCaU9LfHmxBnOQDYbjeqcbkUJVpxp3swmJjK3a9zaldfAS0
WN4mXVW8JK0RP18efpl1/zM+0YYuqmHM19Hp+BPGxgIkf72zS2V4mpy23qJ4E23RDfSezTCLdpNX
Rm/YAERHu63jm1Id9RVaJbl75ZecBoN/rQQpCsVzOtbasnJedm3RKoLPy62JQE2De8QjUl602wIr
BauSAnYerSK4CTytwl8QedLMC4KPXq9i496NAYg12KWfYgtfzSBq6Fs2ff55NGN73/W5c3f5985b
4N8X7PvPtW263eRU/OAzHJM5hEkcDVOzc8YKXV3RIfWJrwIMzWiwj7kdj58uD/iH7W/b3FS0Y+m2
iOWjL4yFMzQoSYPKQZY3E5JiqYfHm6c01xJ8cXoz/jM5avmOhGIl53rh6a4YHcAdaluxKxASqKkj
ZNEhV9WucZEuSl9s2842FlLhM/VUS9HGqyb5hGYSxg3ppGcfYiE7/DWctMERDMutL1MGmUPRPM3Z
mEGHppSmN8bRimLaOjqCzht1HNpsEyGjTBk5iieUIwC4pFc22fkaUk7CUoYQwuRIwk7nlSVh54+h
V+/iGr1m1A26tRFRFPGm2rtyt53epvMSMpRF7ZgOnZSGuUhraqVzQMzk7I+wU+5bA6m7WcemW3m1
tD8EmLpDAEES4m83CVvEQBaKSAJBaJnmB2ODHrokbxETuoJRYkHHsut6bWhtuL081NkemfG1iASS
YNoQBGbz7N8jV1ahNNI0XbUbB7U/1oOJKALyDle+2J9GoZNGHU3Y1CCWNeQiq412yGS5y9BL/eR4
ptx76PY3V77WIhfkcwGs4BDPr1mwFRSuTmdT4dIQRaVK16eGPnbQKyX+MTo1Tm2BXnXfzLErfnhI
0RkuwkEW8okx8swrUhU0s0awOPFd1PoUepDiRzAf2WowxJfX+x1FfxJx5mvUhhkl2bsSrPnpT3RG
VACmXAOGrJTFBgZAdij62vge+bm5n6bOXk0BnnK6pfhu2tFwZFXtfSxF71ptqx1TtOmOU5aXN03u
yyuGustwCP8FHX0JNs2Ya0ZLApWW9hWKi322Uwx8E6Oq/ph3BbqiHPVmEsqVbX52bc3DSRIS2uwC
oMiyzum0jZZWqpnt+jzc2Fphrju9fTa69HMVj4A0WkzJDJAqqaC9NWnAWs3Hy59jGUrefwElEBOf
X9qt7yH0t4vbQp1XLUsr23VNnm5qZ0wxxURpghio7S4P9Ye15ZLhjFErB6i7bBqhdxQWvGXSXWiZ
qNWYyipAUXAddoCgy9K+srbLe5jkH6Ahnvczdp8PuYj90P8zOxJjstPsCDCroeBD2rQafXXy8vIB
SVd84mtL1zeRKLr/YHC6unxRU6D4pS4GlxIuRSOLZKcbscK7rBiFG9mdOIoUUUcgYfU6p3/22luT
o14JNcuIzcSBAc0Ec/YWj8NFCPBHyi+qVia7qZTmnWYF8baTSveh8EHdwkUaP4eRqK5so7NBafRQ
b3IEFy0sS31xqBFIkX6p01eNeq3bd2zq7cS24uRkP70Ym/EVMiTj5vKGOvvEDGrTGTM4shCTljQJ
L2kcLQ5UsRuaSN5WlQz3NJrEfjTtaD+mUttFSRa/9ZmSXqGFLMM5oeu95UMYs0nzlmjIvoycqagx
YY4HTH5xActuzaYSV9pZfxjFoGTIHw8xGI0Q/TRSirTj9SoDfSf9ukMCSmpIMg/llVV8/2N+D8hM
htI4/+D1Q9q6RD7WcqJooEU6zVuv3PYymlYKxh+ujS1ftTbMWj22yTjskUouDjZa+Dc1entrdYKm
i2tOco/GB3bQl7/tWVyCmiyggpHmwBDkBJ/OHUkSLc2os++qtKwJj4icFEPlDpCwDpdHOlvlOfcl
2HP3zz11e95lv0XAarQQDJoCAdnSzm8SoQbwNsZrnOCz4Acbl6QXT0GHw0n58nQUOKQdNkKMopeo
ctdOaO/UEIZH1Qpj33SAoP9yVpaG1BfNce4VSs7LKgj5ThlOk5HsCluL94jz2hSmwL9fHuXsBDLK
zNbSOX7g45Y08qjL/BbwULJrpnz4kU+adVvWKTaekbTCI2qn1dHwhYpljYZiz+Wxl09OujlgSN9R
gDOefJkjklZ3fY/o886sO69ctQ0ePG6kgbjych0Sf+qbeMbOoP1QJD4AGJQxrrQHzz/qfJPNgY+Q
bcolQqkx6omgoyW7mEzkUTa4o2Pzk64riWBo3/biSqnvLMoyZWByzBbhFDbUvJV/26phYUkllXmy
S0P0yTyoJ4jaBtaTjDUc0aPY2Q9V0Owvr/PZSXwfdGaizfUKSHCngxp2NWE91aDXL2vTVfWiM7nR
Wuxf9Vwpr6zooniIGMtitEU6PsMgLT2vcf/xHHzbh6nWfrT4PKwbpSg+55adakf8TMavJMDVuO4t
ZMEPmLHFV2Z9/mkFrw/4FxagbDj183//21J3ATKopAxYvM7M/RiHdhMFYPghKBMpcX4lBp/FIIQf
eBpYNFB4bnGhLUbTVbzSmqLfeWFrb5H4t+nW4Hly+UuevQ4AzBgcWJDu1ClhuIrTYTIsf5TIwLW8
gaWBka2mOVujGLvvgyQZRyHJjilBmFGxT9pMhm5PV/01nvCKNmpDeRZaaEeIEk72jAmLeT5c/n3n
q8BjluwQmgEkVJR+Tn9e1SbIEQZ1uhMJSy1hUWy7qFeu3Cxnh4i3rM5TBqY7JQH4KKejGCXmEwg+
p7tGUipvcyBw0SRG15hlk5vK+ozNpXZlzLOZgad9RxBoaLGYgCpPxxzKJuszDDh2kkz+JfTM7B6O
87XX3x9HAcQ6ozbnUvRi/eJa5fEixnbnFa1zMG3P20Lwsa7kPufrBwGXJybUN3rLmrG4L4kEAWYr
aruzlKRfKzomWK0yivvKJOSTXTQfpjK+RoT7w9SECrWPeVHho7V+uoAe90uh5FSNGuR6XIy06Gvl
gJz+cgNCcud+Boqp0Trl1XA6SoLPo8I/m12Bwmu5AuAPzFaL7I+XhzmLqGSN9Ino1nFpgmFfRNS+
8/F+ybuMXICG3RgBXi8ds3XT3C+3l4c6XzcasoIZ4WkE9WHZmsB6d0iEZ5c7YAng8gPT2li58vYf
DOLYFNQhKHJPLObTVVMi/cwqd32H6YYcA+/W8b3uytP8T1MhPJDyI2VJUrE4Q72ZBcGk9OUuRZEV
dUCKvbiU6FceMuffhh6aOb/cgASYnKLTLRBEZlf2NQUA3HbkDUV1bC14ud23XVVe2QbnE3pHOc2U
e6C/dOpPh9IUfQx8meW7UMMoDKW64dOoTOqV9HZelpPsnt78/CzjfW+wfMurJaArTyENGnDiD+me
qozyFrepd6QZ2H8MZTZeCQ9nKSGtN7TasBjlRabxqDidle1jwyiQSOAMdemu8ir7I1p9BmJguVYf
lUE6x9S2onUfpO2V9Oj8250MffYqE6OJkWPSo3FVBJsRCywXQ1htE9RDciVSnK8qPAWQeKi5UTY/
24wWhtomRldECtvKb0Wd4uSRtMNPDZXWPRJi3TWs+HnUNTXEEJBJosEPHWTeTL/lI0qfi7HEeJfi
yWQdrUqLJDrvjr3RcRC5iUKYPImZhpvLJ3sJJQKFN3dQ4YrRI4BluAz2pVd5CDAib6uHZZet6j5N
XpI4626quHOqdeTHwQtm5ZlcqRZxDfS3Hg9bOjHDp1bPymA9OP70EQHOsl1lk5pZGy+Uub/XU9hB
D2OpjHJrJHlVr5GoNV+zYATJcXkO51nPXCCchf4ALwJWQDnwZOnwDEEHe4jKfaOYFZK2hY+KEF4G
2J1iCnuE4Q2iDiV/GgB9DIB5G6BM89mMOk9xrQ50/hphHGEdmymCBY3ELvSAKz9xsZ2ADFCumQU/
SP5IOpcwB3RbCsvwHP1ggXKsdyJKxk+4f+U/LZzSfuh+RK4QZJEAcSycInanNtZAtQ/FCOZdi3pM
HGSuaEiFCe8RNw1MIzyjho5ex+YoriwoENezmDJzB+cwTN1Agi05XdHQMzIkoES2A6djIUgRVzLd
4ObQ/CiBjIDkL/IixskJotYmUgbxUob+8BMjuPA72uF4uNhNNRqbTO1nX4gswsHMKCOfgivxK4Kj
3Y33FFW6EN+G2m42ahIIZmQhCI5utZnEaxNj85tCnz0sEWQH8lyBbEJaXcb5IR7MeBO3mjHb+in2
56hFtlv45hfVq+1x7WDFsE1rqWxBYvnpShoJxQ4zRAcMYW4cgjfYH+mfYllMCUr2E1hP3xPAesOC
svUKPy7RsiNspIwtc+qNW7R4TW1f5qTP67EQ4QMr335sDb2v14o6ZW91VvYHp6MqtZ6cqkadADH/
9LH0M3XYIFwLRj4jKX7IedG3Lt7c/oOhpTiyKa3a6je4JUy7MI5Reta6In3pR2r7q6obHQ1Wf1cN
2zzKg/sEUJmzYtqYsuFG5e26OtbhrwfaADEhg0GvuBku9DD+sbKKbucCaeUCvBuDfVKPQXFXocNs
rokq8Uw5K+VrW1QqNsJ20oDY7vzCDDZGXaIZ6Ff4ZKx7w0++tkbW3JSypwxnIKc47X1MgT5M0Hnq
bdubur91BGr5diBqZEvkEH/Wo1Z5VcpE/4lHOOVgjTc7Or9N4++mRB/aTUWntF/ZOJs/J10aWTBO
cBTbiLCBku7ZNsAW7DWsF8VDa/eX3WW64a1FOLXqzsZgG3XevC9f1cKZ1HKlY9v6ZsFmfEkGoD9b
1KDTctfgWKLeWmMngWGmvtOg8ogq1DqtOmeW/utitIGn0EGGGNmb6oc3TuWIlDkmBzt/yAwcvXvs
vVx/aJoPVVpjXBun2ApNsY5uRhzpgGdxuIUvoGKK6N12TY+bUB7iUO9qeGNgu0RXXELXBva6SlQV
Fs6AVvGTil9eu0J5XnvEXRRWjIjScFghRDC+iDHGs953gmF2rVWfRg3I5iYUkKHZ/2n35HN7IPaQ
4k+NcmDT9FgrJGG1FkU4Ly6+bICk0W82YJj51Q+8JZVvhZorP4Iks/Hk8p55OSItMchoXVGP3FhG
hz593QfTYyszthemlzJfGWpu3WbVlG1hUMW9K9K81fd4HpbPWtVPGYtu1hg4I7L6sYWei0EzQr07
w7SHaauoveOsokDysCYTQUREp4H6VMVahT27Nha3kx458abPg2jckEgCoxoyoHNuH7YwHjU1GdDH
F561alR/nI3ARl+hl59PE7Iw+JPWkR59YqdFD7Gv5PWa661tV0WXU4jKeVq+xlXkZa5es6uwrtG0
b0Pe286qQn/8AZC3qa3HWo2stWb3IaHJN4MbAJwdvo5hEviuEc/OWoMmA3TQwaeBJpYlDlROEJvP
gRCN7qqFprzUnijeamxZIWmoCGkaftqW695E+xxp1RTBl5b7c6ZmoX9uS88O2AnzBVhaYvzQDCIK
dwrPycEFfBnvS3Rjs6fEmnqEcERosE26BqqWABlu7TqrAq+rIbdubaIcG/knq09RwMGIEGEUO2tL
xB2mSnvO7ZDLWOn1Ql/5GHNskswU3Ral76xfTcBjarfGuhEqtjpMKs9w7N0Bkg4d/hgFHJQYaXm8
pUXimUfO69jfDDTIvwiMzd50bjcbgLBpf7fD2EEuarCmJ3RRkPBwoq76YuBxjStSCUgPntIwKOAp
9fSnioCA4Ej4UbV1+JrKOjEhN8UotKd02s3qLWQWNha9UYIjRJ1S5WvH0Uw2sVMqMdYzUV2uBr2b
Po1hWCTAT0OUOrpALSe31tMKCdqgVQuYpVmK+iPNvZek6Xp9JjfGvquMvY9DrN1Z9oZ7X6D209b8
UE/D1oAGt548FEGXinU34EzUTEphuQMiKw00xBK7q46q1U2PRL91xCmSK0zIqLTu8Clsc/w98NnY
BlNgMQEZlvq+8gPP+5APcZptRJ/ZCJV4BOK1XmBHvrIxVuAINbo4zrrqHy1ttN+mxNGR4o0EVAiV
5CXe9niyIBSfaXb9nFqpPn7SU6sbN1L32VOtVstfqe74n4nsurpWMfwCaBQO3cea+gupW4M9OB1e
T+/cCI6ZjhZMoN0aNb4f6z4N/BjHZkILDveSCzf2B2JcGjbil+GXqCLqvhMjxMalhjpZkWhbR5vq
ahU6HRxw369TYxMP9KrXjhXkP+qE0hJm3orQbowG5c/1MICWXJVTYHwvTBxSVlpMpHtQG1X9QkMk
s7cO5rpQm+I81W9ygDLRHl2PrN0W3PKI2XS1rt7pSJV1K+krrXEbZHo67cEjquLKG+pdI+C3R9R7
fkZhUscVHCoTuIvThKcd7SbD7tI4jGyfO6JbatPKw5V3VZQGBN64pCKLNUvZOBwboJdkHjk6XFnf
f6obyhmuMRTkGhnV+HEVgrrQNtA75N1YhL7jonRpaPhEJPb3SpFWtk0jZ/iQjUWRYpDscItdzjfn
n3s2nbnb49B9Bjq8yIidIQrzrMyNQ2N6LYq5FQDmpte3l0dZZInvi0YDltQbzB1a34tCm5k5ZmCU
hXVQE1IEo0cv2sar/iCd/loj/Q9D8R4zaV/zkoYjtXi1A+ns7SH0rYPX0/bAo0CnUFlLSXaPcP7f
z4v6kMAZAOEVILdzMv/bU6wrO60s4tQ68HoW66hFSkkZK4KFCZfgr5fwHwA/dWhQvsuu0ajSyx3z
xjpIgY5Ebwyqm5gwOAgvwZXi6x+eIBBKKb+zzSl5LxF0RalXAp1+4wCaPH6eEODZa6FQIAMrfrBV
ZjbB5bktCgXz9jDFDBqErMc/l0qPXIOxDV7aPAzJ+ELytGni+hkbw9u6iX71A28yZwyvUZ3+PCgC
L7MoCAiqRc2lrxyZAMszD54qg5tyqrtN0OjOJoI3sGl9hdw2VNFnaz3jGqbpD4fOZJNSEYG/B/pt
UTd1Jq3Ga7YwD7ga4o3Z1NUuMe3pytE+Pwlz9RIVS3DglGHONL87BeWVDFelzJuzHbtUv87VGDw1
nWvn+3xCsFl4rJISAK7jI56eAyg6WYx18gCokUeTATt2K5vuy+Vd8of5oMBILdZGA41ynDgdZJww
iRO10RyauIA2VTiCKmbhfKgbvbwChVw2wtmRUA1p0AJjoMnGkKdjefjxFGMh20MXNcHR83PtmGE6
/a3KG+U41MrwgNeKvRZ2l2+k4zv7xHDwkE7j9tAMVrOn9Wf+9SFhbSUQXiAd0C+XpWIf/FunjV51
SC0sPVJd0V4yS2nvCjMRGAjaWEdaTXKTxNL8641ER4o6PyYJ/AB92UD2tczXm7HoDiSWw2oay/ZI
koT0xqQWu8vf+HwjgdllkPfuIjDURUAtstyMNdkaB3UQ5P1AFOCi+ddi6ZJPzec1qE2bhFK68DSB
FgewdhovLkrOvpMAjPH9IlxbltKsKI8OW8pc4kDBXiIwYIs3q+q8jeM1FfK9bX5UnTZe9xrMLR7u
2ioaAsUNzD58HnodvUcMhbemXnu7qdCKFX7L5VqxTGWjqdAZ//67oAAtgLZT1gW3sZgFxegwUPXQ
ONSVpT4XWstTtIkgNmQzM/Xyh5k3/G95wgyhnwFMxGaavxA1F4dP00sUAIauBIZp5WtT+tpTWTfk
73S5dwZuxvkqSPr+ioLyYjtQcwSRQj+dhjqUCmuJExsg5ZmZ4kR77j5709INX5uOd03U+A+jvDME
CF/0XFGOPD3sthkMQyxs7GOzXgPzzKtqDzhEZFfWcFl+fN92oAnhGeLJQQl1kQb1ZVLbTmTqhwCg
frgzS0+t11Oli+boiQ4XsrCdWbe2l6w8HXcenTeOtjYmHEtXmd210XqkOEmBlev5Fx0iBEEvf+XF
Ssw/kEL93C+kmM3jdvGVB19G0UTp4GC0SA4WOhqj2Whk+78fRc7EPb4qAMsl7rtIqVLK+fqLg//L
3pns5o1s6fZdzriYIBlsBzUh/1Z9a0meELIksws2wZ58+ruYeXBhySoLp8aFhIGEGwWbYMSOvdf+
vjbGtjkSNOT2XzGGv9+LjdgArYhr++NKprx/qyjLeg2QsDg2g/cdgoAKb1kKQJA/38zvuxKhHz3x
UMNkbmFQ3g+zNL4xOEssjlXW6necXxCvrO30gOenuf3zUJ/dEcVj/sMlAdrkw+JoaaurIpDbET5g
ONr42O+Alb6S9/vshmxwYdpTaZL2/l47f4lpm3rARq0YTLyKC/sC68rpyp7REgFa6r9APNZn88ui
wnSD6SJuBtqjnMFw759dl5rFOPuRAaEzJt6m8Var8klMB8tKsO+to7kmf1QrtAzbsvtirn9ynzSo
MNfh54nCPsbucDqdmVScfFA1UGflgAAdrf/zidMjrPXnF/fZUCuMzZGRpMdvAbWetxaNLhb3uZBO
E0aDX11ike7MK+M/nyOrVDijrb8oXL5/pK4yx2apY/MIgp5hrNrE6B3H/4s5guItrfp8XUivfVyX
ZaQsEU2WOMZlL3fcXBROgz6gPY8u+J+f3SeTnqEQACf4ADH4WOs1td5ze8K142yWpC9dDxnWKpp2
fx7lkzfE7gItS5aS6pb48NisIq4bv5RMenocLshGLTgR1f0Na/lX9cIPO+k66Rnqb2eHtbj88XRV
Jv6UtnlnHnsHg+eUhDHGcro9iuPkFPEBl7bpPsWuUf9iEn46LtIMcJ28N6Dg9zNDl0tOZagxj2Wd
PDVkxwOc7fb+5P+wrLkJ9MG7+18801W2a10XOWF9GHCyrd7Hv81kM/EpZPkpZSpYdmxW8v98JGbj
epZa5z0yoe9vbRh72WYyFbT39sa1sn3ESfBmviQr+B/iWT6HfTpaqSCCDLm+/XeH+C+roztGHlQK
O6Q5xhNQ8dKet/7ybzO5d42Cv3br/fau1lEAffm2GAcC6/0NeY2mulky6XHmmTDhmFV91bnYZdlW
iVerpNhhcxpP5NOfX9nHLgRiLT4Cku/r4Z8jsf7hSRqmdAs66KtjNwwu2vAw43eeXQ73mlVjfJrb
rUe6dTCyQ6fbsbMpdPSvTr1kiElclg19A3++oHWOvNshSEDQUEinDMcOMkcfvsuKRU73l77EnUku
YYVN9904Cf0LWmB9nB9HAVqhFRRKhBrm+jp+eanaFNlOPI8VGvD4yWqkNg/zVEU7I87uZTbpXyw2
n9wU2wA9qat3HWvBhyjLmzHlta2lOHZdQodkLfqdVNFX0qq/zSEQTQI5iASLNIAQ71/ln18D2km/
7dWkO4mkkL9c2Sv2zffPyHMKI4v6KDkoiMFvbVRQJUl0vX/rh1y9kUzHzlr5Di2NVEraLigsf2jD
goLAVRuP2uNIZHM/0g36054cA1/tbMoblMHHKdqyVbntPhGavanLErWIpLQM9DHsgTpQnRg9mj+L
Ls7buZqxRk7L9sYfKFSFapRJGS6RjvKZrsr6RFQOXWJ1bZHaR74OV2SZJg3/fKLzH53CnBy8HyeF
vo+dqsI7eFFmhPXLND9PLsJeYdpqmb6tyj5SYYNnJIVKqo/PdVfPEaoNSyS2vmENSN8VCdSDr0XG
q43mUr5F/KL+FktaW8Iso8SP76cUj1U37oc0nfWgbETn7VLpoQExjrN9UwNgypDGqg55jFy34REM
TSJngUbamIllvpmgPGAxPQ8fl36WcR6YfUwBY3Ct4ZamWi9BB8FFeA/isBDhDHJ4XCwyFntsVJOb
sgdZ2BDoJReTk1ZyK8eWWMqkiPFSYGoX5IPHH/e0w8R5i+VeJCMaGzsS0+GSz+p2MegWDpK0RmGV
sr1LibpX4ly5GvrzBmyfCvSsqW/btqSFR8PN4WFJqu7aTjTL3WoYkQJAxzOu17Xl1K9VbC3XSYRg
HJqpaY9VoDtRN2nsEgVcMi7gFRQfyY0v8yKjoBuwhtcSYxxw87X8sLNjGWK+OqHfvqTxJuu56I1H
iN9wXLLdJz92sUAY6PKZkNwoBsT4G1iCDaGFPNPyGQHCuo7c28nVzHtRe6Ro8rbrH3DRmLOt143m
U25l8i3qIB02bWrH32Nrkg7F/WxseUaRwwQdXG3teKi42oFmY8ZmxcxwU+7cI21shsZjTfJv8bAY
+EiMnPCA1DxrC+oxXHJS6ZiTDlM6rLuM6JOm4OoVr3ZEFDM9zXgJnPQOKFh4L7ZY+tPEBATZTKJf
kJ7mOOWHZuJbI04nOGcHozT6Yu80npyCvMaEgJqwFpOW8HWsdidLzQiNZo35g2P0lG4bqs4t/wh/
yzCdjcGghFerky5acPue8Xs7nURTmWFlCO/ZW1p13flUYqpBpiPJjCm3SXjQp7xtZ/DzTSnK5EGP
/eUMw15qH4kWd9ezk6gHeAIoxlGmwBpx309cUTkh1hgvxvzmZoufnM511VrUzuP8SFFsQNeHzBBl
tUFMfoioR4xKhm6/4JPpUXQ09fGnUSUFylQdxTmqyAlqEgUWwlB57FiPmu8vP8wsUq9lmzbXqZkN
9wX7OJqOWlY+5VXenU+KtufATxVuJzG+tg8+PeHOJhkAjkKp4d2NKmuSvbl5HFv7ytIL8xTd8eUh
lomWUluygEyqqYSEiDvfeylQ7Cy2zlJ7R6eiTHxYkMh+STEuxqJATVUeCNIzV7hGTq9jKSj1QxWp
lz7vyOIlo5UHlpGqi6q0l3xriUa/nBF2SbYURZdbO1Xozuom5aStMTaGDLCsLl9behuS0LW1vN7b
Y0zdueyAhMLaIe0IGNYUgd6MiR1oLXwSji4evYpV7DRiY3WFy5VHc4e75oBuIqJPbU0psU9LM8BV
zaXcR7vnxP/P3qXJjG5YP+22CSmgdAtoijVfzqVRHcTid3JtUZf2ZqJH9prirpHQwKdSG+1o7uc0
dlPvxax09gLKc6QTZssrkFHXJTPFtJVbbIe4V8UWd/Pq6I8zLnK5livjUDkWd7EsKnmNBQ3WgRXR
lRsaNjFHSLZe1aFXJDRUm6I0v5m14odHne1d235lsYT3Tbz6mkR830lSYlotFEu1rabkGbV4/WX0
8toMFj+NzzFhtTHG07T13WjjvHJsVis2aon9KazaVkUUYTMsWGoITvNbXOctq5e1OA9qBFA4UJZR
euDrg/OgeXwagU8Oifrz4pU/m1ZG09ZmS0ughBo73c2LAZlAJbt88mjfOlUFgrYb1HMJBjBYz1tk
HZ0FxwujluWhqZrqRZpuytRDdOGpGkuJSmnfghRmht/Ze7eQhh1AdywXmTO7z/PQVOl+mAwLQWq/
TzeDvVCZTCh7O0GZae1zA3KC5Wdr2yiV2tr3jNbBNJhi2zk4MbBYOI9Z9tbhXM5C0ydxubH0XLkH
yJz4bepT9Ti1S2mjSKxlFPEQURBYGlaUQvNcNlo46zg5QxRwEx3AWrwhcWngdK9MbTgd3Mlm40iG
tr6TKnHMA/lWoW2sWiuGTTtzgaGJGJkMrbJp3L02DbT6woQsgHeepS7Jm0mDLnwH+68YkVH9uDqv
yDTEZD43j5x+kKV2XOWJEPfuXr9zRiMdDtg95vkmt2LvdTKgeYMU//kIH1uBWfvQadpDVmSt2Oty
QO4AAc+crK2HhjpzqYpuUht8YZ46980ayuktsuMYpAc3AiScpNtiKkNROAoWoB3MT3hf2GJBFj6Q
1DCvzdqdHrmI+ZHGifkmt1T+E6DAfxtGyUTrKNSfoovJhWiVV217Z8LRqJfJkwYw8dMYPdxou3at
KY9pqrkbbcqitzFq8/u8EvY19KJ3vfRTTHSTVTrCk7U1Hty+AbMgDUmmwW/QttisKvsUtBKBVSHE
JbBdpzW6h5+LLb6rsp/Tc5S+m1tWKd3dVoPTwyXVFGq3+M50+aYd+uUVjbi+3cNLDxWd/03pB0Vb
QuNEVq6ife9gGxJmY1L3O0P5pbO35ty84BOORpy8jSzbUvSdX9HvdpL9aNB+Ei701dzrXZwhj+Et
uBpmlltfKVum37Mo5iqlISJAPczOmqCm8NLTLjym2G2x+X/TfDDAjTeReHP63C/DKcbwmM4NEB5s
2Xp5k7XFeIZDZf/SdMCA3Mbsp8FYNDzPJm2LKRT+NKF8XHiRzj6PeO44mosIo7FsM+LA9WuhkEeo
WJImxiUwbdGc8mQbXytlD+AlaK1eecz9BHNYhANw3cMbjOM0jNmGkBA9ObMX/rCZ3T5jGrUr1bPS
N7fdOOa0ETlYgwRQROnPniODfiR0HU89lajp4A3tiz7FL2lmxWlAkMLZr8eIbN8ScN61hYPabWQD
7ay+8tVFLlLYRKaZe65sK+YhZWbqbsi96f3G8jpHhTSSiihcjCm9QCtCkEDs+yXmety6Dy1TReM3
eh+T73oj9fNFz6ofg6YNFxph66uBA6xxGCakJTayAhEKK2lMCP/PC+7QDp8t1vGGxltNi0I2G5Eh
N3xopcm1u35tvTrRYt7FsOLNTln1cJJls3MxsM/NW3dR3sUU9QYcY57NcQDt2hHfQ+pEuz5N+gIG
JPMfFwNn+pMmr3hbwmMH3Qy9hi47eShjPPUXtGY3jdmyyI5aor3O8RiHvkvS164KKU4UB99ho7Ky
Hu81J15uRR93EBqWiTlXYiyWh7ioQ9CRdy79knGL2HUrTN4hWlrtZaqL4SXCqRlh19pvqe8sXX1u
dZiZh9agXCfslA2s2WNWWIWTaoj1uiyrYTEzK1PbWmaLB+LhJ4fJiLIz0EUT8C+FWg4LV89ectvU
niyAKkJe4jpmJQ5kxm1f+m4oZ/NUk92TEuNBZTPCDNggB3E9beJZY7onURvYbnNV28vOtrytA24/
d9pupsPpPlKCvvOlnxMETlTDnqzk+ExTynnjj/1T3jfNNoGtJQjk/2Tr39pEApeZnplPIKo4qS0x
dd9dn1XetQagFFQq9i5QCrC3zdBuc7faLHl3LUa2QEBUG1RqyIwt2QqItUyd1KN7m1rS2SCtvxt9
hMOLiG8uhATnEKXZZ4A/J1ODsn7ZAQJHxYVw6XRuInzPbKBcCzQ8NMbUDyLXujRbBQSaO8N3IzKX
rYthy12hJS5HNnc8KdNGv8rQwL0yehe/cs9MT2a/Osncrt1qqeVe9Vrf428oqiBtCv/Bs+Ch6uhO
kAjYpCpaznw/ym9mXNo3unpGuzvtpvF6NJ2LDAhMLelhYH1c+82pgaKCoj+PLIl23F+OS/4cmUCh
44CcQI8hhaOFrmq2gIiBlzhH9EcPfTFeuu6yQZTvRo/PYUg3WRb/iDkl5vlRN3pFN+d4JxF8HRZZ
A0QNmK27dw1homYiZZejkYpMwkh+PJ7LMBEigNQgpbzJnPRxwTYdoxxOKjhyaTLeaXANAcePTTIt
W5mc4aTrbzqRllvKo1ip+/So1rwCcqMDscDUXXnuRFbSiN3djMeXWMr8VBNFu+2M+tWdOVpoFI/O
XPRvHtjx+RIAstHeNbKac7NjJPPeltNmcRzEn6LuUCbLxmJPw9WVTUDJqyyvfzQi33pRjyve0FlX
qbLPimR+TWWBt4aGVZxDa9fe79RN4cXpnV6n5unQt/qPXqHYDiTnbZwl6cIcM8NyMqpt6npdaI/2
tUOr06bQ6C7J5E3iCO20yeoyFIV4MghYwwQyO6irqgk4BJzTXN5e6qrxX1y3ehYk8zaGI+3twpk8
tBt5jr7k3mOfxdx+mYO+Sb+veqinsZqKsPCag6NXt6bIbmZWBmDFMZhQWUdK6MdspndCfSsM9er1
y64Txknt6SCd3cafEaBPvRvwzr3U43vdWyIwPvogBodTDKuCj8DHptZ8zC/4oxouoA662fueJ+IJ
b5LviRQPgqwnOsSrO7iTxOgC9JwfgTLv54l2PArDdlHfm1b84rZ1/BZnO8nSazo5+1cebeSIyv8i
y2sKi6Dv1WOs1fMFuPZ0a5WJe2rkdhk4rRHy/e5zxyU1jSHQYLfHxqgJ44p2DqKhVjeiAks23aI7
qd3ywAINgSBzfQnt2NI4MHpvHOlYX2xzg4wxYv1Zt7MJfAKrRnm8q3dV0n3PUr8OV2jO5uQYnREp
V69W6vivQ+Rlt3z5OCLp0Kp0/T1GHMF3ky/OpYhvcxPhIw3724vIqVYn2iXXZUhydJtmwP+E+aeT
5l5MphUKUMLJrb6XVot/RlIo/Du95YptbScK78JKx0NDSN8D7aVtPAV2WZpHN5nUxvcm4+fkLymW
mz4dL2qXjOMlc+XHXOF5Qx5EaXd1LIn8G+setebLWItc2Kl60rm4+tSajlNmReyWOgWG3uidE0NU
4sS3vjPPlw3YvChDmg0HdmrSOHRPXCuZFXmAyy3ub35nnJiqdfxNnWZ+GHkCOEohhRAV8Txs/EL0
e19WsaAGk6lpZ6L0mhVN6bLTGD4RsN6Rb9HJOYSW7MmOxQMh1I6tVh5dhPGcUClN149exBqM1FWS
3fj6JItzvc1M7daSDV1iASisoz+xrLVuaDSu0I6NxKnlMpGqe6hAcXmgU906F6QLM203FqXZ3s1l
UpEfWWp17MlgyC0NQ3QUVxH0/57yXAyLy29UdJG6yfjSUDyhraDVmZjSt2Gsy7pGRK6OpFfej7yJ
5ofw6lmwwaI5avVj+sMy61nb8c9ZyEmXRTvOXwVa6DlgxjbJWrhxrxxGGM1+GpN9m4i63OV5U73R
HosIJJyUeYDlMciiwNi/laPDltd1yDjsh7LuvplI6P/wS5E+iDLr3SBTw0j2hez04xKP7g3bAP0S
42BVz+RVTIGM/jLhqEl6/67TAffxSVHxcMaDqtkvEGa1Qsuyy6sxEbwzsCprPkqT9qqN3ldZfEky
NJKsbXlzmyReh65Jkmw5+Y/yaLZ+z/lWVQiQTaRLhxARuXzcmaw9L5HbKn70Mmk0dxgTxgRW3da3
5likF72DK0Cs1yxiRTZdKNIZO1+v1ZNJI1N9sEaaHXZJq4GHQ/WT19c64sxgWPgCQ2HPy2mTwEOR
2l2G8arqk/QFEpuOkjnVc06ZnpG07PhpS7Db9+WT1sZE7Yu1fgPz4tWPvEcHjeWu92k7EOkAIbsI
9cNtIl3Qn+S5Oa+mIIb1ldRJJ7caXCzFBtJOzH92ydzo629sCfLNnVOY4QY7LX9rSDM/X1xE/rCh
l6J9s6bGIXFmCy1MTFpY6JTrpxfZ5YkR5LMklRJjEICJaoRhU9aUdc/+Vfrs4H4T3clGjk/GXEbR
xhwc87WwSFOEWSRmFc6VHIuNLNHePaR654306Mj8pl3c85iU63PWl2N/KbCfOMF0LZrYJ72Zlat1
c/LUKalUVr80JSEdCe2tw1j+SeSzODMSMWlbfdKJz7wmr41tU0dOSz+Es9ykxazdDk3qF2E/WjUZ
dgPRkKB2U+PB6Rf31o9KVe5MQw7XMoJ9DorMaJ/MxKnv62Ypbu3ISbuAPD3BmejievUUWlaqMpK0
WOh0cO3xlhrlF2WV3+scngUovTbamdRVPpZu0TOyW5VH3dGatAj51bK/XCyn/WKU32tWnIrg9NBK
oEURC5L3hY7/kumMo7re6MdZq41hT+iODnBWPTagCzjj5gZCt050MGtf3ML6yZORTNxOlHb0RV3n
tyIyLDD0kKCGBrlGHe19iSQrvYrIWILoNknuBEM2kTQstXo8W+zkK6nn32tWyLqv+sKgkL7pfSwj
T4k08hz1vWNNOm/fcYy7H9lCtrNj8+XXtnP3RQlobd1+XyTjbfIyYeZWYc+PvKzRM784zvZHL/ej
9sVoLecZwTzwt7KWHWnI3sDHr0itmcTwkNnj3ufLCeIKucT9n6/lt4lFPQuNvpVHQ12Tguv7B92r
cXAVJolHc7BqhpnafWWWX6l9fzIKnjZkhPF88SikrW/gl6qg0eBtM9t4zNdzO+z9MpdnfklZ6s/3
8luZDp4HBIojHvJVDlIc70cZsZkSWRotx0g5xoXLse+gHDHcO+BEHLfifidwvwr/POgnM5VORIBd
ZALRzfkofAHYhTJ76S7HNsWSGtsO2hUNBD9AR5YvPorPniIcFq6LkCIru/T+/vJUaxrRe8txMovl
zehqcRF7VvvFjPjsKSL2isAbn97Klb0fxYtIljWLvhwdKxeX9FRicywHjG36rql2heAoqeM0+cVj
/BtHffdNcEOrggg8H85kFI/fD2snam60xlmOVKwShBSjmQjT6XLzlWzsyAkKEYx+LWdN97YY54eZ
rKmzHov8nNRZKyZKEuMaRuu5dWY2sUYyV+nUKFtjbbv680v/5BkB0ABjoAjJceEjJTF5bqP70wgP
PpLxslaPBSyGN82i4R2VTgCcNQjsn8f8bZWiyL2qosGO8vr1j40fqaQTsKIqfEyosLWYCW4KkVGX
S7LHkvLvnwf77AYJlFbpZlYox/sw1ZSnxpSISz+WYkbgrooHFNmUlnbb0U30m5LOu7tlTo3nPw/7
yccExI98JV3QyAB8pDoTy5/oJnbJ3HUyP41s6Imy4HRQYaz0xeP8ZChAFxTnEO5Z0cb1CfyyJDmz
BNpU5nS0/LLZKn+gL1rEbn8syjL/ggX5bCy+WSybaPCGd1n//JexPOTKPRp9l6PfWfWTac8UUgXJ
pEDK2f+C8/1kmiAAjM4PgD9CSx99PInhE6u1exbBynFiDtoS/VyvyE9iXqdHEEca788v7ZNliRZq
dBnZ0FZp2Q/Lbss2PenrCphHFZ5BFh6OVHPFzZ9H+WyBQC4LlNJk5YMv+UCHDloFZm5wY5joNi8L
s/eSLilK7V1SmQ+aM+jnRUqbMERsee2zmZ5S3HWepwIKMTBFOp1FUTpt+zQCpiBlGO+pO89fvOnP
ngW6d0T/dOGAv3y4yDYtq7qxtOVoAaZt2gVXza7v+i/m7mejrMK6PIQVk/0oDTPGsz8NjT8fo8Uz
90VKlUQZ8Vds8WezFv9QFh1uB1G4Dyx3UhhdNETNcpxdLGzNwhp3MxUZjv3AJX+/3P8T3f8XfNsv
8/w30f1rVPibd4r769//R3HfNv+iTE+niAW0v/K9/Mn41nb//S9b/2v171zbV/7WEVn36H8r7pvO
X8jmrV0M+spqMxf/v+K+af0FsbiG9gTVgKAI630Q2P+T4P6HOQj4iE4FdCybH4rSXMn7Nc21Cm00
Vofttqmtc4PK7kmqm9e/PIyrf7b/X+G93wYhtEIHEHsBetkIRz4M0ldzrmEc0IA/aPaJ3Rj2Qak5
Ov55lA9LJipO/Hg6UHmYDIE28vtbyShPVkSu6NrQRXAK33NHb3S8Q5pb7ipdMw5/Hm79cb9EOv8M
xymDR7d6+H2UksXmUANYRHYz6vLn3mWdiBu/3izebGBriz85NHr6xclu/VZ/H5OGoHVz5Vv+sC5V
HVwXDcuMKQd5lnHUp/ULr1ezo1EZuYuK07U4EObOx8xuv/Ix+LCS/H3HLkOvAJ1j/RYj4xmQR4Vk
dF8JNxixrtwM0DMh2Zj4ixv9faiV6eecvM7wdfa8f5dpjGjq0Hr9JlZzFVZ6XO+UD3Vhd/P8z6L1
P5KlhEG/PVW4VYf4AfoYMZyPXUNFVUZtS7/qRtaTNYaq6ouT1HTj2xT9yHKrRWXzHTcygCf60400
nPEwPKIBXnwHUhT7wU7GLMhkZp+reYi+Yb+RVJvVsP2nJz2xZqTcx0lh2LfmfVCm9ELS2RSTGyAQ
su5RkVBradtHGK/4wRqi4btmJOld5GD+E9r50hthhAKIvjFlC1dOa7ppbxMLl8idFzdLWBDjniWY
ZUShs0TdWTFGThlYvUJYysi05Ru9wcZLtDS9tcUpT7b8rjmhm0Eq6Cc9+z7ujwrWYKNUixZoUjqA
fZnhhvXge+d+JuLnqG/8b11rRj9dgkgZ9rIuX0caEYzjmLW2QQpLFvdpIhcJf0aTV9Bw/E4X27ub
7dm6R9JNwAZEzmSFnUvHVBAblvaUecb8YmIAl24Ke8wAXUSRXaTOSGttkSHOGswdVOM2djR8tm1v
gOIpI3vqAjF1E6WytsVmtXPAnyxnaREvGPT0uXVRO9lEDgIHgT062mnve6QRyVrOL7VTxm+6q6nz
Ic9Uv6cfPXkkvUo5BUgTuQ2U+u6WToz9hm4y+eqlo+BoALN6PlK9vTCzedl2rg6TF6fU15clSS6b
ztdP8DxHdcLSNE0GyC1PJJZse6Azzlk0J9AEgiMkmElhzpVhL+HQzJuefNxBFdK5QPS6RTcSLu7V
L2R7TZ9tWu91M8lkgNCwOteQSEiDWC5lT7Vmyb5Ffe1kW+4p8mEjS4rtbVamz3WdW05QqMk+zUXX
QOxCwOgh6sQTNcLBbbeDYRVbPY3N5ZA4VrWJI+RvtYrc96Ebp+V1Bu6h5jUvXRv2hqSiOqMk+3Pw
muqbHLP5uUUH5kHTG8DWslxsE90Gr0WN1KidR89W5hzA3AzYFbqD+eDWkFiipki9Syt6tYe68fZx
kg4/eq8TNw2l2E1aLcPPrmuzTTySRNmopNSvTUQayi/k1/4+fb5fP+nOYME2UK8z8I39EAvV/QKc
bc3tZlZLmIHMqNnbj/59GZuB30/bDAGJ1uZx9GAF5W2tXkZx2soiVP6F7Z9NxeW4Ylvi3IvuOhw+
TW03Icf698byf1HUvzj1/rLH/hZFXbzVz/JdFLX+/X+iKM/7iyODIJe5Ouj84wb+TxTl6X9xihZi
laYUq5sJ/+bfUZTQ/yKjQ280Ggt/96QRMrRV3yX//S8CLBTPILjt1ZuHM4/5n0RRXMr7cABpDose
EpSW16jkl0NhphVz3I1Zc3Cl3VyjctFfJklUHOmCW7a2p2nXullJqmTdQHNsqtF6vzebVttnnFJv
qhzVLvIbahs1RXRIkznd+sLsfxZF6mzQJ8t/jKIfDl7urjn6LBveZJLaW70rZFiNvbkKkY870HOs
zBwruaUDsr1IqgGQEnPLHFMQUYGtjdO5V0TxLcXNZQtyqr/l2OVg2jw3DahN7h4oWebXvg5LUg2j
frfghQmimkbeDU0yxtHxO+9xQGXiiFuw/LGgGfeETg3agUpTaudUYA1jV3inmmFkehDruXcOPEP5
uS3zDe0b5ck4Yetpwe4dVZG4N2uZ7kIko3pQZhWt3UV4JFECMkoXFShL7CalqrcUSvZamYmFHlCf
aE/uCOfKAhPVF6g+qXNHH5BRSwv7qvPc0CNSOG3T3Lig23w6AO/MN0NWy8fCtOP7NFcOZ8jMBxfx
ddThrEQs34eq606Lgi2Xc3yRUkrN1bSlLdTb59LqzvrUrL9PNqUyRI7bnwKtoAuwrv41R+P9jEVk
akOEtWAgJ3iRoM8H46igWh4mJzc2TbuIkxl9kxTKPIllMGO8sC5xVvMQgd+B97FcvdRqLl4qsyiP
LLv1a24T5QWZhr8vhaWMdVafNy3ddLtWWM3Kl9waJepgoqPE6sMbApIHRBgPkzQODpQG4lSxH6Q5
7MFS99lNTO2wtnx4wLuyJuFGMtrdIqtc7F3EOgINnRUnz3cqTqxDYnQXwsiCfqHwH5NwvsEXwThE
2SjYJ37GQhj7VKQEASJWbGz9tsyWH87cHgy/2GtG3oDQY3s+EPGY+KgOvXXTllaKOqBcDlGubRM/
3gKuPANWImvnXZmk6H9mJXShiz/7FNBPpL+OZh9tkPX/WdfD+I2ord0qumdDJWN2e35RgH4W05ge
fJk8jD4ESSua/BR98c3U/nBMKssWcj2d5u/d0dVCYDng4e+2wWXl+bKNEu2Y5tne1fzyuzlP9s4r
buhkqHelBktILU7qdz3SHlWRnKOr4xxhBII8ddHgAw9xy+GablGCg2K8GkVEXbrr93ErD2ZSvtCX
4wUGyn8FQIhTTkdsXHE9Shdn7R8m2+FBaurq0iIbd5K46Sau7CcvjV+hAi9hjzCeMe231HWu8jQa
g2Ksa4jBjuoupc3AmhIULqlCricqipLxWUEcErTIhFGOv3ITf5u4Iy61Jp0QjdS4xvRmSdzrInKb
e+VrNQpWab5v+mzfwhNeICfIBl5uCqfONh0iZZPrjxuJc8GIakDQuV52qA1momNZJf4nxYO+CiiK
Qu2qHlJT1rZ1LCx5a6ryZy/vgTT1EHVV/HHJPAaC7xPdalTPKFpudaOrTtB3MgNtFkff6PSg4au7
I17wrmhrYYJMbw55yRMav+/RVC6v+knj1gmaa5iWnQ9p37HG5i7V2aJHNKgXt6WC6m7ia8+Fn0B5
Q7+em9j9WXYY9yZztO2HYtrYTS4uXGt5RvBez5AzgCdD9JJ+k6TyG/pUElwZ6eMsrp2m6Z8ni5dm
TGVzOVp2vNe6OrvQKZsRidVLd1oTeHMEMqKTvAJCDLRlQUJsQEorYYk9Bci/RNGrfpnHRTxr1Zi+
LIlfvolCF1dx09JoqxRS9X5lb6RnUQgdx292p1G7cSL78P84O68luZFsy/7KtXlHD7Qwm3mBCJ0R
kVq8wJLJJLQGHOLrZ6G6+naRTRZnxqxeWMzKioBwP37O3msbkvKUVygvHKXmcUtphdvGMLqmM7aH
hYko1fFUIS6i4vtmT9oRJqbutV2ke4stV9hv+rccp0BP8efTzJqOClqTQ4lyJsgnZOFK350BYtVe
Xwj9oSZu+lbVpyPHlfqaTOJ9SJXsWmoI9ywhd7FrVeEltMziI6xC6yNHrja72lDqZyflVc3+4EAC
b7ZLT0nmKbDRQ99Oc0kJG6XzQCjWgzSKGUmqcltEyseiL/0mNhJlYyB8fhBSvUJHFTIvcWZOLGfZ
dMpVSDRhvFgv/dTcN4U8Km6FtPh9Vf94NRW5BwV9CxDnBOYRAQLbB0tqVBibDsH5YXSUfAfyb3ZX
XD1DEc1Xok4f/WRaTy1zbBmmF8Zm+4WDgbXDHTkee6EzEcjt8WxVa6Qzm7vOw7fQJwlYxnJfT5Af
utk4aJWf8Zy17Y2S9D2/SOx1NWdIJZzId9LGcJnweoJJhlb05nnoX/K6Lb5Uba15aQZ8F0tEGNB1
NYIeIhvdF05ftMw33IqCzRhBaSpZ2IlTacdN5NZjFq1iVbq0E1/UlfHAuJh7XOTd5VuoQKPHNSTj
95pG5zmNM8127cVia3BWt4ot2a3XOh1DdIyJnt4Lx1/qNgDhd42MSIMFuErvQq+P8hJOsDT4ojeg
kaXoTs1us9jtS5v1/jjp32x5AtjWTACEzS7k6ojHsQJiNYBJukkIXWtcXiUbfRX52UV7qDUpcxOK
sSPUDuHO8CAJbF9mvE5sHAglfYwjeFKacFOpXyWrFwHkSSxofE6zNPaVbnIPh/FLkTUnXPHWynvJ
/SkfP8U0IkFspdFgeRlhxrH6CV1O3CUX6g4LXeVmEzgTaz7Y2Yi2LvIGS0Fj35heZ6rA4sLa8TQN
i4RkyGD7HD9O8n1Ziyd5lt4msynRgFkG8ehzepwFRNJ40b4x+7osKKrx/IwHTdJ3TpbepBkimQm8
Y73gUkUU8WFlaNESTlMofnUvgdznKqPWBJbWfZtlE2f1xTTaV1Fo10mP5m2lSc2BjCI3tLETWk3x
iScSo4vtsxYh64+aN4qc/jj0Dt+jRsrh2LXiL9p4Mwgju42GozyH0noEVAFJ1kcLWm628lgVIuTN
5oZYJ/GSiGGnTXdYpWRvCD/Q/qunSDGDfrL9HlmIT5i5p3f9uZTijQAyEsGF7fryOS4H/CRl8aQY
hbcw4pnVK3Sam7yf9zJSqEPaYE/htpDuGr9DXkZEppte1aNyy7TlFlvpaU6qM8y7q+ihJseFvhOs
0TtDJQ4aTf7Gnvq9kXU3dmISlwSc0zroQriNPsR7UWDNoAI4WGX81OWSfl8u9je1mt0cWZAdN17Z
Zy/1hCwNjOCHYy1LAP05G6fUm3LxxVwSFLkhQ7CCh1VCozPoxZs9JukJ8bqXyUxzcKTgyTPOVp4p
rkg0wLDTy1zYyaUe9NZfL5OBv2hjFkZzo+uSfs7Me4RXT5z594Y0Bk2T5HfaMH1DZIHaqKpkV3QM
E0Zbb79KiXEk91hzh7B8FIn8MJJ+QWRzd+KZzSi6ihfbSZAh1aPtzbm98JZlGz2rRra8pfDA6l6h
4Cnotw201OTWu46U2V5b5K9WDm0TX1Bk6t1GMUbVVWbeNLcopXBrFLHuQa6tg6xMz2NZnQrcDC7J
e3dDZO7qHh61ZD9ow0ilgcv5fiAbB+/CRI1R4v2reKOr2RuSr6ltXAdN3o7YnePVvjKOBfqv2Tkp
9QL6pkFnNVzNKD9mjnGDzA14i8CC5ySl2NVZb69NBxVBI+hhSEMwIFXwxBKyYDghRBOPkh4YUwbk
UHwAO003hlUvrjqV8Ra08b6165hzzfzJwi8V0XGmFt0DvDyokUJNtewKatOEbaVTcSyhGKnvGdWh
Oc5k81HKtAMdeeMk19XRsZrFzdM77Ouzr+j5LncarAj2MZXkh5aSR220L41oOSn0xkV0LKK10Dx1
US6hkVHhptWJPekkh9WTNC2NBzvuELGI23a1rRBExXke4zbsL7JySWx135nz7Wo64o6YiNMHlZdV
JQDbWuojEs57Xe6doOviN6JQb9IFx+wYsW70riElrNNt/WB2Y9HgZ3PKM3o78zXEgWGkMscwMX7h
gWUfntt4S3ApTWiCXtlAvxkGzky2x1M6I3qK1OgsTZBIbfmFYiqM+bSGnyYDhY8jj4HVlvdWYuHB
UxWW1Sp7EhDdeU9wIiB743FYCPwzK7AJQF+rUmr2Tvu1NbG0zJi0cNQs9xZ7Cz3LJ0kRB8vM9V2R
IyWvKVxzCdG6zM5i1p2HlB13Z6bG/hjREitt1f4os2R6G0znnEiHROonzE5RwBzypMp8nL4XOE7g
9HPubSiAej0nBxZLo9W3WyerHqXJ3I1I1LIB8mnZw3rTMt2TGn1b1tFjSYsw7Jxm43R9v7crA0K4
Bu22a/v7gkYfrxgp9kY6qJvUNG/LDIk6ZOVL1SUfVi/dWsqyE5aBv1SlKzg7B6VVo20zyHT5SE4B
HKvEG5pbnqDbmRSCdqHyAgS18TS1OqHy/ZysJTnjlEhdXS2/zPxIH6q5L5jQbTJJ3UqO8iJUufR5
mLs7MslRycoFP91xRkhyM3VZIt9g2qpBNUXiWtjFcsuUlJ5uIntma6AjTJfWteryWjX9XaLouucU
gJJqUZ602mxpwQ2tL5XSl2KIv2IpfLf0DBg34Y6uXCF3x43yYjH/fClH61LYU+Jzjqh9/J18jTrb
mkp+kq0xZSlapY+Fbt8ZjvTQSPm8S8PagINsH0en/iRuacTC205HTbMKL9S6FaOsRNtVFWzU00Eb
5TvuPIZRw0iCNew578C20sGxfbnD2sjjWdz0Pa2PTB0D+hmR18f0B8xE3efwx0rRoKAuwvtOnzZj
WwOblHoyUXtxbMJiZ6bRg9IW9XYi/X3bqYXskzF0izDykAr9o0sQ/TqXNLK9aLA/opQlzunTzxLB
rKu2eqCoNAVkJrKjo14LZ/SGmZLaovKaaZzaDo6WqHoUFZ4YWDdrW/PYpHnktjG0YBSHNgwYBfvU
GFOSSpU7ztgg+lTmRVWtoE5npJaNO8fO4ie4zv1FbpXdIrV8U4tjZ4OPzJxxZIi+DWZJxxolEuVU
SybGKPlYGIsIJBFdIE5vlm5cMP8TYc9dddvmuWWV3o8KIP/YNOms1uErS+1Zd8L7XHVqt0npHWVs
GGo7AtJu40sVqi/ANa6IybLAHMfuFIf2oa7lL8lofw5VstrQldQbZKlAKjzdKqWielZqU2wgRXTZ
VzeS6IfbUmueFaE92jG7rjn1xFUNQTwYW1mhtuqh3zMs2DiT/lD0Q6DWqpeMXc9LGu+lBEK82n3p
i+wxxXOop9WVbtngRZnduQuwi3zObxG5fgvDaH1SsMLhPK9YZBNPgo28kYgbbOLsW0b2hBdp0p0m
pVe5XnjSC8VrjAoG+Mq8X9j7Mp4ePYYtJiFbx+wa8QVTGMNLDgpgGLuPThlDJhP6JlJj6lHD2ciL
flPNsIGjdhPq8bdUSTZjb7iyMonHqEVsKVGM1rRXSE/idFLPzZOWqF9ym51A1B0/2eVpkMrqpSAJ
dls3qHPyKVRX8LIU35o5PtHZoX7g4ORjmX/hE3uaKO6KooECqgdSU7SXMK7LA1nMzbPQDNwwHXOm
qk9ekZVd57nqglYz76uIi7iokz8nFAFqbDzV08TBY7ZwOtD0GbLmPo3zIA4TwInptMUT+9Aq1k25
jDdpwkSxLm5y4xHknu2DY35OYOVk0vyJWfPUSe0l7rMAok2z0WwJL7Q99IEk6a9FqfsSpuwg4Xqg
2iP3LQO1wKNoFTVOymqvGtKOuZLMg64FhaHF1JdR7Y5ReDCRh+AvtFFF4/96btfFhRiF0DCeE6Bv
CpDcjSXV+65cTp25bMiYuxM2ZpY5jJ+yId4UuKs2wKWOTSPOyqBscB/fDtGAbj/GERghQ7IXThxj
6NV6lJ3oC3Bdy2Or593GySyczuNGzp2rWGXR7J2epUroymsM0YZcnUHmXxw4/9TP2SXUodZhGdiF
ZbnJdZq17E+ZHN8xqHnWJ8Z9plgDFKyUhgtwwDlTMs9mvAEDGtdz23vwc8Yt8U0NL3ck30/d82CW
u0TbrFg+bzAitGH0fpCKyLg0P9acyy6V+2CIFes6GtlMbKmxVaJwm6qhvbFbChUe9b3QMGOkR0m3
T5ZTXTh4Hore+Er6lRtnysMk8o7oCOkprmhhwQaiqJ+fhyjZAaalBqjvTYZkvlU9OxmVNhwGt2tn
bTdO9zK2WdFy9h/CBG4+zLVUHrq3HFS8JHdHCVk+Uv32QPeUJFfZxAAyaD5/uPaYF7wlnh8w2lww
Fh94pU7akj0KAQYfo9oTCdBkLbcJovTqaJT2uVrsrWmuBrilVm7nalA5X82eIfojL4UPl81TFO0p
5Eywzt52Wlpf07F9SWuqNsVqhy1KU0RvWlgf1bY5ZjFtPkO/JIZ2L6v53h7sS4PfoVUzf4J0YeFU
JILeyDyFHlnecLRT17Ny+1bXYIYGk7asOm6LiOHcfDbmklWgKw/4GXCs4HKwW5XSPjLa1dTV+DKF
vm5SfC5jcrY0zn4FZCmEjl7coKAfs4Nd6qgdtRyuqvIhx9ITLk/Za2BgECfofGL0rFx0BaUnC9Y6
keXz3dANSSBVff1Mb1FLq9CPR04yEdU53gm/mY1XS/SvxEMkfg4U4xSuUBF5aaOz7bQ7IxsPZrOk
m0Qt/LmtKLPE4ulFp+0qImCM/qAk+bcRN8OjKWOP0g2rJXuamyIyR9yWCwSLOYEv03a4+Ewk/wiO
Oaza6XBEyELCSZ6doBTsGHuDGMmCuesqDuOYdodg0WmeFci9pklsUXsxB60fbSN8zQtH8em/gBh+
d/LoQRbTyRbhpljucpXCsSFeUdjfIip1ncmEbWlvat5+lHINPT4JJgPLpSE9G621N1UzWMZ8R9Dw
0wJTeynTr0Qffc4G5Uof30vqLQYkakfrKJv5rUpmgtub2mmwo1OY1kEN+DKVzRhnlZQGjmpWzFZp
pyammI9MTvWbxExGr425Cw6NqfkpVRvVo2E9svM612pJH5Y2vzIfoby1GQqEtI5ajndE9uEsm8bo
wWxpQ9sOawodI9Y7EkAbXd0OZfzeyxllbLixcBdvTE1/NMN2ZI6iXLNJIpxArzWsJd24wZ+wAC4Y
qs1MSzNo5hsVwMRU37WDHls0RckJmcsPdm+OhDjK4VTx6KpxdO57mCyG9d6PCrCL0dhYMmxZheYI
A+KV3K9KRbxF0aR5cSWfO56szpzuOcBdDNYJ/to0T4YNpEJtAiehdjVwLZ1wf1t+O0lvQ5vdiIRW
t5R8paR8shlIBVnNM5NRv+2lWbFcAPphkKnyIS7WHig4hmRFj0TYA1yFAUHifKpwflwrTndTnKwe
xsFThWLg3JehkS4hbeL2W0+vA4d17As9KY8lI5cpH/ykqNRb4mmSHSf++ugklGg0oqlw2S/hCjh1
IFTHazlqe50im1tmdhUGXdzZIIRQC13rQabbQugvFYy8i0PV3KQNaJ5EfdMGXpwFSkNcp0ejAY44
yUnB2KLn7cvVirplNiX5RhhGtyuwOR9EupgPZeP05K1i+7lOWmWQ6mI7b5aqzDdtWFbvRkcTjcUt
QqjbKcqwGcwC1pHTIaPussl2tYpwHD26HeeRXOwBfdBEs38yH/JaJvdPCov6ZhxSWBGVHIp+A5uk
2bPu0DxQh42akC80y+AYjO7qDFWMpzP9kOf8VCl4ANNiRS4tN7jVu5XT5He2WZ8X2gVfmjosr1MO
NsjIU/s20gWN+2GmlZbbDWgqEeXptu5z7lWktu+pLEpecWpglWCFoiMkMFF9Mu2XA4FDqcUBZqIA
qYnEE5EeQ/IfZBxd+MrMZpY3ULMUtBWp5nytEa8wuqFxDcTXPlakeTFy1+KAFLVmsyaArGWGEizg
Wk4Zk/9zjBTBr8cB9oRukEkTlnX7OZMg4OHi7gNr4DNm5UBQzLSM/Y5QRvUwQpEipTmR7zB7Weg1
bAPV7QL2waWyDxMvGzoVvUoy9HuxmMOXyGzyvWllHJodZARy1AWhUXP4lygpa6zQXlXM44kr2m9s
9mN1I6VLOXkoVqJdT52jeqHaAkiiXV9Mm8UCM+KVeTttZazyl1mb7FMordbdqFbabxOxLZAral4Z
Bz/a4yK6IvH0QdAtkhXJegZMOwZdVle7Vp05Xi+Zo+0LpNDHrqW22qShxE5kxGWCZ73TlVMTjdRN
oiDXJ4xyYAx28pYthfRVgt+yuHE7mButVaJ9qBT1xuB/V1JpgxDUeGLfown3J92P5WzU8bJhUmuV
EHcybPGFMt3qS636oXDaTc8rkrlpGHbb2ezrY0QjaJdNxSuq9OVBUaRqqzmcMtivwhMM7elsU89c
6WGgXqswxWswpbGy6XQZjFrfm9oQ3xG+oV/iYcoCGVvvVuQc4l3slPp44azDWM4GukfxDvFo2StD
v+qZePu/tHFqnbt5AN1aSc6drXFg94hck240ejtBPSWzcKXUSV57J25v9NjOL6NS6UdldNpXzO/t
fMg6A6JRRVV8osfegUuxEql7JZC29xYxUVVWcl18wzSsQUoggGkT4UJLdnYUKROzplTQFIlmxo/l
MS8HZk65wElfZD328QU1FdNydTKuLCAmPZoMAIS65mJjIO7ryLdqptmjqIAOqPQvtosuhXdyLd3h
leAWSDbLYqiUxWHpnelpkUT3bNPLDRqIWF5uiWhPMsN0A1NW26r2W2E3xhYzc+wAfFGc+2TRCqhS
Wh0sqOTqwOiT+LbLRMMaVPWQqqq2yLYDS/xdiEfzOveJWW1528PopIuRo+CYTPTa7XE0a0RvwgEe
GC7HRotN2ozwVxTPtOnIbOyuv6pmDuogHeIb5GJMLWVJmgNRYOHXwtTJv/Lvau0D/hfkG+iL7bYt
SsKg2Bj6CW14jsBBHvuHSFMtjZnsaDwNHK6eG9MiAEiy5vEw6MN0ossGHb8y5FM1T+EbNl2Dlgj9
c68ql9m3YyW8aeEgBlVGF59ONVWEnEbvhT5kd44J4n2tvu1j5OT6SzNBuREoZl25LIfbxmr0nWYv
xiYrp+mpa+J7tPnxbRqJaKOQnwa5I22sVwQD0bgZkVQyEcQNowuzlK9SuwzSPdEY1tkarVc9b+TP
gV4xPuuRSZ8BPQPKTc15rUXC641W4RDeZtbhVcFs+bBo8fJYsCmZ5DfSc5sfmVc69yLRoS/gqSnd
Gj44WEzM1snEqjCV6Ujcz4QYgkR5HRBGJT1jTdODMa/gZNj92qVKCfgqNHN+5nIXp1F3aOhJUpgd
ZQ6+ADdo45Bl2noC5+hpxoePn0jXtVc5tp3nhTHD1tCLTUwMXBAJK8L2ZhnPg1NYYF0N2do7MdfU
ldFIBEB0xgfA18ZBoHgJMrPiLDMYS44LU08ftGqgs90ws000OA0WQM1NmjIe6oo+RXZgTUSRkaXr
o3hhD3cwmOeq6I5zloe3nTriso4juqF5X9yE8YzSclQzzrQTQXX0jpDGmEiWOVNljAhSRdjnOlPB
fUxlpWVuDYVDeEs+OJMb8bzctHrbt7uZGWMGsKsQ12U2aZ2GFqrpedFCqt5yHqF/WguMj7rmtIG2
teOwMOknznl9EOFnoLXt5G6O4Bu5mQqLQgvpBHZzqLH2MUGx2mb8EkqUhnjsxaWadcM1Q7O+GCTi
elJpGLnPyjyDTFFq60FUOVN6xzITGe1KVL+bYGuqQNOpjaqio98qRXmfUE6QmTTK7Eca5MUEX3SV
Pc9260RAVTJxM7dCvBuZot5CV2duReCATjpyOr5AbWHUpkG3DyI748TP6Le4IHQ0u53qtLKv8YhB
9kcjoEpOfLY6SfNpEpeHuR/bbyYDKnesrOWqGnJ3gmQd7WWq0wBDJVC1/3fd3ENV8M//WrV2H1XN
QZE4pz/U8f/+0/azOr8Xn92PP/Tdf4OE/k+93qpS++4PQdkn/Xw7fLbz3Wc35P/8/dFntf7k/+1f
/tfnH7/lYa4///f/+OBR7tffFpEs9J3+bRV4/89/qfv/Qy93fW/fPz7z/9p3+TuYu//4L/+pnCON
5x8O8FwVvwAM2z947P9UzimK8g+FMPEVGQtIidf+v5VzivUPhVUekDUuRWr31c7wp3JOMf6xprQQ
DIC5C08DDp5/fcI/rQB/5z9Qfqqb05GVf6+bk0IuRoaHBztAek7JxFbD4pD18jmrdH+ZLBoY0gv7
2nnCL6i2tNsdNWItiHZKaA4uCW0f5RR67LW7v1zDn5gVDK7xX0T2fyr5+EQ/JDVPRq+SdDd3h7SW
D7bURLgBa0ZsTlHC86Uer2CvItMLyCbuT7ZByGyjd7JbLMNXuqlPjd2r3qQvByiS77rVRK4i2ZYP
Do3RMZzBjVLmDwxzrA3DUhbkBXSiWTF9QsKH7ojGR1jIh3xIXnVtOSxL9bAghkbe+jQvXcT8qx13
JZitXdFKwFjsqg8ozyMmM8unYYf7qKh8sgquclU9oER7aIrhbBWZxVkxhuVnpC8awDSvkZSPsZWf
lGEyt2Uu389GFbl05fhNvXlZYFn9/QXVvjdm/PcF/dGQjbOVBJFmEgcnRYIkGhs9Md85im1Ejgg5
sJ/7Zh77Q4IwMqxPc52+VqW1p2+pI3GKfNEhhWGMSd50tSsi8xNioFuIN8b3uMina58akg9pLNrY
5VjsR1iEfq8i7HNSVQTtXKwcLzHAuZtyb4H86ea6+UD/nrmuJcCVWb+xoKjf+xb+/VXXZ+ovKlCa
3LJAyikOczheGfod2zJFQqTdcJF3jLnZk3Vk87ERWs+hxvOLGfYVLUkaiIUS1egbplZ0ZOronuJm
SxrBB/poMlM6gL1WlL9olUp9WmvlbTxH1yFicPn3d0nlZf/ZYy+vL+hfPnrG+RzMoNwc2jDazQu9
LWO1AK2AFx+L4lbWwzub4VRE05yWxKsw5Scz6xkqxX7Wjj7dktzLMx5fpWFiMfLQImRXTo4G59Wq
7qJpvP/7j/qHpvbfMu5/X+UftLYxnHYjs+L2MNAKUJLSL2FdZAKSgmB6yfHqozV4fOzqIdfS+6XF
4xzGkbyj4vLaqj4VvCru1P4OPPCrm/6DScWkakBojrjF1gZ3AGFhDLxZf25rv/Sn/GHB+tm3XV1V
f7kxYPGZX8lte0CgdqKZCN5mHt3GJPvRWJsXwip7L5aBF7W6suU8wW4eQ/7J1eI+Kugvp3J8CVep
SNcBdsqzrWYA07Dy5JWQxHtF7XZVan3+/b35xXIur0/XXz6sBTpmmgFIHaYSgVT06RQtLvqS/jlD
Pcv6zZLyx1r8s2vyg5OMTNIuAZTcHJRq3K+NObMpuD7RFumgq691U1ufB6ZsjvE795O67kg/+3/+
sFOFZdSVU142iMkWiNSoAzIUTI4e5243mt+Ab4e4fSbpMYsGGMLpLjUNuhPS4kvUfTwYPS0/Qe8x
j+QXPCdrJ118cZADAqqCrwp7vvD+/i78XI2uYy39/jaYxiyZ4WzXh34Ur3VCvLUKRWrVziwArQDE
Jk2+NSPnUVU7tHfL5Nl68dyqYGDsCEUd20swy/1LMUh+GNEoVKhpndBH/uhlMTGeU/LRJOodnLUF
IaIq++Cdg66QfxM39ovVCAjE919gwUmC81lrDktCZZwhNu3AWKia+SAv6jNCBrrsw7bQM09ErT/X
5oawaY4N0oWh+s0M+BTsyq2E1HdRh7uxYkzaWQCI011YEPCAYvl34fN/YOP/87nA4Pn9Ry1LBt5F
6DSHtJOQGAyqfVp6RHoLx4yzMy5mEHHm9OIJgSqiMcB0SnZXmbV8MZQIj86q7UFYSYMpIia8oMlt
hEi9yrDQGEh13Y4Y30dpTJ/opT8SevzmEJjKeSXf0t14lzm5U4kkmpdMcoV2cD7aBQnZpqE/aOXv
rMrKz3cHUna+/5Jhs8p1dKVmwhF7ZpkcTTM8FCawVmK9gcKfs/aF23U0Fm3DEelIS2VT5qX0mxf+
j+Cbn13kH5b80u7bgXjyGoVtLnv5MsN6Lyh6ULPF15qSAgQbLNWS2S7ZyV8yTf+oiYoAU2tBBXK0
dmtyhpJtvPr5zKTUGb5OBUccOFCQ07oUx0GhEP5aw0V34ZoVPsLe29VFtZsizypMX6vbY5GLo77G
lYGBG/0Sr10AIdDZlIN6susx24IY3+Wh+r6okk1pJkA1FYjFFYlqiqPz42Lnew26hcumxDigke/I
HcEQFrdvBuA+JBMhmUIxQ/RKOouyf8xy6znWslfBIo5qBrFWpO3qOAqmcYWFxvrrb1aM72E2/9pT
qey/v8GW3I22KdThIE8UtF3UPHQCBVcNR8ZF5EUnJ1Y5N7aQIaWh19x8LNXAZFH02YmzjU0p4jGW
fndiWlRJvZ7+w4gWLdO9dsSo104Uwn//WX9IXvj3Z/1hR8SpQbquNogDk/dzK24scQZbdtU1Yq1b
HBb6gLt4tFR/ssBFURfA36KJgAnAoWDoonw7wduu4gWzQXvJptclym8syd429Hlqu9nVEwhJWLqd
pe/aRdvmesR3DQ+MJyhxTL9tSPyo3miD7gpNVbzZau/gANKaZtDNKHIOFXCUt7l5Yu2lcXIqxNdJ
tTYRGHfMkcHfXwf1V/fsh802JP4siUfRHgx4v1u63/lDVjK57iH07BW7taDhYT+oyKj2KvqcPJmy
Ly3OdsB5+A5/Jtrp6dKgUCI5vpPx/2kNVgVFFQyldSwg3QwW8zcfdt2af/YG/7BlSzOm+AhR3AF0
nwFInwjrfWKm801YxiG1sn1BDgQ1bH0BETRbno5Oyouc6qSbSoRzhEAgtMRxcrUZIN6Phc00ddHb
G6jJgKbLql+Rqdg76iwNzO439Yz5q4Xvh11/RtmzmrWqA03f3l/0gZl0n5m7rENZKJx6CbS47tFZ
pOjedNSZoihtpCVI5YqoOZHHcGc1IZLReWcoCBZrg5oZ3G0cTIOpewI6npsA/vBwvPawyZF5m1jZ
XFVNTUBmBVTMzJoYTiHqcKJrD0sQEZGq7zCnZDuNgSMgFyCoecxfNApmCuTJs1v3eBnaOb0zQoq+
tWoMu7zy46zbiTl/hcN1TcjkrXVAhrxF+yZkKCyVQRoiTHMt8MxBpMmgQZGQ7sM5y3iP1qpeLqdt
J8znPluVfZiAA4Gu0VPzHMXgaP8uPvUXRS+22u+XI6XJzIHDa30IJcDjZDxTLXUjhLexCKe17RiR
uU3zzqqGz0nH49NLNbH3U1cHTjmMQUVwfdBUyrPSGYds0W5FqiExiBtOJ5pxmVRx0kvEIqWm/GaL
+sWp5D8AG9VYl7qV1vkhy+znWPRv/cQ9MOQRrqcaX8mZflZV67lQ48uEvm2b41LxE1NiGlOiLyOt
/toVyvucJnd//8r98hP9UJloLLnxZJV0MholuSgzaiOCCNT+PtTKXSyZuExUp/FBROIjV3TFx2U3
7vJGOrR6FVtbFhhkvQs9o5soXBJsQmH0m/fqF30f0tS/v8GqgAzf9XJ9iOJl5IVv4JtqXbTVclCM
FFHTPgPXZ0nmpY84NpOqAIWcRK3AKhR4rhhXGP9U8kYaB5V+AlDEmgfxNzvML84Xpv1DuaGgMLPr
AdVqqWd7dL7bEaCoLNk3FsNuk1d9xdYahu0VSnz7/3m3jO+vSIEskZQpJhZhomz7LNzKhQF/PbGP
6O8gycvbznH8BltyNqEnSMPHjjRVFfcjHRQk2IuGIjzuj7/5OD9vgwEF+f7jcNONsVGU6QAx+VFL
c9PTeoHULpuuYQrcPOvooxhZ+ck09wg3dq/F1T3ZTaDO9cUItB7NBJzkjyrBDi+16btpS7+BI/2R
zPaTveRHYBfPpVwP0jQchhh5Bj2c6A0yQvxNmRXn0IqKpjSyYHDU2iZJxDGjG5Z33ZtsVKcWCKcn
IBLthI3Fj45BcqC6HG/7yCQAQMnvDPjUi5m+WhYHOgyXiNP6y99f1F/t2PYPm2AI94TOnz0clEY8
GiSlIOKa3KmXSHNqi1cl69+Ifek95jFMoXokuTlD8JoJgzHEZ0JdbrokqihwLG0TLTzvXAQVDVHy
GZVUtX//KZX1kPWzy/vDnmfW0hJjoxkOqoKi35HTG6WZMnwv5VetGTg9VdHF5ODrEhJ1go98Uggn
/j/Unddy5UiWZX9lfgBl0OL1ak2t4sWNEUFCwwE49Nf3QmTNWCY7GOyat35Ks7IKXuU47n7O3msv
4BHyznLeHhX2fvLZsCrx5NUcztp+pZVms/31/v4jg/z/oNF/jn/UUsn35n9Dpz9w58zzz3v9F1k3
0f850+//KcE4/KPX/9e//avbb1r/0i3s7sGceEnPf47u/avbb2KGJzfPAKtomb+gP/+v22+b/7Lm
Xr/nOKYdYLPnmf93t9/W/wWpzoZ2xiCVUb7znzT7uV/9Y2V5+OxJlkfGTwybbrqk2P2zuOiji5e7
oRurebLzd/oYGbgSzLe4vETh+JyEXMISwDWAQ74ZqnyO8Oi6bu++TsyHt0VU/3TCvFx0fnttc5dB
KUNYxM7KvRnTLxZt8GKRU7/JUwOzn3FjgHqwnOoaKNNziYbgClZY9O4gJAfRUe3TqMaTVm70QdFn
f7e4n+VlpsQ604P4rmk8eTVFBz3dqzHN75AOpiWybhKf8OFo9MsDe+RGjwguUuYqxY8t3eQqHICZ
G9x8jEGaG1KhpjOu/uDMYZvZn409J4IPTzbgAweBxyqfzk2ano0+CrfMFAli0fAeFMs89hiHysJa
jzNbaJDSvXKcyDx7mMT0It3nAbPpRuzbOntoQivYKptdPrZ/WA1foKhrYxHmYXKlZPUWEASG6hDq
iKiXGo35U1O1p9yTP6PY+Fn52o7M9ImGYf5ER2KN18m4r+Yq2oY+stzCvrMMzittq+Hcq7VNNvRP
NWlTYzjdV2n5ZkVad9Ky4j6V3suUewcnH8KNlZg/C5DwiYGzYhi1myIWR1nMRH0y0BZAUnHg5llw
CWPLxnpRoNst41Vfvgkmi6p8l3q9iRtPveWGpjPoZYwxqeo88Y8BikT3HFJdLiyKw0ELh6SpEaYM
ZvHTywm4I0vUu43M7D6qURDyP5DlJnE9V8NdDPlxmQXq3jOt1wYPSgb3eZBav0gYNK1yo5k2AVCB
pYXYg9E4I2v8NxdVm80VSjt71c2EWfwdxloYbslbDV0gC+EuqjMXuna6tmQDjQA0wnyUD6igmbEd
ZqoNQUQmjTOvWpscKxgag7bUqxZKUB99G2NWtKWRoUI4xLWjcdsPO5AKGDfXDSPckA/MLY02nmnp
4Iv93MYxSw9Dlvn3OJL73pjULi3rnYj9C6kEV62v2djpu+1Ih4EUHbHrEy7KLvfcJHYVrjHisuYh
LZCK79IrcBnODpt6Knz6LLXgY3W4jEwfmUukyTm2BAjFwgwR1orhJpLeTaLUU59ZOSJH2heqPTLN
3rLMV7WOKJKT8b1rz1EbaVZ9T+bLtScnZH4OQnECSehHS3s9VNqdkVgdfVutxbcYcMtYkUnAY6bl
1w7y5Ui8gFVfiKBEMbtJpqc2ZUSB1DjAB25g2FkpYOcXJ5puFIqhHaGk4goqB8EEBbd/6HcFSRoB
KVp1Lt80xN7Ogt9j7amSjmHwLfT0pc6TazgaLvX4BUM8RSrEWMiPUi9dcKRrBqgrYmrR7drDuMNP
Wu6gdPXXFvaHrYTxsMpJ4dhanXGHRANlvE7zJNoVg6uv9dp7tyfrHJgyvCCeenVG4V2i0oFcLy/+
3ALMM/60S1fT7kMEecFBdCcwPdZOT3QuaHlu3OKu1RZDgkKykHZ6UojYFzX5IUtCa1dpSOS23dk0
G9sfVYYIytbSTVmj8gnw12Hnshcyx5RSmFjSzYhBfavoSutvkLQ5UUXXEW9jh/IaYsjwGqDUXMdg
RkKz069g5q5sQ8OLTZoQTpAASq4jMd0uwgIak4bzJhi+GRWSed+chmhh+c2uKrnTmybjriSzYJGo
/slPplPSE8XUQtmGge4dBlE9W0O01ScNcXgCsCPFXxGk2g4FAhIaLYyPhSRXxCUHaswUuXSpdvIz
QtQc+gYaHs9veqodGsv7Nubk9elhfEG+QqyGk/drZvkvBpk/TjOcwkwDDW8PPwg5o7csN2FA39ue
oCtFOerGkrgU6ezCRl0jngUkqij0Zdvdo6dc9Gj9SvcbmjxMq2XlnD13C1HxeYg8VLLDtJtl5JGu
Xv3K3zZVdz/gTyPZ9Am1aTc7vV/GtsNWQag2B2gZh9WK01ZwDr2+vWR2oR00n0ZDPJ8LuwLIwuzm
IW+h+CE7AxN1j2+5znsI0yGewmC68ZQaV55BFl5lvOO3aY6iKlBaeuYPNQzkyoWPICaTs6Wnw7cY
qczGTdynwoWALwdx7Xb3GnEUh9bEjSUqaAuidD102hVhJ310R5ynu9FjnOxjEBb7IYDxn0VqIYGF
4INnK3Rd+AZ1y1/7njlNu0rC/MULaK563kuBfZo8D5SE/rRumI4SnqYAK+nxBenKtaGpYyzd97BE
panjkVgUgX2IE9ZzgFl9leLPWnpl94M+Gn2SMsAepEcPIeE128p1f4yqqTfMeOw7XR8qNKnsqK0x
cjQwGj/cp01lr5D8aw/IX9S6LRhSyLJEsel4ZD7OK41jbPlI6mtzViJtrx1d6xZTnFcXV6T17RAl
2iXMY4znncKt0fvRuyDY6tS4Y3FdZfSujmQ7qm3APP85MgYkmoDn7ZOh1LQhtSV6KuGz74OK7kQ1
Tdb3QAlxythGOFKk2pIOG6sVVYNRg0jhytE+hX4oX+tKsw/VHLpbGW57YHKvo21P01t6yg3iaB3s
mV5k+U5hQb5NJ2FewRiKDxnBpYmJNNshoXXHzKncBLFekxYfSfUe+JIEyRYfv+2L9NW1sXFWJh0S
O8/VVZPX5nGyxlctEM3PFAwPNSav7gOMBisKBWV3qA+Ji76pQhR0o4dTtEZOJH6QHQG5R/kEuRNB
462SptLDhWOq4qyTena00lqtbafSr/Qpiw4hTzV1va6bayePKxw5LhC3LNs47avjI5EMAzanIm8y
WjjRFR2T9oqutEMTqkIICb2jrm/6IdAOhDQyyW1NnC/E+XWLhAw0MBRwMrRUMHcmDfWghTMDhxSV
miA4Ac1ZgC9ft1nsPjMqHq6itHptgqBjMND033uCpgiQNuW2IZ+14xxm9ckqcwv31k3K6WB6orol
/M7cNH3qvKSVmaN1tEza+bE24f2T8RGmMpp3eQFmchS+glOOU5HirF47Y9C3bZP/yEZ9qY2wklIX
Zz5xuQUmFHyqzUOcDRe6AFDu+m8wlo6wUdioM8acdQ8SpiW70WtCmyNZSVFyfn2xzSwZ2WIgNVdN
jcYx8ogYisxD2ZBr0NfpyQeq5g2NvPGkbI9lNq1xOd2SJIalzDHWPuESi4xdYoraftsn2U93QMjZ
Dl72MIqOUOOpXZIKhQpmikjxyqOdVRThRsrgKEOj2FSlKa+0QJ5l7u98136A2tEGnK2qu6Hvmc0T
PBAde5OHcBIgBRzHXihoRhdbRYzAgnKDwfS6YmCj12dDppxDcdxVMQ9yrJFvpSxNPjgkv4fSWNrm
uG/xbJa6tymzMt4KLb7twXksejdEbNsD4YvF4zThnfFKLA6kqeUHhIIkD7QyuBnCFqupKbZ2qq99
J3rE6VqdPOKz50hldIdtMSKOzJ/ZpI+JS45Y2zg7DNRgo4Irz0zD/SAVS5//76tW+DibCnYJzIuY
HsZV7TY/6D5Mhza4H9LwJHsNzjqK0mBQ/a7RyGeD3IV2Gfl5jsh/QmGeqqchIAwz5ixIxtiKe921
OcwYD640uayuhN8fvMYDPlWJ+C1AkckZKDlXzby5NI9GVGkny0/PhRNP6xaSxSIJz456sBSX8iDu
znqTnkZESeRPQiucSWQmw//A0aJl0BzGiluGJ1FS0EDJjJH9UW+IwX3LMI8Y/TB8S+sq3sIUORpo
eDiNlQjkWUZtExTrmlSHTZoD9R6cAkgDZ2/2Li10FxUP8bpE/xiremBj4E9o6FSH2jWWReGCf+Dl
7ekKSAva9oK3GTSb0LHjpzSmYVuPVVL+1dX4j7oGV+VbcdfUb2/N+bX82Bb4h2bwf1fzgC75562D
69c0Vs3rP5WFc2P9r46B5/zL8k3D8E00mGhFHXqef3UMXO7+vm3qvusFBijiuU/0f8l6LppCj3u8
8+tfzDqofzcMaEDMEHEm94DLA1cP7P+kY2Do9txy/W/NKLDrH9qiYQBCKkTtvkaV54tTqFwOq7FP
9hI6tZb7LEF17m0ctimIJnKu5A7l7iDLrYkHuZvQP09eOiDYS0gWM1mb6MZtI9ozGR7fx7jwAhLF
CN8Jw6Dds7maI4IIDRBNCWonhZSB14MLYEu6n9NTunKtjb0FYtz8EYOX6yNhiwfi5aZOpFz+CvHd
6caSWPA07R8GvUzD89gYHsCBObpySSQLeoSxm7x3M83RTedZktaHQsItGwkXsi/wenz3FDZ0LYlH
wVd3TLUiCq9FMNXFo1fnXn8ki1bKfNEbDjCQhV/XCMSnXNf1E1U+h+2Xcf4ZNiJpJ6KWG2hK69zK
RIMzoQcVIymU1ZMazTHYjqOfmeCikH09oJ6prnPEzcHV5DtcHVKLWf+BnMxEvxRJbVjLAIRdftII
nO6vnboqKJoRObgwSKQhg7ZaZC5fB2fzzOpO0GKH+BueAKPchyMjHQP5sVvHNyRs9tkpMqeWXojR
6p68QacflmcUY/SUF1joOuOmbumQ7HMdPt4iH6SvHpM6G2m8W21ioX6qBeZVOwql860ptL7CTMYN
MAORp3vkMmP7TlXP+L/N0+BHX1bCePdaKKr3ltcUzanMnL640mzAb8caRXbONXnq+AH8LiUKt41x
MCF3wXs/zW/S45C09Lwoju6x73EZDRPHT4iUwsaCqiNvDNmc0qFw/cfUrAEWtaTriggLId9yENox
8kSClYjIdNM8uA1bx+g5c+VlcoZiQ0BYnxOt+hNBkKjb+Z5vyW9WXakjRngYqfRtHN8lUZns37tC
JH66qOIwM+4JNuJSVkrQQLWCZsaEN2dXsBww3OxMTHLwfPbJtOqivLlUnlldQvwBUFvDPHgRtl+G
B+YzwK0WSswcYVh0wFqFqIAtun4+fzklLS2C5+iP97VaNakTP812e4VzJ9cOeVrXGrGaUa6vR/jh
1wYe+33jd6T+FjQmZv5M3nobnFsp+X22ppukdGV6t0aVTDOm62aIQza5/gseo35Eg+Tjmsi12l+m
Sq/p4XHeErrhvWBB1BcN2U1cZKNmhnCJvqYN5EN3qMveeu5rl5uCchgD0zWJyaESDVkx25K4kp9x
02mzxd298+pASlzLySRwZduh3Mmq5CTX1YS+wpIM7q2RuKAicPtho0LXiS448sAKkK9W7Nlu1UsF
pP8Qc19+NVODd5WmZBoscdT31r4JRCxvS9JhU9JTWzKcpwwr1sIo86C+gTab3hBJRzRx3QvjehCp
H62wc+skN2Z+8krKp9zLYCpvuLvgoB0dTXSrplC3mSI5dvRCb06+x+Oy0fDDlJsGM0C/bkyMU4hc
JkTrYWHpZz1K4RzYRVMlxzBvY8w7rWj7fZGkkgRROnXklYtCrQ1pjeqcGNW+8Pv6zZhCvh26hnRT
OswuWOetfSqN5rGIuGIRajpyVEu6HpIgVkttWdujpWM6T/JkF2KV+k571LC26SAj6FaGTB4Jr0PX
jUwPAU4j3Bt4ylZ2cVqqzUpYoXlkYEsvgaH2+H0Y84seT4a5yjjzntGldMOx7BzRLw0qCq4YQgCj
ham06C2pneDiaelFVoPM71qnM65UDT9soXIH60ihuscqoclUN7Z2sKycGWhGUcVKMoYO2d+xgCTo
FYncRAOPcUXWIbBtDJ3ksZQz9YVucNX7TblWmg6FD6tUBvqR6uydPOA+0yNLZFLfmYll6T7CtHMi
N7sK70TRFqD5fBojb2oCCrmjlRL4e4E05TVGw1VsXJwLQCwj1fg3beGAcR9UYzyFLrIDaCsj/0Z6
TFpQ59EmBPcTYfwteRq6pckg/BQCtmdI6hm5s3SICoG4KUzMLMYwGeFynEqrXDWOYBKnUg+3cIWI
i+xMX6b9rUuK1CwUz8SZ0CPmp0MT1wnIVa9tVrS/xXhV2rydlcxN23g0uTaOG5Zcx3LIg8g6xvlU
46F1K7c75QEL4s2Pyhm7HxU+LZLShYzEiGJGgBkJrWsRmv1Jg4ItdxUdqxCaacShEB0qURRpoh8n
QlHJhUvYbVbcOlwfVoLmo9ZJnEjb1Ho8PjR1WjxC8oxtAuzLut0bHeFRyx52kLUp25guRFiJkjDb
qMJSOnitvldlmVnPtvQiqnCLl2VEGQniqygqmitxky+dETHzuu6lX20J7BlBn7UlDK+M+QHcF8ee
UGRL5JujaaXJzSi4vefdqORaa8Z4OLqGqQuy/qoUsCoOzB09BsCkZHUXxT10/vZmgDkBNMQgQW8Z
uYauDpHmpQ29UwS6WKeSAMEQ/UHtptG54R1EGyGY7UiMbM/NVItu6aqQyVpZMbbfWLhLzUXoF6bZ
QoV0wn5vENlSLTE5kRc+0Hij4ee7TXWxugjJE2IQDBNyAkqyGOKAyLXGY+9bVAie2veRfMRgYbMS
sN5lih9MCQ73q6oKTX0ZG+xTBUtKr5/8SJCeWBmE065kyB2RNzSoez2VZQzQYeLE7udOt7Mc0f3s
W58ZhrQF0kbSGqv26Hrws32NkrPVHDZyJBDKGe+DuqYLK02z15dF2Iz5dRV11jyoMQEeYWVlNwwE
EBXfiPsc4r0p45VS5uBtLQ2JF/frgM7DYIZgZSwI/eFtiIpIv+SBMzERyunI57R+TL6B3GwuJEeI
HFZCLwKUOIHx1HrawC9NRyAtdlqro/EpYs5IeKTj3LpkHgqZJYdrBHrdoNIrJBReuYhgC7oLdzID
pD1BlGbHiqDH+xKunrfkvFhsMSX7VwneO1KM3TJWtxNdnlvet/7d8sVIEJNZFPFen1TEIa4Z/e7H
1I2+uS6GyCAtN2/6cZV48Ogfw1q59c7l109pTnr4H7+3eeM1G2ztdKrDoQjuMeIPydr3IhazRmwQ
CQVaoxe4T3UwKi0VaDxq8BzqpR0WZgXWNSn7JbVQp79cDB0nLZUVx3yKB3ASra8vZNmC8AdCMXTr
xCtpBpsECuPvjkmz3qkui0xizJsCyGidctHkvXZAFz0eWBrVJO+tWwse1FVkdulwJ1sooMdpjAj/
MwdGafthwOGwqj3kxtBWjcmn/JBKtJwMF09l3Js+yWsdnadj0DRjszMmFyJPj6sjfOQ3t5yjzXm4
fiuLojO3jmtP1WuKpRQ1FZqx4Xp0otG4sTqtjbipJsgoCmZbGxfXz7M04RuTD52olWlUhArNxrho
i57PBMNqk3W9CgrZtrtSDQk9chswMb5FKPk3HHqsdqmTtFA/wN0qy3MacWQASlMMJ11F9CR1/vKl
EBOHmTyPrOwhMZ28PSUF8/9nLXMIFe4QfLhXTAh7fzeSEXYPksAqWWdZeSU7LC67Guuts+IIBywG
vTg37aGlUbRsqkoP3shuqhECx8aE9MoeW+2kea5oDsSaxj6exSoreWJKOS2qxJkDej27yrwDqx70
hqk7mkZsuxDa9eAGHSMvofEE8WMnkZuti4DfaWON+tiz+YQ50yO3aYGeAKy+J87LZdG50TTIl1K2
Sf8jkBSFH6hWjOln0LFy1bvJFFjqMNu8rOY6FPiuIC+CfQTTixystaowPDFjCfpjmyq2nmwg12CR
1iEXqTBu4lc7d93nYaiVvx60Mpybah6KIKyEFqMRjg7KHFeWxn8FQtMUuvlR2H0lx2uja7RohPFp
pV25ohZEBT9qS59umXBAx3qdKE7KTTSaNRphpdHKTtiVVlacjkDQrAIJHgZ/YERZPFgdjaNCPMI9
CQEcqc4WubcyLfg7OA88IaBK+F022s+GmVi0P4XkTIQxIA6vOiif4RtlllQ5YGhq2EQElPt73+lw
8Swc0qyDF6zmJu24iNvobSG9Mlsqh4AKTrRhizE8gwW69KijYu0YsODo/YyNNZ35Wd34OE8P7gh5
jJMt3f+uutKUxdGpo8IkBymr/m6ysqS5Los2sm/KOO3gRXAvxWeMAdhYc413iFbsU+gvNce77k6N
Smf7mvI8O4yqFx0QWMN6kvVkvptN3eOWleHwqmuecYfwt52bdCUywyhsLdJTZGuDG+37+K0oRqHK
BcS1vOO4KFNWoaEGCOM9Ee4Jn9IHG6HKS86ZZMdD2D4j+hMwLrrW35kuTM9E97gauXrmOUt23EGt
LdDb2bnhV8FrlFatTHPiQXKZYbPuLX6JdnKuE1+UNXMle1gAJdJWgMXsbmUSS3ENwh7jvWWI0lo0
OdsbnpjCqXFLZ1CFolqx6SUSnPrGrPQ2XAclu/6PgUQusDXmoOwlKRtGwLOV8YSVZc2glK7eDMt2
MufKZBKgrp1yhJds4T+i28aFLFvFEN2j4zTEjqK+ZZG1sGqHYWTMXafZYyXUzmQDI3wwraL3Twok
P+d1TZIavFB26T45mfJ/WoOmNy8gEBWNa0/r4BsndqsWpnSI0O6GwrnKHOBWiPQ727/hT5Ae3zE4
ngl9BgAA5WhFx8GKiO90p7s9Quiq9Qk1Xpa5YzwaOl0Oku5H5y41PDoAtcPyXmaDK/09+00T7W0n
YsBIxLa7zdvUgp6iXJGDvajq+NyPlLl1WncD6A08DiDuheyjBa6kShxr6B8ZeEhOqUuuE/5tH1XM
k/SgBxZd+ip+pr0/G/VFbTJvzP0H0foILaoyiO6rsHKf0hbgxtLQUyJORDPd+V5R8CZ7NnS/HumK
dpEVMNMS8TdPbzNjpfVpsedFxmtrtJj+dHV6g4cNi2bWDD25wTTot06IcW+fJ2MerUmLMECCpU41
L1nfgXfMMYBJLNHaIftcS6Y5xE08fhonxugu7NCwfCvTkmOOqSxpv2uVH0Z3Oa1thGQGuxS9Ad93
lzEmrPSSBoyP1IiSMWk1oulh6qMCqGvcRLez+x/OmGZSdQW7VtGCIDYdfEVtSrwCC0wzaNtoWb1w
kBEESyasuVpm3MQXDml4aSAvjJvGBzzu7S7MfH08NqEsaiaBumCzyBsimrRRIctg/4otNBhJYtnX
g85tbBmkFVBRkos17dqqxujcWJFPz70pvf3kE1UMbW3w7BWG3TB+yENYFdcozG2TM6rRDTBhw/CG
dmE+rgPV5hdHdRa5MegtxvNQAQm2qr5CF2Da0LC7osqWjmAjZfhSARi3bf+7QagEUz+Pk8lCOnFw
Z0GAO4TCKkE/tcynAWzEwyM3IMiKmlaP08KaEtkctdpzyyXW2PFJl32/F3AVMCkEIrmUnczfM8Pz
qoI7r0G1EGM25ce8m7Lh2MH+mTMOsMEuxxTE9QpzmWZiJeI32/oJ8VOI72irizvPCUFAaMk8ZitB
JnLrhcR0MEXblnybXvNGHgBDM4fkEW9hTPZYbe02t6DxDUO35BwnrmKzN0+2CG7aNgoQIw899krK
5nRWVlyap6ywi7dMud6NT2/1ZfQJED8UTCXErjYyHXai7Y7tlplBDUKS0fCt41jWjd0IpM3Q80c8
fYP3bBZ9gYua1GO96DZjxL3eKQix4ZFY2Aipn3W6aiBQLU5rjSBdIgHvFIrAvbLotXZLcrBGLgMc
nx4jYxr2FXvnjT82Stvn7kA7LoPzekNc5XTolIcbdxRBdgjL7Y8SNW8zuoDybL1feVtAtigo3Lnr
GBlJeGdmYfRs+Cyu2I8xLg62026ljDEE1zHNoyXIR36KxI2tyxhm5sUNp/FV0FB6yNGyX43MgI0d
ccOPgY4oA7iAE3b3U5Yxr6qbMDwkDkx82ktOdHSqKNrzw2iLUiFCWyJSz7ncqRpVI1+/8yCg4Xcr
l8NzvWy1DOvm3M95t6YOEF6QWvQ7E1sFt4EO6pdAYP9KsxJsCGk1hjOEpAJ+JNDB3iR6P3Qb7tt2
uo7ikR5fp9vVi6W7tBs8YVl0gnPtxgi0Zo/2tEFaI/rih+1M45s/diXucW10KraE3H9n1i9/2k6X
8E/diugoQd0VsyKMCVERReadGdIMXZdB375UZoHmvy/A0y0yJqpiJQMvqZHmOISsQ+UbTu0wxMnS
oRd8T6veGjbMZorwamhV/412VFlsOrfy33iwzB2p6pdCs3KGqEZ6tqYawIpbWu1V5QKFp1x739Pc
E+4XiUy/VZrS3P8gMu4Nv2DjkyW4UjRUVCO4VYuSMZcan8dqM0KgLb6KeP6toJnX+uCWMTMaiPTV
4F6bU73NJmLSCmB4iMenGy5fS1isNOPr4IuPNs8nfje3+CD1zahFbWoM5dor0lMJ31LoJ7wLX6nF
/6mk/LcHik/zQaOL74fNpOHPR0pyLW3hMafdVWB5+wrs/moSqJCM3lmJ3K/5RtsjSamPsev8GJsv
VNiffcAPFo3Ia3RNqqkEw0Xsly38bEGnFaZHG/4l9P3U+mzMy+A336E3L5u/uYkVs3aZAlFZ5/Z8
mstEus5QM3BXbqS17AExbIzeNjedqCzkc4z5YRj8bCO+gKg3EFEGGP9Ss7SG9d8mZ9d/vfTfkyw/
WUNzLtXf35AYQd8pE3Y6/ZZ3shzuuIvSRQokmXf2Qcs07hzjFz/xJ9+v90EjO2K+MMyU1/JYnAPb
QKqbG24p3/78UT6Zq3kfLA5T1xvxUOGXmRjBgI7bRgPHSO+2rNX+z6/wexeFRTTCP78tGSTKTp0a
xl5J86autv1cDTkRwDhYtKO2NCGy5QCFuM58pV2f1//vlszHitJ0HgI4zkIgRXSZb2nZIibATxU+
aup9rKKNnvOLxUSh/Duw7fNl+smz6H2oLIUPxC7s1LD2DHMGUgDNQyBrngWxWDLeVsXG59Kawt0l
yy/6njdfrJDPfsIPJQalpF0GGO7XuHPzY2SO9qKOUSJwh59uWxSGXz2H8yP9uy/1Q7Fx61EzeQ55
oUg7oGdb8UHs/DwGxa2mMNMiNC4NNEbN6s8r57MP9qG0dJMxw57ksC542Ek02jSmu+/R/XH+/OIl
Ptl5Zn3835/kzEbNgohkWEu92OlxBB7ORda0obCsC5K2hXov8i9sH8b8yP7m+/uYLBqS46UZoCHX
rmYceJH5NQfRrb24fswaFC0pDifS05Lkmv/oeFIdULYgiIuNJuRxQrr05y/2s0/9oaYMifSUF/JG
YklcjN2fmdGteDFTfuNSnpUQbp0v9r/PXupDfbGRuzZKZcPa9KG1M8krzO8d3USpDWtBDZhINqN/
+efP9Xurm2W4H0pNxD1Bh6Q1rEftKdC1fem6cwVAyMIEBptMVdM2PAfqnUCWpUvNHqJprY2vcfTi
f0Xq+GRzcD+UHnpGuZ9WrFr67Guiw9eF86zl+TY075Aqcuf8YhMyP/tqP9SbxMDTHNUFNS6nsA3j
MeUe5KAeI5mj/9Eb+8CCzwJD03meV7ZHVxGFHmFp9QHi6Tbvq2WKh42AicW8vCQhbfOXVPXOpWXa
RWrxwQ/GBa+zbORPbMIoPuuvfGWfFGj3Q9HKhDNVdUi0XsdZemEGNw7G1diJT5YxXcBjMR3XF6xC
NEKr+UH88wL5vWWMBfKhhIVkGmX+XMLqqXvw3Gk9WSwPf0AqHaxNYw5IffSIPAn5FpuGkFe43S1N
EQqdc/IIxZ2bsAkqv26otrWR7IyoWdjym657K+W9/PldfrqMPxS+oNWtLIKb9msZUwAa8d1T22Lk
gsVKntcsj4ycrGVD52wcHweCPNhOvP7w5Sr+lcb9m2LlzKvub4euyKwIY0QrvJ7UOcNiSyMLMPgl
4Jnl81KfIusbLQHMAfrGwzL8xUeff//fveyHo1VWTVFNN39YazkTUKCmAZ+/pEpJ/5qK2LAw+Srq
YqMEg7u0//nF636yHp0PJTFJHRLjrGZYD0Z8o/InwykY5W/60r2z6nMEUCLNcOeBj/Ix5n3xop+U
illr9ffvuM7AfMQGpULztE2VXOy4WcU8xGhUXpQx7mr3lYODM5JER1eL9iYiu4IBp3eKW/3gdBBv
ilkW+eV2ONeo3337H+qnpzcERQg2hibSg3XYk2c1akV8/cXn/WRDdz6URsLC46qY/r0BhtZ3KYiO
qb0LsnSWVmvlZ6s/9/3WBTGRGkiFT35vXNiYAGPu/vwePnsLH4qmS+SRyHQxrCPzzc7TG3fKd0LE
azda/fkF5q/qd1/hh8JmQgqv0D4N64DW37Lygncpyx1L6c9//vcIFmh8HypY1JlagUWIClbA6X7v
IJGjEGIP91pIedWmR+7jil87eE/gEUPAP7/wZ2v1Q02K0rFwhjYcuYRhNavc8b4R4asf6Q/lCItz
rF5Ny66+OKB88ivZH4qP6RLjyKBjJFijRYfnX6YeOmVj+Vc0er94jU/W+i+syN8KXMLcOveVQ4GT
zoPuJrdfHkM+2ZjtD7VkLMHWNT4XgdyyTrBjNnxDxC0kp/n8iu1j44bpHcX6zz/MZ/erX5LJv30Q
lfjWmI28nO3JSz2iVmkec3lIqFdUTJaEM7Wv/98f7kOJaHQ3B9BBoZxvOR3nCYJtNoKDlSBl5dfd
5su1/smSsz+UCzMxM3QYfLC+rFcMgdemFV9RG8Ih2fhZ/ZNz8Z+/wk8O5vaHohBmkZMVBZ+pcpPv
c+Wfy1D9jP/piBflz6/xSV2w/4uz89qNHMm69RMRoDe3mclMpWxJVSWV+oYo1/Te8+n/jzrnQhOt
SALCADMDoZuR4XZss/Zagl1oW2ROB5sxRnW+CovcdxaLHqj2dPnzstMsmgXK0E0yLUgV5+VrqQdf
iDAvf1n2w4WLj9YnfYYzCp7o/v7OqoXOO+eHM7R/Ln9ectUN4aoHDuiBQTcmHyjoH3sO76FSOlPe
pkoBaPXyGJIprJrg799Zksjz5MQ2NpNGeQpSTgMsrH7spvPl70suvCFceC0t6JKjc8CfkAnG44YP
DX7zR72sT/XqI8aPm36ZbLnWv7+77IBrEs1MVnH61L7WTKwvb+iiImZWlJ/0zQ3hiqfB5Cq9V82+
bar7NaiYCAsMyPLXq9HigQFv3WNQmuq0aVZk/ubadP5+YrWBMpvbUTNyguZqtfIEarjd62o2Pyyr
9tfoWJ2frfkek3Z532TnQrj3ZGtM1/JQUe3px0ymjh7pKV+OOJiXvy+xK4Zw5wcI9DuLl9Mnv/2k
BqgIIjBRefM1UKezon393CjC1c9BplO0GGckNSAag/doB9b1fn1nzHq58sr08LlxBENAL2SNzEM/
+7o9g0KMNLpEy390tTv1y0D/4ecW7S3cfXfCcxMEkJcwnUbL7/uyv2+g+YaX8GFW4rth/OQogkmg
+FOC5Rtmf1xqvDNEdsseKt3ypVLa59D4XHZVJDgI3CpoA/Jmvo0g4P+LpEdj30drd30ybAwieSZ1
wSQkIY3ZVsUgcZhCABXsY11fI1ZeYxewtpbH/qcOwBvd7budCZV0MBWNAxClA3oi413pdgiVBSa+
6IQsWZZuBAqyGQm2ICqt1gG5BueKg+a9QjOZYRD3pJRKuzA66MgB29q8kaGSWFRdMAIe4BmwKDi2
3pw+eKgTUVSvrxq3/gV0cmPl1h/+QVDwxm/1buUm03OAVxF1uCHtUVlaDzsVW3p5WyRWTBfuvzlm
rRLQD+CrNCKjjFV8B1AIPmNjfWT+5RuLzbsfP2Y2FX4vwkpmX/v5h0vqARKo4ggY67BAx51M2ve6
+ty9fCOjeTdYEVlgqUt2AzackpVq/yFK9mhAWKUfdBrM2kAzNmYmebZXypX3T04LNxHs2EQZTMmB
tMxVwWLSRwhWqTZBJXTtftNLlxzpt5zwu3l1qUFjIS+r3/TTUa0qujfb+7cMs2vtowguji3LJtuv
t6zSu6HKGb3syvMIPyzlRJZGC5/zBMFNlGmbh7l4bFK68reynbI1XA/lu8HsVndjr2ZeBB2YTb0c
riyAl5w+VnJZE+q297n35608+G6oEFwiyr8l5qcav1mhu9Kfk4xKl2k3pC2Ni7SFX75RMmfkLfh+
N5RujoVq0GzuG7lB4ZRQSj3VAwwZDjIihxGIGILS2QTIaume9MDxXoeQxrNq1IInLWqVjd8hW1zB
f+jLxs6gEMYnonCU286XFjmhBMRVrznQ0U/f2uZl3KqZSWyUJpiRHjseVhkOGG39f72V5gLVwk8G
9G9n9d2C2lbg9aFSz36oo/DcVOreDfSv/RjuR8PcuM6SKyYSzCt6QmFBZQyQ2341wLJBI/dcw1RK
JGyT/dbi+HNHEdGD/zn1wEqVwBoYat0QKog5mnGrf5fRR7tZ/nqzQx+8GiIXu0PDomZGBQ97Ev1T
e82P2c6Ap6WwLthoao7J9TggFD4hHksQkNMYXxvjLxovUEfuThqkRQVZbf75mwXV2stXQ3JKVMHZ
CO1+QCWC2CBU+4eQuw0V9o/Ln5Z4y6pgSszcGmnTZlGt0qS10zsGdEv3E5yPQ+bdrrnCy+NI3kt1
ndq7s2hApGxHBeOMWXA7DzadeEv+9NlAX+Q+n2bX0pxwdV5s7bc7uLdIWNzAOf/z8q+X2ARVsAlg
5Ac3c/D2FuDPxyGu+ivDBHVL41F7FxUliD7UrPZeOfQ7LUMn8fKwss0RrAPg4m6I0hXSZyJbh3LR
Hb7ZdZvnJEtIneyMlVv38lCy/RHiDL2ZM6UtCQAc6lejjnxfY31rMPWXP/+xmVBFTvFJCYsS4jFm
Qv86ImrJteqUr0mKk6GV1303XefV+XNDCWYiWlDSaiy4A4fkaS2jlUsGmPtE4e6awvLSbBWW15X5
r6Ggbft/TzTgyGKp7AXLB7POr3gA0oR09IqrT4O7DhRCNik5kFAbjoK23XJqP94n1RNMAeDo2qwm
ffbnMka3S78yLfsBPbPLa/exW656gjWgHyUu1Zyva4X+Izanr200fAti/bR5UT82ZWtr+v/YgcSM
cfZjVq2KaYBB/R3bXW7EZLJvC0GFo7bTqsKJmYy6pzVdAu3PhpmULbtgAEY1qefc4fzqarWvvf66
sPT7zR8uW3bhngednqrLwrKrUUZ3HLRwK/aCXqrNdIVsBOF6O1HtDk6lYMCC7kClzSzsr655Vqps
4+RIHGDVXU3nOwM/L8mkegttbPRgIQLwjNvb5C/8N2E+nEg+o21G+G/u0Qd3b9Vo+p/B4qaKVZPp
5Eb1zYMvbuyQGuyWm0QNr9Z6u6LCXWQP6GMOdGMumvPyqQsiUufaNg9/Umi8MzQmerDlVVawL2u0
laMN8yXZKZH+VmlKz9Bii1gMEPy0Imfr/La3wd0GxYaHK7knIq3DFAHXqBuDEMyYoLAL7X+3CzwS
Qy+iSp00UYwqqRe/zFZaEZR7D2mgpI+F03a3fVX/VCtrOQQBOPHLOyIbULj0bQNuHy5UuMBpTnaJ
RmBT3ttAKEKgyIGtnTZjPNlIgg1YgCMHjhEytTSrruwRthpE/yIUTtFmz/siudFjvfEVi8L95bnJ
zoJgFxq6WdoIpjp8UZhwkmyezn1vxUdt0bSrkGYZ//I4EuvmCtYBESRCub5cOHPRcXDME42NV6qr
bUzjYzdGFaGkqEa4yOVC1w6142M4tbcQ4tw0OAE7kKK+aabehpchOdgiRDRZpcMGix2y3PqGLqAX
rXJPl5dINof17+/Mm5sYNsxaXMsADPoa9CYutdG4vbF58PUtJSjZKOtBeDcK+SqljhwX3wVgqGsn
J7Upbqbkjh6sbcCW5FSJ0NCoMhp8PfAszegd4fb/pTQK1K/WqVaHjddANsS6Qe/m0fV9qYUzdEhI
cDyrHoVYciG2p/h1Szvj5R2RjSFcfPaBSozGNJK464FiRymCZT1cW8ESoSk/bhxe2TDCra+rcvKQ
GV/80Zyq+2GM9bOXKGcCPfq5tQ0jJrmAjnDR7WxAGxqFan9Rugjt6PkOwlGYCPVoo7wksV2OcMNT
tZntlCZCNgAlJGVBd/l5BXwlVC/QioFEbOOeyJ5mEdxp0PA4wy65+OiKIgpwD/WcTzFplRRvaQWm
tFTnZPzQQ992xSXLJ2I8y6CNe3eGemf9+lv5ikw8oLIl+5vQDFcA8yzC1zUxRsFEIw+YKqlPMHD5
IErW1hZMQ6ZqZqHDkuJTJU+K1wV1XIM8cxEMiHv9SGkfuTyOxDjY6wl9d6ngHDfTVK3QaSXFOMww
BLrq4xyRDehfe30rrFnP9Qeulb2u8btR4gg1H91qdD+H4W1pYLhQr6dplaJ6SGCFsNcqlzUd09iC
VPFfawt2/DE9O805gskw88p2ecl1P0a0Z9JNPzBUGuSPPN9VdYZqxocT6h6ckpo9A65EoQQ6KMB6
bXadeNGdBoEu+c+U7d5Ms0qu/psuybulcPSmR1CSSksUJYavqh0N4VF6mpXQuTHzvps3NlbybNmC
iQH2bKaJl1tgr1CNmugG33lQX23cSNnxFGzLMEQwRGUhtHcxzad2t9iwDNU+TTrZjg6npyRYWfa0
zQO0fvejAySYmggi6kSDsZc3LD00BDKm+TLVxyxKD+18VxavsfJ9Cp76rRSqZJdEzCQyNN4yqpHl
a6N9PVnNCbq7uwqCP7oFNzZINsS6tO8OwkILMM5WYvmJAaXh7BjdLS2/4zmMw+ZmIty/fMElZkyE
Q8IYNgVNUFo+tI5/EnRjeN/Olvfn8tdlEZoIfIT/pMgWfdVm0bNTZyrnCUCyWahwoKRX7qL/pJHR
t6zmTCvb38tjrsHfB2fBEoxJmikEM+vJDjQEWDsCwWmvwZ7VlXfI3PDynA1lSwxOUj9QRaBjG0b2
4E69RaPwmr2sr6zmLoytE4MN5X3LkIl7TKfjoiTH7Xyx5PJaghtSjsiJ5RWjaoAC4e75NgSPurkc
kunYWD8Ye0L3bOzuk/Z5bbBz7WgPJfnnllcwHJ430ueGroWfV+3NuIoW0bDdIR9ajD+GpTu5Rh7v
e5hgLg8nuwaCJYGtznbRALd9q7mi9/45n6w9rMW3ce18cgTRdoyQFQU9E4K4/Gai+Syb0p+uF5PL
O1yeg8QaiiBHo6JFeygDrNMyI5JqgqNWlRt9oV92ya+baPJ2ffB4eSzJfRbBjrOBPgCkf6ZfoJEN
S8VwytXhtd4SBpScPBHxqBTdUoOxMn2al7+PlvknDtytZZIZCxHfuIwjvFTr22eEEBB5v/ryKUWN
fvya6Sls1HSKovRkFxuWT3KyTMFOaAmEzPYCYXup6i7+b3g3ZeFLhXztpzdjXcV3Nty2sx5LzRCa
kj/rnvk9S5vjZh1PNgHBCoSmUpvLlNtw+wIzKFr6bpoaAL2mj/+MkFltXHjZiRIuvDG0Cj2XTCKo
OljhnfJsKu68T+rc/9yRFa44HDIxLEUwfkL1DgeZdxMbNaRNy4YvIlsm4X5rAcSOyDNavo6M5EGd
KSCHDr2BK2PZTkfCYOM8yaIQEeBoWvqgVtBWwzUMm8rgHddjHI1/nIoRTXo6AdQlSO3BKQNx8EYU
J7EtIuKxM7Q+mUILP07p0LKIrqclO6pAd1o6SMvFvMcNurxNsuspgh91KNoa0FSDH2b/0rBgu8G3
sIKEmTdohBgKsB7kcAcd8rDLA0o27k1f/N3tmaMKqRAjH+hY/VXV9qMD/5tafx2LDVNprgfsA09B
hD/mSAwgPAdLPzSgVzNRfadAr3AL56XvxQmMytbJLZU9NZ2FHFUQwaOkGfoVQRwx35q+XDuqprJ4
asLwEDr92crvEHI4008UR9p3j3+3TosVnjXYxasHbL+yWr8or/mLOSAWR5raipV/0KdYodwuX0yy
5cZLet+JNiYpi3FEuKWhupHdVUBiLTsNF4RQM0iMCi32rlXTbL8OZqbeOcsE3a027+05G+80GHVe
YF0bbxB/amt47SBTOA6TYfYnJAqqu1Ef2wfCKcLrplODM+0e0eM80h6+ERDKdl6wCJ4zptUSkRus
w2I/QnGfWQMK0y/JZjpaEtcaglFQhriwg4lkvhopzybMCamlPSGj8uiOA3wk49fLR1gyjAhxDBpL
Kem5Nn0TejI6W4MvRZp9maMC0v7hOlf0LQFFmfHRhXABali7y23e/dX4dFF/B52C156y6Zi4qFdO
dB0NOyeedjCPXp6b5F0QIY9LugDLoZbvL2pzC5L4Z2TPN4tqbhTWZEu3no33tz+sLLdwU6wpssM7
ow7vrQKUcu6Wx0JZfnjjhpWRTWP9+7txQsecBgcWQxJGy+92KM5uAmdN9v9pyKXN4rLPCy6ACVfy
3DUFkbBFM2wXL3fzSBVn63rLVknwAWo0mJGfRH9PtdIvkT59K6flaza26LPU0LRsurCyaQhOQEKI
iMAsupEwZJ0hpr9zE4TmK31jEyQxm4hsdCCrRqiPaWTOKnuMwApZAycFc/JsZafFi3z6XD53bIWb
X8bB4iQ9M/Gi4cvQU7ux7Vt3yjZeSclCibDGCB0KewEM7nvqvxWgrtM8mMdQm13/Uz9fhDJ2vWXn
YTygmTmWt8Gi+GGA7M2WNyH79esxe3cZoE/V03Hg16N9ZT4CYc2O+hzP11BJVz8uT0DS16aKqEW7
6ufZNEYLLNM/0XjUIhVWbHMHqZSyj6rrpgywYcoevyUvXkmyfO6IaeuU308thtQQpkvyKcXDkv7s
tehqNYm5+tzXPVRBzm7TMZf4ZCJ+sQsz8IomQ7XXmXoAcxok1hcdSfAyf9KbfONll5l8EbsInTQc
l+tRm83uaE1q5oNAObXo0q1cr8hdrjpTO3z1l3jO/m7OTnJGDMHklF3XTpq2VnId46WM/qpNc2tV
W7AzqZcpWBp6kau6Uyl6ueXgHMKl805lbvybQ594QCW4/DNEen9OG7e7ie21ZTrfIieSTOwtx/Pu
hARj60aZw9VqJlB+ipp9q+3o3FRbaqCS2PltH99930VKb5hSsjYQxt3ls/dt3MySSBrJ1bfVfPdt
jfJ33CEB5M+B+bM01Gnv9PYNfIGP+ZTeLoF1ng39h16iDrhGJqpe+CC6TrCtr1JBi58WzS1Eght3
XHIBRIAmrGttaqSEjK2R/KpNKNimYIaWNF8p1KjQN873zd5Bia8oIjS11nEmMyB6jDx4EaPQ+5t1
xmu1fE914N2XbZZsDMEsQvY6g6nSLd9xgtd+0Q9O2eyr2HjefMdlKyZ4O0Otw81bEcah6XM3EM7X
KKZouKbZyQ6Vw+Y7LnloRehlmE5ZP5TMJF2Umyg0X4Pe2gPgxkE05wAgHsTQW0ly2VUW8ZfWEqah
HTj4PtghQ4OIjEZpNYDqIYW+MNnBxGgXEPFuDShxhkRAJmuoDmbIeHCtPKvVdDdFxn7Rs/sKPdBx
C68mnZZgoczFsfW8Jc4PVvw7rJtl0V2h635OE9fv4+IeBPS+N5KjXtrNhrMtM/aqEBIpMSlDA844
f06r8xj2hwZRiuPoedpB9yBGXZwR4ur4KVU1+Ndt78bMSAZcPv6ydRVcphQWVHBcCQkaS3tIC+8K
F+o0AlcOoNva3L0PzS96seuRfWfCXDerptlESHOBvbrK9JM61zdZ7fiXJ/HhDePz69/ffZ4cWYcu
Q2X7IT0ESL5990b07tVY/1oM3bPjoNQCi+HlsT5cMMYS7EUc24NqoHOHtwwIXnfL+zcvkADAyhNo
2LeysR/eZsYRrAYWaYLXmerKWD4lZA1c9DYzyEOKNtsFZbkLu+RqUc6XJ/UxOxujrRv3bgUtt1NH
b32/NPq2Dvlg3MEB9430D+KaSvkFFGd/jFP1e+v0L4MaJjulig6R2v0qrRx+4nzab/yQ9dz9J2/D
DxFiqknRHHRBuAum8lzmD8S4Whmco+5lWl4N5RnxxF+b7TwfPtqMJXg7KjCJ2F14WB3TLq90o42P
DYwwl2ci2z/BkgylMyl6tb7acXerZdqrpal/pzA6wYI7/9aqOj3Yox5dRWb05/KIHxesdE+EKylN
oTuxwkOjAFcDxrYPjMc4VxE+XyMtyqQd5GmEXal6WoKNfg3JNEVmu6bMhm4qbUTi4yjZZcZ4Ar34
PNvuGanPs+vkyEbq16a7RBvrKts0wViOs5skbTKixepoob9SAHeZvtXf/7H950gI5nAk1UKb8vJm
qM5haC63rRf/yUr3mzom9V4xtQdwu4emTP7ttErbcPcl5lHEukaqBblWz5y06B9tNnUy2dF+LpVq
41Z96OPonghvVUfDLaHttv28L09gIfZjk9yhDOV/1sCLONY8LGLN6WLbNyzlYSATGne0ZCRp2G5M
QWJ2RRhrOemd3i4RS7Qglaqm3/Q2gpDPPdFOeELt9PIVki2UYAYpJddlUPBO6YtJl2qtQH4cnute
dw6bSSnJjRERrdAE9x7xiO2P7n28/OyoW9ewpE7IICnIzuKwwTm7sWqSh1HkSW1rtcRN71k1ap/Y
gNWcOveDHvqrediE+b8F2h9YbVcwdpOpOOSJeT76oD2YBI29GcL0HpWIwI5ZfIXUUoBySVaeXD29
chQUiOrUeRrjGVBQMWcHBxmOvZNv0ThKjITIqDpOaGx4kKDTsk0XkonCCoWULdyU7JAINsJS5jyn
+QhXNDQoBE16/1gtBa6vqcTHchjcjc2TTEKEuUYlYgmRSfG6qiJnbxlt/gWseLBhRyU2R+QMreDL
pbMFw5021jW39Zs+peccTorLN0lyX0VQaNAP5kgehtp+hChOP6M0XL+gBpARKSIEs8VLKluj9e/v
/Jaq1KYoRLvF15LZOiIHrz70aWn9ujwJyU6LZKDBPEGk2jOJtAx+m87yMMURGrQJGPoNgyNzvBzh
5lSoxqAbjf8N0v0wOM6vCSlVdNXCK3XCKVcoYVvWb69FUyhCD4TkT1eqtywiOgsbzp/ESPwHLJqk
qPM2zLJeVRj6sDs1bXiXZP0LQN5mlwf6tJ8SbSPgkK2pcHt0dESWpWLH+lB7RDipQJUP9vgwz0q/
nJELubx1kuMtwkbryqxZ2NSGfSA/VFp9iGA36tR2A/8qMeIiQjQbY2U0Mm6PZWXmLo3K0xyNh7Sq
kZXgqGgDrQP0DVSzVm1cKNmE1ov27qQnSkY+sAAsY5vKt6RrHrMY+UurKpONoyi5SiIc1JkqJzSN
9cbCEbZfNVjg9l1eL2+HZNdFFGiahygjW3zcGJDF1JIsvG7bYtnDeL0cHAvVsMvjyCYh2ANUXEYv
S7lOhmu9DsVyqor2MxzZuieiN81sCdICMQ0f/UckjnTtJ3D9L4b3dPmXy1ZIMATJhASPPZG9sRxk
vwYd/FcJmk25+hywkQkInnM2oXgToIjkN0N3pykVHU1R/NsN7L+9V26cUtkshNsdKQgmvIUDvZfD
d+s8xamC9JR5txlwSEYQ4ZkuAq9Isam8W31wT4ZfIVFDPWEi4ri8EZIjZAnJhDo0kCfMDDaCHjAv
jqadZpb/Xv625FW0hEs86XVoI/VG9cAkOaanTndtN8vzECLb5dQvYWQNG7dZFgyK6MyoTnVDWVgn
V3V8Csb4fXh/CJkcVh+t1e/N5m71N0Psom59cu1W4/XOSKlmlRY9nGi+0s7pNVqK7hEJ2C3qmo8T
ZbonIjI1h6aG2GH55gGRxOzUq8keUpYvtfaXJCclcTLPQBd2jd5/csOM/50QUtwGZNKsIomrs16b
P5rEewxQSC0R1N6MniQvsCXc/XkK6kBvPdMHDk5Mu0BhYkMw1y/qVezArVwu7r05ZVs9v7LhBENQ
xX0Yokhi+mFqGM6uMPX2d+Vp1LKKJr2ukIy6M6K48o2u07acZsnzZQmGYVIaBF7Q7vSHcf4aIT2E
lCgQra2DJwvcRRxmE2oQz2ug0jP9r1bae7eej6s3qy3JDu25fal017O94M1sQMIkiyiCMVXdHJTS
ZEJold1GXnDbjdo+ysIvnZ292PhvzhbQWrJ0Ii7TMIMiHBzb9F0XqR+EJVcO/mF77SQWVYRmapoJ
yGzkODSmgYPeWwcFAO5IQ6oCKdmGPyaxfCIik96qaGgay/TVUsv2eRTlQA2M5dpxlvakIuH8VBlj
umGGPq5DA74U3ABE9QYkpViyLpvMQ5/Hq+RKTO9H2+6CSn8Nh+RbDwlMF6IGaDt3epv+aRYE+mCv
u7ps6mWrKlgOZQJllWLC/HGsnvtsQIe1+uoG3dfJGTbSRrI1FcwGZ0K1HccwUY+xf1locK5pN2QA
v+ABXW/yIsomIliLQctM0kWMAnuEB9ixPyCAlx8sL3nZDIMkb64pWIfMNXojLE0WK3SeSJAc27jZ
AgdIVkmEbvbDQB6ipQEo6tXIV8kVGrW7t4tU36mte67AKVzecY834YMkiAjXbIawzzXwDwDC6u5b
5DrZfVYrKGY0UeVDAkSpTzX163I0vMcEtdaNgyZ7FUXsZuspUDybqkmu6tQgpKRY2oH/mxfPKIHv
8qFG91ZFkxOG9s+aWxG/qQyp1iGVaCINauzrBDRSeT+B5+j5H9pvjajZabVJn8KGOyM5ICKcs9Pj
JtRnxlts4EMp4U87dRsRqezbgrEoQiu34N2wELeas3Op0+NAXaDd2B7ZqRDsQFkm6NfquERd3vyx
lfHBrB16iWAyQsvMp03zGuW+v6Fufbl8CiXXVaSr9JLAzPU1jlAm47oPjZcwBfNqIECHZOLw8/Ig
kifJEGzCaEZuGXcMErmQnXcGEozOTbvV5SP7umAN6hLes7kAYxMAYPXzgobBKCt8LfM23m6JSRCh
m5apVDUk/Ljh07KDo+Qe57j06msQyJsmTbIPImhT10K3NU3GUIbpLs7qp6SvX3qv/afTPoXe1z0R
pZmg9VlNNmgrr9aPjoHMcFt3NQIZ7gZWV3IzRFJK0wyUPBwYgDez2ZW1fk5cr9240pJdFokoM6ei
oh9wMQJIjrzZu7ar+qxq3uvlIypbf+FWL1m7qJ3K523kNZdVNBgEd5PQs7uJFpDNQLjaCWa+G0uG
6MvyrtOKB+pFz9bwKYoAtld43knQmqXVcA1AMD6FkMQcZnhPUGB80dToqkijjcSG7DYIl1l1DcRf
SZT78CUehrY+8HKUmfII8nDTfsv8c5F/MvKGYbJ7vIjQUverxBkR6CoAMf/oM9RWn+wQyeP6cHnv
ZaOJSM3F8ijkGjwXqJSe5rG7Ntro57p6i2LWIGezv0RaJd5ectXGm+1zkiMn4jdNt0+LLsbls9O6
eUxSI/uGgF8d70alVHZJl5kbNl5yL0UeSjWKGsM1cJfiLpl3FeK3s1Hmn/PURQynlQW62vSgzYcu
HVRkmuhvz/Qo3+UFYPd6MrqjazT1r8tbJXkeRehm6c4wxvUNO6XQtUBaMEVbtEugyUuNX7NnXdmx
zpXd8iMkZ/0/8E0UpzuI6E3f0iNzr6hG/m86q8shDpfqMFV2Ue28Lor8y5P7eDRXxIpMyH0Xipas
YQg8qJqRNlfavEpuzTaMa6rxYI3Dp4g1dU9EjEZ9QzN/2HImzPgBPr8elEjq9wSKQ2aEu6VQNyr+
Mn9TxFIioNugGMFZKFvv5C3RneHmSKNTG9nl7nRU8ia+zttpuDKqjLOfWyW5/nEj8S4L7d5+1bsU
U962Q16TiQFD2uxd+F/gf8OQrGVTuiIiDXnil1WTzrKTQ4sQ7ubRkVj7N1vzbmBH9fJ6KTO6L4vk
3p7SpKfnYm5uFXvyvn/mvHgitrIe2rALmpQ8ECAwc5qenAlVEDU7JXadkJKHePzyQBJLJQIr03pK
G89loCJvD55qQmjXf5/KEo9rS9BOcrFF3ktFHfMqzSPT7/seRuZU27cBmOzVWLF7V4mi/srSRTuB
ICm2zP76Mn4QgYm8luWce23sKoZfgjkZYXNAQ+Xn4BR7VE6+O2NzaIr+xGN9tEHX7wZg4pvgS9mK
rqfm3eno8mBI6gHJzLzNb+PS/ImI3k0URF+WYivQkw0heDRlm/f1UndsWoq23Pzc28MhgiV1nJ8v
n4qPzZUnYiyNvslMD4Fmf2pH5HPz+uv6bNoK0mGhOuw59pfHkR0NwbHB7VOQJOZoWIn6UAfKYco9
34QodO+64ZkQ+rgAtTxvRquS51LEV0IVNQUe0sh+PTfnoaLcHWgb0Z3EKKhCqGLEapgqMZ926MNv
Q3fZufhT2705H++5KwIn1SHvLTwUw7eTAX4go/8NMQy4ru5HbG0EQ7Ih3P89uXrV6WMYMoSzZky1
5DBHxrWTVu2OWOLyhn+8Ae5/sIy24mXuzBCal6CJqOQ/u2XeyixLnD1XxC72QI6aQeHrU6lcZQ06
esXCHth2Ne1xae/r0ET0S4F6FtW4K2SDt+oR6wr919y4IlZxINiqopk7H3gtRYHujG6ofVAdkh+m
rX2fquGsgdnd2KePb40rohVLmITVvKEuRa/nTzXhqJnTnPpz9NtJGLXU/6mLzNtNheF86pVwPeGe
pmkO7D4jAHEc66viHAM8MTjkT3mzbFwf6d4JsYcW1ZMbFIRQPOF5a1yB+oTlwq2GXRkG+2AKD4U5
XW0WWWU7JlxXpWjHOg0Iyg1QZEY1z/sMXHeeJIdxzP7GdfdZRJwrYvoUWy1S9Nvh0kjrJ3TdwUI6
V5/MLrgios8Lqe7FI1BPeGT262SSAorMPH/ZxHRJzIKI6EttdViStVTpomenaO23XnWujcQogPBs
mAXZ7ougvsIcskZrGGMs/6Dtg8azerUyznfpkYNAgc9MX/NPlqBckaZyqDXVU6eGcN127jvF/ToT
Am5ORnK0/gPra8wlJS6CCMQJdqTMz4RM9+4Y37qdecwC8+tmc65sJCHtYCslJWoHQ9DowSmc3zoc
D14H44E5OrfoZ/+TWPPfy5ZbYnREYF+WBPi9Bjs0WVeF0u6G6iEzTYrGP8xQvQm6v8758kCy4yYY
AntSp2F04AdZQNIDKd55jfeQ9sN500P72LtxRVLK2oo4vTl1ALv5DTPhkWYV01vV1aneKV8vz+Jj
d8AVIXtzaNfe5DrUGswxIsKLb2I3peu1+uT31yPxzstUgWnlXsa1n1ubbFBAs0PtHszU3oINSF5q
Ec5Nzj5y01QjF25n4a7V7D+b8ZMkbnRFxCEHtEu1nqRMF8yP2WCdgch3YLKCG9eJ7tSy/9cuM8Jk
Vi0M59fcCrZ6vCT4VPc/aMTKLSjFkH2C4+B2GPNrXc2POcHcTvGGl0V3/aiIrpe8+6Va2Ys5uQeQ
PjczpVbLs064FFtKG7IDIvrwZZ96dk+KqOrUm7TWf9IEuRItbFhUyRkXAYth2Hr2kix41rGh+vBX
Wb8sqw9fPdjKb7yVQHMB9v3t8mGX2CERuljktWUEBXWnjNrSbVE1wTerGcaFhttWyXZepju3mWNq
/5JXMbaqebIFFOyENrqTZ62VXY0657qAWgj94lYDucQKibSWXugValdzf5Nu3vMEuVVyV6S/Tdc8
XF4zyf0SYYmZUdiKNbqYuWDo9lMAfiVT6w1/TWKsRVBiA1P2EMVYOHgp1G95Q2uOn3huM+7GqZ9j
vx4nS9kVzdKW+yBwTJARhtJ+7jS8EbG8M01kJAd9NEkpaEV/UJtgb0GFYxj6SQ/SW+QHD0q/lRiX
7JJYLQ7jKq6HhLTagi7fGhPZeuw3eXtOI+X35X2SDCEWjR0Nx6Q01iEWNYbWq3d3AMhXwRjIRvui
ev3UMCLVpxrDsYHwN+ZAt1+moSMTXuaPRtsDkciSl8uDSIyCCOxs0ypKVYUwJVWmZyCG8L/0h7Zy
H9x4WNnUL48iAZy5IsRTbemnmgeiekKiv4NuXcUFuhKN3R16vUKpN/x3oTO5cS1kP+vnph9Onw1h
Ra5PW829cmrZLdsi1aktw9epSrtDVwMu9ebHyxOUHAkR/6l3UTnzn5XpTet2auqeR/aqsdyrZv5x
eQiJRRWJOysb1s4iqHnekQT3hmMYzTtagpAE9Snh76zU2HgnJFZUhILOZaAqypRQOSRqDVoj3aHe
+WVzP2TzEMKsdjUrcZhZfjG4V+ig3+Nr6W3i21VzvRKLqPqnCiHIPP6vP9RMoVKYNf06AKL0a7sP
1L1m5vOGPZXsuIgEXWxocPKIVs8pcP3Qnn5nfXgwYKrazEzJRliv7DujiX+VxHELSn3So1un8/r9
eq6KMr1KimgrQSK5/yISVI3mpXBSGo7UrDbvkL1KTokTQu3UFwsQmDjxi3mMNtZMFtOJKJhMhbRB
T4vVyzN2qTMfpuCR8npiUJAwtLu0ppU1esp0ZcOESh69/1CC5lmo5TrIctMu/sRq8Ctwi2CnTdNp
mj0Ik4HiRwZYRkBLn7s8Igq1GjRlhEUfJP7Kyhdpz2Gcl7tgXjZKHLJDYfzvocjrMU3Dkb6fPEEr
MetGUv9u8hh6ceFnXXW8bGskJkDEnC7FlFRZR08gro5+dC3zi7N07i6e4mYDVyN7EUSV8yJj+0NN
pdNNcZ6NIH7sKoi40vwhmeZ/hqL2jbH48n+cfdly20i27a901Dv65ICcIk73A0BSEilLnqvsF4Rd
ZWNGYp6+/i7o9L3XBCnhqCIcUeWQxWROO/ew9lptT1J0ZwFmnTfCgJ9xq5X4uQmujBBlDTKDI0UH
CGtrj8T9Q83Kt+VWEvuZXVoDTqsRun9VhZ5NMgXfMhk1e2fqbwOLjunA0T//1iatQaamdPK0Bjpp
Pyzi3KQVt+BPeQQ2d2OLnlmjNbR0tHTKUsj2oEur6r7TjCco+NoW+iNtmU0fXp7EM/ZnjS8V0IMW
MkCzfyeSm0YFiCutcxJSLSpXiPH+bspqjTGdTdMSFWRqz8ucfUTbo70btJ0fRNyOkPVD3u/vWYA1
vJQ0dgwyjRmB909QZHsccx83SW09TQf6Nx3qlRmQRmiQPzR6P4IFoNjHmupPJLXoDunbGFzhKN2R
ClSF2VT6Y5freqM685wFX4uco/25bUoRA4xZqYfBys7jM+VeOQ+Py+tUjc3vdRZ/gJUa/U2X4ZnA
aA1izEHWWlddvpR1U+cmQVY2Drpmw9Y99+HLHf7lmY2bOBPJiA+PnOKryOm7OtzS7X3uo5eb9ctH
g4A6jtGPAlxLGHwvh/wLrfVWPfMZN2pN79gVKgt4hM/WRezP6A+WGp0bevZjXe5M8HnTDXnGDKxp
n7g7pSFrMJDtco+UNHqgyI+UfK427MwzxnINSgS9KHc0uHz2/Uj9uUpugziFNrg6bnZVP3dq15DE
aUpIOkRIfZRu403ZF4CYkEAOy+8k+kvA1EB50/vbp3X1trRuY5VFUnefzXzwNFAAdNpqLHjmRK3B
iXYmJCcJ4PhO23yEMuujVU68YbieOVFrUGLVu7FtoGm2H0fCfFVC/KETwnpVOe8mGn9jBXRYs+zu
ZcP/zK6v8YltVyXGQuVyn+sPsg3uEQXYqv60iUx/xvVbwxO7cSZBLAFEoUsnZG6OAF978DUHGXqV
UGDDotsH7JlXbA1XhMpNN+RQgdz3KLu3Mt/JKfEXeM1kzZJEfnnJnhtlORS/mBPd2qp0kIXdkzzL
3yR1bD3R9bCzaeSij65vwZM9FRvR03N3Zq2a3UH5L+cCiHXUFRPAn4rKT/v5j8Vf7nT5RzjH0CYq
iC9SeqAs28r1P3fC2fkkJ6hNOUOFRHCinO+Q3Wl3NMzc25dX8LlDt04QcjtFgVq4Ras6b/eEd8k7
xSGuBEKjes8aZHUOL4/03PFbGQHeVpHJFvpPotACHP/gqdjFpbtbLDVVwssUe0BD0P7l0Z6Z1xrS
2C3ET3MUgeNQ490tCvplqJw7KDrEfj64G2//M/ZhjWAEhkv1rkJTE5WBly+hGl6epqFe1HyGY3Uz
tRsDPfPirBGMvZyrQGm0a2kaH4Yi+Wp0/9ZBgenlxXrmhK0xjH04BmoGsB+eoPncV/zeJGqrmPDM
FV0jFmt0XEux0D/UQ/gj5M1DF1bJIab8libOUethy8t8bsfXtmCiAJEHILEAUVxd8BjS7fXOgv/m
ZpMw9Rn6Ab1GDc5x2yZx76KbNq91ftuFZFCoiUSOCznkJntbkADYPmukdHwdxeqTg+6CfkeFK6D2
kqdRt+uAQF9+P8vZYSgDtkWL9twerqwEN2TinYPSo1wKj2KQ3Ou2Ogyes3xrFKEYCKRQIR2418Ci
iRBCNmoIIWTpeoVIjp19E6CcCkqW7WL3c8dmZS2EQEN2JJHby4bOll7IAxEca4J8r8fLwshT4CZp
eZtLCtDD0y34rzOC4ubf/42//2nLqYb6Q7v6678/2hx//nv5nf/3b85/4983P+zDt/xHs/5HZ7+D
z/3PuLtv7bezv+wBbm6nd92Penr/Aynq9unzwx92+Zf/2x/+48fTp3ycyh//+u1P2xVQDXv/I4xt
8dt/fnT3179+YwuG679+/fz//HCZwL9+exvFWVyWcfGjufitH9+a9l+/USb/KUCEJFG85mihXSLf
4cfTT6j8p3GpEQJKui4Bz9pv/yhs3UYYlf4TV45SJEOE4IwtDk1ju+VH7j8llRTUSkpA6IgSpKH+
77d7+z9Qof/ZEKzGf/7+j6LL39q4aBv8Nh7A/w8oUsD2MMEJdZXBywTCz+UM/eIFpII1U90DsVtH
qXNgqu8Amzf1hlt2OYrrMjC8UIEavjBreA9N8nJxAOZ70wsOmrKq8psoH25+Wfn/1Vxc11UYiCsX
oIQ1KdnUtzozvZnuCx1Yf26d2dcNCCZeHmVVVF6WzMVnSyWEWpaOLZP9Zcm0cbSVqhzv+WAbsouM
akJPuZH85EC++XEWcvhJGlF9zCqKEFoGoRY7ITPg3WInZVu5wStrKzTX6FHn6A6X62JI5zahQE4X
syZ9syNgvj1OAd9iWbg2a+miNUQzjV7PCxlsWeWjE4XlcB+3Tprt5jRGlpPOTZf7YH4tqR8OnAVe
PxZZ76PbMf88z10nd2AWt6DPctiw4Uqev+fLNgjgQYhLtMBmkHWbd6GrOgAtRn8fz/a7Ktz0QGvQ
+joQkHh5w88fxaeBKPilOdQ/OZNsXQOEO96WMav6+ymM7J8hLDhiMZlDVYCPD1ZbszHelaUWuPku
JiXFYhVW6Zgw65okJphZr/rSt2hI2yXpMH4R1ja/O0UA9VYn79XPQE7NX5SW0c8slsoHFR+QIC/P
/eJwubA1FDhSWCDMfw01QvapmErQtZwS2I9dHqJW3eIKblypy1FwZwkTGlzPwP6tAx6alAZRhxEn
xyUMgbT8SS2RG176lUEkrKZrXGkkAO/LNv96bXlBcSzL8r4SgPO3ilafYmXp7y8v2GIvz+ypyxTD
KSFKcqbdtQ2qu660IHbL7jkN4/kQ5UVSgT+w7vUeyYjhS6mhIe6BSVm7G1u1yn3jnGJoHE+liTDK
uGuAMAmiEvXIxt4rOI6lD/KotNjVleanth+jwROzat7PWVmzWwGl1gSw1UF0Xs0lR+0ynaJ3jm6d
9v2rF0RLiNZIVzOQW67zylmf16wvVH0PGGlnfV6VExJ8NSl+ZklS6QPLZ/dnlbTIPr488MW1dTmj
QDvihaWupmsMUKQ4q0AIl92bIIIssBIFlI51sGughnhfpW64cW0vz9cyntScEDz20DI5P1+5bOqw
YkV2n4cD84eRDXujLN+9PKvzcGnZZI5lVJgPbgsOycq3cw242ruiyu5tk3D2kBI1Qxp0dtsRyL/Q
6lNvqvGjdN3kR6NA4rRxyK5MEv4I3nDJQUuEe3Q+SVtkI2DP1t5bSBf6OnUGrwfz1IY9WIGnnmaJ
l4wKxnHhKc7y+TDgGshDW+nins0OUBCDk6XSc+fC+RolGTQ1GRSx/uwliR0vbGz1qTcq/93IKu38
cFLN51yWkOqTjWNHDyjcevDTJLebhccrq6HxNEDxUzNc93X6OuW2FGnGinuHRtAxa6fohtVzvlND
FN8oU/Sfy3CYP7ExTm5kUyqfJ3N6ZwSJfwcPRXDLZyTDTAEWj5cPySrWwPopBuEcLoRrEGjJdQQ/
DX0yQOJ9OmUQ5X3o0h6FcM6WjrOSomNKy/kUTqS9RfeSvHVnlJaiKU7/evlbXKzO05eQYDaFhwvP
YXVWqjocKANI8RRGqvuoRJAfSZJtnpXlXp1ZXAwjMMnFIeOgE16dlTECRSdthvEULJSqXob8LxSn
OS9Cf3CBQEuiLPvSkYJ/KNPJDXblHKvahyamPth0RmtVN0KxbeOeXDgnCsbfVSAIMhpu2RoI09ap
ndg4jidnFBzUY6a5mwQbDrxyyMZluTIUlCgJxWajdZave+RYzsuha6vulAge7UZQF5ziaR5PvY7l
z1fvqOEKr7QL74vr9VBgbilKNMF1J9PN/MhF7YL9Id5iEL0w3AiSBEht0FeKkAQ+5+ryzwnJuTu2
py5tu9usX3zo0pkOaBQt31U1D15VKVguC8bjnEtGIdGH/1mNV/QZmznGg75buxuB59nzqU18tHEI
qMvO6UaYcuEiKIGsDdhS4LfChK59qnaQwVCFqjqFI9pBuS7fdTP93HL9YXSGt0HB5KtPiKQER0QK
jYeDraHCtAbZegan5zTl8ObgfDTBlwn531s0EZMNyNLT7pxfx8X4wDnHE0Uonv7z1QzrKQwCUcwn
p4bb4bkxtcpzc5vS3VBXZPLtMM2Z1xuaxHdqHDvmyYrqyodHwqGuPcztRza1A1RcugQolcbC2Psw
l0V0iIrGCf1UQJIV1O5ZC+J1UUh6X5OwgJJCU0ntw0WdIYDWj07qJ46GVt/UL5kPIaYq9+KOTbnn
FHQIQe1bul9ee0EweYlHC8TwijC5skWDmcemcQw5JaxBgiWcs5vGNq/2NJZgncCXohL/RebgfImB
mx6KInTpydhq/JHPnetHgotPL8/l0q5gFEoX0wpvlq/9J3eyED53Z3pq6nx4kwVm3IF1podcAUrc
Lw91+VJgKBenk3NhIPqymtAcyswi+UdOEjSoPo/j2ucSREovj3LlVcQwiOOWhAri5bX5yhGvBYQ6
BMqQLSTAC9uA4lSiKOFNIGTaqwG1PHyVDh0bieu3ZWB3qumKjTz0tcm61BUIpXFJkBc53z1ayxRe
gKUnlQ72kM528FKrh40lvYwGcEjw4UQjggQWcQ1WYhHgpJkt6InrFlIPUBfu/UQ302Mg66T2qpYR
5g2BW3xCmxtlvjs7hHpuUmUo/uZtI9/xLOm23sWrkxdCM0QEFJ1Kq51mJd7xoQ3oqYzmwjeDkV5h
IOry8k5fGwUmz3U5mAmEu24omkSNfvCW0ZMOa/QWGhU8DjPnG6CpK6PAmiL3gsALD8e61zPoTNgB
v9+elEyL3x3kCY5DCZXol+dy8Rpq2BEJQUgX/j5Bauv8uEgn1w0ysdPJtWn0jaBN6isSvMZP8a69
b5Hgfe3rpPFUuAxOI2NU4Uqej4cU/dAj2zKcnCwGrNoEqv4Yz1nxR9zx+t7yCezadVxtXIrL46op
RsOTL5b8nVi3HBI1adWHLT3l8TycCtQHyc7UDXlXZ1N3IA1IRL2SJfE7ZsLxWFPefaasb7nHw7y8
JTPP715e90trAc8ZzgciOZzTxb0/X4ieZQaVh4yfzOCCYL7o3WaX55X7TjW1OlZEQqUzqcI3LTzp
uxkVQONBu1JtRJUX8d7yLVw4CXBvsThrZ6hBwyAukuUnJ4/Azoi2JePPZV8eghCS5xVls+dEXHwn
TpC+NmGyDG3wALguxYVdq+lxU6QmCHt+UoVMvwbjGH3Pnfj9y8t8cYk0Pn6JaQ1VuLFr4OtodDwV
smWnOS+y2gsDQnzLN2m1rwyDVJqGKcTbzJHBPN9Mi/hgRqKMnfogyb5kNnbu8Bg5+1dPRgmF84KH
E76PWN3VUUHJFZKg7CSbJPuc1FV+IIiu7GvN25LNIHDlkK5Hsm19MpmTlugxKtkpCVIQn4U89nUX
Z7vXT0ZSHD1k5pgga0hlrAsK3uSEnSod9OCCROODk9l5w7xd2ZglabUEiS7qbGt3MVWVBR9/hVES
Vx8RKba7etZk4zJfuNxYMY23cHl34ZWta8CyGNs8zzt+6pKgfJ8IM33NGRE7kiCBwfo8fJNFbrzh
Cl9abtgP1MqxgqDEgyE5P3O1GueYOVl+olFcnboulZ9hrJzbtmimG2hHs2zjXFwxohyZTSUVcrYS
vvfKdgMVEIV9FhUnBdkSH0we9k3mhoOX0Z7dGl2m2munWBzb2XVPRlfNY147/W1C0+ouD02+RX3z
tK5nwQCCX4NMKBIA4AxDSud8CcasiCZdVPmpkn2eeXoo7XtZF/LedqT/odkgH3WXg3ANePow23Go
z2oPVEDNt9opoYbsxGMV7xvNo/ImNV2Z+4vr9mFoQBLvOW5RpFtLuBiC1TfGg46in4T103Aizr9x
HQBc3QQyP2Vj1aBtJEY7AegWP6ByI05hGffpvmnG4aemk/GDvHforhvaaMtPWmLc1ddAhP2UpqYg
RVm3K6fI9Eqb5uVJDAHIbkiu1aE1ZXEXyD7RXiJ5VvjWkPqNDea48qJujroNa3YRAMBMClR6GEFG
UyKRcb4UIM0nAB0JfqwkRKmDeDA7A9fA6yaINb/W1iz2DLcFxkZBHYmdDwX4fIbHpmRHJwuaOxZk
1LNwif7GKChfGSRlJHyNi1pnkztRU4JyAudd3VRRX90FSbhFZnVt2ZYXgCukL7GAq7kMEYltMhF+
jGv1AJK5P53eLTwaVOOGa3BlIIanExkLqShl60VjHA4hrfPg6BZhdxyKVoBg0MmPcR/+fPX2gFVR
oG5CUEBBLuF8e0wG+JHrZuaonbi+od1Y+HGEjoS/MwropBBuIum7bueY4FwwEeIViKAQfysaE3pt
jurJy6NcWTV4NYItyTJYpbU/bUVVgXGd62PcUOZVVVyie8w4PtWB3pjQ9aFQnFwsIF7S1bKhslHX
zmT00Qa8/DOumu8KS4wkhDuqjcf62lDw2PF+giBDwms736HWooDiRIk+dqjg/+lWrjpw6Sb3NM22
GrkuPdInrAJd6H6R9l6zTeSUlMrNpuCYg2fby0xafEiQaIXX5pT5DkW29tRaFe+GJgm3WPaeAPzn
dhGDK8RCeMbNMtXzeTqWp1pENjgOVZyGPoywTf1xZuZb2vZDfEfz2P1mWpt/hfKwS7y2S50f1pry
Lk40KNwdHIoPRKLbwaMszhoffaxFf0iatPouaxaPvtuMACaQPAxbj07QM20V69EQkTAnQbaAo4ma
hmz4q04W6Q04d0HmNRoXw9O5MZ/aOZ/Fbpo16tK209rHExGBLL6DIvUo4Azuyso07ysGAnu/D1T4
gH8fdb6rYSX2VVuS9+1YsglKPKn4VjUN/z2Jmio92dCZa2+qysBsvHmXzhEySRyHFLQgqPKuHb2q
rMN8LgN95NZ8ykr70YBrDJ2nzts8Cd5CC2Yjwrx0+TAeVAaXkvpyilZ7yEfUekk2a7BwwrHsJz0c
8wBEbi/f82ujIJJE8p0aBc9v+fkv5V5ByKSy5Z4PaZzuikALP6lztQGevXLvECujsxweA4oPajUK
G0URtj3mEhih7hwIUr91oS/vuWzz3l3bJth7ZI2elm7NJ1jWdSmHftDHvJ3bnXTH4gFJDtJ5VDbx
LZKi4mCb8m8tI1xnhScT2fi1Yo9OwjqA7gUmmGp7k8ZR49Xx2G9s1qW7s2BLlocZ4T+WcVnmXzYL
PAIRnzuij1pVkZ82pjtMU9ndlUPdvw1nS3Fr+HBkoWa3bZdsdV1eifVREUWMb4hQiEXWUQiQtYOt
x8Ic275odj1yyzd1EDKf9kvoM0/l0RoXKIwh35ddEz8ajta/jWt47cC6AkkrZM8p4pVl/39Zg7aD
nq4iqTnC74OYGWvq4Wsqhuj1XoOLcjjybChWowKxun1ZayGYNbkYZq6M5/RlPqN3Mub3wOKajQzZ
tW0V1DzFIuiYXcsEi4wFRTxzc2TWCb5ktB3e9agb/+jGFExLvA3elF33PYJK66MTzvLPV1sAlECR
7UXssdRAV3ezTApAvQfHOY59kzFA2lu2D9GJvFVeubJxkmu4YTBoiP7XGTMeskrwVDnHuqynBwLy
oh2cKPH+9bNBMZwsVc4F0LCs9S/HI0ZnYVkbExwh8VyeZJt1u7ETr8/5AIkI/Aq8MBg1VMTORxmj
IjdDr4NjR3ONbvq53kFtXOxfnstyxlav+BOiCGAcgtaydWSBHiCSC1AjHYsY3visCvojrrV5WxVN
9LHh5WZJ8YqZRsUSKQDMbZEbWdmXguSqC9MWruW4lGSQ2joOXZnsQuls1aOvnAaANHDB2FPebI1r
72kQRQmr9LHnrXuLsoq+Qzy7laW9MiFDlpreUmK+vFlRyCaWo3X/WIgZfXJVKR+qNjKn2Nr008ub
deXdAT8jMEUCuQz4e6trNPVd2HUKa6dnYSFHp8kuSerpbVo66rbvY/qRB121kXvkVyeoAbEEUxbm
uK7VZD3K9Eh5om1rcovjWDDnzQJi+gl5BXqfoiFyuOtblX5QHVUOukYasNsWNBhPBGUd7tUjk3+g
vA+0pTMBmOQ1zTB/GVubopiMFlHqt11GPnNXQblel10b7rI0aPGuIi+AzpdWjDUIJUIhbxAc6Hsz
0Tb1yr6LpUchSf+Fj0X5VkfF+NnhMv2DwYy6HunD/Ea4tpqAgwzJtHt5J6543ngiUVtF6R3B2Lod
IBqnLqj5pI+t0+U3YGqzd53L8rsiqp0bKIDQY5q0gECAdnCLsfHKqcbQ8NUg9QuIxdN2/WJ9bD5m
VWWpPk7FTLxKpfo4ZkP7+rcJMBEcM4FKB1Kcq6OWKjyraYUJLnTzPutshnbtOPRbd9iKYq6dr8XE
oQoHjXB33cM3VraAgFQJE4TertuQph2ES2Pui1qJDR/x2tpxEHQhTEfcadbt211uCXgCOnXUWaAe
+4oJb6xU+XqvGtPAmi2ICfi8q2DTdWyRpAhyjmE31rc1xKP2rm6+vnwCr60aUOc4AAtWHDHt+fMA
xyxWQxKqo1VgXwloIu5ExfKbdGRbAsWXKFgg5oF+h/Q8asJICq3yKDDPcAnHERagjSYfdIrgOjXV
fSzD0odWJvPCyYZe7Ra3OevQCTWdxtJ+fnm+V7+EXBo0FAVeEOHE+YTLPGyccoDTDZQ8oogqSfau
7YIdkUG2Q+bM7Dojv1Zoin6DjXXuRBCmN4Humy2arWsrDygwqgpIleP+rVZDuwixnTlGgI+mjBvR
99lt5wzCl1zOu5cnfeV1hgeMDAwKjgDjXsyZBgZ4bjjjHOfVR4E1/BANubkl8AZObibj16flzGLm
0c0AVw2Dnq9x0fY5dPZwcmcl2oNRCTqOIb38evcao7ioLwK+CJdjmfUvFkyQWrVJKNQRwae6he4e
PbKc1RsW7NpdX0wkHA3cdRRuz0eJBe8jiAu5x8bpIYqeujFiCLFVZ7r2JBsNpxal4SVkWWVmnYRN
YUwc96h0RW8YC1y/gcCAH84IjWoxzCDbLpoNZY7LEwg8D2Jp3ETUg/AEnU8NWGEao+FRHlVDO79X
dbRTedp4uDpbxvnJSTp3EDEWLBlF0Q7dMWu+N6cdlAP5ZnGMyt4GHtOhYYc5qBW0yDLkD7zSmvRj
nfZonaKqA7g550FzL8DKozwWZsjNMxLlN6E7ENDzBhXUUjWYYqzXN0U7ezOBJAve/YpuRDyXd0fB
V0LKfinWatQ2zxfJ4dqJAN13j4KFqJnmU/lmcPP5dkil8NJaOFuFgssDhwGRzED5bEnPrmnksriD
qHVZucdpgQC20La6g8Sa3jjWVwJkheKsRNoUMSOAhis7mAzzoAskvY+tDgEfDytRe2AXZGhNrhEX
szS6G0G9vBc6V8cMOkA/TVxnG9/i2lyRRUX+A4hKdEetFtcEkKQ2CXePPNfkZqzEn1MzbDlZ1wZZ
Gqvgc6LDyqytUU8I5E8QJR77TEHLT+h517pztHutjUVzB/JSSOcwPC1rVy4A7MfpQyqPIQixfaBt
xAEWsvRzuOAHhJNbJeNrl1cTNCshr4jruy59RLSlDdT9xHEGO7nXjGl1HHIHvGzaZBuu+5UFRGEa
KVqk9oCCW5tAt5LdGJbwEVBd6nowew/VqUX7F321QUfVA2EJ0m/IZsD3Ob9q6P6soqkP5DFHHeZN
4wIWkjjp+5f36dLS4sMBDkUtEHkpsWYxgF58gYPfyiMvGwWu/w6FiYDI+xZ0GbsWyh7Haa7dDVfu
Mm2CA4GYC/cZ9w2tHOczU6VjBgJ61yMgFzMagHrSfZ5BWfI9GnsDaTX8+NEZminauXVkvmYTY/Xb
l+d9bROXNhnUlTB1FM3Ov4LUQVybZjbHYerdD1VEzaPoNt+xK6dyMSpwieEbo+q6rP4vbzLCSGto
Z5CLGtwP2mH8kVRjuCftJk/PlfmgaQ+XjXK8KWjROB8JpRiBjtsiOFZwK300atJdWChnY+Ouj4Jl
W/rE8IKtjmTJbJtXSRQcE4Sjb6FnBZ7phuYbuIJrowDaB1QmQT6WruOJLHZnRBI4HtLY4IFPJvea
LLEbUctlsAmUNwCmCj44MCZrWD11E/zppT5mqqpu3TRsbmBt05M0CXJ3fTXeDzVhB9aX7qv9QYyM
BkuGbi00wK2ZooZZz8gZpsh0lZo+dLysY68eoMq3YUCu3G0YYIl2raWfBlH/+ZmIUXHOs2wuTzqO
7YlHgcs8A57X1CMACO/SKG32VdDJ//RIn7VIv9hyu9RZgLIDHAnVVPQKnY8rUlkEbhjYU1ZQBp4g
6F0kaFvdMMNPij8rH0ohEgQY5OmkrIkXpdtCdw60r6dsnmYHbf3QdvCXFH8EcQJa3rT5wKFfEHL2
s3a0+56MPOm9bhjmUynQ4epPfZHFu8iZrPZQ32Lcl6QqYw8+WZvehtkcpbspmeavjpu2oR9XJeGH
vsuG0U9TqT8CJwFmYIrOksAfdQdy05YHLT20Oi8TH2VmFu2HLmKf52AeiRdE0qLvHubwpwOoSrZj
SoNDNo9VTLAjUTq8rVDx5jsoutv0bkyCOvHgYAedn8ZSf8gsaUuvqsGc+Hs8R2rw88oE+Q5CPeRr
OglKdqiOk+6WOGVq79ppsLHf4ZECBl9GfbsHsjtX+7JF84HPx6qb9mpsgsJjcxx/DUVHs53VbdV6
cRCOX6e2VD0m6vbUV+NgP4Dzy7Y7DRbzR1GKBJ0oI1QG4nQGHD2WDUx2S3qomhY0+R2ao0PmJ8hP
Iy2es6yHJgnahh9dVYg/EpX37pswCKPMQwssie/drEm57xR5+TOi+p0CwkwXHN10qXHohOc8zrJb
KzNQH7cUCq1+i1DNHDTp6U0Z1gaF0hCoTk8EWfaT57lzmmsRjDtgR/IA3WNx8PvLz8eTK7Y6fAui
C+gHvcA61uk7PYR5FyWyO/V9XbwHPih4owuXf0i6BorTYdS1d2CPHm6V4/QHCdqxAwgY5ANva+14
IgsDMBUk5gMlWbdx669+NaHwvKIygf6odXhLO9ti9Yvx1OQifTvNHTuRqp8d37Fo3QQCGqLlP2vg
BKY7AuUleEt52trHIOtSnGaVFd8tJDf+CnJqa4+bvtnSLb6070vrxPLyI7wDvGP5+S+vIh/wilk0
kp7SPCC13yHL/yBEabci4svXF+O48G+A8UNn7DpTTboyNAPIMk9dVai7BvJh72jJ2AFpJPn55fPw
hOA/Pw8YSyLNBjoDgZTB8l1+mVOpo8aShDQnFdGU76iM+4+mDzOwytuszPYQZazjfR+1oAhgDPXw
oenFPcfZ/cS0BTdtPMNn3WW6Lh7GorMSYnFdUIEpOSbFbtITuu17YUaw1Wuwq4dJAa4sVPgfOS2p
i9J8btAJSPPC9UfsWeqnRTp+HToJegBU28L6qJu5N+AT7+stUpXLdwZ8eQsGTi1FVPTfnM9dzmOX
yDHrTgMMwo7lafGzjNv4Zpin4jCgacVXxTDuX17xa5ur0XsG2M7SJ79u1OSsjhO4D91pSiFQpUQe
3wPXMx6SOHQ2Yt4r5xWAKiRR0WYA2Nw6MeAWMawljZoTjnTtNzML7sqe9a/2CpCNAqpKL1hUOOKr
WzGjSQ8N7rRG0wu1u6Gk5Q40JlvttVeWDc3KeFgW3wetLyu/t3OpjRMa16dU9MzPJt35XWuHvY2j
rUDz6lBopMV0mFY4IefHIlNhJtuqqE+OBYkYSQnxRoLOxKqACtbLh+FKGhOx7EIZAocKObZ1bRkc
FhVUFuDqoH2Qe+OiRCPGkPul00fvx1K071DUaO7RsRknHlAp/eyVQJ7vw7LYIoG9DG5QKkXHJvwe
YKTRiHM+bTy3Tguy2RoAS6c6ikToBwedqRD04xk6xcKpqg9lPoW3GezFnnSts/E2XfsCaERfkrmw
eRfpTdZbNBoYWp3qgQ6HolESCqEpm4pdkBfdN8dRmDxtzKHAvTpEgP1vgB0u78uSHlrqKHABUWFa
RQlOKcH2g96wky7dDNya3QzWWp4fXt7zK6MslU4wu3D0igEZdr7OyZg4Tc0A32amowBuiPq2kKR9
9a1ccL0oQaLaBMO+Bk4YbXo2IQA9WdI5e4m8t0/MpgW9Mheg1VAGAIQbNc91vRj9F2mUTJKfEre1
CxK12+MdcTY85qujwJKhngosKoK48xWD047Ed5S6p6iK27s5psP7BJ7d1rN7bZiFpAYlGlx9tU7e
Zq1pRW0CsDIUafNY91H4Zh4TtZGtvTYKivg44dh8Dk9iNRlbqrSD1NppyhzUm0RWPHbOSD+8fMie
3q7zd90scTvAJEt5/QJSm1WmQiwYu6eSFEm3d8ngvGMiMrtYtQRou8a8nca82+khH/fN1Jd/uc5g
LAjfYrsP0yw/dFCy3/MEGvXgPZl2cZooKHQVxR7upeO7/WD3kAGKDkMdlHtk4oY3bKgGUMQCFERJ
BYmwNg93OVDQG0bz0j6j4o0YnqNq5wKStEoZ9IrDS1cpO6GaMKGDVRkfio8NhCzE618dpAKR84GD
gCcb1a7zzeps3MMMUfQ9DUZ/NYkM/BJm/BMLY2f38o5dOiOYCnLTyN8jHXjRFjiPSNmPiH1w+qJi
D5eXPpboWvsInc4ImXMR/ixMPmxYiStLiQgb5dbF3KEDYzHJv3h/QTaoycYag5ZTdjv3lXgj0MiW
e1NPt7Rinyq3Z0cS1U8A1pY2nyduoNXJ5yVz8qyWwymPSvnX/+HsPHrjRtY1/IsIMIct2a2WRMuy
LdmyvSGchsWcWSz++vPQd2NRDTV0gcFZzByomhW/8IYarYP1ZioSc4jkNNTJ0dGKFKR0XQ9dlLiS
u6TwNe+YdaudHfCUWWMQYtZ3c0QxPx4CBD2CfjWKEFA69iaWOYg1Ak6S/DeKojMOxH5dHBSFpoet
0wzdUeolyV9bm9DCckVGF07mZAZRhtb1eKj6Mc2iWg59EGnObJlXcy/Vp9cX+cXhJ7uhLgRKgE1F
pWG3dUedUrlXaEtseUn2AUjIZpRzsRz/YlUhJsA/hlHrQjJ9EcAkmp4PNUSE2OlsRDtzWDQdrIUr
ZFgvkvG25tJuUSnbURAFV8MVva/fCU8fg0Czs9iudZRAdHM4GKWRnbLONrPInVr5Qe/lfJNXuXXU
nKkOBSI4UYNswoXX+yXJhtcb7Djt4E1i7EVfWmRrX2+KHnGne8NHMnvTCD2gv3HlGUUeCs1P61NT
D86v3jeWz36DZkuor63+Y1ErhY9qpPl6Iak9sxQUwkFOELjSHdmnGCPerIXwvSLuDZWi3D+bV+VS
58eC+sZbo30+HwQIWeN28dMPfH6Ws1lNCIH7DDWvc5hj9hPltpVduKbO7GCgDDDpmektFd7++z83
BgQ3j2DMKdBIKL3QmMoiGrxqPb5+Tl7GxdTHUJziDQN3qZMIPx8GUAsJa6fymDc5z47mbE134zDm
1KF8ljhMgnL1ImBs6bdArk4eFamv/VKFah8gDij7rTEbPwc8HO1V4O2Wu7d7KCrJi65pRayQMz62
cqxOy9hdai+cm9tt4TYsEVHw3j4J68ZB85O2iJO1m4+k1/Kmk810oX68Td3uxJJtWPTcfZAE3BLP
p5bKVGIvZtLFgOqzQ0Aqj/J/M9wgz1JHtdOYF3bMmSMAWxmgN5A6wvt91VjhQtavLqoamJAYNwna
E8d+Wev3tma2bw0U4dhtuTWthI3Jvi/QyBV/KbnqcPpMrwn7JGhuS2QrLlzi5zYnrNgN8Wk7UFb2
nFVTLmQ/qOzFWjsFcL4Gu/qcFq4qD54K0t9m0OBaiVTBb89QXheOPbWocAqWto9sWRiXhLxfRA4U
9NiYNH/BhPCq7R7xphndsiuXKh5B3xxnOHl+hK3leOqMoMrCiTFBPVj2peT13Li8MJtcAvhaCGnP
N5Lvj4CiA62M9aH1bnwrLQ6anPSonVYYIJmxdu8MrPUu7ae/vlu7DQyxn5thUxDbGnLPx03WYujM
qazj1OzxDSEpBpVdJobxwK4WVZj7w/hhpqCpfUk7Uf5CLqItQyls95dW4Y97dIq6jo3aXWH8YHo+
RlYhyu98RfF9LafpYzGt7Qmj28WLRjrOYBgQsPQQu8qMb6D7sx/9YCIOQXevPGiNXlTXiDBCHxrb
Zq2OjbnkKgSVLtcD8VXxa6h8ymmdb5XmYe405/Nc14nOz4Qog2688u/BFyU3eiuN+UKofOZGIZml
2wAelQRtX2wqjVSZvZQ1GgVOEnnUVI+NZ1/agNuEP18QpEF4dkB00zG09xuhnBca82adx1kBxymD
C/QZmEj2MDSV3V2Ni16KUOuK9XdR2W4IKbP78vpzsZUm9j+AHbExkEir9X0YixxBb9San6PukvLS
m26XijDIZP3bd8rxFoni4FYMo0rD1dUuXTovjwG3DfGcAfsJ+N2eW25YDTSntcw3TYsyXER+bZuD
gX250kMxK3YP+nNvXle2PWNRGUQEBujr8yNQGh2PrsPzWBSj+8HKG1hOFU7zT6/P6185st3EkkIy
Bog5CjJ7YEfjums7FaKPuzELjn7eBzXyhfP0O7G9pDv0iz9scbuetJGPnjfGEYOyqkjUUvvZNQO4
Ca1RCYEPOoJpOKNH+ssXgZiueCjqCXKsi7TAzAPxY7aBR7355UH3D8I1YBEgAkh1PJ+lJCCjNVt6
HRn74gqD7t9BZn0iJjIvhAcvnzgGIkTwOWlbPrVbDmtcKHoEPTVdiPhTWOtee/CtOomr1vffWj8g
CmE1UEtgwxHg7J5vp21tgfz2GIvZ12NZCv3GyDDcuhC4bn/m+crD/Semp/sP8o/I8vncyT5LAmsI
qljk2gRPHYocnkZLfmwrAJZZrlmX8PlnJnFr+gBsgYQBTG/3nPR5ObX94lRxkSNvMgfOTPNhMY+r
c9F59eW1yMf9M9QOMSfX2WlVA5dcd7r+sNqQDtX0dt1JwIb/jmI+n0IlxtqwhFfFFUlopK/+dPC0
i1qHZ6eNi89FSIH9t6+G2HouXV8xbVU+fq7QuYq6wrCpuyTr6fXb4OysUYFHXRm8IYyX598DgpYY
z2YkU7e6G0+r+iNcSf/CoX15lzNr/4yyWxtbTeVEzbyKvcnTrzAPca+atksPHVWFj4UZ5AfgJMMN
JKI3wzeIojZcA5Bwh3Lm3u8zy2F6VXPQxF4wINFulO7BVOLb65N4ZrlYqU0QlqSZ6Gn3eaLqC4uS
Ep83B3qkyj6/HlRRHRrdzI+vD3VmvZAoIjpDQRIZpL1vd+X02tIC0oilmQ4/SwL9WPrUHt4+iseK
U8xmT0BFeL4rJNd80qeMouqJVwjoxhZbNd7j24fhIuLQbsJ8gNieD+NVEABFkoKk1H0jlI4nDwgc
XnKpObM6gLgpZqOlDfF2L+BWOcJvfZuOYNlP4osxB+uxCpR6QEz67Yk0EkYEzxsHnZLQPl23OgdL
L40kokl88zSNfn9MEPq4cJrOXOMI3/FF5KeARPf1h5ZwSMCqb2PZ1M7T5E/tlcrwZF6KMn/wqmm8
wEM4s+fIKYlIbPhTYNR2d97c+62uAreN53Sy37mVqSKvavILKezZUdhv/9ffQAbn+WYQtZaPpana
WLPM9koMoDJ9XU4X5u5lYEdjjj237W4H2ue2Wf4pdZSuj07AQvDjD1X2sZAr/WwxqSgvvfF+YFpP
s3ZRhO5McrnxbEGRcZVuRPrdqMpJl8ZdA8BP7J1b15R5FyZVmx6MyZnvUzdNbwwg7HfGrHenlObP
nSe74THvkktwh3N7Z1OpBZkPs59r5Pn3eypBkm9I2nhIDPhcjS1OXT5l36vJ7q8AWfiXYo4zFTzW
EmgKY6J0RrH4+Yjw3Laod2livWxjTxudo+mp7KAWt8W4GIxBiKybdi8mPzhWhbWElmzzk+4v5hQt
1SWXnb/x4T8xEKUnxDN8Ai1+FX30fdXHNTrNXPrUiTv0csPFs5MhNBuAToNmp++6tRwjD3Wxhzxd
7AdXWtWh6BDzE5m/PIIzc0OxBtrbwr+/v4nnl870ti+pjD2fotx0JMs/O7Ghk+MUGVSvwZy0q9dv
2909+HcUhNXQBwYSByRnNwrWibnbe4Ybl5QVN60G/6pEGvGQjJZx8/pQfymeu1mmE8o9CAKU9sce
KF/lujGuKrFjGO3iXk61SZpG4NtHorOzx2wcSJaRZvR/ztYA3ruzMapCaGfuUjwPV6yD/FFkEV7G
vgx7r+p+NbVei3CuUOIOl1H6j2o2kSGtkzEQByo3w63m9OUfZWr6Y9obThmpUYBXL1TtpBHQW+Vd
DV5T6dHIqyejrjWDG6zr0HmTlrkUEOD8ZA2hAlcyIgCjztxOFd2yerCMIqLb0nyvVr/HhyJZ1ltZ
rrU8FMVqxM4s+o+mPWHEO44W3bIMNMil5HDPCaAOzHVPZQ9LegCv0BCe75Gq8nNbVciQ2fXSAJqs
yuCuL800D8kd5HH26vTGbVUXLYrTtQlBNVdrGVzCFp39HSCL6EDT0to6P89/BwXOdBOcMOK6NwGX
tXaGD4U0mla7QoSZMwuaMJhCHaoYyvvrimjgKmy0ab3GMS7oGO6ejL9zAq6BuiCvOiCD3Y5Gn0A0
GbCHWChpfygs0X2YkG240IM4PwopE+gtGAT7fjjIDLyUNJ2u++K3V54J/XPRm/xCIL6/J/9+DMvK
5uN/sG3ZvRE14NHZqkwz1qRaslOQS8M5zdIafoEl6Z98fzA+KzZJjyNxL35Ac+xBVCqZPXF/1g/k
xV0evn6M6bKwmrtzvOlqb5oe9GFoOj9fbYEmoQ/GdI2HeR6+ayzCb0jL+YME8BBQ7UoGRIeDZDm6
CEVWYdn4aRVWmlPXp6SuqjnU3TRLj4nw2pVa22DNV4VGE5uaggB/WqaUGyOzmLUm1LtVp8Gn2ckS
una3clVY3uKdjL6U+UF3luLGUd76ZZ0qxGpncyyvvWKRH91JACfsC/SqIweex31b6V0RZaYOsb1g
r06Rly2yiKQIMoG5V568B1qFb0pvDcO96MX63cVw3Lia7TwDrzN0KJBBYtLg/K/rlB8URmBo1zad
9qBW/mxYlDY9L2l1/p/EoWZz7PsUNA1+av6vJpBIQ1VJZX7s+Wz7aKHg0YQAKpIcP4aglYd+67wd
WMn8CbsG52u1pFxUeuPWKDIvrVRwqOz8q+9304bS80Ztcx4e7iodZN9Ravju0v0MpkeNrqoZknuM
VxU4izbC36u2jtnUo7WTJVX1YElPyENl9ExwN9r9FFncin0IF2BuDg0iPBzYbKSW5ejYaARlYLwf
zCX5YTTNHzmY5mchMhqsshHivW7J4WpVmNPiJ7eAtscD58HOvfp9V/TzY0KP+6lzR986IWtq3ExT
1bM73CS77t1h+g//Hqu5cp11tMMgKGnsFsHY36fphG9DnVuoUpe+T+5ka8Vg3PpL3mBl7pj5CbN2
qo1Sdmo5Ccecf/nK7vto6dbuSZ/X4Fp4Q//bTdfFDHu47OBZx7r/4fiqZTcmU/1Q9vN4k5jW8Fv0
eTFGblD6QBSdVf9Vr4Z217dpaUbN0qu7kR7it9HIuxO9UW44Su+Nc9gw4yISetf8pItObUHLOi+m
nizHE+hf/UNpaUgcVk4wftObLv/ZpWq9z6d2/SFRDvikMDJZwyG3QTSvTHDoKFGjwFll8zHL3Pqm
tQvjscuGsUEmJHE/+5yDNRwHfSzZDqYTm0pJP5JyLu+q1G0egtGyi0hU3ZyHne20bTQua3svi1zP
w2GyvYcSetN01LQs0Qilm9S+HktHfAmMWj52lZ78QKHNf6gkxJqrOfCK9ZD7pvY0jpOOC3HbNzIy
tdlqIjayKT8qejuf8KzGc7XB5rWNVj6pOPmDNS13qQCseKgbOd3hbG0/rY0JvHfBe5aABszKn8VN
QaK0sK2G67TojeqhtCtjvJNmY/7ETGB+dMClZQdDdcgIeEaqp6FRCdF/mEdbf0DbedyALVrwdaB9
5kS063wjMuelx9khk6uIlNcE9fsC38mWZ1yWdYg3sOrulLDHDyKv+H3TXHFLLcXocaPUjXanSr1G
7xzVAYINmVVuODotjBKe1z6CGiSPupMHK3KI5dqhP7X2nxHIoSbYF86DcjX3F1LChc6Tb3mPxZw2
v4vOZh9ky4RbhlG2E+1qSaH1dmyy7HcxJzL9lA6t8agvvp0dnRQ+VVgYiD3cGsPiEoOPXXWHMlFH
pNnnOjako1+IiBbjmEUS4ZafJphlFXL1mT/AMq7px8wxquKYzM0YhEqzB/BaWVW+WwzwhB82DWH9
ZFQDyP1+GLwsbPO0+A9ARpCEonIWcSya3P/DYy87duWsroeJ5DLS3XpNInwKzf+MWU7LlTdPGuAh
qFLNryVxkCd2EvmtMLQ8O0y50zVhwIeR2JhJ+2OEZA48Fd7fAUZ+8KcYChohlZVVTZS0i5RhMjqD
EwadgM0wotNdhZ4aAvegtbWYw3ZpeAesTEMSyEI94Nr2Otze2ZTsx2rSrWvL6dsR9HrtfxXrsEQm
LI8+knqq3ZZ+PX+Ftut9HnS5fgGNovnvlRlo33S9LPKrZTFHcWWBexojLe+CNazNflpB5HRc9OlS
JE/ragegj6aKm3lMCjDMCj7u54Qyw/e8G9e7Ml15UwaZ80AIRABJIZcxaR9dparyuhPSqO/qDBjK
wcyL5f3UL1BBpkbLv8JxSb5k4NFjO3UGWC8p+vghqGLjm5lhdtv2Gs+Q1q/ZJxxftPSYAdyJDdnp
FvD0cbEPKO4h3BzNXd1m8SREK681uMn9Hecba5rZEIvzrhgmFYTQd3P8lxDXCMJMq/1vazn7S9TY
a0fYvCb+dZ356cextnrM1NDub45uAY4F0n+bzqxo5Ypo1FLXDFtIO5zgtK/9A0iCmp1dVG5w8qd8
c3LIeJ6O2lAP2XvfEIBg0qCe8uPIN5ksZIu5qa/y9VPqQJQgph/sPBK5biKAno3qXSmsCqA4sNn8
sOn75GGVG/l/k0k8G+ZancEh61aDwN0f3YCzmbRPq1f03UnJRKuvwJjy0lc9Xg8RdiTrdZDQ0n1f
Q+kqw8bPDevBTmqtI9oou+wmaDv9uqIqfdX5rhAH/m2CdOtIq/40LF6ngzoa5t+N0eV36TglReik
8FaiiZB4JE9N2a9zIYshMhoH8Tps/BwZab1tPvX20gXU/tr1zgZkW/MYBat7Qty0eV8Nc998EgPl
KKSETYTxjaTXyGtYpiFMVnycDzQDinsRSGxSvNnSSHTm7Hsn0vweJrDlRjoaMfgyVMIto1nY/QNU
j14/0GwRAb/SWDUKxbPhw4Mx52vEve0uoqVt/QdTdbSPk4ddw2lpVOuHqWc314PTMMUtEcq72pjq
p4DSOQ4Otb1y3lLPvQsKO+cvt+TFh97vxE9Lc+3/sJOl28ONpumfZpZqYT4yTR0tIjGCrRUrrqhV
RYJBLxdTEDbzNotN0gRWBHln/lNn1fxf4tj9ELZbaz4EGijp9Lr+csj0fvi4+Dnkc8rf5ffW1tLl
WGW5B7G7CRZ1XeG690WRKy4gzRJHfE/coZZ3nqKhGy5ByWlDKKelhkIyGKZ+YT+uSZYgJiE9XYQI
YLf90Q7wSTzQwhIfZREUPxWwH3gQYn7XAK78UaQwtxAU7ftwXLP8U7I6rYjqTFr0TZJlasJkbp2v
wi4AWCTOqJmhVo7Guymb0j7UBlTVDsOYbdL/hZpuqI70M7JmWWNdrWKTPOwIWYbQrucCRIFupM7B
xTLsSzkExXij6lr9IjYq8uOMq99tnacGOfKGyMBZaMzv0VeYxnBpS6sIYedKAwJTo/6syBVkoUZb
tzlkkyoJ1Og0jGE9uOkD3pAiR1Io1U6Tu1j+kVKiEzv1wJOK9NTSRkuOj3ep95iH6G6Br8fUif44
Y15URxCN+uagJ4l8X6SBKo78NflFQiPtPgZ5RWDXjEg/RTLX2M72WCEt6zdLQvBWzhsOUHMaAOh+
8k3YgZmFMNRQeEyy1P44TMH8Ll1anKnh6FGU4Ukd7FA0RkETfq7yP9Dxq/6Q96ZxKyYAS4ektBKO
ixoJGDStRSAStvD8HdzKaJPO6/UH0575+xKRK2R06oKDVmemzB6sipZmhLWG1EIgIT3yJukiq+u2
9AUebUHmf3etzPFC1NIV+g5SZT8MV2sGgABdgAGIjQtSaPco0keeNVdD7FT2/KFYFPl4wVNCfSXt
g4eyW9f+qiTt64/o+NW/64WG98GSWdDcIHfUPykjb9pDKTAW+qnGtbFP1iB4RNPOL9uoF0iPhcHi
VzKsNRdLKXQoaEHXC+l5yJPrmFy/Q/2nsurpI1pIKjmWohWPDvFPi9PvrC0Po1EEP+oxSP/gilp8
M5yKE6cWhcp9mnqfRS6TX24/B6c8gC10FMInW68WFuRumQuFW5VAGfowdK6NAqnIuOdAOiV6tBTD
CqWoZpIPqzVL55jCzwKNQLWvO7YIQaSHuVRuez+ZlDIj8sH5jqrnphA5ueqzjQtWe5OgFi7frXKe
72fpbRCfzuIIu7x0Hxx/8GS4KM1IARv0Ivlj+wVfnuvr8j7Vim4kq0MQL7RyZEiwLHDEZ25wetac
BjxwZqO0xtBdDPf3lBjViag/kYdUKe2LJy0/f4c0CxYLZTdM92YiuQY1ylafTDF4wWkATS6uW7sx
P+MDZ7+3+sAZ/nhgucxDoQ0Iz9V5Vn/GxJjdJaAFWkcpkjwhREraP1rdUNqUfQMJqgGFzE8CrOse
NSSP+hvkDtzmgMicsD6UXuV+g7ev5qglGk5C0h//SZVMe5hSzPziNYP36ORprodB7asnkfqrEYmC
xoIMloJii7YS82td0lcIdOjdDzA0+rvW18fssCpD/+ENdferlUWPNLKpnPdO70IwDUy10bOJ55Ko
89z6p0/q8B6MD0EitJ05Dd26S9LrFcLG9TCa/hA15jr+t2yOZxjHVEl+o42JlR4tLCv0g4MUxwhh
tB6t4+uFiF3/cKuNgPyCQgg4ccNkbFXtf6r2Gk4GydS3Vrzy/7ut27nd6ueKcoys1mI5BnbZOURr
Y5CxcTJ1SULvRemUBiLFXdQiKWUbdBCej08BBgW9BrCy6/ZtlCMwHFWpPv6Wa1u+UTxi+1ZqQOAF
/yKKEcV4PlY6VDUWcY0e671jfUIlwUFdxXGvOVOX1Cl3zYBtKMTO+SpAvvg2vkANblWZEnBzPLbW
h95c6nfULrIj4E3j+xTUF6rcZ0eDArn16B3qhLvKoQ30emhTx4iT1rwvl82ESlEnbam9nPpWPb2+
Zf5awT8rXW2KQMAhdarQNP72zj9jN7rdMmZLjJWuWRycqUq1q6Wbiyv40np+0MY0pQ2tDSXBhOdO
faRx5z6J0ra+GoSxMpwSt9Tvel+koPC6VX41XByaQlGnySWiwMsNBgBk22Ob3S9g0d3cVL5asCKb
VxYddrwiaYuWZKEEPWvm2/psLDpC6ZT5KecBLKDfsNtfvmaJrSEVI+hnHBdtaQ6OP1kfXp/+XZ/t
7yh4P7jsYj4J54zno4jEyxul9Sp2YZzeKoBy97PdNKGjmf0jBkzGYRzkJW3ll5VadNmxboGSALwJ
vMHzQaEQGEPVtioelG5EiTFPUUDZ4/D6p50bBVgcRVGHbh5crOej+Entr5SaVTx7fkMIGdjXlVjf
Bin4O3+WjsbPdusBwdh9yrQptdnZoGIeAz1GoUEcZ0gTTxhMTG/tC7EhYCICJKSzgNLhbqhO6UNe
kWXFKIWKa6dZ5aPv4q8zWXQHL1SUz+xzcN98FF6jiMLru7lbp87LEBVa45GM84ADICWudq2PDJVf
+KyX1w2UAbpcbAU6rzA/ny9T0njGlLp4HHWUCcxxpN6LyXOiGQnVIdu4sCnO7XcwIACwOVks3O7D
ep7e2qtRuOLFVFgTLQg3gtFN3rd6TnV8HUokF5b5wi45txX/HXX3Vuh+7pFqV7iboRH1WJvdYzCk
3c/X9/u5NaO3wibczOJetP/peSUjIbyBh4mS16bTVadk0JLvalmn/14f6uz3bCJNAR4YL7121JBZ
NRUVIzY1YyZMdpwoSeb1wg14bmeAzwBlrLvgjfdrBZ67qJWHc2c/69VxHZ30JqfynUWbYcYcdqZC
Zf6NH0bXmZ4rIBf4m3RFdwtlFgmxSYoPjJFVw6kcKVcGfWdcuHRfTN82CnxfoPmgNSD8Pt/yg70I
QNQBXdeyEldGNXcRAXzxNpzq3z7ytkScY4IH+F/PR8Ffp26KbRQpsNYRRtuHVZ9P/59RbB/gAC8j
gM/twP0T8vmpP3pt49jxYCzdsSxbHesXt7l587qg8Az4DUY9cIi9bItDHF9Yq+HFGajug1sUVTSX
QXnhW/b4j23KgBODPgLcqQM72L25duUvAU0jL55rx/xk9RWOmu0aEJzbzcnx0ZEXK2yNWtrmMSgz
/9RhjXNSObD0N34vFy+4fhC0dJLpm+5+iKzyfhzQm4wNF9Pybpy/mN6QXLgLX2zDbZAtVObx/0te
eL50RVI1XYq/Ydwh2B9RDtVC4eGO/vqnnL2WtqcLURaiyb1WvqqbkjaIYcRap5NB01g4EHWmRzdz
mgtPybnLHd8sLia8hXmOdzvetCmfAlfhBjRMap+gq2/0xFK3BUy4e77Up7JbqWW+cGlsb8Yugt06
/lvfle8kiH0+j2bD1T9IzF39wnBRQuvliepoQIrVl8kUOjIrv9TmWptRbZAiXRj9zEcD2SXQCSzU
3NETeT46loAiS6BzxkaaD99ThJ7tK3OZ0isdFEUW9X2ll1Fru92Fcf/GG7vPxh2AI8MlY0LN2u3R
tjfwXjCGOcZVs3zMeoGGXtYmWXZcDKvTT/U0dN8qJEsWMjFRQEMIpuaj7dSoKGlqY7vmbgolTwR1
dY3AoEPn3rJbBHmcQH1FbwUJr9k3RnEYbHt4KIGjfs8z0/2JUAK9NFWrJg/7fE6Tu64RCFSlPu3F
gz3pJfI9nVJfTK0rb6ecMsdhhcOqIqtK7J96Kh15BzaiTUMLgzUVWrPeP1HC1bJDqc/yGzB6ElTq
w6Z96FNFWWxNBRpzSQEuNdJ7Nb6rmkUt4Io98Q1tI0pDji8QSq5nCy08u6OUWJKfLgd6Wuk3zyjH
8irB+AZ9SBzqP4u5mahw87luOEuJZKNlD9+H2RbXfrURZhBIq1H6WhLvsNIEvyvZOFqM8IZZ3HWz
FvxatMS6axGJ8aIh0ebPCFX07lW2EkVDY3PaWwJi3MAUargZfgKt/TXoMmpB5lQYT5ZZVeONSZMu
iWRttB+rwq/yUMdF5WcxWF51MhqbIpavY0kStq0hP/NS+Z+wRBnzO1/VrUE5vZL3UhWtcZw0aO5H
OuSWFY60CC8ZUZy5p4hpHDJSiJw4Bu0ixGwsaZNaEKVztsRVNsj+UaqBLfD6RXXuIDGXweYnwCWy
x135qYasGfdD3C4z5TlIACdEosoPVTP3d3rtAWZAcf1CjHMu/WU/e7DIAHyBvt4dX6s06K6KeYlL
+Lk3SgblVZv33S9Lmu1xmIYiglyjH/3eUnd0O/0rVBDT68CqnY/1UEkEtVpUAnzdaFG2XpuD7c7a
79cn5q/u5u6kc7uAzYZsQydwr4nk6Wlb2kW3xKCz2m+6psz3SqXpT80c+2ids1+5tWhRQtMjZuul
x0Xa0/ugSoKbCfsh2jy+S49Nr6M0bczT6z9um58Xvw0yJT8L3CvAvufX35B5PNoZCSzgEeO+kK35
KdXNTQpBH78KK2i/vnm8DcqETw8BD3olu1tPLiDXtNYklG9LTEfNOrDAbcjkHR30uQF/lqYXQN5n
HlCKaQT2iEVtghK7EblRnIFk2YjtZPxdFH4NfK3sDpVX52+u/JhsRBDyG5Vr40w/n0vdrAaW2bBj
czJ8aEIFKVizLLfV2oyhB0rmwngvQZ4E2RR+tuoWGS1gtecDOlNKUkv7IHZMYA4tei8/2lan8qtR
9QntQTOuWiO1PdpAufcOW7ryVm+t+qfolv4J0FxDZ0K7SKvfIHq7LQUeEkIberdUfPekWakDGXFm
z44p6jDZYiyOLnZQ/wX5sHyzvNb4soCWpCNdV/c4X40I8w8OcJHGqm98afXvu2TNi7eHUaw+0MLN
NhJowm6qmrnrMWkTTlzMpKx9TRndM7IlpIV8iQB+ZsNtOr/IL8EEw+t8u4//Cen5cmvijbPjLrF+
6U7pXk+B82QPy3Ahqj9zdtGZ3MpcfBo2x7tvCpbUzwsUSOM1W82veavqO9Msjhno2uNaGsmFo3vm
u/7i8bfS3ZaA7b6rRanbmmHQxf5C3U5UdN+QSVnpZOrDhUzi3FDsHnbQBr9Eo+f5FKaJXUEwrWU8
KXru1bA49KxmcRyM5FL9ZPvVz3erRbRLqmBRJd6w/8+HyqZt3lI8PpB4dOKedsQh66b+wjX78nFk
lXQyScpcUE335uHL7OQoUWUqBp4RfNCpkzymsGy/QKS1vwlddx9bf6bd+vple3ZUuIPutkOI7LeT
+s9ONNZaWKnuybhE0B+juVUfvkxoDn93+rr6nnttfb2qHAby68OemVI0XiFzc9r+2jo8Hxb7cOEM
cp4oSQ/+0RhbRG6q/hJe9eXuB57Lm7/JDWzMeXM3ii/x3EpG1P8gjB87GuC0VGkVP3Kb2J9kklxS
Cn+5KS1UXblDqLOxmnsN6nQ2FA/JMsceCKpTMy7BNUyR4SpYqubbm2cQnS04Xcjp8Jzsb6vAmRxb
680xHtZKPzlY0ERyce3r10c5M4MUURgGGO5fN+7nM7g0ICX7uljjVQzGJ8degqvSnLNTbmNAu64t
UPW3D7gpH22MDMoEe7a/amCk5I2vYoyRRR9S+tBPid0nB02V7k0rQES8PuCZnYhNMnVyymzbP7sD
gF6UoWWIzcZtJdNHI5/V7Zy1/oV7+AxYfBN0YhSYFhy3PY9saZyJBrClaDBJePJkRR/1CS5ZIGoj
SpfVPpmZMK82Q9zb1IT5NejJGy1It1tlA4dT8qCXhlX47jGY0YJ0S21Z45nr4EZ5nn5QFWLUAuj6
22eVfCHA1A7rCwDju9vZClLDk6BS42RstE/1PD8QmPYXXpu/rmC7ixkGy6YExiUCmWgXTQUyS0nV
XBWnw9yclN5mDyXgidvB94sPTg9ob11QB/D8RQPtnDiHpWlNZFXK6Xqh+zyHAq3O2xZkLZq4VvDV
bAt5LS29/5i0dPJVXqK8srlXl42ZXqCSnYnMENeAUEisi1Ay9NbnR6tqsxUt30JCdVno3uNCL5sI
0HD+P87OY7ltZAvDT4Qq5LAFSEoElZw93qBsj42c0UhPf7/WagiyxNLdaBZT5SaA7tMn/OFfGOSw
zOEQgcaos0idnscODNodtDDtr9bFsXuk5RP1p2bKgI7o7mSPn94+FVfOvWVzE5EVU9ggF3f+40Yb
/49sNRfIsDbqVHba3hkjoKfUQSYxixz9RgZ+pQCSAxcp5sfmZMnNgqgKw000iuVUtuDTEBxCRQkk
O5N3p5mbD3rWA7jucq99WdzUiaEiTfWdEeVT/dAnkfZLAWnyhwk8cMplnrzvgzPRCnj/SyGbgglP
QETfdBMqgFKZ3Fnegm5v6vn6GKe+Ni+fF5F3ez3R6uDdy8mJhosREd0nJMzOvwFWQ6qdgHw66avZ
IlWPmHYbR+mj4WXqR63SpxvrXbm84FCihYAKupQyk///P6lAPHUCeFS2nLR5LgPdmZddFad1AErx
lvXOlaUk7RAKJaMHkt3NozmZYs59spgnzBEbElGnBTDdjUelmpIbT3UlvjPSJ7BDbILzuqU5Tmqk
N12kmye3zX/2K1IJTF49/dfb3+rqKq+8ZzrcKFRtti8cLjtKTMosrdHFvUEr43HoOuPz26tcvjb+
aVcOkiUG1nw9RP/5QlACygwYrHHCBSgHrhLDwZJYZSMq3Btdk8sHwi0IrAlkl1chws0Dqc1gCSzQ
9FNVp7AYGMKiR961N2hLHlvqPIAzjpQHXwpZSDLe+ZazF3U0xexqsPubb26SPMKofcKrpqc3iMBX
sTiNP+i3SOpXno3MguYgt73MPzeXk1Wtylygz3yqiqjedXO/7KbRVndvfyz52zfPZqOYTfEtiWrc
gufPZoLGSiuNkXU0mxm9hCZMbWNCXUsv6Oho+8x13ztbY85F7ARYwpVI4N4CZqaMpEHPc+/YpN70
SNdX7ErkBG+cqO1Hk6t49C8AlYCb4MOdP1gMRD3TdOwfyzlfwVvaWfdTh5j4XOl6T29ZWe3nWs+q
own8kqblcItTeXF18gvY/o7sHyDVoG8/IBbcZlUpRXR0ajsTYLMMeKnxUppHBNhBvvbxfOfCm3oc
xFR91vDezGmhavZXsL4TxBHhPHfwfW58cPLizSd//V1kd1LF1abjsslHaltJUZzUomPUCOWTBd9r
8EdqvsjPtFUYgYOSShc6pYkAU4FnHryOPscy3RWihTJWaVA8iz7GFBLor5nshsFM0bmaRZNzyw/W
EMSKXtq7Cv2Sn7mXeJ+UbJq9uxUl3lArLKacAnx442cJkwG4SZ7ymEj0S2ABt2x92B0q3Axh/yws
zS6QJ09dG5qiKaJ78gn1CDHF9A5q7GQ6nFSAC/eR4SiPcx9HwGsd0ifQtEv9BRcBT/dFtkaAgNUE
ksuIKtVOnRUtAdyYrUWQR66z04ysr3eG4lnw0tSl0Y5lZhX3aWskH7tWaB8asxFPemHDDZrN3A36
usn/NBodK7r2K0YLaYH4zz5qlMLcFV5fW/SsOguCRSo8cAVNmn9qzAho49oOteeXekp0hDkjZI93
mEIHBeIcBxENQX1III762S6zdHxw19RIA703py9J2lp5UDamjtx73KT/KH0qUt8pdO2na/XVoxHD
dAHir2OtNrplp1GrtvYMcX5Z/1hxYTxWSd4gG4Mbyt8W4gCY8doaH1t91Yqgtpvq1BdKlQOzxT4l
GLIBYy5cxtzAq5bsO9DJ5stqLdGPJhIJ1L1YKQ46hIvoUDTUI0HUG1WCw0PsGn7uQnxrzFgTSFYD
Rdih5bz846yG9S9uUQvhMhpnM7CLCXRy6ujzwRuraPQhWMAVYJhSfCgSwI/5YHgvfY4f+n62dOVX
rUbe6MNzMSCCjEnxpR8ge/uGGJY+mOtY630XSFy+0yA/PXdDk/07A4f4bnoCrp4RTZ21q2cVm+7B
U0R0GFYTAUVXDO0YaEJdfyB/g3gm+O7ulwY1EineJp2/lADB0DiTE7BdNDvrjwVZusz3ir4oybBI
nXFL8+hUtsmoTwcKTqOgSaHEL+SKK3NODQPKfVeXRRIII68fhZvXn2dztuA6RssKSSJS0jFQkqr/
GYsZ8l+fj8VLu3QrrM1OS/61aqFZe9DhRhQY3dT9WyCfou2cyTT+gDOv5ztNU6pTgvtdtU+9vvuT
l2X8t49z6QCAaXDta5mifcvMqP5hNV75qeJ2ToK+KvSnuaym7zDFhs/DyPAH9mKWS7oeGCQiQ541
JPjWDPGt40xwcuay89N6mj4Npqs/ZAAoOt9aeviszeIo697hS4yBW8aZcdD6Vll9Y64BXiqwBL6a
aVr8nXJzFnug3epT65VLFfSuWX+Po7ZqfRpkbnfETtr95baO+2SaRfSJKSCkG9peBrzPeRb9zjDa
XARxM08Z7tVtHjPyAOb1gFkiphMxSOQnVZ1mZac2nv6MQwthLk065x8nUpZxXypa/iw6LVr39WiM
OR5WSTPv+JpQ7BWvsh8jZkT/rKPxewJB3vDKKn/NLalix776Sc9pzoJFr+Le71H4f0nVMv5CeT4C
MVdrXfFxNqjjgwJ8vnqw2jh9gXEQwzgQUdn6gJXpWrfIsH7vClX/M45e1u27qI4/Lank+gxGKWK4
TUv8DXIC9cxSJ0ChElNRTF8Ij+1Sam72rCQKYoapPcRfrCa1GuilqQnwt+jib7GZ9C9azqbZVamH
BWLpieK7iFLvOBCAh/1YEtR8zYZ2WduzAxFFSZvaL6yi/fJ2nrEt1TgDZNH0FWStQON1c+l00LxK
LHqhibrrw+IV9tfeTupDYujiWGmJc6MjtE1rXpfD1lwqpErthM3tP4tJN+IIVqoG4vcZ3+fooejM
6HNOhb5D9tWE3p4at1oX25TtdVW4wJ5k/QO12dQmmbZMVOSGFjqrNoQtFK+DgOh7o8C7tgraOORO
skfDKPQ8s8Gct+5VpdBCpYmgF2cV+0HLixup9TaLl88C/MmWBTZyvq/09/9k8Vlhuig4zHww4M2n
xNPXgHgKfnIA8/LevcFhRjUXZAhlNQYo5w+UJAgySvWPo91Zy92kJOLHkJbV75aG/FOX5Nnft9e7
3ByMCEGFkAjB9mSadr7eVJoCarOGnASc0l+lM/R3UBDqRwvKjOEvQ4c44wSi+EYZcfndgBpK1LBs
OWHgqZ8v6+nTijTm4B2tjOhgKNn8I8mX9EaNd/ndWAX0JLGZSoWveL5KGcGumtUMKUtcpiBeOJ6f
jHAl1Sy7VfpffaD/LLV5j4x/yzKneX2063XZFRLHoxnFLW/fCzCWzFeRo5GCBjQ1GLmeP1Hc5FqZ
4jV1tAvgK74K8utx5sUJn9gnNRcb1UqDeqFB5RdmxzXh5lCFAoTpzWfQ4k15o7S48twOoG/OBh1Z
QFmbmok7Xq1dL/aOKQzuo7u42oeirpQbx/x1G/63NOO5GSszEpCOqcBiN9GEpqGGifzgHL11AM8S
4SWRHoolxRMqbbV0N1v29KEbKogpVmmjrU4WaTwbKmBW+iJ5/KsGbRoFqmnhEI03tYFOSosaAUAk
2DBHrTDn9+9w6btL0fXa7nytPP4TMyAZGwmuRe5RaUtzp02Ls1sGGIBvH9/L189ImrIOHREqVrb5
+X5IaYdy+TbWca3TKcCnLg3SRo9ufOSLXrgMgFwcCEpCtQACuLlCkCGILLfL9bCAtP1kqEp6agG2
fckbh9I4jeMw9iyIV+Te93o8trsRzdsbg/HLw0zTFQQSdTnG9gT780fN8ULpZPszFBUMmsxbon/7
tIyDyVLK72+/1SvlKkgGrkqKZTlq2GoY5mqGLOuyqKGVq5wh3GSXJ8ySTX9yItBTwxjdK02aHXTN
KcMc7e+H2darAJ2T6tlr8/rJMWr3z9s/Sh7t8yNA34VbgXcATeCiVK3wF1ESp1NDvRXzUW0LQEZO
5+28qKEXrcNPfXu9K+8bmiU9P2Inx8/anGwb9UGhwORGqLZEQ98rTX9Y1mxPoLvVpr0A/LCz4OUw
zKRVZnHRbqInfirCxEZ0DjWly09e2yKiFunenT6z00DSpsGyZOUegMbyaI+gvCK81pGd6KfPMUYR
u261qKmnOPtci94MICZ6t46A3OKb10/0gZ9B85O24VbSd8gSpYAPMoTUm3BVZ3M/NsUnRWh/FfRC
XAxarG7+UidwHpVBe1QwB9y//UEuzzruCcx9EX7HqhGQ9PkBqBJggkNiTWFTQOx3HBh/cwSi8u1V
rmyz114lmq40RS/IAGBd52w12jlczUi8mMbafCA71oJurtNDvqzzjdzq2lPJzhB2YKa8RjafHmBd
DM7RmMM6y5XPOsxDmLb5e1XKZOgiOgJhZgxC+0lu9v9E41XLmsaaTboL9iqOg9WOh67pxae3392V
Z0FflTEyxS/Ite0XEigI6TOKp6HlVdYObqUT1HCP378PWEWiG8Cxy8bh+bOoBp6NWcQXKmtbBHY+
NIdeq9+LrUGgm04dc0BHnkngrOer1L2lZDgOibBFXWeHBo9656RmFQh6JjcizeVrA1okeUJyqsaf
zcYuizqTshF6GIm4ChfYp34prOTGRruMZwC4QOYyxqBPbm4hY6jHTGnuCCNsyEcfR62N72azFXct
Nlt3790HLIUpOF1Xuv/QXM/fHbatvYc8iRHqY2LvRr2uAiTAbyEyLk8qq+g6jXgJX0Ac73wVw5wj
d1xYpeg0e0Y8aE6fU0erAgzcWl90dfr49mNduRZZ0UF8G7k/OWbc7DxTb5c+WvhQDl2453bqi1OV
1MsxroFfLTWqf2i8KPhi5Olzi974n7Fc6BhC+v+hTiI/WVORfbzxm+S1fx6Xec0IYUAbQfL94lrM
FiLisvR62FeJ9VIx2XtI1G64s2LZHnMa1953bTvvJr2zP+DZ0wRmpWfJrjAMtKHUQZueGqVrvsdj
oj+llZF/MozZ8ZHc7XedWtxi4179ucD6LDkF501ushhHyb15RrIxzK043onB6P7htnNf4Ffad3pm
2UGvSGy6Ut+CTF7bLmARGL0DVaIRsNmUvWlN9YA+aUh+7Lg+2V4WZoXe+ShymI9FO9Yf3v401xeU
luBMQxkSb3ZL466AzlNXD6d4Uo+Foii+ykX/LadzdjCQjPvy9nrXwggDIloc5Ec4DGwesF2wqRfG
qIcLCorPY+RpB9NLbx2CK2GEKEX+SbrNXbytKZEGRC7JLo0wS7iqyqFLDmChaCVP3rtvExmqgBrI
/4Dv2CTdNnYWJUK9eogGUREWCo3zMhtv4U2vvDVJJ2MZiNQwRDYb0mrKZohUdCms1i4PSVpnoYfS
1P3b3+bKXqCJAFaAETIB5IKQ4dVJVDFDC2k3mSdK2ALNkca+r1CfQzmtHW7oHl75SmfrbW6vqa3W
2BposdXlMOyz2FwCTUHHQAgsMt5+tGsvUFLx8LWgBEas+TwMo22eYVGXaCENxjlIXH0MIAPcMnW4
9kCkx/hogekGbLX5TDNNU1LKUgvnskzBkY8judkw3lVZ895hKzc/XiYQuanryTG2yXiGNMeSQlwK
p2HodirCJX5WozT29mt7BSdsAjdnSJK42RBQuozz99bBcc/dXlVDFWtse6ciRf+TRl/fBwT69mAP
GHQHHdIm/5Rtk1v09WwF5S1cP/WA5rb6RMfPkko1U7z4ulYsiEvCCJgDJPjco4iLtt0NqVv+NtdS
+S25UciNRI2ECE8G/xCGosqOgoZpAL7aq3h/UiOzJrIomHPUbZtoNDUigSJtuWFuCnc3LGPC+Ge6
Jbhw5VxxYuS2k5UJjaHzl2iajbGqueGFirKg6sgcivDutcGCU+uhbKLsRgpwZRvCBKQAJyIwytii
xOxaMRvA3044E1QOaq+Md5OdqMHU28aNkHFtKYkVI28HNEw2ff5oKfP9yTJTN0y63jhMjDN8kynf
IbLKv29vxSsr8Z1MqWDAxUGP43wlOAPzOA2eEaLDBXVIIMrLnaw8rJorju9fCuVuOQan+Ul5tVkq
zpbGY/YXqlM1/Kh61fMjiFE/sjp13r8BX4U4oBFILYMtKSNWHFtVksIJRV9kzFN1bz9QJt+AgV2J
fi5ZF1M70AUwTjaneBwwDuziVg2rvnIONtqVCE2ifvfu1yYHJY7MchnTb+U3hn6yV1Pt1TAH0hWa
mpLvi7Qx7+JmHfZvL3XlROFxTn9VNj1cEJjnX8gr4MNBU1bDoSjze4+Z4t5DImFfaSOi7rn98+3l
5EV0HgVdqjjpYEGI4FRtkvhBL3WldvqatkI1HsAc5MdJV+N9ragMfwnSM7JcdELeXvVyx0OcAUYD
zApMDbyd84fMpelDxnwxrEy73keq2X6tSqP85iBVdmOpyw0iXUcou3hKJqDb+t6b9J6xYFOGA0Ur
CW/DMLRHaPftB7pYhQQGZQYp6sztyE48fyBLX61eLPYaNtEqoIMVw8nqu1stsctVSPmYNKGdwTO5
29OLr3zFeLONwsiB6AjNv0IFbTFv7EAZA862hFSzATBGcolzAQ91/iyGnuFTm3Ve2NZQCFNv6VLf
zWxrB/G/2HdofBa+oVblo50a9o0i+WL3szawO+pkMGRUKZucPZKKhVZdRuGSotdWxl7n21r3Tdet
z/OgfXz7o13swteFIO44iF3woJuPtsx9KxZjdkMHFalnFWGxF9TWswMKit2Ne+vKl0OhjiQD3Q46
urp+/k5xesX9E+5aGIGc9rtUGQITStyNL3ftgUgEGRAyfJcaIeerIPxMKI4sL8zzaD52RPoHJDW7
3WRV440E9/Vm3+wS2C0mWCD5wS6mutOa2dOICH2oLcl838YIgYpFKx4G3Y7/Irhu36PUUKCmoNsP
SJNJmVfP++gkIgtcPS+fo8GzjpWVJyHjxdXyEdxChxCB6wSAQ9Ud3v2pmWXS5JG9ZKaNm30FZqjC
pNlxQsVVlntLa5vQ4Pd8d7tp/T+WYkprsYNtOXrZXLFz36HW17V8BGj8u7icnHtAO/gdusktJgIs
gIuzKr2vZPeBvrXhbvcVziIJGAmTiDA5Iy7JXa0OIJ3XCS1JVWIPqtmKNCoc0OAH7lEYxVPTdQ7K
fbX+e8676Zs9j4XhN/ZSZXdZFCVVMGBY6Pmrklofo6wvmWBB5Z58BdzQtwSZuAd49UZFTrlEUagl
Sg6iPEqiYYf0trUG1sB1jbhs4nyZocR9sGdMuSRpsX4mri0IfM9t+UkfXJrnVZ2k/gyA/klJYg0Q
k9rYQKb0siNdRfbjL0C85nvUdGm3o/ljAfKaY/1JS8bq2VyV4cEsvfyfQWha7mtIniCbXLVWvFPS
ePxqT7QA0DUcpm/Mj5oPtuJUPxq3M0uiWuz8TeOyzfYTcx39c+NpdbWDW6zWQZEtwz2z/v5P5bmD
B6bZU/D5AthSHOdqMYdQzkGep9rqnV2BlkPsl1hhNEHfNoIFzbFSfTgDSXw/g4uBI4W7wl8nNRSo
A0U2A46tUzpkC6QHv55GdzzY6tLdm3be68gj94YRpOmsfFh18Pq+birWDlxrOh2MVljfDLUQnxPG
VOBEY+ObgaJaCsKpG8qDnaVau4s7C6VmN9OHBeq6pz6WAF8YClfeoPsexge97w316u7izEJu1K7i
/CPSr1G/NwUHEjE8o0e2XO3xfxYtpi8B3jLR+uC0Rv6PPazgAJV8rT/bmZl+ySjn/kwmXCwQY5X+
r4PMV7tLFLwBoUHbzsEx2uGpxhFQ4hVb2w0Ho2kBAY6G1+7jym68PahdQ/2gWIVUu5gS9fesK2w4
z4qQG8/JEYy7tkIUO3AqE1KnVRiQMoxEq8Z3B1AaKwgsUVpIjMy26WwhUQptTqtO6FYjVWuz7Qs/
b1zM8nQD44+3g9LlNB3MA1k/BDAY9CR8mzRoBkZIL7/sTuvQ6J/VZdVmxDiiyPEVEup/dbBif/SV
S3DnrrxwEF3VAgsz71zgSnWJFsOtH3QZTyRxEWkaWNTcidsrEcgAoPQFIeXOzS17J5hELjsRufav
2rPzOnBnVTkpooD+s+S2Eh3p+jrqgxmjn4jsuWaMvl6O1bxnPEhx7PQFKiYql2x2MNxU/5nOeBgj
E1ElPzvsYro7PXHFV+Ck4ldeTAaE9aXOk72edsWvdhwylBnjPn5BThQ5LYTzc/djVaOC3q+IWXOP
rloZjoBKv7UUnNGpiCM1o4Ky2j+l6bXgVQFeKHepWhvZHvlQNd+Pkws2Ie9KNCZaJa/d0Mjy7MXB
nXD0aSbad+XY99muiGLvt0q/K/bF6tTfW1srBXziVhO73HLal1Sr2h9FssB+NOD/36HGuzRBgeUJ
wueOUXj71UBl1l+Kos99o1KV6M52c97TlHndfI9ngQlXukUz1Nfc0n3o6wizBndYjDuEZ8G2JXWU
IemZU28E5JVDdkS8t/raiBmTadIwJF5FUqB3XWHx7ID07UUdILaPxjSdX+Wl00o73jXuVM+7eqnd
JKBTZP4e6SDGyMvPaFHw+5XqPp65X/zeKjrPb6OsrR+pRLHnLjsFyKmdeXN+5yEi8jJLK6tg1twK
DrbRKl/mGcvKnTco7reBL/kDc4MkCWI7XXs+e9Z9jheH0E2tJEI6p6J9jONuZHgdxy32DIb6K/fG
aQm9NIqHu8qtGiGJVUN1HDVlBQWb05e+UdhflDx0T+lUkGOiQIf2/Sa/HVIU9Cerrk/9EJsAZuP+
Kwmbed+B5w1mHA4OJX+qG2frMgNkVVyBXZysmJhsZ3Pz0Ddj7lk1FiXpeKjYHx/RE25uBLDL/Fmu
Ius4sgEHVMZ5Bsj4wYgqq6+hyUuZEHoJ6vOcOuIAMmZ8ENpwCxF0JWBgTUlqRQFuqNbWl7yoxNza
atKeEFNbTmCBy1NsrN5znwv1xne7upRUnKI2ltiITQ5tqDPSEWiPn6bRcmjBYRKwZiqT6AGL0bcD
4dWlmNR6nmxqWdZmqa5skHWx1/YElQ9bJKsOVrXGQXcBCfD2Sle2BXADuFOMtBhrGXKz/ncwbMB9
L+a0ObWWNR5Le3WwR7KV97Z9uGjkUELW+a+mvOerIOQ7O5Dl2BYZkrcd3Utfw41ll0PXvfHqrj2Q
HIUhUmDY4P036a+mq100Rm5zWoSmhHNquo+1an9/+629tnXOqw+okBKxQRrGMGmrPTbUBcM/s09O
VaT0pV/VpcwLDG39ZCfYJADzp5njz6uVndq8j5DuNbrkc24MWsOgrprU+9nzKpRZanNU9xipwaPQ
8cYBtzU1Rdhii43oN3ZRBumXnf0uInv6YcVqHCYl/UmGjTqWOW8/1JWza4GokwMKxpwXqikd8ha9
Pi3JCaea4behJobvrEX50QDXfFxSQGVvr3flSyFlJi2gkKmlC77Z5PPq9as9WglKD9ngD5PQvnul
591oMF1bBZ1Pj/YI5TwV0fnWc/Esk7yQ9FRlSrJfpgJrLRWN6ref5UpMR7EHjiXRDzuxbR9aGwZ1
zJOBVTAPCVeNtEC3cxOF7WVsDjpj6a+MFG7JqF15NsmaAhPJSImItGk+YrmaKjMdwZPmVC62ScYK
uyKlrXdjZ7yKvJxvd+ZwHu0r2Rdhz2+ihDAXM+rcIT7hZ9CavjYO8XpvRq2Yglizknhn5Wlmfpps
Pf4eTX1s+C7SZqh/r534WlvF+C3GCAqzDTGtj8jJd26QTvFs+hWiUsu9pxXkSlXrNp+HYok8TD6Y
y/litHGQQkDdF2opYenrPP9GcEIkgTut7j9IehvfM+qrMdATc/rEiC97tKEB/qk1qlFfoIX0GaNQ
bLk1BrGzP+TKAOTRw8PW1/Jmah7ipF+HXTXE2Y81Hu1+Z1HvjaQis1c+xY2VTru6FfiemJVrx4Ed
0TcMZiceil1W5+OvWpSrvcMjQX/q9Nb9tCRt7+7URSyfZzWHCziT1CD5P2txGZiwvLFwiXI8sAzY
MsO+BQZd7Ur6796jcNoiJfnztA91rKTfJqvUXtRp9OwD7gHZvYop20PexI137+GR4vjDkFqpP6qi
MPaVV61DYHg1TyNMrfit9pjaQyVxre6ULli8+aR01YQDnoifqTXrX2KpFVgQXqprPmYJWKUvZmET
b6p0TXy77oSQ2MLlxZ6L+MmaB/OJn9RjcNV4EP2rKjOJUQmvH/uUHMmUt0/URTSip0YsotloI8nK
BOn83LaMDzBSnrNQMb3sLk2Mxp8q3cQKYInuxuIWVPoS4ikVp+UUGJCbLtF45+sldVurPUp1oZut
zslsvO4b2Irxd9RCOCqNQt8bXZ1jWRApSu7zBeKfNK7LG22tyxPNaEQCFKQch4G81vmvWJPVXbMm
zk4IFYtDNrbrA4XbLYbxZXpBMxDRTIlcRvZ22y1OraTn4LV66DVevO8jrIuGyJzI6R37vZ8RiI6J
ZBDXJJzSSzmfLI5RoeuNsE9i83fpLOrTYHHC4BuXuLPb09e3t80rymETqtgsaJJRRAKE2I6jsxqb
CwWl6tAgE72nx09LBkrtUW3YrVbp1Qe919q7FnOOJyW1l4+eVUW7EguVZy0yqZTysv6cifomxlNu
2PMfJqe8gJXJtMCubTPViK6BpDRmpzkztK9rFNka1xEpuF8YplEEYkJycJ+uGVaZmS3MveOM1Nmz
poiXG+9I3nmbn0KHAWAb6RHny9nsspI5wuq0VXwyitTmiZNo+cpM3P1rDXP5uyxN/Rt48eoRs0Jz
hCs24ZbkqFhx+I4qjF9UmIQBD+bCfTQ66+8iQ/hvBxdkEbuxFHjfVKo2uKiDraPz++3ffnlAAGmo
9DUl5gll481NhFPhSgdujcK8ythFqt3u4L8YNy68K6vwekzJ94czdFEsIa1fojNSRaEblcj+ldFv
NbbfaedL1xpMJmM9IA2kXd72FLqg91NsV9zQTbD/a4zoWfSwONfU+1ZU9Y055YVFJT1nycNnGdrP
jBw2eXHOz1GRpIiOS1kX1ONRlwV1V5bPWSyyv2jZFj5Dzmhf07A4DpDpd72w1GfdW+rYL/C9yQ/v
/JIMGYly5MEQ6XnFm4ALBzuavUVYx6SYIUSaRN1uqqIb8efiS/K8jE1JACVvAnmX84AqlCSyPQFo
vYQPt+9G9LbTUbklEnxtFbDiUvFUqm1sG2lT28TrwNsMjchd0KSL4iCaNHFjOHWRZBI7JISX3iCm
GReyyo0xxKpwm5hnGfS7qXB1aSkTcweX7S6Nl2KfVmZ/Y3L0ug3PgoVclWJHNuWI4ermDc4JvVBL
7+IwBZWuD/OXZPYCc2pe4PKGg4cMUDM91Nl0V8zNvyPa/U6cYynTPyVifeosM1iN/DgI64BQ3bHr
42lf51gwNs6NckJu4M3vJMAC2uEn8lO3FBmvxJvF6sYsRM8tTWh4jdaPZraLXzPSCQcDwsCPgcwI
wypcPW+8pIsLVb4jB/A2GuGMX7dYAxAA8rBzcOhSeIdmTfO9qdDa7mo9+vD2sbmSF3GS4XQxT9Lp
eGwCYG/BgVpFFIdjgvCpg6kWLIysBNBrpl9TE2vBG+/12q5DdAzhCeppKoDNZRFFOoO8iDmZQFwR
iJHp+eqiHuBr5z7eKmHZRu91NXiFUvxnyc2Ws2uEkifUgcM0Lb93pabvlxxST+7Gt9KTy4OLqCsy
ppQ31KDA8M/Dw+IJNkY18zZXbT0WUfRj7Btxg7lziRuWOugkQuQZ3CrcuOeriLabVNdq8zCbiLF+
ayZMeabEbQmvmvgTaV4x7ZkGJ7avD2k2+VAeTYp8peh1P9UiRIlJhe1HtQDwtHt7P13ZuhgDSEg4
QYVUYPOuB02VRtQcG4qJeA8GxXukpGOuNtjFn7eXuvKyKcLlpW0wbODv+WtYTHhThbFmYVWVaLFB
t98PbXarI3h1FRuiEJgL0r9to5NxpMGJd7LQ6vNlZ05z9Rzbg/ZeehsSlWjW0GEyaZpRf58/y9TY
WlRaVRZSkeET7PQjA/XJupGHXDnszLjhu3JDkoyomyKIOC+STrHzMDHt9jFKVPtBnWPlftax8vUT
1ZxuXDHXFpQVgQu/gnW3TF+GrTB91bwMAbqhBj2qFpEaJUyQ5wLMcjYe3r0lmDwxFiclgcO8nff0
6Lx6aa0nYc2+D9IVsbwly833v0bgKpKQQgNSjpfOP1ZT9225pPLinLT0oPT6MTf1ZB/V7YcxY278
9jO9Ijc3N5ElsStQIGzCypagkozKaBuIY4dJoxfJfdxN7TOef9HXOFnHcBVSHAGMk/bb6pRC+Axc
p39xnUdIw6viGhFZr6j0g+w1lKdqXRBawfa11+5Zqf8gneTQAuhtNQ0YtLdY2I9tG0R5I5iZWpKu
V2PgA7Z+GeY7oc5qcYJcploBM+vZ3kFtancGtpf2vl80R/hJFpU/RkR5P1p6USw3bo/LDSW7RqBB
wL+jZ709jYys0yFzIi2ccuEEitODP63AglIToqCONvuNDXVJpaP6Y2hJVi11u+EYnH/rNU0GXDO9
NUxrpTGDYbTLH2kbtXXQxMY0+7ozNZbfK/Wo7VLDbEzMhHPdOIhBeDHQ28SRU0a9fdGbzIgOuYrD
qqNnTLzzhB7U21vlMlbxY2UxA5CFhrK9aU6muWgoTvmxHZ5aD8LNHvsqmt/bU5BvhBucDqiE2W1L
Jl0fBvRglDXMaUfvbANnd004840zdnmPSJCvZLLRsiFgbUJVpNco1rSWHuaZMHc4nDb3aPmOzxKK
816vKEmnIBiSCNNcIOve5ECpViMtsggznHAk8lPLLnc6ekE3nujKtQ15ntQACQegYASO863kAocY
mVv2Iel2UCoiv8u6ZDfmVQirxm/y5CCnqaK3HukGPaxxf0zl4Vq98hZY/Mo+oS9FuYhqsAS1bl5u
o2jAf1OvBWZDgo2KOqIhpfFecxheK9RKGbMoy+To6fx5ydlzbRF6h1CG7X7ryISCOc7eTVNhFUIB
4RioA4g0/XwVlNkXu8vtLoS97B1ipRv2kFnj9296pqvowJKW2+iLbcIA2IqkM5SoDW03cQ6Vq1XH
uqUn8fb5vdI1RPeVWROQXGB1nOHzh/H0ZLBKperCIbaiI/YH9SP21DZO90XxpJR9eqfNws58VHbi
w0o5/KhMc3T/9q+4cvQceobAB0gSSDI3u8MZu6XFqKINsYawAltPyqNi29GDpo/ZjUHeJWSE0yaP
AwLFJOikcecP3Bp6rfNG2zC2FtSzqnIHmsUMjCh7woZVgSqegdFUNAYRrVlAm54b9NWm4cvbj3x5
IKj1JP5PNmccvvT5zyBX/h9n59HcNtKt4V+EKuSwBZNISpYlZ29QtmcGjRwb6dffB7obE2QRpW/j
WYzLTTQap094Q5UVo1GDEzHCQ1rLaqvAnV6JANeX15to2wzEYcrHN3G5ilPhi+3YXORWHSq0/W13
bwhdRZpHF0/h1EQrl9etp2K4TAGLwCTj30XAMaJeUcOuB1IiomibI3eyHTrT2b577wjPaMbP2jTQ
PhZnlsE4XSdFyU4yS4ONO5UonbWgpe6vcn0oIW5B2OZDnwXvlv17rVOcTEv1/GRJRAGiKdJ3sY25
p8BrdaW+ul4KVAOXHLU3EZLIdfmaotSVSBepRJRhMBRgYJG1cds+2NEHWFUsvG4zECNn44uZAEeV
sVhsMtzOMsFXn9Qo6D6CF9GwHsPqwS4qzknXGp/LoAIH6NWu/fH+ll4fDwaZc2tjljGct/byOYPc
QWJKVJLj0RkYahfZS5bb1uH+Krd2c9YTAunNTcBlfrlKTwYVFaktT17rtU/lYE5b0x1h1zhmtVbf
vPHOL1NlixGPSbLG1Bk29yKc0HRKTavLOsCqpb5NcY05ywQ8BPrFqvM0GwQc6SK7iG11Uvjo9CHd
BidA+RIiFPVvngz4VVsJAballZnvTYTfV2LAje14wxdjmUao4cu83I5xmIUrk6471e0AwMRMskNn
g37HOip9vb/zN94vJDo6fGDeSQaXnRazkMWgD6o8IVaZ78rJLX0HgPDu/irXQe1tDI4tgEEApSF1
+UASt7JJDwmdiKm+BBg8x3kT+FNt7NMMRbf7i916JNrbzLS4LrgeF4uZpStdtL3qE25p5nOrBO6h
FNlanL65CnYRcDnm5GKpApNWERqWulaf3GkcXye7wH/QlO1KdL51EkgoqGSQmqQxs+igR+Y0tWCb
WKXyhk3iDN9QU4y3tTN+ur9p1wvZxDKDFi/0G/LpxULwHzFBR+btBE49Pcbj1B0Qd1b3OLWvkaSu
DwNHmtQWGWtY9Gi/Xh4GhTnkjAuvT+EQ5nt0HAffNhIAc9qU7jwp1lBotx7t7/UWyR+KeTXK8ewh
NrL1VxPhC19WcfC5s+1sZeJhzGnPZWzBIgIhsdlB2AIgsUiLYlokoz7EDXypQq1/JiAAPthGWnlH
lP68HIQ1LuQgkRtSlESk0z85TGQTMcMpSA4JRbXAJT3GCFyaijrRBwlEy0RdS+JHp0DResfBN9yN
oWaOuRetOX4N6anM9uXSe9HQVQLDnlnjd73KxSmF6Zn6k233P4IoV7ndZZl/w9lZH2ZXMKG9+8Pj
+nWp2mc7IuKqcfliK9GkE3O97MRrdw95KvqtIGxt75/U694wOGBaHfTZmK5cEYKqXg/TXJT5KdNG
49NI2+3jbOEd+kFnqwfpqumfEnT31/ur3ji0UI0xfIS1SCt8qdmG20JjTJGSnxgtY6veIQA5AdHu
yE39plhj+N1IeUEgMEOiJYbAGZfA5VaGqV56VWHnVLZh+ki1iDMxqJuPlqekB5lCi4tqVD+VGKpc
2wp5SvBppzdepPnKS7354BQ0CF07VBxLoia3Q95SzOeMJSs19BMzMl6pUfOdTEXhgNdV1JXUak4p
Ft+QMUdVBmgzRHAZv5UOKw0rMBK6KWxulOQ/UFN7qXMLQLD80SDz4eueue+N6f09uxmxRfo4T6rn
BsblrgdqG+nWJNKTbXXikE/Y0iWKlm8lynw7RGDDlXz1Oq+j7CWzIO+ZoQNL5xVKMyYb+Ceg7aHl
8aZm2oH84Gj/DOgjFxstTwQKwxgTvQ7amK6c6OsLjMW5IKniKDMIxpcPOwxxAOvRSE8GsizfQpDu
j1qWvlssjbzRootAzU2Rj7jR5Sq54kzCrOPspHR6tK3ronyqzX5caSHfehbijomRBtygK3BJ6Rap
28PpOTUA1ndtoBmPkTCrh/fHAAgCEGLJhUEPLnYstDt36JqYzjhWYAfVHLKjVgttH9NnfvDaxFuJ
dDcuLg7GDJym76QjdHC5d63RTAKfNeBIb+IydpeWfuaA9RqD0P78/meDjMEscRZrYrXLtfoi4DKD
8nOqKgXHxRKUyD7MgnwgulnjEcE2hFrvL3njpc00RAo2mpAkE4vt9OhetBNk3BPoWW/rGo23FWjg
vn8VEk66MkxI56O4aDBFwNOqGDz+KYn0yod813/sDGGttH5uXEpvCRowrllBdIkACp1J7eOanFM1
muxZGJpylGo7Pk34Q33QKzV6VJH6ON7fwBvng8Mx49VMThh16OU7w4KYa7ArqhMwi+6B3N3awnmr
t3lgvr/cJZM2sKQG4MwrWwoBNk5k6a1qFafOUINNY+Z/sOIzILiJ4v2Hfi4R6NTR46I3uDgVsT6k
CLeH5QkB8mzXoRNwSOGVHbK4XWM+3XppHD+VfI15GhYHl/s35EKM3mBCixRtv41ap3t2UKaCdJMU
SehPWtntMynWGqu3loVDilUU+8lVs1hW80Id6lxbnOZvfqvUabiJnPpj28cM2Tx13Kta8W5GOCpv
3DQ8KSujZrrY1WJAyFlNxuJU6MlLioLrRsjRXXl1N1IFLjOA/fRaZzuHRQyxxhaRvIT9VPo6O9bR
yBTIVdRHbL7Sf5OoFSvz0BudUObas6UR3WnkWZdmcDC5KaOLujzZfZ6OPoFbezGiTn2G3BOmW6Uc
leghqXsooQQ0/di50VD4eJGvgQduhLI3NBUkZHAgV1gc+GDWEPV2eZKVoT2i9u48IjP/bir8rIY8
uy7OYgkzpeHyvOpFPCodlhx87433UBkyf7Drttjdjyq3juffq8zP+hc7YyxKI/JKvTw5Y2iPPiDi
ZmerMT2QPDWPYoTM3EN4XqunbwUzci5I/nB754B2uWzH6D/QwVGewrm0QOQJ7HTeMeIuzUGszcBu
nVSHpvLsD0NfbZmVqMj2qpHK1CGKodwPBlzsRPSlLypMPysS+5Uk+sb54HNgHgZShwi6rIxquII4
TBb9KR88k2cbq62rRGtD4BtPRa+OKoVdRM/aWNwHulE7tejK7kSiVD/EAlCnXclgG6tKtimmVTDh
jVc2+wZSxtOUB4Y2n6S/TorVAsaOy7pjxE2i3uEY8NCYUbZ3W9va3z+UVxs4X3S4BnILIRNCSXu5
lOt2cWtkinlM0flL+dINay9UqNTvzRYW6ywOfwrGuhlrl3NeVcnZzoAFBHEbrHxiV3k/q8xcNapk
kGNXypi5kWOjShJ5VJ08sx7LxFZfWntocLrW8uaxM1sD3HBY119Gq4lXzuKtxWeV5FneB3GAZfsT
vkbWTV1iHt1Qzb9bcsCIsartVNvKuPO8hy7WtYehGzz5kNWZLD+9/01yYtC6mpUUqAwu36SKYHSH
epJxFFKgcamOim8Z4f/yHqFJkbNQd9BVXhzNyoWxThg1jtR7YmNGibVDodRYOS1XoZLvDBbgjFCD
Nwx0ZfksVuB4pRMcrVIVhzGMnWfDHeB5Z/WbXY3YdGksX+9v4NVXNy86N+UxuIKBuMQc6qFuBDSC
g6NnieGTUvBtI9YojhCU19ry18B2wjGJCk0WsOPkzosHbGojrY0hd46dXRq/cBLsDiB1ki9abilP
ShhmH4I6EU+o3BeHtKyVQyxs+5B6WblPPFX52nVaJA99ZDcrX9B1POCHcYL4fbSrkJG63PlAjpHT
kbEdS0zm96mIy4/TaK8JXd7YavA088B/BvPSIL1cpdfNRrpd5BwFHaEfYtLaR0n7/98pkfpKLvMW
nC+6Hm83H+pe6FfPHILFiTU6x53aUmctgX+4ncaEuRbgSLvpS1x1/V7J9dZXQZj8LEK1frYwNx82
yGUF1oZmuu7wN+LwCb+XqtviUC2+skz2zBSrhAM9etEfPEWaasO/ia7cpNRosHm5PuDOV9ExbGAN
GUnsc3TNYJNzW1iwAPXgG10eqFUiy2TtYwBCHyiGVOC3wDnWGsPX+Rx7MKP1YMOQlwM7WOy35XFS
EsM+TopE09mhN/JFtmMZ+9Iy2r3rJdkDt5r5pIl++D1pejWhMaqH2/tf2K3DRUEAtnYG4pNpXf6M
2JCQ3DIMwgQmQLOWRgzDrRcrq1xDPXjaee6KLJSOTtPy+hzSSPYhfO3jpPF90I0ypF9kVY2vSpTv
RdoMnwNY58CJSu8ZgehkxLe+xuB90nVfp9A7gfIR/7z/2WcFJISB5+C5bDymaaxqfYqzqx6BWNeL
Wt/V/ftb8jy6S+iilkRXHuDU5Q53aSoizxpx6AQIuzGmCh29ym03sfTWkuabh4qrDq0YJn4M7xZN
vdGa4NjkuIHWaec0flbAkBz70Tq1nYqXVxNaG60bc9g5rufLxEUjwZFO83B/X2+Eklkon5wTQgSt
vsWvUEBUllWQMwdwKvM7/gHdqzN6SB2ABou+3V/rKg+cyT6zsjMrYlGwXGtMA1zBGPWQLNUt+mau
tkMe2Ux80RrWxpzS7t1acaw4G7XAgEK/DYjN5fs09D5sPEQhASkhexNalXxok+A7PkXvVihkJQiv
QIYQsQR7slgJAYnQxcNMOfZDi982UhAKHPXOUHAYmrT/4aXNnW+AC5TpfKOXj0U25IxTqitH1NyM
5zbI+11udOZLglbLyoV263zMNwwXO5B3vMsvlzIzWyiV6YWnAbPHs6OY0aGniN0FGHOvBJ4bS5H8
EV/pPnC1L1t97TzxzrI0PMWzvMugINGkowq6rQtZrSRIt5ai6MbPAMQhHar5//9VIRh9DxfZm8RJ
HbXyYXQn89EVk/fkAiBdSWvnDVrcn7T35pQIbjJRdXEwItcq9dgOo5Ps8G52a+EcUBmpdL9Ulf5T
qxbFL+CgotsEg+y+COGttViu82rawrB9rLeJDWHt8lnlbJkwBXZ0Gqc22DszgVeYCIQhwrUdFZYj
w9iQ0Ni7d3/tztxMQo8cGRvANZfrWjlpvFSK4FimTfwrDmvzUYm19EOaTu5HA8WClUzlxjt1AKEz
58MUgVnt8jm1TipBK5UjFLifelRF2JK2ghw0Vg73n2y+7pevlAphplXyFaJBdPlkVEEhLDW47Vrj
Tt7WNFqvepg8L0MFJzX0z4VXT7D/uBl/3F/4LdG4Whlw3byf88BvkYiIunWCntz1NNiJvu1BTO8m
TSIBWHTBNo31P6kMXojfyEONzygw7BxX2SEZCS5HE/l+sqIcv82w24c6+ste7kUrL+HWaac5qs3c
LI7a26X314dF+ViYRm8QcL1aO6WhMH/lvZF+s2WnHsLOq3wXxZszTK3gpYwQ8bm/QTduGCBPjKfA
p8yDkEVinPEZGGrFmWsatdzwVaSvuO01jyjXJN8KKxNf372ew/yD75tGH4duER0zF8Msir3gmKn4
O+XIgO9g+ifPsdvnK4dujumLV//3UktgY4MfbIJ2RHDsU4yO3HJEPgw9v/fHYFahDKeyoqe+xHV4
xUAAjlnF0drwZchUdzspSvFxHPC8vb931+h0erL4b0AC4p2RgCwOc07zPm/1PDjGk1Ie9SEo/oVC
h61qW1Ut+KcYXfAxng60+AsKjLp6KDJ3OmBF32JnKh1xjBJdPwdlYvox6OOvTlh7L/d/5I3gCWwC
MUi6SPP9tzhQqrD7WlWG4MjP2ZsFiIa+KF6coT+puBox7w2ei1asDG1uRTJ4e/B1yF1Agy1OlWSv
wgot3eMocCCVRm6/RsAiHp24Nv+Xpei3gHKmoOB1XIayhjaZB5VFOTJz/WJbCUQroHz7Vg/WrqFb
+S4ha0ZZofBJz3+RtEy92rWYkQXEZ33aRX02PWk5kMTcySAHmmH7rLpF+xCIati7fTw+ND18vvuv
89ZHNMuszCQi7EWW3NTBC8uyQvfrWDmo2XEtB1vI92tGzjeiEJQuSFEzxw10xuImUosU+mXiesfU
GQG+MO0uHxqGnLvC4DvaIgBarLzGW8+FtDhYiDkl5Pq7fI0y6GKw5BWcSwDQW/wJcYESyhrn9tZz
IQU7F8JoccBQulwF2k4+TkC8j30AA5qpc/KoOl1yHLIq+hTbnfL+NJdrHGYZftFs5lLSBRXLIS4B
hh3RMey/hwldnoIi86VHKGglut765OAq03VAN0tjHy8fLaqK2lVsRzlW5lg82mWSf3ewEtniHLG2
1K13xW0BwZCbgxJzcToa1ErR/kxCWPuRfZIiak5Wmq+hkW6uwjVMdgvNi2r28oHwHCqNHAGIU49x
z6aQhvgFmyb5fP97mkP04lKCW8gSKpk7skWL5FbNUePDIMI+mrkzPTaK5+2cWgoU9Quzf2lTRNzI
B7K1D+zqbVGtcj9BIp3XviJSBVUrEjMbUHOJO2c7VKHxECulu8vtbFo5GFf7OBfGnAs+UpgTxK7L
faRMiYNCKPXZTQfnyfAQsKnKfo1qeB0cZ98DxhXUxuAcgbxfLmP3qBAnXVifg1TTcNJFgKfcjEKv
IqyjsnRgilEaHzDKjTsa8J0O+N5swm1uusp/73yl/BJyt5mJRay+6h23tOY9jJP5JbbVyy1Z8IBz
lZY4z/FYi+FgxI4HFD+y0Ra8v/JV7sj4fmYgA9VzyAqWaHKvKMkBJrU5A4tH/zGKVR2RR6fXdu6o
6w+N2wR7S83s/8ykUZx9k7nmCkzy+mUzvPRgUBCzyV2X7Z8yknVQm0V+1vLS+wNC3/yUwORYCWvX
QG+6a3MTi94teg/IoFy+7IjLvQyrIT8bRVt/9IrA2NVqX30DcmP4diZijyRn7Egv6OH/Gm2X4tDT
cI8apdPubVlAJEiU+hEceAbNKnVWtuHGaaTEIIknryVMIZVx+QONPtUa1QqLs4ALiYgBpvFbSOHJ
p1LwKyzwBz86xpgfBnwFHkdd9AeAXO9OeB1KxxkBMYvLcYvOt9FfpUTiYiDvirI4t007PVuJdE+y
jqz3IrTeVnlzt3sjBC7vNHTUi7Fti3OsONW2bpTsqRZGvL1/tK9xk/MyzCJppLx5FyxKRjqqUutF
X5wTSxtfXRGLzdhFyqksej7lqegOadeEz5aHwFJlmv3nLJT9Q0eV+e54NssdUbVyhcMGsxeBpi01
PRs7KznTvLfRR0bE8admle23+w9840uC5w+oAzwaIKdrLhgVBpom6dlJW7r6duUhTbPqRXp9D5Bl
veExwUYyPF5cP3HgJqUb5ek5yXFX9SFdas/pMFrQfvN0+Hn/kW4thuIlL3L2XCRAXJ7HNFFba5wQ
o8lH3fkCrlV5IhvzHvpy6lY+wFu7R2RgEEIGCXF68f0FYLX7sveKs4fgtjG21UZxoQbef56rbG4W
6GCQAFdg7iYsQZ6dmydOYWfluaE7/McMbW3fDvnwXzxN4VY1OZL313tjol4kCywILpqeECk4HXzn
cgPH0HWwixHpOcB9TAHL72kDEmZkKZtkNJLcR6kOMUwzyp3HMtA93NvTCQugrO8bhKuEaBzclBCt
CU00Bf1pZAYItwnJ703dJ9Y/Y9xJoBJt5X2v6Lifqrq3Hrq6b6OtplU1Un1h4CS+WQ3BiVFKhWhA
08fP0pWMRlNh0rYdi8n4FRcdbBPMvQJag6lafdBThotoNCQeYtBKFoXbGs3I2E86Kza3YSuLY9VX
bQXSOyoh+7WTHLdFXw2f7MbQw4PRd81PYxaH8wXYstpXZe8muCQLtT/K3gPcmqLcWiKyXffSdzu1
1PyhEhHUn6CvQmJvlv/O+i7IXhrplOK48mbY+MWLgZiItS1aB2zdUnzSrJFxFxEyoSWXForw0OYd
J8kYq60q2d34iGiUzwz4WcYXzNDlGVAoLkQP6/ysytjZeSWkA6tVIYuaa/zBa1lSh+jDgAX5bLLt
K2ggw0O1nxqWsihLtw3814duSO1dUEv1hJq3e6qUKfzjSqG9Wl5Q7/TCNF9DNO5+lm6jbbKi0xtU
COLwAVXY5BkVr2yTx5njy6JNSW4n8Qh5QZ4mlG93ppMY/yB0YH68/25ufKUM8JlF4evMrtlzqPjr
FrQxt/XyWcI1VCyDtEBLtmPZIoscBOamjNPv95e79X6A9/NqGKo7nIfL5epU0aAkqwQ5HZ2zwUg7
v6hcda8ExRpx/bqZ6YBJQ0kNqiIRCE735VoGVetk1XVzNkvuf98NnTHZNm3uvYbTpDU7tyjb4ugS
B6VfeoN7UD0x9j7VqbrVKxCeWJ4HibNpHRm8emjw/GlgqNNJmrR6J624kiu3+I13gTwwTPtZgITr
fHEDFEHmdGVb1+e4cIf/GNoZaNR0CPcRudTpKcydtbzhOiU2waTwRdKwYDKyJI5OnK9mrHL1HA61
tkN9CEeAvhu7f7WB6fc2Aw39mKIedoxGpz9pdtBU+/sHYg7Ki9gwU4a49HhNjBAWzxzAvZxl7NSz
1Tpbw2jUvSuaj7GZ/GflabIHAbAGkcHB+npNriM4HZAgmQQta1fUF+s8t1lTiBTviaqNwFMR9PXp
MUyFUW1LG0PaQ8JJODi5CDiooWsFSEIbmNRlVUtiM4Hh5uttht7yOzBtHhwUK/oH8bnkmOXVOPim
LYIPih0P8UHN7fHbhP1S6gcDPbbKxjGDNgo6Cv6oZvkLIX16DZNMvqKhLuFpNUgBGFZUMkfBPI5j
0DtKx03lNp9NKxtBnQ3zT0/1vnuxO6/7pzTCCe8POM2fLEHH0a+mov+e6mn804kDMb32thIn3DpB
8ikHl/597E3xAU6V+7lq9Pa3HZplvCmTPn7KtTBWdrUMvN9TUtrRxujCEH3xfOj+rUOn6f0MzZTX
McmA4dhm8Anuf4P+vzWZv0OotFyxqqac1TgKfglV5tLvxAhMVQvCDMH+uO8yf0jpVfmMvq0vpReV
2basw+6zISRa+SA0Ul9Ggs2BlQAIoo5gPAHXYKvQpa0xtpg0p8EPKfPo5rqM0vVNVNfTc5s58l/q
XAfAe523z46qhMHOtopeHpI+EM1e5oMrN3WSNby2ovF6v4Ox1m4dEWgH7lVUR7LBQccyjg0m5VXT
T5uYH9Sjl9PjJRA0Xf+PknVMs7jGsvrJCrNkeMZyoKgPgUT+fyPVOOXyDUx32lBbqzp3uvTyg+iA
lAJMrEJOFcrZ2QbOXPrT7dEf941Ecz6kSY+uDNgznl8b7AZl/smNdrGVaD9JT7KRejy22w23eFts
ZFVG5UZzy0TbZZ0bV9vB6Kxs0/Z59tikhl1sAxwZUOLVW+U/CnsetokCxYZcX+jRRgSD+QdmYJb5
SqCrwaOYesXddPxH+nljN79nIpDwSxnrcgfyKdX9IIpz26cnpzw5QzJGe0TDumAfK1r4G6C83c7M
rFHd8PJQElaNgH8cUZgWTzh3rCJMA83ua4w8V7+RZLscWK3DNCIq0Mv3g3IM4iMwmPYV/ej0Z+I6
yT/d1FudT2Il05X89EYSTCeAXAGZRrgfy7llNYOcVE2q5xqG26byRPwYFKsR9saFBwXDRJEOIjsR
bo75f92v6Gr23tiZ05nmT7Gj7p22KWqX29LRmpVQenMpcLA0eah+gDleLlUYxjQ2U6aeXe6up6xA
bMlLmvEh9PA/eH/UnpWyaAWDALiSckOvVDRk8NNZ17PqlDJC2Aau2u2CPO1+O4kLh2u0ql/3F73x
fGBnaNUyB7NnoNTl85UF/f2J4HaOVbV8yRUgvz4trOJbONZrQOlrkJJDQ4421dwg4JpYMvMd7og2
a9TxjMFP0PgmNwYhDtcNx5+mrB43cKKU50mzIgSy3Smc/Ag21n94uWij33GpfmoJAf+ZaZMrK+/5
+uCChJzhQwATZ0L8IofK2jBsJnJLLu2q+G6hn31Ci9Du/PvbPW/n5c0Mn2d+eE7UDINcdJFG10nD
MHTlucEAfmOaTKKLIsv9kve7LQVB/P56Nx6L9cijUZKa54OLTEBNEMaoacmd1YArphKG2MX4I+7u
r0Jj/9ZzoYFGfwxJCdKOxTFCXnFkplqfS+bI40bXe+VEKx7/LE2J02I3cqkz8e69uHlKdBGeWmeI
UUWwA0turTqIsg0g4bTcelY7DHtr0PSzaQ1dvAeY6nzOzUz/0qBP6mzVtGwm34rjgMF90+rNNgQd
indOUzhfHLMukSMvIyY4Q6IN6jZUq6DcRJ5Z/LHDqlT9rpdusqsKRfwOgo4uXWO45WfdGQN9o6il
N+4rx1E0v2zlUG5sDD6bTTIo7rBrMcP+KZNQFaQSmZ75cWSDYxzyDr+EVrPqVyfV+tecEpcyc5SG
sc/roYl5ysT4kHHVDjjhAMze6opMf7lh1PxMddEkOzlhlOR3seniB2R6SbptGdSMm5YsJfetwbVf
K+yskk2bRX17DkeFBl+QRm7id/yyCFonnqTPiTfV+ic2HaKDktjtP4PwdOXQCFH9GbM2+hWWtSx8
uw5rRvpD1pKDBZWj+iAUEHF25rodbZWwxwDNKIoNyi35S1+C8NkwEpHpJsEaBcEVWSpnoZnjFwUk
zO9es/oHsxzD0Oc2kj8G8iV9LySOgDJvlXTvRRavQNQTWmlKr6oSKWsPnWBtaj11JzhQziHquxbl
n1DRpvOQJHPx0CLNvO3BMP4JUj1qUG6eEJa0s7R5UA0p6y3gzeKf3Kqjzk/tlmJERmb6yr0q652K
7tXnMrKNX5yqSt8i06HoG/jFSb6xjYliWUM7mz+TzkNmRenIiO5/E3PAWH7pDDyYyoPmnjUKLr8I
aQ5aq3miP9ciGraCtsmRaiqu/LALi61Ig+ljH9QRfpf/QxMWoB5gUw0GDC9mKbZVO2mv4UHUn/u8
0nwgr+FGrdo16P+NUAa7n1x/DmXX/a4OxXwv0d32nBtB9Ag1oX4x5h5InI3pFpxzu3I93ghldPAA
HXDjg5Nf9g3Vye01kUQSIkVsfZj6Xsn8yA3Kd/eWaS2AGgBIATqER7t8b0oSdl1pxPI8jUF6nowZ
tmCi73z/dLxp1i2Oxzx/Yxo23/eAlC+XqVynbppCyDMK9oOx8aBLfEAO0Kx9FH6d2odxPJxdRdY/
1SKvyToHnQSALyALfcVJ7R9N6gTfwWuZ0jeVqoYdMArzq5aR0m4mC2EZf6IiyTemWjgRzPop/qMH
tWiOJtaKP3O9iqMdrhtTuu1bhWq4CUbqkbyXfeDH+CTE26AB3U17TNZylzo97hFtXCGWrnThc2hm
7nOvJu0fmU7Bf6askj0HsWp82MXRuBcdLjB+GEVeunVV9GJ9XU4YAHHFSQ8HCdoBG1JIiYEGLLQ1
mu51LTrjYMArvHGXyGoWm4vpVpMKtT2Lymuw8pBKg1FNFB8boes7FKWy/3Kzdj/df6fXqRSrgvIm
v5lBVEuZwrrK06qrDT4IMwk+i9FpHvGRt55gUg4r2crNB5wJyAxTmQgsp274GyW2Nw3tmTLTjvc6
pf2LicjfCxrSHi1Or5irmrXu3K0HhE8H5ph9BbS36HDHidEnQaC055I2zeAHahk8TbqRflFCSz/c
38xbGQUFGy1A+M/Ut+byOwzrlDEut51rlNawGdzA9Dv6/BtpZ8qmCvOx9BVDNn6shtWe60P92I5D
8iTJoDd6rHr7oOqqh0RG6k/aWQq9iDR7xghgeHAS3fttpjJ8qrDne3FskT3ybWinqjSzlTd1Y8/o
Ac3imBCRERNYJGCG3UWunNrubOIcc6YuTR4oyYZTXYTi4f6W3TgUMwp3BheTYNMPvDz1ao0jZK/L
7qxrZfOVJkSabikH6Q6o9OvsJFC2mamhbX5/2Rv3AO0eRGmRKgTEsgT5C89ux7jtu7NUwS1aNa0A
N2iys12o3ZekL9yVx7wmt3CGPe//wzM4tGVHr2X6ELmp2Z3DolF/67E1EeuUwo43WtGbjzW4/1+R
2TavaTlNmx5X1m5M3D9zw4EmR4F+lI/tZ/4jMb3uiwyiJtzBipBfa7srP2Dtjut0Bfb3ayYCWe6G
wK5O/aQVz22kKJ/rtgk+tJpovyJfmf6JbKfWfa1WvtoRnQIqXi0r9mMOn3Jzf5uvrz9i4jw4m/UL
KVMWMc11BpGaU9KfC8VzsF/NBfNlfc2Q6fplzmhuADwzahxczfz//6qsQ1u2qpG5yTnNuj2z/RJi
Q998DVtLPxaMIVYe6vrIokPFgAlQN5AhxBsWy+VpaYG3j88yEAPXy7CP1aAEGZumfhxoXwAOrMFQ
bhShpBHoz899SkhHy8FJmOBqVdhOei4Rh043thRDPF+6EAhhckzJXqcm/lWFffZvRVFY+Sbiw9/h
UyF5ruc9HCrsLhW5Y1gi3+39Bk8IDD3Mbybxs53P5X64CYA7GugtHocdPQ1IWXPLce2Lvd71y1UW
c20txWRJHQmtXOLuQWbKGFODhclZp14A6Se7fe/J7HD/AN9AUHBTMUsHGcBLJ1ZcPhzO1FFX21F7
lhJB3Zic/UWr7WnbKUV2dBm2P9qmyEGOxv3RaB3toXKj8ZsqNXvTdWp7aFRpnVMv8T4GZZSu/Lrr
OD3/OOpyAFFvlJDLH+fxvIPjiPacgFMCcK9baAyrcuel9bsl+3nJvGGS57kNgMnP5VKOMmTT6JTt
uSAxwmesHWjzylUd6TncX2aYLMOI+A0CO39gl8vkuaE3YU5+blJ4bulGBt9yJp3PUTcUaETEaOMG
XrtjKqIzWevindL0w5e6sZMDWLfqf9hfjP5493R/aBTM+/9XYGlCpaWW1ShexaSc4aR1HzFUrPcD
+tQrV+51pGRCDvgXFgNuJuRIl0vVNdU/XiJ8RI3R+vytZuMUQ7y7f5yvIyVMAgCjDCrnfG855dHd
uM4CjYudfnf0QJkvfYN+1rYGlbirmqlZqSfX1lt8tAVySkJSm5xHK22/QrSRW3OUyMeWytOgj2si
AzfALxwdQPn0q7gRGP9f7mKHi3BTOp48Q8dBOgWPvMJ3hJ49lE0pvgZ5M9D6EINzaHo7f5SDk59R
Ia83aivlGu3uxscJpJqJ2qyIfK3o2YRBpDmFRdeM0Y8fKun0iJwqCpOyXjPCuWYpk0IB37Y8yJoW
TK35dP11UNva64rWDdpzoFTO5wQ6fbRpmhqLdqdubQZbcTR+cjMMyTeKHLOviuN2X5EnQXkyMWgr
bYaSeLYbqXmw4aPZv+bDNYfJxXeNghpiWnD+GTAvyV155gyGnGgh2qHlPOrpGFt+BQfwlBlVt9FS
rT5gpVRvrE6bPt0/8ze+LPyXoGlgM4fN9VuE/2tvTFSvNW7E7qxkVJZhkBkHvWrXipubqzBCgNTJ
vBbK4eUbsItsTLQm6M4C9YRtWnfFwRqCZOX7vXGmQEMzpp2xkTBMFu8ZF740D+bvyUoR2jTC+Ic5
1s7WYvSzkuTceB5WooRBNwqi3FKuOHBCrTcZoJ37CYuovC+7bYtr9coq15e6S9uC6pM/MDlZBtiR
H666/0fdmS1JjWxr+lW21b3qaB6Onb0vJEVEDpATCSTcyBJIJLlmuWtwPX1/AXXOJgOa7Oqbtra6
opJEEZLLfa1//UPLrsf2xy60ulaKdIDEKEdvCYMUdSg34yWP5F9dFFE7N5EeDVzmpF5RQPSiF/Sh
BuynvZx0AdW069Ny1cuFszT+3VgZ5gu8+Z+fHKod/C7giLAvcaY8Xx+Q7AaBlInEZGN9o3qM2ga7
eyAbonzhQj8N8tn8uAgqOL4d/vknW2DXa63rxvaIfhjnD5nqHdyjGvxk7Foa9yVB89W+b+rgSmCV
8qqQxpD+/n376Zsi7j0CCVAQIS78NC0YDABUBOTDpRyqMB4rZ0tHWzqJoKB+Yfn8tEi5lH2kSThw
irjmyXfNTCOajCAfLlW01Em+BlayLSS1/+0vBB8BUx4MpBAUf4vq+mEDWRhYLpHRlpeBqfw90rK7
gHT1nSry+99f6GeeCqNBnhnowXEaienl80UyN2QCZa7IL+0K1hDxqkXQk2a1YnvQrbprE3JFa+Dz
TVf5Xjuhvo70oN/h3VVel84818SzdwTHuUMTNKRtTPkXr5v1UYLZBS5adgwyzn7/mX96mY7Lmokl
xBreYeRLzz9yRdRj6eahcaFhJDziQSUNUkz98rJw1XJNol3pJ705zH83+ostHY7yUfbCpZnZPr+s
Hy3YknR5eVk7XotL0jglfdkOO/K665d4UT+hOkdGDGIiYB323iPR6/nF1ixfi8XdHOoWUT+WSC1u
t3alI7dzjyz3qLZqcaY3nV9k6IrmBH7t1jzIeRvuLDnaxq2Dp457M5V5eV6VRtPHpq39NvXcxltw
wDEGB6g0MqJE4PepsFU1AxVnlSmfcL7MrhdPwAYwG4R5sTC0hqLYYCgGVUAKj/lPkBPsWzXCTLd+
7v1XKuqsI29hpBMLMrevLpSXV7f5GARtUs1dRtaKL5xxL3HVxcG/2+Z0zZfBu4y01O8iqmkrNQY/
+ypnW98RuE38rqVoc6TS5KtFmbVieUR44Me2nw3zvGiwP+GFEO6YBGXu1fFsTeWUFLZfewmh8N3Z
kpkZ0Tn5kPLeOJ8aVzRHX49qfJXZdW4ned30WYIkyFuxXiQcaz+jYCKxZivhcDTrHF6Q1Jl/YhQT
efvcX/qSlhZ9V1JL7WVn1WbA1SiBiq7aoGTYRr0xyHTwNv/ay4ZNnUXuprbEc2EU7PxyEu/Drurl
GTxs39xrq+5Jg5STau/cSfRyBwkuf2eYE+zEkTwCvlJlTmZqOszCuOejLKGuFN6nLFoyXjAEwLgm
1K6w4lB23cDhbBefa5QEpA6Rm4Kfl7ER65k1avlQN40k0iSSpPHo1TPeO00V7u1NWg8D1iLLXhMJ
fG2ORmPs67Kp3xCTJve69MJ9pRuzSBeMaG+40+5Hq5T2xTANwbkdLdFunqzxNlqW9i1dsruPpGhu
W7VCqg+Ct3rrWz4erjHvtG/PMsF4j6WDrAZnd+0+YXbERmNu6kOA7djHPoCCPBLeV+1JTQeM7Ox2
+tDafrHtjXAhO70vyuJ9UyjxGeB8jWJbsMGlbR+MiJSnHpwCF21IQkXorIm2x8Ilv7SBoT1gU9Gl
divDhgBDx5dxtdjj03CEqNDTqq89Lzi9wlZ1H7awKN4zgu345Qqx0c7psqyMDULtb2Q0zkS4bcMH
Zqr2o0ti3gduWF4xmt+8N44ow3ZX2d0CH7ZunCaFoyP8pBgs93LeRB4lZWbbB0vnVofNybi2PKxF
Z7ErI8bauPIrcdsDsFBCV66p4j5ErzVI3Z/5QW/WuwZr+scm6o+PveuqFQXDOIWxL4yBZ91BwU/q
MGz1eYZKDs7PZI6Phj/U78ctUl1Kw0eHog0Az4ODRPGmVmU9xoOGQZMMYyYZ6W6iWRNhrcf7vapJ
nLcw8uwkbMP8c1mVltptBBjnCfXO/NZiM2kIaM3mq9xw2w/eNIztHl1U/qYstzZMctiK0VUPO/gq
ygd9aTeOtcQFfCWb8MZo9eM2IlI9Dj2h151H7v0lrSR2GTLLq9cLldGGGnhhLj67HZyewZ2rd8WK
PyVZPaWqLuhiZSko7j2sFTztuLuel3BKlFVP55UtfYGCarXvxhAH8kTVtvpMHqA34WhWYOGTj9RE
e8lXig6RoYZ1R89Uq9Tqg+INL+Jknm2Mqq+kXzbsiTmGBjFx4NONqzO9pA1fKoql1NJNBp2F8SqK
Zd73dEdF7A0iHHar8Mgu6RGdxF219OsuUM42xGpZBWbOWZjbcQhR299pdkfstJUMXayBCmuG+iR6
XoOJ3TcOoxEiIGLl/H7pRWXHYoIek2wrG2xibk3Y7fLGgXVcCMzUmqKy3CQyfO9T7orwzcApkL2e
ZzF/XlhCt+5mbJgge8xAk8wR41XVa8Jz3LFcr8wx6HimyvHfVP2shhQDkAq82jdqfbBHWLNpoINs
et3XmM68VkJDKjcyi5MXEnx/FbVW+7BYPZHpouz7D8qwoaGDA2AdMMKck7EiCwJ1DeJoBBSZJGU9
s3STOI3oFfP8Mbh0Kycrdor9Oc3tLS+SyY7gxAfkrT3MoQWD11g9sLD+OEHzG7Tdh6YuzTufbfXS
IY6sTRVo6RX8erfB5x6s5aLTtlmx37jDg59t3XnJ286AnZyGOjaKThMvUeOylUAa432f7Dy7dkOC
YGJTBebB1JQdSbFoixdNLs5t13Y8lqLuC5USnFr7MVw7dTf0lTPtqbNtSaD96D1xfPc3YLibe2ax
94wxt2b5At1IjPspAyq9dqeod2M/EipPozrjfR7DYOvS0ZTyK8N3nx8aa9gf81ahBJTTVi8ctxBj
X4VTwLTc88i8TyHjd+FBiID000Cvxtcg0/xvW/DfHqtQa0jbjbx3xqZ1WdwUAv/M/ZKRH3TQrbWJ
Y5jJ9IQdnin2wxR1XoLvofLO0I5xHOXzYAY7Eu/acTdS238cPbO6Kyd3+WoZ0Er2G8wMnTilASMh
UCjrh3ztHye77j4jvBDEXbfo7ZHA29W+sTnuuHe54+8sr9Dtzm46UabC6un5osE1nNjEfQvma7+u
166Zl3oHDpFZZw45v3Sg9TAeCGjQbJHMKoZ4xrrCjfuux1Pb2qprw3cmJjtOE3yWm4geBF5bH7tl
G/zUYgzV7hWyhHvStiBNNT02EoU5LEghMX/fRaQX7HtnBs6ojBy2aC00MajT1mRGQkCAo1JGt80N
8kxhJ1sJz9aWg3YTYhwdmSwwBovE7x0MtWpvdDzMj/rgwbFb9wqOjhC3I/yYKh2oAnH2dI1tTRtv
yCAE+KKHnYvu/wpJCEcbUU9shX1vDXA9Cka5yZYNSPXLgX3dW8K5RekxRDcmBqIPSkXGW6+W3hD3
hrRWWEGuLWLD8vuvE25I700Z1g6UWH95VXoWN3eVyrgaJhOb9TrSxqNV2ea15TTWkjrrpLMEp5nt
0h+36o2tbSwu5OTAh41Uv9kpI8n8azWP1v02mdUnwyzDaOeMxPbFKhy7rz6QqhN3NIR1PAaVqWPo
vaQQFfXsPJWQdGp2s1KXcZtNQ56Q+tpfwjHVzY78kNBJW4/OJFkmhwXudNaxyKvZilPZlNmKrL4G
QZu1XT20s9W9MfQ45UlQH70q884yPjV5DRmnnjP/TGaB/NQIP/igOWRY/3JiTuoCAQzJNHpWxhuh
xz7Gs8pHoAjyBSIK1v5UzGPXnC2M0L4iIqlZvJma7bOxjEiK8HSkICJAcX1jNIvekYDAv7GZZdsn
QZPDBIiWtkPf2jj4sFt951Ls1GN5HSE5YHy25BWcL7HO2wXyF+xLgEibV3PhWA+hoW3ckLfZOzf1
oIIENNO4b01Yd7FUS/25yRbSlTszarrDSCd05ylpOklftxyCmQqgCS2C3KezepDTrTvZk5NMsioe
PNUtKiZsoR/jCvvACyal4nM7bUWQllh7fBBFOF+OnqjAxjZgvThAjOrdtPNCzsGa9V4V5xi5fgyl
09yuEHmNeF0ZJCbSzgcjkQHludDaIDGMYEDrDPNaIxGevbqpG0phH3zixD51AS4fuwmdxMeKJPko
4fjNLpu586vbIXPZAwq5KZmY6AQ/ruAP97popvBj7Zfya9e2qkysDFNGyKwQbBJd4zQWB6zOEvOh
0ns3zlHwwVZBPZwV2UIrCn/e23ZuXckrKUId4q/LyQmXapOfkETg0xCoqECuBbvsJtChAdVr7r0u
XkgEuLfzUhiwhIW4qyeSTGN3Fv3Mszate0B258uEEUi/H+wg93ZBoZGFA4hHL1mY/AS7HhtD7F+s
o8MYc85TH+vKAKI3OV8uymIpDmaWq3egoNZrdxzrm6UhriRe3GAgUKjMt2P2yHqW1ap/DFwxJ2GQ
ebcjU1Omhq2nXyAefUMlfkRcv382VOMcmMwoT6Nyu2aet9KfnQughDzJZ28i0HTlhM9URS3vWbm3
H7OQwPDKHQ6DgiRf91a+rzYdJeYqrFvGFGEii97ZedLaqOjUciHccjzkJo6ioUnDG2/DuO4H8IHv
QOd/fF7/M3/qbr5/UPmv/+LPn4GkxjIv1Mkf//W6/Dx2svuq/uv4a//z157/0r+u+6f2jRqfntTr
x/70bz77Rf79v66fPqrHZ3/YsUKVvp2eRn33JKdafbsIn/T4N/9Pf/iPp2//yr3un/75x+cOmOv4
r+Vl1/7x14/Ov/zzDxSJPyAsx3//rx9ePTb83mHSj+3jT7/w9CjVP/8wPP9PQnuPMh1mHIjmj1DE
8vTtR771J6J2pFQWw3aetwck0najKv75R/gnPrCMxpF34QcOCYYfyW46/sj6k18AUmW6CQOevxT+
8d9f/dlD+vdD+0c7NTcdfjnyn398t//496rzmEZyBMGWBnrExeCn5CkOOPI7SZpNinVurLiECd8C
AHQuONbqZ1Hc5mL7iMLbfbv1eM7EbRiJkq1toOfA0G5+s5Qr6gpqb+ejLMLyxrRpgyABt8a9rjbn
y7L1kZ0yJLwYmLrfLZgIVbEy1gX9mDGsl05vtWacgxXcdRmT9MRot+p2mpT3ynIzlNfROnrv1qoc
M3orasY4rHsipANXu9QHgPh84C033yy5GfWxjZHoA0NcdUVAW+mkkgJN7U2FSCYJsko+WCZGWanb
Os2wI0YseBzdKb8d+myeaauc6imXBe0j1Bln4xtW8NIgCBHwDJXucTSLtU4greeYLfg0GgejbYPL
wc68PKUoowDt6wYxxehysZ1ld6GV+ouVf1Ayn17PKgcOzMJIQzPKG31bWG3pHvxikRcYKhlT2jSz
cT1ucEz3MlAij+0haue4Cibe6GaKvDltnXrNjs+l8c77zbTP8pze9mrBUWvDyHANPlieyvLEDagW
4NdVUXFuLK3XxFMwM8ZR/IFo5HIm/08OBAwfFMYHZ70fVN65s3hvKizD7lCD5PjgSodquq+VdWc0
BQb1A3Ot1y6fL4fRx0A5yZ1ge4vHZ0CNbRbhuelT5MUiwD08LoxM69hwC1sk3MO+jevGiD754+oU
CUot9clavVUdJTT9fGabjffGU8eKJjTq+X6p6oAMXlfqfQ8aT7VFZ5bYk3dRttW2W5Yy0/R2Uf96
bhbPS2voQWRRGYH1NTQcmvdMB+AD02BJyd1GEBib4MIwpWvbxVVWjL5Og3l2+qTTRAKJydVfHLCg
pxlA7+vabea1P2JOe8ha2+ljRZPeJP1SF8OuquqIkGTXUDyyQZefqAnVEo/2BngLiDR/nDnrPwLI
YLGiJy9H1qTd7awmwMuNN295vZmrUe5M2Y5GsoQiVLG9jeNHsUB+in38/0kQncu95VbK3UHk9C88
peqIzjELtpiOznZ3zdCMuLbZXT9+0kZWX2VbdPR9KwJ5DngJIzOc68bdaQ8vTJRL1H+x6U/2ltrS
u7S+cfSxPervXbMhoqslFJouw/aHNlnLuTUTjbBtO3SjmG/HSDcCux0z0onf1jCPQmMLP/XtBnNi
dHGhwtPS6nycH+BGY9GxLddoqzsMgPOp/qKsUI6XYxQUr3q/dtDYmetqHiitdQkIvplIVjeeRazn
rv+KsK54quw6eyhltz0aHY8+sUlr/dDWk8mzM93+Q10Yx+Y+F7ORmos2jdgUMErhskQQ/TXd631o
o8NOlsqer2YMKsoYpd300VuFg7Oiq40UtwWh4oYi5brdNuMxmNA5pivmOV8C2AQoRrpM3pdbE6hz
h+2v2BVSDW/aobFuWWMOTFS7771kU10ldpkU85CEOuLUXh2/fBdmVLPw6Vm48ThQ7+/xJmvyXdvZ
/XSpXPqmi8nsl/VqdsuVun8JwhK7x3lSF34HZ4nJwDiA1ODRd2zhjbpJmEuP/n03FJVTxKoffNNL
XSHY5BqB1XMKYA0n2zS76srrZRnsoOMSpDarKtCvxYKH+7XV5OYnQ8CMjLMaBOWA8aJ/bMRMC46O
jzbievDCThDY0JvVq84buzbVfu/dTLWh1W23SXNLXNmWGT5svhvcuZZR2BdjoTvzAgYOMvpxajyf
wMTStyabem/QPuB205YGbTIg6E7qyXwbbIs/pkDxhpG0brCYScFd3+KicNrpyg7RB73DnEMRxlFX
K7apuIkse3xJ8MAJhzDUhyqfqCTJmnLfh0UT3kjWooyRqbS8mattfcq9jmaG9x41YsaziisCZM3U
Cht1v3BvYEC5QxvtxSCDdY+Lqb+mUhfFFe35ckHQ+PZQiiabEn+LxOsNeo91yMKZPDNwG2NIlqXr
P+cq3z6TgDVed0MlPvbDGiBR9a33GS/0Z/CKAo6ggoMds+kEY7pUW/AlWJYJqWjemTGvG/C6Qycn
4mnOCkEZTqZeOkoqvtimqn4Ppoftgz8agUzU1qh1N6hR4hE/bA2nBFsO3M/CiTO/Y7dB2MYcj1DE
zkrmyFw3zktfvCqDcnpj46yrzxbZe++6ZamXRNCrvrX7mrU3V0DMsRxQ+yGkWchjKBXed/sKrHlL
OzPkBg7jlpPgU+ZrFfukABZ7i6SshjyKNUAdmA3TO9NfXScxoH5kVK4T+CLWnlYfT4sj3pbBIsNE
BxEDAIXVsuK4EFxVgAa/Ihac78N+7IPoo/bGCb+zP9qT25doqS1Q2rCu6nkvmsj7CDmh+RrkUdYm
ZLFC9DHodj+0Xbe+86Bs0vNnpv9Jhb26x0PM5gR117pBeysjTvFVyc8BRMfzWUXyCzSw6iYapu4I
KcxwHkdPRs2uJ6P6Vrel6NYDp22E4roFCnw3Ia3SicwVyMKmjOhrBaPg62zm0VfL7U12p8a9Kh1S
NuOmGuW11xqwWjLdvZbNqh7acEBH7Fiquy8BHMC/tTCHeIJtdF6WgKdnoTFjfYzAf3xVg82UaGlb
R0EIbO0pJXcSP7wscJB3ok52kiLUBhbnhWN+8Zd10+kK3NGdaS/IxtQBlDk31xmnakfY9n3oTO59
2wGn722iYGl6TJGZiZH31FyrCO+hn7Y+eqZqdGJIH0aXMGY3HxBDzw8RFnLOLiecHORBOnSMmAVt
V0dvjymV00S8u1+CwJZ9La4mN6/nKwJpFyv1RJO/5UQxq3MRVda7IBjsJWE8k+0LNKugGYapMJ4t
QjvfOcGknb29trWxQ7/nvyXPz5SHjcrpYQyKekVxXlT3+Cv0NwKPrDyZTcPEEh5Q4BWbevGIYeT8
pUFJ9YVqVn/CpbH7GG4VNN5AHR+dU242nzLgUSe886ghrJ55UkIkuLopg6x4i5gszJJ8ohyLl0Aj
JsiMqrpfxJRVKdxh/wPN+XbZ5qU37D1kZ9FFHygLHfCSKescxW6PEQGOWe8GOvObPNKAIR2Dly/M
rAuZ4rbVX1rZhE87liLWnIz5hHVBgVrqnLnBbKP3Eha04A2/S0cK/2Jr82ZLptJxYP2AcOUJa/jo
zGjPJtLzvM8OIWNlUGGb8mBjap3vc4YQLZDOaj1QIzTIyjqKxJR0Vvm+UD7adJlNaHj7fKwC0JGo
WWOnLA1xFmUMBhLDxamflO0tutPtsYWEzLDcu2Io3ndOxBDOaFroR11rF+9bQy9PISAz/mMVpROI
lTdFSdUZ5SW2bMUtIz4DcdKyBPcNM5gOkkOWX5Uj5sexZfZa4Kqxruiu8erZ4rAvoqstsEpnJ3jN
WmcyHhzy+Y6eboSCJN20tCQ3VcAds6e982rw3bcCaIENdtT8A50ns+vZsfkMS5tFI3iXxbhgcRaH
qehEHMt3/txfbeizDut/+tv/yzYYxb2axqd/0AXLf6Be//Ko6Dz/P2iIMcj8XUP8pmzzx74bn37s
ib/9zveeGNrHn1C+j6Iu7F2BY2huv7fE9KJ/wioi3BHiNJqTY7rZXx2x9ScHO44gxE4imjrScn7s
iI//D+XpURiA/5L9dzpi94QBCeUHbi68bbzFIOgRI3LCHShLV+vRwFy/zarPBVB1M84utREbh4DC
8872dfOocEoRHFgOBgBrNlvUkLB3Yk9KJZHZZuRvZ6HOzz0qjB0d2EZBGEzrmNQ6YIA7zFawRxh/
vdq9R12SmwLJqQDmGXsjnxMAn/Z6rMftpu8zQds0RTX+PqXx1oah+aZ0ArfESaEKdWxG27WJYJzU
KULS6iTLtoNlMvuOhV/67+vJDSEuIAd0YmYSRlItQUX/3eBuwcZt9UldDdv5zHDiBYnbNybJv6GF
gDsJidJ1LIhFRyzj1B8E5DhQKCK7w7p5Z36Gc8w4euV5KAm2JpA9A9jVzX6Ezwa0as4XNQYWmVg/
uA2jTfShj6sy8jNwk/ZqdJ1LtuUao4P6ie0r2snIuXW2jOlcN4+Ul/32eoPinwainHTswuejCMQ4
Is7c7QXC1nEF/PS94Pzgv+XB5T5dIdChO7maS3doF+NThDYIpZzzGr+GNrEK4160DB+yaniJ1fKr
qx7XOfgEDNXwyOv5gdTkFYWoBRLBg+HMdMGYXOxLxDZx1MxujDeidfjhpf1rI/sRGjrhCX17esHR
9hRyNxaXp0y/sZmd1TC87qBdW9+gxjNf2d4wpBY4A+PGbcRGwl5fuLUnVLSfLnpC3OnwSQccCLtD
hAEWlewAnlll1o4A8WD/++936jH9/VpHVciRDXUMl3p+Q1tz7vNwjHoeo944vo9TOedCYlBOnW+l
KI3zVBNvsKenvqqUypOincXnoJdV2hSGHU9N071uN7wxfEZAf4+I/e3TIS2EF32kwqI/ev7pRmxb
pjxgOjGF7324K5dq3LZzOxLLGYm0f4+W9/1ijJqP/gyIBbzjY/lhbfUUBxAseVPDbCvOWYH5fqnr
l5IVfrWiAJIwEgttVvCp6mfUmXTHSXYIpTL3fBS5Ynjd60PdVHMCbMXsxxLr7veP+YRx+P2rBRhe
hCCt0N1Ovprvl12lHL7asgiRrC0Jdp0pXgpTPGK1J3sCBHZ4+mht+Q+u6vM7qJauQpzud4ciOM+n
u3A8z0aT6X206zrrsh773dLcLe2ZYbyfBp26Pd5UvUgj46tp7K0x2hsNXV32FgF93HbOnlj51foC
xeZol4uKpUpKpqNa7M2lT8fgkDn+2ejs6lxeDuYXdwLjoQbL5WOTbee4IoR1cHDdj2rYFdF5Vr/u
PS/24F/UrXXoslsnp1eY9SucdvCYWZKm8ZJq6xmpQetQy87ryn2uMMTDVfOFhW0f36vn2ydnI91W
QAkKSe9UoDNGMjK2shoOAqXbnjlfQb/lebetILFa9IFOBmfY9p3D5g+PzQJxXshmCRmee14znptL
XV6V0CoOmaHNA0m5aJXz4XEoizBuiRTfwzNAUPX7dfTLj024q4MwnDoDadfzJ+wjBdSlNY4HHVKj
xi4JVZzLn4O3ztfmFU1ev8Od5z2zbgkdJY/9g39363+PUPhb1eVvxyfPxi7/23HM8Xo/Vq9/Xf//
5ZAlYJX8x38PMn6aseyk6try2ZDl+Avf60k7/NM+2rZjA8u8hGkd+873etK2/kRkSIHJjyPsRo/q
3r/qSS/6kzgQnzkg2a82v2P/Tz3pBX9yrFP+sUuhTjwqrP/7g/11bH4v+H89YTkdOTKtt3Er4fqE
j8AnOiWvb3Zvq5HMTqaJpn2J+8VDn/vygAWF90oxursoraa9xDImOoQWb60z6qbCZLFmCllsQZR6
XTZdtMD9b3+4hb844E8K3eMHC10c1D0ac8KsTz32gkwYYqldMx3Wfrhs1YTm35b06XRuWeIZ+O//
/oInWzEXZJwVWHBhmYN5wWlF4ZrLWNJS22nQg6aZ9HwXo2Ood7+/ykl1dnT9OY7H0NZQyePhwIP9
8Sxzp6zJkXyFaelM5itco1FnYRZgQkB07Lct0WtvGSbYN6TrviSOOBV9cm1iG5Fho+hBMG+dOg9l
IdqYLlhBLzBj+Zg3HenuLUZwVFcMl0aYoodG+cs+8smmNWTI7rsVk31o6Jeu6kD616Ac4Yff35Bv
epkfNtxvn4pRImJgjCbg3zvP70jQu3nEqB+odnWMvcejORusTnLQGK2Oe7KO7sS6XJfDJC97jQ1q
oa3izPdn833VkhDvWdGtMTUZKIUTNC8JjazjA/np4/kQw7Frx6bi289/KD7CjRTBfGwzGM1RuFcV
jDUTXvLj2uEoh++j9d5tDHhmnOTMCyyhEoh8xSFb/e6yB397YQ5/+lrwDAmHZc/gXfVC+9sz/uHj
+Ju/6kLStXki5EUU0CZ2/ViEO+ijxkPhRfr6hedzvP8nN8CjAvWtb0qrnyptOxhqURZDuYuGrt5v
xJfYcdWN5psRZgpFJzZVOYrgrwOPAHKiVFcaFsmus4lVNrLCeGsC+L3wrp7Uasc1w1JGkGJ77AwM
qJ+vmVWCSdqQRXZZ4Ae3o8rWHQZPc0o4z3rWllCRg7GJXrj1pxsEdhaozY4esJQGVKEnr6499c4U
4VO36wIyRkJHzofNq7sX7vcvroLq65tz/9H051Qc0PrGGNE5Vbu1ktxQH8Vogg1ac/f7x/rTHcRx
hR2WWgdoIsIL//kdZKzreZUQflr5un7d2YV7Ts9bT2R5q+ywTaV/EDDZb35/1W+ypGeLicty3gFc
IGtD7n5SppBvHHmDWbpp12xGdmYUnvHVtVYSnjo9FPtmsSQDSaf2TDKiRj3i+9ZReo7bQhkYhgYm
MAZnIxOVaFRvUFMXxaFzloCpVod2QXr2wmzc1f3dGLQQ/cnfWO8EDN1XLCXnWizwUAbPkd6uh/QZ
wozO5Kt8cywo0ZOn67hvzOx1EWbA6RPbAXprYXdX3EYq1HkuMMBqHZhAhg1vb1wJEI/zSEKF8QtL
vSv61b8iGnpp9zP2cResE0bkaxAxL61c/D+TqiSzGhuYoH4jw5LkpdAacjvFcaafz2t79tvbdW5z
pt1dHR4cvO4QOWxz/VF53pbtAHTqd2tklxhQVRg2pZYorDLNTOVArzWW4JNhi3FMjcYUkMOHc9lH
GRSIbHiHlCBISgayL4Xf/WolsR2RrcLbQTLNCSJFRNpmZ3B70sBujLQr6+zgUZ/u6Dqb1CEa8aqo
Yc3/fiEdX/Cf1hFSasZE/Fvhqa57ybJ8cpgHpI0z+jtGDNFuaPujqRgukr+/1C++HzXBcSAF3gQb
5WTJSplXlE4Rl+KtuLT0aO6zoqiS3undC9a53vswp19oeX91UVIM8EFgr8f55fSm5vmcrfDzUquL
1OtKr9dZEdSpazEugSDCGECN5t+/p2i5YfaAVyLLd042VeJOCgPZBl8UkHGPuw9KK/QOe2fIg7Pf
39OfTjE4QrRYFlc66qBOnfKkcJvOmjovlf7apJxa9E1tiSEpcOFrq2leDK74xf1EoBmi2KWlOzrR
PN/uiDUauqmCBAn5hQKHuLWv4bbUn8piK+/R5NgP4JDTcjC70dqAVIftzsyCtT+YFR1XsuHAePAX
qPjQrUcT6rMFkdcl2fwcF8bwpdj5X6xuMC20e8Bb3KXTuNxMRv1iqI6xBpPfV9MEXwACkAnnWL6U
tvOrS1GPkraDkehRPPv8xszzLKOhzYPUKnBgXPAbPhcGZq01u/ILD/1XzwCwlTcW7wf2/mPn/UPp
gqGmDJl+4Gi+edmraYOGtXHSE9EuSz9eVC0uAd3nF676iy+InSW2W5jAgZufJqN0UVSuhbEF6RRU
aHcKt0yQj2qmUetLdk0/r2o6CLDto5aaCPNTa6hi3QL0irMPBSp0U+Fmajds03hwRc1Av1L1C6LF
n0sFQm4IPMa51OM4NU8WdVY4VUMitZ92/uDtJdSHVxEnbPp331X+ZYeBCDgkuWOnisyhVEYfudJL
Sx8mp3GMH3eaYrpy/KhL/Op/UXcmS5IiadZ9IkqYhy2G4WY+z0NskHCPCGYFZVKFp+/D339LZ0ZW
Z0ovW2pXJRXmhgH6Dfeei1vk7z+Pf/IvL3feLb7P64/fC73pb/dkU0cRfZgwdwCk4TCm0nsqmOUu
UWpNmukGIyhANagg+stRS9Tts5r8DduGtbJ/D/vqMUDENhxHmHNNohE1PXflUiESMRyY26rx5IEh
OWWE2W54/dDovFK1k5mcrT08o6xbL4rSUb/Qond3OcnZNkDMmZO7cQo1p53ibI3H0MvzY1DL8lYD
bv2mK5OyBVEBesd+iPJYeGPzISuNCQqHw4yCwBzmn0XXlWz6+rxhbevY6jPrKL8wQXaYNIutklc0
aeaXO+CMOPDTty9sreVLza/9CxxFdpvZmoQJ5LgoxgjXYC1fSkO0h1oGrE8JAHCr2DN19+khSc8u
o6BBMwQye733jBL5pOs3TZaONYKCeG2L4dY1BvxX4HwCQIn1hgLBmMrgypnrro5Reeuf9iSZfxa5
3373+0m2Rz339jM5v8tbU69rfqihLebXM8qpHJj5qj8zKDeQvfvQ7QBJbQQdLkpMb8USiD6dNoc+
Tnd226R1CSeEzQTQoQs0Rjg3Fu1MKIuMgReSHpr2C/iw8djXUVUlncz4Q5SH3DKeB7Q9adbk/DeU
hN5XO2TFL4yIeDnWuszndChV/tiQ3twfbKn6u8E3+ldKtwmadFZ6kHUXPGzx2Eq0F7I1xjxGd+/k
MZqOSh8Aty9clw0XBf4TTUa7z5Y/uG42nc3n2Q+nl6YjZvhQzD4iSEeu4pJYSDZv9RZGj5EjZHQh
ta+uTKsRIm4tt1gPfRSNXNZyxPEJ9Dq74hfUEN28VWHd21riRFZERuhIwWwxaumtElJ45sy3M27g
GdPXEDxXpjAgDHR1GN6osO3OhieKH2jyovqi6oj13Cblr8e6kuJcOgIjxOKY+cPib/YzH2Q2Bz0O
3avSYnvkvkbynhX98hNsSwTQvNP8tXbLIRd7YSaRGZbBP0GyfxtJ7zEEzHWYRe+ALWbu+//+h9Og
1B6UDsuyE1mYHttMoOIcwfbN7BvqSNnRxo6pVIIYdmA04Z7/4SXzl66WjwfDDCPARhFF4frnjxe2
JSWeJDtBPkIYO3khZChh/01CcpWxiHl9iqYnp0AxQGqPQ3QHPTe4w+3UJqE3q+veMtZ/qDT/elTx
OLMg3qsUKrHfcyYnow3heVp+IkO6C6JI6nsDHQRiZdar//D9/83ZQdm1f/nICgL033/+/lHdIbLB
qZgwflRnjas/QWojrlnAuFdo4cbvhQdMHEMh6TNDaRxpQLoD6OaMxzkrDuhfeFGFrkj//g/7a5EA
pwDdOJs9c4c97GfDH2+LBm2pVQkQx0M3XRM3A1ve8Xsj7VBJ4WH3xasBje3495/61ymPBeCChSkA
CHZujBv//LEAPLCVFMpP2mzJbyFr2SljwP4s5onRTubP6eZwtoCcDPBJT8G52cAfQ38EX2z0uPP/
/u9Bes8H/qnBYWAcsDTweFCYAf/en1uD1mxSnZwKYpkv3aLZvLT2aQtj6UD+wlGxlvbFEMzzbZ5X
tCN2z+2zb1qdy5x7+MeyMjM9RJsIzkCgyRQGnYT33NnY6R3lQH15yDwcTWdaZt51Isr0Zd6HER5O
SzZ413PHe61n0zzZPmZqzl+5RHE7WsPJroq8jzklcUzNlcUxmuE1x36/ev5b4eVos8x1tcbEA4aU
8TDN5W1j2wUyZ9sCJwFazxwPjM38r15oXjJTK5U+O/6OGQvIIHgJMZghG3KnVRx6V+Vni9/h3cFq
hgpx92vtRlPUBYFXju2XzDsX6zSCzfCyWXXDuVYaoTXintZw3tzUKQP7znP68cXf1Dal1ubIOyB/
4IqyCZpP6laruQFs8YfnMWCUcJxt3VonBTJzSybPhHk/+OJ+4Z0CCVcHyIu7wmxe5ZyjbdOgwi5I
oGLgVfQj4BlpIBaJu3LC96bXle2VM8vpXneT94MEFmFccC427c92Wc0J+S5AkpctKjz7JNeuaGNk
pQTzOBjf50sO7vG8qUzeAgrwl2sZVJELZSnbyNNpdOeeka5jllyLqS5TXNKD9UD4/JwahUvgyDyE
JtL0MhxwRcy9REwO5Q/+mYx88NKVejZz7eEwL1g48GvmviSsbzDwssFJkwnxDYCsB8ccv4osUw8c
1PlXwE2EwKMuvU+KXh/HYES0WNy5Rv8OwYqDUhTm+EE/OTO8qoasgjpdyuwM+aTEnjaqhVldWzMp
iCbElyWxiO5R4dl4Hkd/f/XrtbmY1i4cj2ROBMiJVdAn49DotC9LJJAd0sI5Nsesro+YNWYz3QS3
Kda/usd46i576GMZ2ocaWd+KsnYi2hPD6fhK1TCahElEeRh3Q0n0xcbTZ6UDPn9UfJ3RHjHtepR3
8LB/qjXqilPv9jNbSGHZM1q8Gi5jA3QLgyrAhutqG7BcmWUe2tcYhPmcYDXGk9BuMccepmT0Hu7o
X/TZVKKI3tQyJ9yEur9GWmi+YLHgBmQPYnz6qgoC/PLtGCTDNnr1qXPx9CGHUydgU2F+LLMInHtg
Nc77Jlb/Y57m1YinOfOhsdQsE5J1HCgLJ12WeEn7XQC8rngMuaWE/qbQnzKT0Y1+xx9uywOaPzDt
bI27C4xXe2WTh+9GZ0BTn5EFiQSBCcq2pR/Nl3mc8pE9ryMv9eZWP71gNB5ylDEM6Zty+bT8YjAx
xzbmRy0j43nRqHn3qtJ4aCcUbTGCxvaJR530COUvzUcN3eF9saP52bOq+pda/OVmyPsKed0IHRYx
7Li92FGffzbomQzc1vPcAumYXE1QSYGDkudshjImVNccG2lhUmACh3aSxhrrZuhrIH8ZNgsPfaRu
onhfNB1tF/plYhNXSv7M3Fh3DUV1c5Ak6bYXgrL/24K7PtiFR+tluKiex8LDCHw2YDCII0SPmk1U
WIZfo/ZydVT1VGvSAgN3STc6y/tMS/WukRC5MVLm8KWec+9ylNJyErtZ4GxK8Ao31pJVRM/UAUgH
2aiwSXo12u7BqttAspdZHe/EwQLTWoFsFee80WZ57udAGsd6acvbVgyEnQwTHeDBCZvQOg7YHdtE
EKb00Pdd94oo3/TxTLnldrThc/xwDIP3WUgIz93CWzJnpC/mBbvCPM8HOVQVWyhYhK/AsKM9OWY0
hotoY8B5KG23eDUzOMccKYOIDp1GGtGVZicTCNisr3LwJ/Vd4E7CT8Jo0iti2Cj/5ayy9k+qm403
fulBshdwANbIgogE8mAbfzkQX1Ni9cUB9o5gEsM3tuv6WIVoZzHkVH5xjOrZf1kywZmVE2Hzo7Q2
UzDvDOq3CfDxgzRZNCTWLMQ1ZpcNo2y2uR5uZleDhHDdoiQWcDKGo3JEy6Yr7DR5QiBOY3zq4j2z
5PY54AZaTkUnOEWnhVC/hB9zvtau7NgxBR6z2qkz1oAsqyVRwYCwOJz26mzuZuu9HaZ+OBXC8Ukg
tEmuQYNUKhc3hJExAW5ZHvznhPB/tWz/H1fof9yg/59zNNr7OPB/3rY/F9/L5rv48Sf95v5/+S/9
pvcvf5dhIuNhiMBK8b/27VHwr120abHG2Z2O+9Lo/6/bbRP9Jjqm3XbL1AEE1H+v2/8F+IyBDlM4
JnH8k/8r+eZvFT7zRzY6FHWkaLPXdn5f7jAPkMSdV+NpaY3ppkItyS5t8724cor2n/a9v42j9g9j
NM6fHzHYw0L123ioFEZps0CUJ3D4084+lSej1HkCtig/gSUANfGH3+H+P6vTP2ry/t0HclbuSlfQ
Vm6w1/Z/qN0rJroOdQYFYgQECjNMadxiIMWEZDbinj7Y+YcP3KvyPxTJ+zdE4AhJlaEis9K/zPas
rhCVxgROsBWLFublwRUmP3E/LuSvdFmBoYkn70fuIeH6++/6W//EXJabYf94hGIuP+Rvw8yIt4Ww
TMklrYBZVX5upw25Qf/wKX+5X/gUvhhXk8U9Oo3frmjrbC7qVD5F6mW6hFzlvba5QT0mgRL9w8Xc
/60/Xcz9s+jI0YfRGGND//OvhxnAE0wN5AnH0HFu9I5xGZ9mB+BUUWeow7J/2HT+uy/HUh0OJ8o+
pNO/9VyOGgwCW1t5CiJjZv5QFCdTK+OC8/rr738sxqH77/Gnb4cFkX25h1gxsvjPb/0usKIJ+APR
sHWolhu7bowPcjzFdgBOtD3ItgIwgCLYOXauDomrK/JkqtgGA5hyjR/EwxvfxLoMP4ZqQ/EWNTWE
JDa1gZGWVlSiGC62WaUekW1ZbDDVLuJlXJcnZt4lNFScedAJLGk95XLUt/Zmm7ROZES8E41KqWN2
dDaY+RzroZY7RRfMuvNkTmxpYyjd+PjWHPoALgaLwxO0hpBJgLF6SeqItNfrumBvemoqB7HZMo0b
mjy12RTrQMPgjQU+dmHoRM3E32WXWCY0o682LHBs2MwE44i/VRxaiJLvtsw6yk1T4jZDJDfVb3Zh
1+QMrHbAoG10tmJpaCuabhKHatyG4k4GBu5LpABer95mxTDaizenztTVgsQQ78aU4X1LFpfQksRg
ulsmDpy/jzAoS2hTAGr2kl8SlAbtG17Eh8ChAZDBW3oJpkwMs0ZR3AbBtTLd0bgz6daWa9wdxO6B
EQrKy9m2jWfZZHRdft/OGwl8VuCmZOPM9zbXsqTizvPpGHJk79KJvi8uvb4avsnM9CA+4aXuOsE1
YQKUllPjrrEfjaK9Muy1ValjVlsJiY7Ih3T1emu8gs/RKmq1YKKc0CifExP3UX8kFUr6EJdaExSY
maOSMIUT0OHApAApEuW2E1eLWc/vtrbKly4ag/k1F8iw0qBwMKrn/Up+yIDDFPQrSbDhzdwS8nFR
F1KU2FwMZpERC2YzZvCYD2mQ5+b66Ra1ZGy7CsMvL/mH3fvFyKl6WrO1CfRtSxhSJHDq7QFOWuZh
cxoAsFLsNgs4M1y0V5YHjvsYUg/DHoLmHETfyLvFMY6dzlmi60LBoKF0LKDq0f3J+WKRQRFdmhme
77jQET6ZEZfu7mlzAHnzX0HxAgGUDSJhSa2BFhW2wGnN/rzEMET/hXzUlORUYZ1dNq448I/ooS66
cL4ms1GZrwJvHrZZaUe3zOBX7l1j3YbHBoTjeA+pJqC/yz3xMvSgEA/YjVnNz6VSznFq+vnNqUl/
SSxh47t2kY0VWDDd+qbXo8TA2GSBOGGtNIrHJchp/zWPB6U0Myf37LaOc1M0BcpYpx3IJi2ZpZHi
okl2eeZuj17yCQRR3JOt/dKVECyORrHZKu4iujViQUQ+kqxUgecMLprILH5IUquRldW8EG/HAQHd
VeYGBEi7vHMx/jXSEw8+UCEV57IfrWTSFiEA5mq7uP0tKAT65GAkD/ieATNqOH/1mNhLixMfUdli
J0vurrdMjKs+qWzSNmkNhGpjIh7xSmUgteyk2rwaWkvbEn6G4T6YQXKNilVOs5oucWLQ/tep0Bfg
uwxCy8BTfgpT5pgc82AX3QH7Bu0RGPM9oZp9l5ZjOX1R82afJn1emCCNX5sD9W+OLy/AlJgwTWHY
vlWa9F9gbfNDb1SjB9zFMn6iHFQ9Kotie+uLqp0vyUbdZoKmc9yNubWWl2utQO7Al2QGXG4M4tFf
GeFD2OrCPmS8lGr2lGK+H41pwN8JdSk4OiYddtwwoQqZpnu1AuiYOWfSO8qMfcuefaWJ2SwOJaug
/zdltZ2bQDB7OEwksr6Y86SfUFRl9kXWFUOTzgusiFtR1tgMtyUa7opowvTql1FEBPSsI3XoQUS+
ORjX/AP5l9aXP+fD92UbVJ6a3RoMKdJy+TRTMu3xLXvnCnG1FcnOI+pv8nEqjtpmHBI7BuF0h2AB
NxfL0O3PJX3HfFFsY0TA8Lr5jLyYt5wDaAF4SpeJNVQ4Be53aYYFTe2Cy+3gjKbC/EOGJ9bPnn3l
gWm3ezPYSsASteGGi80XeMcNQ79gpGt/blXXfBJ0UaXCnfRH5LP45uxr371u3N4t3KisciJdZXFA
3tr+m6m9P4cWytSuQ3t8mJxZBTyeFr+2NW5FurCxWE5yUsYvbY7hHbX3Pj0IdPnhdW340TjD8DxZ
BLwhJpPVcMCDl5lQAWsHnna5Tl+qpak75K2f9wf2cNVDaTRZxaXsHACeRDf9tC0B5KoP85kr1439
a5nlHpKaIvSe9vzsb6uJ1rGEizj3U3jclixfY7ACw2dTOvU15Ny0Zi9Ools3qli1ffjSC1k/G5hl
rlql4YiLD1buqT01iGzaAijfZDsfLfu2N3OI/LcJlSxB9PON0VdjELuqHq+nEZQFqak6me16HA6D
2AiqJRS9uGaTqo4DYsVHCffwqnW3G9vu5qQd7e6GCXXkYT63t/tS+tPJg4YFbhWKKx6rANiX4bzZ
rUUPWzz2YR/cMwCNwiO0De8XgMfqbsqs9tLsLO0d2qhhExhsUzJjWE7gKneH1qxfuCksxN+Emzw7
jcWQffUe2kgxYLYW1z2MhiAh2r/iK+SXDjx33rhb8GFsBDh1+J4YX7XCvTQCMIBxRXAXYfNMwn5K
HdpfhlG7P+3ZtrI0WJeQ80y/lSr4RSj9culGm3M/isY8kUQtEnYf8qe3FqZK1FixVvb1kLcHOxjQ
pgO0h60ofPLkp9WK4sWYrDeG8eZt1WNK9gZvujTCjX1qqTaGYvNkGacmCsbj5sDPjUvPXJ+dadmK
i4In8WfZzF19EdaR/xBwXW47FDCPpi6+INx6vFhcRJpto/ObHr7Tdj+wu712SQdJ7SbEVVdKdnpx
06zOLTOyzeM8ysvLyGR8ApE/E0yJlWPhXmu3EO6r3WWwFODXIiibSFAjeowgv9mVvXkxqQpEg9d7
PU9wyN5QIa89qk1sD/1S8qA2pWqttEHZaNGmrWtxGObVXzDa2vmAT3WqrRhvheeTvxrckfpXMxAr
I++9Z6kBhk50y7Ur9Pze19UYflAEDWBpOyWe6ra2PtsJY+RprLVSKTtt3d8WVg68F8rb8sDkF91H
u21NdRfIYNguNreOyrPhLvPyYQ0oa37gKxqd89o7+n2osf+8d7A2L7W0iJcQGm1ADAgOjzAw0k0f
+iUnYBoD/pQy1Zue3MgDyGlU+/rbsevgYgdeITox2/Id9/2iMRZ6kL09x4h0kk18qYOty/Yj650B
2A3FSdIucpkOsrPlL+JKl5uqcJxLap3+0YHOZz0aXsThXjpu8ws8mYnZwSkccYx4SQYHPOXtvTmu
0btdR/innF70b1nWdsdR+gUItdqdXwaPXvxgu5LGh+BLcrbqRbfU3moaYFFmTLXglmwFi3T2FTzq
WVV+uZY1P8hRLKeo3g+XtZtKsrfa9ooAOcjK9Hh45bOax7+Vy2vNwuFrVCEAma4JmmvTmLO7rbex
RY54uoaDFfaZvmpDZolEsJRZ9Z3RZT8lpTf4LI/hu96FVWU8+8OakxkUoi2M9Qo9+67J2nq6wJyf
v/PEUu0C4Z3f8CqG5C3a9XeZQThnujtk912GzRPUHbneAbOwoZydawklhTgxQ0aPhKKQIFoHWf+y
hmBq4kksIq0zFzSIP0QHy5161ji1Uqe1s9RF6RSahPKofdjo2nmk/fySRapOTANkXln6Gflb1Rsx
zDRQdrW+7lE4wBnn+hrrKAsHw0a7me+dmIIA/WIQ1Ryv+N0/A2iZFEEzBbYucOIvtvJfEfg+EJdN
tKayx2MfDPKXxonPdaD/Oc0WJa/AOhDPQICBCvfFC2LECxEJed6G7sO0sitndMVd2NpnhnXErQYt
73FRx0Y0Xfc0h4nv11d5Zrm/mto8wz+lniWnkvS3tGy2JTbC6sLLLdAsUEnjiCM1EDmi9CY/dJNt
AeCbhrTIzBSqeuwVXXBrTGOaabATsUvc0M4Q3PDdXvh2+0ql7pICZEFDc4qUFd54yMMsNSvzfpt5
AXk5SopyU9V34rXq2AraK692ny2ILS/FQtKK1ed4PcErX+QR1T9FlzyXdngPeQZhSdN1JM2GQBgs
NLiv87J6MJqorrOtvyuG+opzAiwWDoiTZGq940CDG8EQ7WgDk0Ng40yHhosD+U2rx3qySICSxQmw
knc2Bk9dGHP9xD6E7Z4oLvHL87vM1XxYlLJP7qhgVjry1RF2GsKCIbcV9RdTVDidAAeQazhPY8GD
XUEs4M9ore0jCuSt5Upat0blX/zz65GAKhjHhdPg/Op/WmZ1xQplvieyNZoOVlBfD0GUts5kHaTd
gf9rxuiSLYadQvFgCdYVn/622GfEgF5cmoSMi0ZlNj9qeXRW1IhmPz6YQj3lpUEoTxDcrKE13UxN
4TxNjdbjwYg64+z2dnach9p8bphqIK1pPBQ3bd8p98iC5WzO+ewnmLSLCTU1oa6AHN0eQdGk3kp0
BqjkwxHO9bA2vGF2nkkWObc1ArhnRwQMlymLSv697TO06p+m21qMGpChnkVo7czqERnT5Mdhhohn
cWkWx1B+A71V32ja6mRD/p4CCoNJkHlpM0V1dagNTH3Ra72pd95RhGWWOjq6pd2D4MXjYxIdcED0
eLeJlj2Lb4Y3QWO017Bj7WRgwnCUhjJ+OhwOsfJVD/Sg/cWjdg1T5LFyOoLju/bGEpSxljxPfnBm
OPhE9/0szSa4jrqWJUi1xLPTL2k9lVGcz55FC8JUsDfeprE4NtU8v7az2YEpqsv+3BiKNrp33naa
BeKV/FfeCJ10YYRSHAP2rMPojnSa7slSdnOJEA6QycpzAs2JBaBY6tTPoHA69fDoS5vfwFIZsvFW
dT925/99MC9UcrnxtrhFdtVg2HsGMGamc56f2EfyYpTDgl89d5Fk25MLS5IFqRfkT/XYPe14o1cj
Kl4iYCIJhFLnMgAW580c1jgXcN3DIn8ICpDZTIzEF5TJc54N/W0j8S0aFnddl5lXuZE/wsf81m3E
HTcWcqtsyjhywal9s7I2ekeHhCjLYGX3jc84D+yekmWcza8RSX+qKHqheln9euKOHS9qKAC0SFad
ciITN7qYmXqpy3Y5C5Yjn7Xptc6NT6bzcOR2zSLmA1kYJE0BT9TxNyutGWDZ8GekdazNHUVM/3Rn
TfX44MKlr5PeHwA+hmH7jbWqc6Nn6aGeG+qHeanaG+r+8AAF7GmGmMWPYHUQ1Eq8Q2zNfS5qJZ6b
LmIlrPqhucjIOUbwRMF/x+aLvc/AbLygq7D5Thq28ZGZvJXmkRpPk+/or0CtC0U1ofOxgDcm7IGN
S+90F+joNzAh1TRers1irgmadPW2yMHWMXWady+9SejDPBftPTjKp5whXKxWv71G4cYW1LetfMNS
bIB+Ho22vFhnTORQi6PywOO507rWyA6OSFKGRIq2SB1YVA8T2C+E/4DuXpizeR+tNSHGaDdTHoiN
WH9Zq9qScVvnJ0YsEAF9X0hO9sibU042KY6cTuREElMn51M+2Sb5mL0kdY9u4KM1d+3D4gfeg+Pq
yeL+RRp2mOBJNYDzccclWzQW10EHAObQG/XEmnaV5uNCIHF2cJnmbpfobCKqGh+i69GEF/s0EpWr
4Ow5bJh9H2DTwcDjDH92G12bF3YIVgnnRsQAjeIV6rcAlwxHW7gsruGspB5SUKDY80giAo0Y9lcW
AdX1Bo+nOW5uMUXJWk8iugo8t9mfibY9q3FkNYqvi3QCMEnDLz1FAMd0qdiKC2+hrRhzZdPDaguB
qd9Zd70WbODXDs3ggSCA8d3G8vQN1TX1pFWtooGjCD0rZveJRoshSftYdgsUsF38p6guc0tDKWZQ
BUYd3m8sTQlZD7YzYew+oXB24plj9NG11eBxvyv9ZiDyaU7uVG4PZHshIvDyCH3L6C1TEM+2Zwzn
RXhVBDWwKvy0DhvgNeT1tRvykhmlPoY08GfbAOjpOALKuXfcdoOt5ffLYe2LsDmXqnfN1PSK+qIJ
NPBkHdbVzUqcrHWcZOF984pKGQdyNbYG6NOoJsDFgw2bT0KMBCK26/a8sAqWY2guDht18lw+19Hr
b1ySyLpDzpXexepIQWKnz+oubsZ++qzLjFlUWHvly7b2YKddf6a60eYi9qvhubx2NqY4MdnurEd1
j1U1ATe77YSfbIVnJ+Xy4LXI06i8JTMa/ogKZJdqgrsOwGV7FDJHPMm3nqlBHOaGL4wShwflzJbB
HcHEmlu37Nc02KryImOI3jMDZgAR+5Yzv0nUopob2tTTXn50+KunQef4VaRYgNMYY3kK2Q28+KCu
BM1PXUHPGdvtvZPcKzFdvLMnn9Te1xaSEXpshsm+65kH/OShg2GMlgNgwIbQ9rKeMa4lQe7yDcLW
ncJkUsP0bGSuewnT0LpugxElATO2ooHR3IdvcoBYT+IKiOpo7NS599vuW8T875D145tay1HGiG+z
AdjaCiYvs/v1w1def8r9iZ0QgPfCSgb0Un688sv1CQU386ZqKefbzbWBdGONxN+u1T6SEnPue0eq
Nka0+MtKNzaX0rcTBPzbJ9b14oZ5WPajH3ubdAXgCDN8tTyy4oZMFd5VemW8D0xx/fCgLX0iPVLw
qbXAhIPUVvKjwseEM7dpNCIo/8IBMFe1sYI3jRDsCUermS5KW9axj5rgiwoRYqg5Be0DTuUaVMwo
IUfVIlKPvtl5BHK4cvF51fpLujjBAteLrR83pYLaAPibsI3Yyl3Tv/f3d9ZFVldNcyiwQiEmLFpi
GxytkAEtkW4ZQlgdsEZP+3V4HE2jepuHym4vfWaE7w1j3Ufpu7AJXOmh6WLGjPos7xceGzMqe8a6
20ClmkVFlJbFjDChnoMdRb5CU4scbZ67rNo/t+H6xkEIxmsHca6kqvRG2Z1I0BUWPqtl6wBP+eU1
RzpVJApsJMxEedCcGHW7/Ry9ALbmYFsN/WHpd/1JLZV13qzR/hX0qPBj21Lz/DNAm+OdhwKQ6GUW
lcHJqFW0Jdz1Hq08ZLtfQzPKOV1ET4gCVCleX41jyvthkOY7k+D5kycbeEK41t4PkgtYlc3BAIdv
9dcyv6OtKm8qHaI0iziAeG3VlnhGYta9F7xHQOaWLSGFeW+2PxhnZ+vBI87Posgb66u6HQwi7Oaa
QonZCwCGHNOczS3QdncY0JwGQ1XPcCObg3UkBqTXn36gPYFFqF+2eGLT3u8y6e1RUFtU6Fu0QKGI
vFsy4zVhj1g0pb9qp8Icl+XDSx26bcnbuCCWp7ULQJF404ZDyWP+NlSl1R3Q1peoSWzDtQ/TwigP
BXSffzR2wDnnGBUjBBzhrn0xkZZ051U5d14/VCNvshb4JmLVLfzAoOF+GdIRMCwcsalDJxhHxZzi
ZHIM20puZBMto3OBgddvU8/NMAURAPGdJABvSAW8mmufrVl2QURoeOYLOXyK5yw/HdXIp7xW3HCK
/fZParrFPNgr6rG4W8PwO7P96NpnFCPiXnQRUQaLXs0YSZIpThQiOUP9PocgjnZEpk2orItAhZQ/
ysIBToHaSXYunWm8bZoDL2HxAZPd2/c/F3bj0U0IMKZsEpZ5tTgiw7pMfCb6TmJMMw8ueHp4ssHa
sJFzsPNA0HA60bxsyh3eFzf3vri7xHpYrWl4E/QyjyKTnDRowDcevrBXVwiN9JAUATvFI9k3Grar
dCjF2ixv74Yp5IVTe5O1MZMMGTjpfOIOiyDwNfdlqPe5CiDhr34q5PsCVZLCXNtqS31kNkwZio6Q
AM/R0xuORJO5hUXTd5+zDVbf617mr4wFuRBEEq/rkSCY6CtvaAueRhf7ECdrx8hYDbapjgvCbpZL
ozXYaUdy1HiRV4FLcO3YOE4ql0yWh80KqLUHd+Fg7YSTO2k4jO4H7aE2QAmsi3+Dt9lCvo9PCOzn
wHqzT9s6gJEqLLwDaLiYUFJ0V3zJoZGquVrXakG6tdAd3UXgez8Xq2i8NAKn+86qW3bpgC4vO+Zs
ziSjJ86yM4fEiv9SNrZ/SV8sPKYxfCzNAmcI2w5na5FYT/k3Wdg9mtPW2XuWMWdFKe2R8qmERngT
FN6WJ5TEuYU1n2Er5bJnd/erP/MNSmVhOcpb3TwraQXv7RTsCSBImud9H8x2gqspxQnm1vQWtcSS
X9e2msOjsDuLcqtH/JTkHok5MSPNxUsA+2XRmU7UzhIEVbCiq3WwuClUqLu7jDyBHxM8P/XY+sYW
QYRexjIlrM348O0i1Klru5RqzFxBajO4WY3U59b6LNDkvlkchAY1JKK1RxYAPOdj1QXRM5EwIVW+
tqkTSrPY7lpzJbcrDLOA0CTujDlupwwt+oK9pU1wuMxU8ObgngEplZcVBr41trm7L7Mi2j5z295F
7kXtvQwkBPWp6NsV70j1H+ydx3LkSNZm3+Xfow1aLGYDEYgIBnUmU2zCsjIrobXG0/8H7JnuJBgk
jLUes+5aVFvTwx3u169fcb6a0BCPQzG1u9bKKcrToE0gFQYF3FECLbyqy7CJb1leTXIU+Kl31OEZ
Fi1ykvQ9q0IzcRBtIx5RjLXyA+cTiK2ZtctSB0KBtMHYx3fVoBEhPAcWD2cgpgE5bZPmZCdOaZm1
S/KsB3wA+l8sCQeRemnAlrYS6Kns4BHJVzSOCaPLjMoTpMnKZDPGyWPAHWLYMVTpySZbLNHGTKCc
ElZLOvs8DajsDadIfwB/GJhISqX15x5e9tmt5kb+GYQEX3jtz1ul+6/Kfyir4BlEQ7mqKqgirIpV
NAncfFcWvNa6Qfumi930Jana8Utt8p7IIkiTG9UxqxYSilVknd5/GshoZYC+t6rpyEhY1YYgtHv1
LHU/QrFdim9Ju9IZI9RURZ16+igi1panjw+dlChN3qVooL1fXfKqjoWfAU+DAjKaKRQNIMuLsidl
IfeTbO/2Yin1n9jlglt2CEMRx8s/1vHHjBWJXkaGMrQFGbX8lD8qrLJaAc+LNPreUHO9sYP2HN8T
+0v378/o9ZdUpEWFgvg4zzIway+H0amEFQZJbPe9zB1VoYsHoNMKebKdS7+PovDf4CCqEC9TaF6v
IOOhNEyxHo4uRWsvx8PMtiRSo3YvtohHk3qVPzdRXts6WiFP709NWjVWPC+hjHPFUlLpJK/nlmiV
YUTy1O4TK9GQg4XRNMCT2FUUdDHiYJ09Imj5lTFpE2F4DRi51DfHWi6Nx/d/yqVVlml8oqmcXQPX
4+Ws05JSAbLA3R7+7EHUCjoDh2/nNAp2pfgP9g39mHCE6FAA+7DqqiFvOgeoOrZ7RK/i/SLzQkG5
Jm0gFV/VxLE7qZ2kVRRGifiKBFCreGRg61uCUZRPcdK6KyOX6o25XFo247nyTjNgWKzb1MM4xvHp
wnY/jUjE+HViCc0dWj3peIUWdAAgQhvI9r7/rdY7lKpN8Gl0wCJLqkGUWZX76SX9dk0JEZ43Tfvb
0HS6/ogphYlXQq399v5ga1APAYmlBo86VQvZW01bq1ubHVJDptmMPlm/7EdOpyCXuyHGHpgx8WCJ
qBGNiih/lptG+1kGA95cpiv7cw7kPVfoLJDxHx82ftT64Dz/KNzUhbtC3H+tSG2K1DsSjxn9YDJ1
p0nr+hEJLcL88jw5vCRKWNRqf6sWFIIYKbn1Nq/Ou26Kto7whW+hYAQxtVhcso4re6vBG176fmZf
G5vAl+hD+o3o1nCPmu4Wr2S9o5kzwCZl6cEHicDUXx7RcTLygRq32TdJcdAy3MmH1BTlD2Ill1H4
0GBYMIBL19fLUYaWFI06W6Mf6SLhyL6PTHyvzJoCaG6DFG4Uel5av2UwzLuhUn65Gi6RZ+oRpZ4C
fXpgqUQJKGRT5mszMCr//T1zYfl0+JzYN8plqXxejvIf1xUStNCQZ7H1ZbOnoEURiQNI2ZZU+oX5
6NDSCJxSe0zh98q4ZRK+P8/R1lfbdPhd67G5twJx/KUX5A8/PiHLwOwoWAHDWFNOIc6TJUPywhdV
FAaIkH1VsqLwPjwI6Bk4v/AHKRNfF+K2BRhtWu4bv5rLv+Motzwa4bqPfxpjQWEsGw5k4FrwWGsh
EcLDB1kuEOXM6ZE45qlVbzgSFzYA9Wz0l3J2qJKWVxvAJEQERljtfYrjYhqtkvwoERzZvb9gFzaA
SX0DQCz6Zxlm5T6gHtqUQh1OfjMV8j3AOnrdGlkXTjHFA/3GFlhfPxxWU4EbIMqgEABBL07pH3ta
yemWUaJ69PHme+JIFCGKKM9OwGaDbuofEwRSh40r78Iy8njh1uEQqfAdV/4YuzupqT0ZEX/UpxtI
HYMfT6qZbUzt0jAAUCVUlxbAtLya2hwVdKib5HJ7qt6r+5IMlL7rGzEXP1j5vawh/5Xpt+V6o0nj
5RoWmUX0wjoPvqGP/fdB1NpfAOenn1FvzBvQrtd7Q4JSS7M5ETWwic9Aqj8+FxFuIoFERP0MASxf
USbR6fO29IuSENX72/D18i10DBObCl9GE7XVZVHRQduTEUNndtBjOgIpoU3RnPv7/VFeT4jOYI14
Nu0A6kLMe7l2kUWVSWVMiHx0YuxnRT5eyZWuw5fKmi//ZCiMBCaPxmhxZVjbsZuT8qxJviqUnYtq
DUliGDiuoSTaxtotR/TP8nyeM/Q7L/aOZJtO2OflrIhedKGI2LVfWAR/u17qRhdwhfyjDilE9/qi
/ZTPFC+cSVZsWI/Xn41HAKfZ4IbHEV+jpCig1+OzfJb8WonTR2s+T8SvRPnDlpAaSy5Ca3m3ESxb
nS3SnqI2SoHhZ0SC9vlsnE8yAtYby3hhLotBX/pint+Hq1HUUad0Ig0ZRTv3rpwkrSfSSXD3/r54
PQrXH7VaKo4gHqq4Or7Ul/K5RtFgxSI6J8VBp4exD+Ppo+0vhqaY+HmksjX2hLlGMlPUmzakZUU/
bKzYrdGKd9VRQVU5SfIPfx8uDgIXMpTW5Vpcm9ihgEyiTtqS+w3Qu4jyndihafrRlVOpt6XHBgMB
YHh9oki/l+Dxas1Xl9RkMEHtpuJX/vAuoB3KQrtARjSGK2P1fSQR7QrZajW/k+LB493yC8Ue0X1/
Kq/tEBEXeFG89oylwWx16QqLEE9g5ZpP1Wp7GwAGPSlW0fESSfvy48sGt3pp3MPsLaTQl9YBseWS
jIyh+uJSBgp0KBwjt1aU/sMbW4Wtyzbg7YUtMNe2tafzO04H1ZczhOFmQ6OQi0LTjc/z2oPAsaPG
hEiOQbpOX90TSpBBFpRKZjOZ2lWjCgGx6lB0SOjl+0IcxY3xXh9XmG5cTaK+uJO83F6unlLXkEQM
ES1Abkm6dMx5Txb/vPGNXs8KrKxGkxrhKXye9SMGs8b9Z8UUddZ5ER0GNB9yhwqcRbgHzkHvUXqK
nPv7m3D56S+vDcJtADnZY9gIfIqXU6OttqcDfNZ8eeyk+iFp5o5AftcZ2V6NqTcBdV1DdE/PCj1t
JkF19S6bi77ZmPvyxdY/AwcNKihZHNoRV1+0S3WTkp1S8zNY+EfqtaRbTSjOuykZx3tV6tErU6qP
31sEIug64ZBb+PBrp7BKULpsklTzY9oQHY16dEeCI+m9v8Ky8mpu5gJrw5+BoIZtXHbXHw7UnDdC
DJ+48aN6oHCzNrRyBB41Li0+uXm+MRsgRI4QqWfVjWAzzD5FDsnPqTYF6aAbPTU0el7KpaOFWl9D
ty8AzJetMaqHCaWpp7ZFoNMBEKUHHmBOChWsYMhlp0Yqg2S0Nuv9QSIA2334m9ERyOXFf4in8hJ+
Oa+kbSoNuE1LQ2BTu/QWXAUZHvVoTOKBp7fpdMEUbTijr88IY2oKcXJxaVhdw5+naKz0kk5O38ri
+QFfHlU5cbJ+SJnZ/zLrTtl4N1wYDyeRz0achIjcq/EKZNllYBQ+morkVGgP2/XFWfAmUdOOJjWU
j+9vltd3AhcBM2RyROZIkL5c02iE6ZGmauM3dZwdqBhHWp36ZOoqz1sBuddTo82Y+wfX3pBoxV1d
Cbj0tIkKKduyqtvfaR6INg2Jwc0Z/8iNAl39sH9AcBOviotO0lXiGS+nhjQpSeCzWPtgnvUjPS8Q
9MG/bcVmXttqS5GJOeEDg74z1NW0UmL5cxQNta+1Y/plpKnGSeA1bJjNV6PoMs8HZH+JooEpfAbw
/XGm0zIcE5nCbV9siuAKl4WISS3phw/uBkbB5SXMgGqSSobk5ZLRkbMkf6Ekk0VN9zTJhXvLhCuX
p73uvz/UpQmRrsAO8HjV6X94ORTYklqXQrn3x7Mmf4agIR6EKivcj4+iq/i9wPcXX369BxrKZBeN
Of8sUuNldr36NFaQHzYs06XJ8B4iuAkqhyjDyn2joqUzSsgmPmVAqjcGSGugqJt/MFjPI0ExeHoT
qVogAZL8csn6IunGvE97Xw8KYrXnqnfNliqHjy+ZwSNBZRwZ0uv6w1AeHiNz0FE0XwSPlOsHiIhO
8V8fH4VtDKYHO76k4l7OZVLBKE3UjxMMDiuKtupGvg2iMd19eJjlhtcWD2dRwF4+3B/H5jwLeHVI
YfpTFYwFogeZPp6CyMjKjw8EJQIbwIuUCNM6k1q051miMrHzZ8UMrgUKeHbxaIwb3u7iob/wWoji
k3YjOkeJKZZgfT5FGoVAB3a+gMcd7wIEZGMPCmyZX49BId+lgdgb10PTizpwIa0MPn5ol9c+cSba
QTS4ci+XM+/pRhpoI/e7uixuZI3uRKCcW9HU53D2epqUnsFIZSMu9+7LYeihBsA5Mc0iVeKjHKjR
U5ILEkS3sA7vQxn0ZaCZ4dcCeoRX12fLgy5pbaz1sparH0HsXic4RJgJ7351pvs+IT6jR4Ovnefi
JmyaYkfh3PkgjzQiUdxQDXcGTS+D8/6OfXUhkykmJIVPSvyGS3J1MJj3mZNp9X6e98EpocnKFbVe
uG5pXfoHQ8E14XnLR6UWZPXK0OBT0VQk9n6okb+i0mVofk70sZ6aDFHxjQNyaTmJUlp8T3YOBMmX
3zSfkpIUk9T7lWXG+5mL+JSjqIi8eiuVIMIqPnQjpr/eX80Lhplt9EyR5kRwf74c1aSuk/Ry3xO2
RF85PneDl1vN+HHDvDyqQarj3ROZWi2kkQSjotXB4LfJQN1RKTZX6L5vRYqWL7/ekBwHrhg8xMVs
vpwLZ6GLkrrG/APM2uMpmEj8UTVR2GpJlbiL+Eb0++PLR/UOogYL9ZNT/3LIERQUvURz74vVOUFK
ipJWOg30r/9kFLxsBuBtvYbQtKQb4B1wSU/0Gh+sWa3cIE2DjWfRpa1Asuk/o6yMysLRV2gM66G6
nSH94eY43SBb7kfnooiAjLTFdJF0WG+FkZIkajCjzifbWnhzCXMqkTp5Y5TXRoIkKlsBZwOWOYHy
l98l5XaQ60rpfZjFO+p2TXfKIRkkQfLhOA5pQJW8LaJxMvnOdcVDmWRtJSYj36YNE1pqu/awyCbt
31+1Ze1fbm1AnpwemTsUxRtlZRzSetIa45yAeoFNqFLiWRO9piG2ols56vKvqJ7fnUF00aCRgnR+
f/DXG2Nht+JZmVh5/Kplsf/wEcwsg9Ef4iMY4KlpdoXU0E1DubH9XlWxQAN6MczKsMeTTHIQ2Uzf
pJWaRGQ80VRGdKfLxsIFCKp5WWLV1Em2GUzpOaSDhsLiGXrGt4/Pd6l/wmBRmoR39HK+UR2weaMz
0OBzSROclar3llDon98f5bW95/FF2xnvIpxJkh8vRzHL0arFZOp84jlDciMXAoSDqTKHb9wu41U8
Cb3p1RrFyxv39oXPSfYfVaLlsbnsqZcDN3WetchRt34/BHCQ27OAsHOyJYewLNJqxz5Tx5gdNUnY
45ejDGF8zsSiWTwhFDTjkL6cFICgT31rvbFzLg1FRoMaPSJnJJBWQ7XprA59gt2HYEW/gtBmBIip
/a97yfxotIO4EflKqo1YQurzVucQPeO+I+bW+20YXEcJhfbCKP1d4GqCHpM35nXhQxG8p9YAV0el
ymn53/84dwMlk4Ru5M4fk6LcQfymH6rqwubp/Y14wbaQr8STWt4ZhIlX545mLrTKVd5m0yxDAohD
FO4Huj3VXlC/gEblWVga/VHo8mgjZ3phghoKDSYRY4IrpGlfTpBIu55btBT4wDpKr8/y6ZsSx2Cd
3p/ghf3Bm5DiTZaRVNv6KZWmyPLkkNx8evyn6CALVFR7Mp3XlVvQ1/P9/dGW5VptfHJ91KVhOp7P
9stJaVlt9SktMn4TIGDT1HNdOYZRAfAdnivlxz46GxszfD0mQfAlD4fNIh+8roXL5SYWLBKafl9T
Lkqwp0ap0fxVjM1wVEElb/jFr78b/jAFEHDcJArI1lJVYVqadVURZwy1kmjVbBTHgtiV+/5CXnjl
LHKBpMpgDS9aEMt3/WP/R7Ew1qLBK8cy4ehH8w9xrFErD4K/g0D31CH6C0Q+7Yg8+ZZW9A8/5ZbR
iaQuO4canNXomiAEAz4K9pkeyN+1JTcnKEzTl/cneWkpSUYvsj+sJmpDL+cIzImWi54jEJOwRQEH
NdZmEdn4+Cho7mCyiMQRzl/dNTlijw0KIcwFJYAroBLWHnGDDdv4+phxmPGDwOwRwSRt8nIqAxpf
cZtntU/FQOhUcaH9amLoxudYje/fn8+F/c5QvFrwH/k863BS1IqpZsTIkOQzAodOmYzZJ8MsRWWv
yb3xkFV1+eP9ES9OzsJO4rKiHaKtdkPUID5BSrj2g9KIHy3AujLNBd2EYEEzNR8Uy1ki6pgP8lom
UXyis6vRJFp450xsGr9Wtdobxal29biYUANR4g3P8sLEKGfigC05YgWH5+VXKwFWmMDnaj9uO5Vq
PSn+TE3oeGjPQbVxoF97PBSzcUMjC7ycq3UOt6tqcLcjofueFErpoIXR1ndSInfRjo6jKr7NR1n8
NYjndN4oxr5gSggLkgQV8fvZN+pqQatKiqtAxdmSjLK+E+lOPg2xqwlPUZ8EdO4gcAOrqXSqpnfp
Qw4+/P5leOSPlqEXx3K5gv+wZHIoyXU6Q70CJxp6E4xsPwrjjYvn9ZdcBtFNmkmw8HjrLwdpyc2H
jd6B3gjJErY01HhdbNFTXW3lRV8bLUYiLgL5lX/Ckn05kmQOtKjrMxAvcFm7oCHWXpV0oHz0yBGZ
IBjC840SGm0dy6OtUsmSEvdnkqWlkXJpU4wby7EQXNowXRcmRAUwuRDCxqivryMHtSI0cmVwf1JY
lXyPok479EOaec8T+v944/8h7P7Ht30lJvzpRzT8yF/AjZf/w/+FG8vyv3ioU1smURiDJBMW6N9i
wpKk/Yt3GP+SxARKtktV9P+jG+v/WuRLKQjnNUy+Z9mCTdG14f/5H8DHlODxskKtSjKXApgPiQkv
9u+/7pxALJfyRJWL5uUe7wPJFKhbkE7lSbodT+ZdtpfvAElAEvu81W3z0jD+ZwxjFT1SgxpkVxLQ
l3nf3YRP9rATNp6yK8P33z+9OqKGlSD1PfOnlZPxcD71X4pTsRP/Cn6rm6Z1udcvrNA6KjUMmtHO
hCRPddgnd0BXzp4RxLXHvVzDYNFg1GVWPR7TQaB5umkO1M2f9wM36S6VuwU8V6l+1tFczssXYl1K
91pFmMMllBa5QLlM10IlfT9VtU6mvZJck473HQhb0xtUuXFnOS69bpBqmP+x6EOkRFsHy+jp5GaR
UmqQioDA60u1bn5B6VkDemcGP2kCKn4PVqI7Rqmp+3zRdFwg0k4vZplrTcCophh4om2mZe3rEJTy
MBcdKXhom3zfWn1JUh+4TJx24T43E9NOeqE6LPePF4xZeiem4s/W1FD7iMMufpQjlMzMzjIfg1pR
/b4j799WQ/tLhCzg4R1lPrX+gUOEqfhK16By1dR16cvkfgnbm8nNuUkRoQRN5jeJ/APSmeC3rRm5
4BSk6z7U808TdWSeEETDFfXO5QlNP6j3Z3Q8gqmxGKKFHAHq4KeRdIULxUJ0YI4NzoA44iERjRzO
lVZdyeF5cOTzMNmLeDHoXDoyC4UmiPQMpyVWKnAgEXgyWaC9Usq2KuufAw+XNtJinf+4HcFs9uca
4NrJkE6Cek06tZ73YbVQr0y0x650/X6IDqZ1CDbx3ssxuDTkyle1zjkPBiFVThn1704Q9jRmT0CF
6q6EJShXgDK7sYd/KjX/vgTe7At7a8TVK5sIrtHRLSmdmOBed0UkgHzZBY72h2G9+/dP/5NX/uz6
XprRysMxJiOopuXA10u9mq1fx5033oESsYXuaPVu/BDmV6odgXG1q94OXIlil+iYC/bcP2z8hrcs
gvzyQ3K7VpolWPPJXKSVg+bTYGQenE83rOJrVY28PLNuELoTiTLATjWMb5q65OfquTjWdGrPmR/R
Cz9IX0KJMvQ6cFLAJA7vy2+DUF5hUTZWazGwlxZr5fQabQvgM2/mU1o14PfuBy2yVdcA1RM1V9qv
bqtS9rl049JAq1tENwNFh406n2JC0fWnfrDPdF9DG/lqLG2dO0WdbZgQRXhlHIfUgatNtqL6bAh3
bbevs8cy2Qj+vbH91jXjTdsUwjwJ00n1C9PtBjdXTnr5lyUVHg2773//59jehdmuPVDkOKlnQDzv
pNitm1zd9jvhNDn42TfJdX9AztGG9Hvo3MIZPNELbCggu9G5qVzqy++r3WNm54fJe6wd8+aYetRM
X23dtCtl9v/ch+sCRVPs8o7Ssukkmb4oetYinHKddbkzNG7xWwHvqDv5cIzt1I4AX/71/oqsYtv/
HXZ16sepyPtZi2dS6sSxbRhNSDR6RQbTorkpPiOLN1/pZrwRV3vLkq5jFk0nZG3TlRxAP9iHjmSP
duJY2BkEtHZba/mWqVknuftAS0PTYhTdP/vdU36oT41TOOX+/Gh9zvf90dxB1PLC67MnHGJnYylf
vv3/u5Rrk036ksRKO58Iqduz9iOKb2PFq00gV7s2vKHK1TG0T6Hl0Mlid2LidpoNSEWVN3a39fKd
9d8fsLJuuhEV+bkvQA0bNEp26RPF3TeUGe5MLbZ5Qzuxceitq7r43gSWW1C0kSfqjkCFX4W67hJk
RQPQDzSgPnH7I60VRFk0g6TGVZJ/s5QaiZlpJ47zqZy+zyYEcVF3eYHtwrrfQZ8AdHMwu4MQn5ri
wcw/yUYP8eWKEi6nK46IQDbiQxdzhJT7SPsST50dzE+DCI/cvJf5hcDivCQS0XoJHqTpViHbIOjo
bUU/AWvAhTmc56+d6aeJfIXA2B1h2OPUxleIQuwGo/WUym9n0wU9aivhXaC2B4KLbpQbOyk6BM01
Gjn7EWw6JEXcnWG8Rk8Uyq940IqID6UCadEf9VH60lrd97HnJm+G2VNa7UYZwp+h1F1XMCLe3ytv
md117RQlWWnbzZhd04+uNNkWr9MraZ9cdZGT30l7AP0/zJ/iafysf2mvh0f51OzfH/ktO/MqTkS7
VJeFjBwId/LstCh0ARerD+fU058KOXDgj8zZcVmpqboWle+jfP/+0M+tYResr7ZyoySjtUhN1PNp
TLvrWbGcWVQ9K+VS68LBr83+bo61g4Uip9o/5eXgWsIMw0UGv+Wr3aegqb421sM8XuV18z1MJjtG
Y2k0PiGSCFsCbKdU7WJ0omZaCAglVqKXItgBp+bUoA00LonjKnG6GlGhAZpXEKIpG19jc49xRTIG
+IiURmjL3szBSTofg7qGo/utHk+ifnvuvFJ5DIfUziAtqZWnh92pk3FYZXj0yca1/5Y5Xle7IdcW
9n0lSCfIUu2n8dHY91+Ev3Uug2sg8ubW0+gNU7Xu3gwBsg/lzDDBU/FjeJgPw+/xZOz1R/Fn8Unw
m9381D2mf7//3ZWXQYz/2KV1BC/solmXSkaTfYGPdz03tvYzBWgbeoji0C/hDHfCTX9ApQtKU017
7L5/6NEqRM3Blp+kQ5J+UwoXW0AOGVjvDszPENyYw10HwHarElB6wwNZp86y7iwKClSL03CcwBkX
8q6ZdfK6X6nvplaLl8bPrr+LtPwArTslpF8pd92hzICY74qNeM9z6uzCGVm3A0oDKZEIpPuJ/IwI
NG68l/O99qiBX+00vLHb6DRWV4boNRECwFtewFs3x8rdFE2BAsiWq6trCqeixGeU3BD1gEXyogEy
mn1rkz0HFPYfmFkQXhqiC1Jqgyt9f4+89QNWbuh5yKK6SblaGh2Q+ujmw0mRhI1T9dz5emFR180Y
CW5fieK6fIrqSkQyOpz3NaWxXtvnZzsmHbYzerCthSSiUx6P8hFZEOmYSonFbAfFTtQZrc8UW2mi
v7iTzrqxh4Hb26VqwYEMBtKeKIE6DQWeOzImnQdOtnmg2WXEcpFs+5n0A3mv99fqjcO77rydkfA0
24C1wk+e+r2JrxbOhp2MP9//+8951UvLtUSD/njujmba5WqNnZ6Oww3oV0fzBEdwaq4lyfst/Ip2
9C1veU1vGAdt5TVNCF6qpLGmUxjQOnX+DibWE7N7nvyg/drhIYfP37cuMqhqfVXEt/WWntVbyyi/
nGUUDlKJHt90gvGVI3oH460QbqkF2PhMz8b00jKuDpU19EUa5OZ0yrzqu+iZ3342h8E9SLb+tMuO
xlW8S23wg565z+070a4d2f0pOa1vuN1fyV84i7/e/57PtuPSD1kdLr0vW1DMxnRKJPCAP6diJxX7
yjai79lTc99HO903roAW2KZd+8Ix63fRp/iaDsCa8Bfi6qUt/c6+9cG+Adt87DZM3XMF74WfpS5v
3z+2WR/UNHPDZD/FyCNY8ffEfGrjXUat2vw7SaiTALJuVT9RAKCCszzOnRuFvkyP2NkidnRoRldr
jjPZCuM6gsmlbb1RlmW59LuW++GP31UFogIcje8277AHwg84gV7myl90HgsbX+SNTb+maciWPs9Z
r7PpT43XnoaH5rry8XdRgnDzvXWtf63u4n3ulQ6YST970lzFDnbSxlP7maRxaYbLkfhjhsStxRzN
Xg54+sUKgfqN6FTVNkVNEWxQ2Z9zAVfIVUKUgSHYlz/TfXx+opuFsl2QX2e7qe7VCFi45iIe3Pxl
AgObTt2Gi/qWv7DOhWn6HGajqU2n81n0NApnb4G03czTVd3A6ficoiGreEptIGK5a/tj4Ou1B5Ur
LH0xulFqqGc7M9mN+VNe7DXl2JA6yxU7zcVD2l832nGA6Ru1KGPchDVQ+CLZsGVvnfh121Zu5JZA
C9J0AmTuml7sYLpcWIouui8uNsxFwcaB/u62duYEB4QNDrrrJweIeU555ElqQ9H0N/bYG7F7dWVY
URTQplTK8bYjuGr66Bvmt2wGc30fiftpEJ1OuakLywa24pWZZk/1qWrQjm1hUaOVao/tLoi/zx23
y4QLAlMuRBtJ03nI9u6s3A+C4UCT20qqPfftXdqUK3u8yFIYQ70cO3wPh5emRHQG4cS/qpvY7Qpb
VFwi2fmNaHwOIMdZrjRudOi8lYtYl4K1wjkd5A6nS7k9fy7d7oe0n76RP89vYu/9r/EMSro0u5UN
PtcGlaoJQwA3DG6iJ1CJD4grH3N/2pdufZh32Y/0TrrS7fZJuNbvAGx/Hp3+yTqe7fAGV88ddsE1
L/VD8Whu7dc3toiyssAhgqvCqPOjinGvV35eHYuzI1k7UhUl7YJ2wevKm4Tf8p240xJH6GnyclGI
oZUa4dvruN9Z/W9RvgNSrqteZN2bIzICx7LcKYA5JZx0ILdQtm16/OZv76/kc/P+hZVctxYoGaHx
XuNHdw6k/dvKl3bEDbzuc+B94Rb1R1/diTvp2FxtPWDeiietW0OMWhiDumfI+KBCtT0VV6k/7vqD
4jbXkIIJ79iEdYxjcJjuJC8dneyv9ye7fIhLc10Z6l6ArJsvA0MDPRGIc0ePyvtrY8Prfmvjr7Fe
4CGW1lD+PvoeAiUcjvVQPqFWLXnxdeS+P4e3njTPZv6P2wYw+WTNcN5P1qNQ2AZv9RvIGY4F+O2r
6BaH4C653bo7ngMoF1ZsnflHFDs04zqQTyLydQlhAcj5bsULc7JHwc4jTN01HOW228ls2lurvhaK
u0G3K9yKJxkVCssj74BYS/7UlTv5fpTg0Ntl5RnVbgAy2CS7KEO6/ltV2EHjirGtaHfoE5nWfmz2
42BX8HyX9MHfHeVSBvtyeNIUN+vugpbc2e3C3fRMxUFa5/3lfZ7ZpRmvvHXkKQQ9QwbohC6llx2t
nezRfL0DuumaPtBjFzDlw3Ror1S3OrVOeA1I6Uq7m/zvqVd+fv9HPMcnLv2I1UbVe3nsw4xl1yoX
WZbh6yQc6mw3+d1vupAVySPu5o0g4R/N3rG+/SC0Yt7Wn7lqYgc53v4ptuebEn4Lz6mIEwZRvTGd
IPn0/u97K+q1LgiMSMgbkcIiEeYGDpoZ7lA/QU2/HvcdOt0Hw3DbK16FNFvrGyb/zQ+zOH9/7Pts
7kLgK4w5Uoeym6bOyTxUQmLoxIvzX6pOJdj644xYuc+42viFcHjpDH8HnSPvh0OBMFBzX+i3Qufo
N/lWmPgtL+W5+fyP37WkDBGM4nchRnMo7NB/QvBh33mwS5yQgxnuyInZf0ukPBqX2lq79CuvdT+P
XulLTnMI7cf3v8qzyb60a1ZXfgYeXuyWMFSRud1exiA481HOXPSpkCU1DwV5X9tyzk/Nl+RG3cc+
r8DOzjPO1y0ic9MeHYD4q3SFyOj4OHn6Y3af/T7f6MJdGX9RGsnbuinfig2tO58XHfjEWgxleP6r
NHdzc03kAOCVKyPDohwVRFSPrfAY+uBs08gOr4XZ32pMecuAPl9Lf3wwEVWBflxuvMIevOwmORbO
Qbv36OTxHo2tJ8my5he+xZqVM6fwyNVlt9Zshv7UeRQ970sv8UUyYWfXuq5vojv1a+2k16Gv+6YT
7d7fBW+dzec1/2N6mUIV/BlwAbFwxZ3dYG/saLlxlCP74TZx8yPqbRt30Qqw8J9Q5BoaoVLkEOeL
pxfdtAf1qLnpp/JkHjPCG4KTfUKN1ldtLvK75BB8Kh3hynK3qobfuMvXVezyIHZUCi3TvJfcT4hg
3qL9sL1D33i1Pq/uH6sItFLv64E/r+ySvej9bfi9Z/nCYWvp3vLPXxX7y2KXNssGaXfoX3KzNL7u
mp8iB7a6Kzkhzxxh9yvcsp7LzXFpP66eL8G5mcxaZTjZMX39+OlhdnKyhQ8q/5hdaXebOPpt4EBn
djO38Z4C9+xs8Q7e8IvXDSgxFITZqhk7sVUvc/DJva3Qu/LWvFZRIVqmY1NfvlO7q0l0+PMOvT1X
tCuvPmRe9pC6aJDtGo+Kor2yk2zKlbjJ73S7/iG7xe6M6dOuxyvy0jza3S3A0LPLf2m5V+8TVUGr
O/63FyF6+W48dU9ocx8hnp8QRN1nduypPio4idc8STa3+e/idL7tdtlp9Fp/T/zlILuGL++gT3jD
HuGl3ZZpesv4rjvyqACmtHi5vKXb+TR4uq865S1aBy6KGwc47s5wMO6ru/I63kB5vBUBXXOWEoqA
s/MyYhnMMOVuY+E423eAb8OGciQ3aH5IuJeZ0zuJZ6pULG3YpzenunLmjD4AUD+a0mn+KXydP5HY
4jle/8Jb+NFTjnBbZm4429NBeRwO6l/Vlw0T/EbqY838Ap1SttSYYvzd7GH6Pbslpj9cdh2qbi5a
qW5MJApE19YCa5dP97pzIs5aQi80cJxmsk5/n5XHrkKE2maD3Wudi9tB3Ndua1cNXesf+oDiyh9D
nIVqf0qTT9O9dYufmjW78Bfyd6PdyUQ7bOU73cxILz5M+nW01Un01kRXZmwQlPo8NlCf1fG7pD1R
l4/Lu0U4eytduEabtUKcGHXPMqJrgpCIfB08lLvkWn0Uv9LUIz29vz3e2h0rkzWOQ72wV/A/ptQg
JSUkKMiIX8tWbBwUhsE6nnkijfHGcG+la9aoO/AVuHgx41VPRmdHN93N+am6jm8T7h23+4SY6mk+
RgdUZH83e3lfHuUduQO3/Rzysnl/ym9YgFc0aCWK5xl1bZKBvzX3fM2zX/ka31G2PvtIUpS/lWP5
UN+E9/rDPxxwFXW2Rg0BWpTLT8GN9dM6f+rQY8MBUuzBsrW/5S/yY9S5Yezov4Jz6Uob0ZQ3HKJX
NexhbsC+AXp/uu0fi4d2WePmc3o7uNlh/m0dg8fc79lYV4WXzDb6b351W34uNiK9lw8HJdEvX0ho
J6OinqrUVYqhM/QPYfXUNdrWw/iyRwQ78eVfrwYLIQR6YqgCko/tIfIQF7L/l7Pv2o1VaaN8IiRy
uCU2NB3djjfI3oGiyFDEp5/V1oy0zTFm9N8e7WOaouqrL6xw78DCGMEi7+/v/G52Zud+XVUb8ftT
C+G/1+gd2v2l5ssKNYZfHt4IaxkSGsrAiUZmjoZfvBfP+Vstm8gsreHEP0fPWsB0q4CDtq9c4ecK
BxAgbuDWggpYtZLD+Fd6ylqzCvSPSrGHZ5XhO5BLvrHF1xZ/EZlKqNNDahs/FQAUJ70lG3fJ92nu
fyiTXNcZRtfiz6rKSwRSqPY2smv8ykc2zDuEyfv5uKzMtKDf+HWhYw2mmcNn5PuVXMWj4EuuqJjU
p8CPOsVNEk31phz0EwQfH1UbTur3fiY51vc+BDuULodB15bC00pqDEGOrz9mNjgi1y122uQAOov9
RSzeylzFi0zV/iNZ7Yk4iVtvnJoV8NB/VD84iJnqY4XHaWbiwGTQmV3iqgDnq/a5MiWrdwCksNUA
TCGnOMQbe3tlLKPoiwiVQVeE0yZ82S64d9BEU+R3SWKlRwKh/L1x7fegD+3FV/HGHZIzZ8uX5hdk
NN6qC3JD1MQq7Ahd/oUF+aE5jU60l7d4tPfs6JtTt+Qoym2vsiJhuAbZS6YjXQfsRwTcjvI8RhRb
cmHq2mMW4aozGiWmvCCEmQqIHEl7C96+h5ZLnBSGbepsalQ/gJmmALnOuNqhQDLrDN2C8rXpH5jI
gdObm/odyQLfkgSbFQBiln5Ay8gkPcypMhjqsmPCbAaOG9ohid5eOICZJIj9zeQDPoY51DEL9DWj
sejselJcQRl2VHcN+bVPnaHQ/YgX3zNMw7IeJIAdjZ8MzVQB4gX0cJzeGnprhCBS+acCHlgkVc25
g3KoIQYpbGxoBvOYU0piS+JRaqiNDR9ytP2VxPr52C7MFv5f/Y2u29eTUqmEF7qhRSr/S4bxDzxj
PuLcbB5YABpV/gs2QPPglBuhaO1c6otonMO7nJe5GWktB0M3O+NGB3gDc8LQKmudsTir4649wCCQ
w8Cn9jtI16MxmWHgTUX35ze+743vtuYiyvIM2o0llKXCrhGtMcWd4MJXZ8fqLSOglXkICJlfl3Qc
Sgj2TljSxu3tyUl3FBkgXGQ+OEf2f9HrvWGXeeKeuwG/8vNLrbRs4EH19ZlyPpAGRtbIar3JaY/j
XtjThzggthCoLvPAFZn2xVaov//R75ZwEV0zkg0zhMORionTTZkiX4rH2zQn7jAptkHvnXV6rIns
wb/dmifJGSNY4Em/J302JSbtqqGzEoDHWPMmAxyaqJihgb7y81J8dpC/+XVLilReyLUMP0P0CpBc
HKRXbSc99CeK3q4t5W9qGWpo+loRCaF6EilO9wBILlzdOGt+hBs3PEYMWDlubPj7vv7utywidF0w
mnYRPos+vTf6rYMM6M9vuXKpL5lUiV6WFAY2yMgnKxKCBh1poXjqFb81HpWkdPItxYz7L/3uDRYh
NqdoQ0ICHQMpYKQJ4c1B4hyq7dmUeRk5tOPfn19oLRBpi0A0w0iURiU2FYZSp/K9DobH+KI52bv+
Mj/1b+nGFxHvp/C7F1qEICCwW4ihYeVkrz02YeYTK7N1G+ZjuKZVAAJQUsC92uT31WO2A8Lxeeu+
Xjuk2iL09Bjt5gLBo5uzJFs9QMZo7MRv2rXYjYH4S3qH4Wokb+Pf177dIhAJTTJS5f6qg8WdUCI6
sz3uiJuhTTO5lZfYr5oVW6OzNVhce94iCBldMg3RhOdJmGMY5g0OjuEWW2llMqosqeCyznVKBm+x
kKElPR1j0C7g4QTKx1ZXX/t+Yyz5LqSE3H4VYwNm2Zs0/FYutT/wNuk3UExrSeKS6pLIJRvie4ju
3TIYd80pD+qA2tCBOfb7fs+c0h5O+g7kpkAGhHVP643L4RMv+82W/0yf/ulEKz0kSCn0+EJ8lZfM
7XkTAPc58lLFFJTdXO04wbpPzXccnPnQ6MmctjLj13iAjbwz7SUHtMiaARcxZTavWZqdnLbE9NfK
enURX7QBglTRgFWvAfZ24c3oR78TeMNfQfvaGxfR7g+9l9vNll7CWgqyJLxA5wEOiBA+D8unOUzf
JJslwAtoh9mLHjDvNHxMi9Qj85LX3N0IbSt175L9AhPSNoUYIt7RiS7p7v61E0xTQHj4H4PaUkij
TqGgGMHgAeEMHbvhwvw8kJ4xSrXTEMzaXbWb7MZSguy9QHHNe9ptsxe89nKLIKMl2jDU93xKkRyj
vJVenJiFYlb7kQZkTzYQQSsX6VKdDapXEWfU6IqkowgfccnKht3PX2etQ7C0YaEzJzKaoIoqM5u+
xrOVXiXBak6R9JpPXgMny9LueieaLQUuss1DLF8N6B7qrvbYDzdxF0HK99idQE/sJIteBObNshP/
bf+QBMmQnUQuZsgBRa9jB7tfvnn4+XevBcQlhlqOo3iC2ON9V6FFZMYedUUfiEVPv/6PT7jH+X/i
Rk6lqqqN4t4N+hXBZFSqzHyAD3tp95MJ1hgwNk/bnN6V+Ls0jrl7yqZ6OeA7gADq9C/aCTXQlfmF
m/rzhTxFD+wIOFz1Xm6cy5Xrakn5mZQ+nVSe3psEdQATWsWBtfn4Z7OBuJImL4k9MtfPwoRbBVx9
bKlnglFRdeBtBDXz98YXWluzRTJDo0QuZA6RvReg7Rc2cAbucxOq3AUKzgotNiMUH/QatXeA29mV
z82UAjizazaO5drzFxkN36cyX0PoP0SrZ/ibPfQBnFD6rZnE/Q745t5SFqFFiPmJVDXHh/NpPEXv
PewUrOysPg7XOBggWgWVMxPkVzjYqx8/L+hKWq0sMphIjUdeT/HEvrPg2MyQCgalzxKrPG+hrFe6
fMqieKJQFSBchSVDvfuR7Yls/vzTVxZrCd7W4didR9AhDKMBluR9a/bckdSmkdo///21m3qpSFPx
RmVUow7xhgT9U7irX2K0PULj0ltRKAScVzj5ibtFW5SolZAv3/fcP9Gn7WIxmVKDDzOlhGLXBeYR
9qA6TD0mBJoD9gyAlwCy5LG8EeVWdJef33NlS8v39f3nsYI49wmEZz/H9o84MId6s3BemQ5BPPvr
3+ZgK5mPEZYwPk5P9Fw+SZjrSZM1v6enrfp3LcFZYp4z+B9TgIOBjPFlB8TwvfYy+mkgVjCSRd8V
9r9kX59wf+qxuelRsxJLl9hmqHjMHc9j1ZiPgUX5KHjZrvvQtqRT1z7KIhJMUU9HfkB+oxnoTfGK
BcaB/NFpG2dnrfhc4o1brm9HNZ3uk8ipMYXO6gdrhiDG3jDn+Rq5deZ2dxP6jU7/CoAItrdfN0Kp
zHWdQsIk1LiD8KEcBjDXqRn75BLloNOhfRgCgrnxtJWIswQVT6zQer7FPXQv/8Al3EicVr7JEvar
82PbCFyE6Ky2JpueOCifKk+KYhnGBhr2k4/4zQWwhPmWed8YQ6rhegkqYOAUsHSSAB5oZ20PlHGg
XAq7OrXAg5RmZfHA66tuYhOARIDJfdL3rdOZmr+FQVmZgsJl8etHw3hGHwx6b7cDCwJjrED0UnT0
olu170LMMqzJIS4LyFHdDbtux9nI/2wZwCxlYza4EuKX4OAkUnQG7Uv0D6azCrpAghHd5HA4Ez+H
vpVDvMQFVzB5TWquRAvGlELuCAEVkztH15//+IrSwH8c5roSSvdGhb8+Z29JSNh+jDztra+fItEm
aI8D19ERc2setdZsWTJqJ07lGgNSqyGMPfnZ0S+UQvlY8GdiYXiXIL1MdZsHC8TKnsjWiHMtkHzu
5H9uD46pfNrex4318PEuNe4gur3q1j6tbBHKAruueY7eUN7/vKafB+G7A7KII6rIlKwq8Diq+7Ph
K+JfsbCSwpFTp1QsvpxBskFmBn3UtIaIixyI845P/YqYaH42WcABxZTbaRMmAH8rKbRphaAciCXN
ZkRhuiLaNVh4XY2dzYUgGFH2KkvvOVrM4OPW1cvPr7FCPFOWHFvGaZFUavhWNJwBwxoNs7xqLmSI
7GY/uKNZ3TAURYNOPY9/49fxPTm1EN55as8/P3+tY7/EqI/xqNEYslDh6PJP3VN3jAPpiFGlrThl
SAM0jn+pwNoWV97O/sfkVlykN2oLaTnt3g66Y32VfRlobnqp9glGlMziXvk9uzAvcn5+wzVUwWdM
+2dfihosAqoed4DgPvUuSpIDu9UevSYH5WMMI78Mya70gaPH7MeLLXr8/4Dq3jfjN5t0CfU22kGa
5QQJCWClO6HHfvLnwtfgUFJaZHJyCAvV0/9WkCzNSYSoEA0hQ9JIJGtMnP4hyl5H40l8/nkdV+68
z+X9Zxmruou0tsVGiQYbY7LJgKrHFeSnaWtwunbJfLat/3kC1JegkNYo+FC2/Dj74iOfmrkXnaXn
e5KNRhgQpBPQnQBf41wE9P6xvLcCFdCWNdhK3r1EVnOKWveUlXIoyrQ3xSI+wL1o40Zfa7YskdN5
pFAZZrgYiJTEpJVf3HjRRWkn+5JhM8Pt9ceoPqv101DYMyDAlVNf9ckq6ueyftJnaJXkLzr1Ry3o
ohqjScXCwKaYgx5tGxSFStgrZiL7ozcYkJ3fiZghavm+alwCBHvdb+yylYvyM47885FKtUhQxiFd
nE8sfpTYdYI2SeJK0EehG6F9rVZYgrDVihskIUmEkH8iN2nH0MuD0G9vZgekNxtTpLVa4fO///si
EP/U2o6hVui0SyfJvwTyKGJcr+xywxqnv7KRWulAHMxlXtskv3YKxKe4M6QvLVUpT5WxlR18dnm+
CRKfVec/v6QrdIWweweTT/fKBGobD5O2W91d6+mkRqLJkdHSnuWTCHmHhEKEzGum2S2PauVJADAQ
yGDNrV1kd6EaqP1P4E/wO3rK5T8VzVxI9VGKvwkm0OgaupOXvEkAWuOeO8OkELGFvXzHbAOvlVmx
7KjiHx6kBiGhppwdqIb235CYkhwUyaGpYSIX21DrcESwHnQW8vLbz+Flpf3wmcv8swhZOxtKVWFy
zFvNgxr86YMi6D3q/fzXVw72Ei8OfyiIbUUN4rDyi2ev0ZZk7Upa+pkL/fOroSQY13mMTzfnJ8wT
ShicQXg43pSoWrk/luDvWaVwRYIJNPR3fSWy88c+kALBQeExIj/9eW3WErfPY/jPS3RjRjmtR6+z
dyE+YaZm5Qu73Kdu5KLpaJyzjSO3Uox9dnP/eY5ayrDolFMslgS8fPaqNcTsO//nt1gbbi6B2UYZ
tzx2ETYQqtiTANVIqNQhjcp3jQ9U0h5TAAc7vtkVT8AtB+yp8dLbJupqJSwuQdqi3jAilwQdXDPL
LWRx8lOx18MEhOr7fMWwEm92iANYsfGqbdREa22ppb9emVIYcCrY1Znfu5EHqeiQ3pJ97ui24uku
NFH0X1Oo/Y/7ZAnMnmAa2cQFjugQjCc9SA+AFMln7pqZgsU/G+dpo1xaOaxLPDZpyp7m8LQK5Sw2
JUCmqHL7eZOsBf0l7HpkLYOhGoK+0HWHVGrREIYzSh2dNAlqYsroSK1mldHjyKtOPWMSHknQvQZl
Mm9RabOwkiVH7v9u/Jp7q/ibwM8vWsgRNFeVmaIsZPbgtNfukB/+MCymaOu7/kA20u21rSl+rd1T
UldlK+KzNUIa8mJv3S3WYGa5z8fUbuTcL9px4xCuFbr8ook8wEL+jjK406fkAPy9ALgfM+S8EmwR
ZeMhaygX/h4s/4kjYnm3vL4j7ApfdFrv/pDYSQ/iq2wDceiBBtvswaL04ofMo4/amfOJYU4oKYyN
X7Ayf4Jz3tdfAAQQ8Br31wT0BBSZ2kqAmwB52NqKyfc/9N+dAbfJrw+YdNrzjYAmWdq4dY6re9em
dusKYECyoCMbt+JKLw7+DV8f08xQzNVGrCS3a83o85OBRxKAWQMRiMlOT1u4qbX3WfSPZm7OYHuK
4MxaB/CTCgTbxE/OzWULbfR9dSIv8dVKFOVxquEBatCayI4v42ELGL72p+9h6p/txvq0U2iJPy1p
j5L81EeulEKO4VSRjbb79wcUHh5fH1BLWqdxIx4wCV53jSBuYaBLUYOabanRxt27UufLxiIKjHMB
oX6Gh8i5A2G9rnwnmaWj1RtIhZlORwEFRgvdl9iMC9CO67/wMoMacmJAn8f9Od6t9DrgLvP1RWE+
Js2DgN+QYqAsWyw/aVkI2KMGvTsYvvBPul1yT2Uy2HT0OvaiTzsVCg/5QXd7oAZQ+1QHLoQK0O+f
f9BKuIIF2tcfNEVJnFcDftD80NvcHh6UTnLxBE9RTPApNhoQa0u/NEZsiMol/ICSiU3PSuk3054v
ITENPcFZfav1yZS7XUJK1Hc2xRiWiEGp7yZur403/r0YzATGXT+/8Ip4hLyETXOFpsWwzeNDZRDP
Xdy4yWtSTJahqbtecRNpOFDpkEiXiZoqkgr6BJm1XPB5hlLikPOQFthHxZYT4crBWiKlu6okRlTj
x3BTYXUMdCcRMucaCNWQ4iQb2KPvM3R443z9xKhW814jCHGVtpthcxUp15qg17NxFXyf08Lb8+uf
7+YUct8V3qHowEYSapODOi5RtgaB32cI8Ln8+ueLuueYcb9owMH0qnA2+7107C0QLh2gddD++Hlf
rIRnfRGBOBhEs1zHY3q3e4eytHmnJ/Dh1lxuJTeHD+nX10A/tZeFe3EnQhnpHD9MVnZKA9XWXvL3
/ll80aDAAJ2d+CBYGUzsGzOFZaO5OeNa2wOLuJMIVVZ0/f31gG5JRx+y7AbJ7WrLGGMlgC/dDzIq
cQNJ7q8HcnB9RDpg6Zigb4XulXOyRPW2c8ypjEOar6cIDubwVLj6A0TRHX0wO3sOmKXdJrQwlUu2
+3k/rFA/ZW2Rf3QzmcvyXi+Lg60jMOyEXcmZGRQwqTli1CTuGmqrMRqm6Zm7B8tp48krUEHQLr9u
FbFgfFKKePL4C3y7rLEFYNIw9HZiTz5lLmfRJ+iG4E2NQ3pLwc1H6uVspSkrTB7Ywnx9upHExpSC
WY6pW/xW4mvOrmxFCJAP8S6yp9fUmw7dARhZG+Sd4spd5saECvaB7lW33HUWgIvkz8Y3uO/Ob3LA
JSo4JoZMRAmRa7AKu3D7/XxpXcmqvDbYkvRZ/c6L+NIIcqoTBRDE/Gi8FD1W0+pDHMWnyK4tyCWH
kas4shsBNgkQ1/80lJWXWGCxmFuejrMU6on4l2PAHuoTpIar4tfPK7dy3LVFtJnQ8SelioUzTgRk
zDbcQmyuJTDaIpCkAwQ5qYyCrQjFdzTBcTKe2S/JRb+sCvtzfUgesUWdxCvPZSg2uyyxskB5FcNp
Y+nWMpYlFFiroRL8iWtuIN7zDrVg2FaAfdByJlxlrPGPbpJ4qyG/0l+Ql7DgqZ1r0iiYnPTAApu0
tyqQB37zZ60152BGn+sXlLLb5yEYAnWzL3vfet9s+yVWeNQ4PpruW5K95E81aBxIR3+ptmRHPnP4
fepu0mrvWd53T1qEmr6ShLkeAdzorhz0GkzNG3GzFocaYW6j9l57mUU86fSpF+aEYaSs591OF4fZ
atO62bi21+rQJaBXr+FuSAXsx/gdCmCc01uQNYqtR2ELfLIWjpf4Xbi9TKTraj7UHuIrpsj0NvyV
n4BIgk1BkoB6DS6hcJ6C4jDYWWZOdnHY9My5n9fvvs8iK0ll+n9hXTOKgKBxZ+2Ue4ZTQIggdTXq
NHa9caxWIoa6iBitMFLYonbAW6EZPvOtOalHvRNMrtgSdF7JsJYgXo1qTTyJdwRA5EK0u+HsiUBo
NAciiSusBjpB9PJz9FvdFMuiBmZCM9MQ/rThYUzsqHnvNBmmmr3Zxa/cCze+JFsikyuJz39wuJGh
ZHIMHG6R2BKYppXP8t+d4Y6aO7aZ/fMLrXycpcSwnAvwUYxqKYwEIryrtMrhjUshS9IMpDOr3OjN
nx+0Fu+WMNyeiFEsVN0cEosOgBWnFA4nL1lkd4BE5jY0mG0Jyk5lbZaFL892378WDbGlrdO2dh0v
YbmwZG0zjfZz2EfBUO67iTcLSF4VDg+iINRXowYUSa8OktHPI3/6hbDfxX/yLKxyfmP7fOK+vjl1
S+huxLTcgC4/dEObG3iCplBRe5hfec0hUgjDzTmCYJ4+H7vqmLK3CXZ5aSJbQvmSJ25Ul1af1Y/D
WFgyD+ZmXVjVpF1ptpMgkWuMsdN0tZNLtZVHO3Q6oKKZoSTzVKi+CvlerConp+/w8rUKEZKNvCMm
t1b7PXXu//iJFwlPwktJPaZYYW4fBeLf4gZ0RaBZk5sdm51wKW9Faj7Qx42nrZz6pZ50YgyFUPTw
/uiseMdDwWlwMPd147uOD8QGyTt6vdBahrywuXFYVgTV5CVwuBQiXYABFfRqwf4Wb22LTlJRnMQY
Ak/ZY6uCahKfZQUaP/OtoIpHVLDTi9TJkiJUtflU1zfIksCoAEcAyrCq6sQS0ArEzOloQf+tm+xK
Ls1eKOCIMJoaceTuODF14wx+ho7vtt8ixdK1lM2aNMADKGKQm8A4ZZbdWdmlVEMn4qaDwdO2OJdo
0XTi5Inkd8odq7L5DZVmM85+zel7VwreFP/Rs+dCQEPLH2TObOQdo88cPXWQaYZ4r/EQpV6Krj7s
C22FDvscp1yFyHILAFiU2bXwrGKQwyvFSS69quJMjr9I5A9UTqyKQGqNcGZevIxNdug5LzOcFkYZ
E/4cFHEMqThohm5pjaOCwjuUGyPSlUEdPhIuyn86kVyi1SlToErLoxcg2NxV2BU2GrZPtU+Au+M2
kAorUX0Jp6bqpHa1Ik+hDkC9DEVgM4YNRlyCmj3djP7158OxAuD6j81ngg2VDQoEint7OMA3xXDT
v40HDKqyEz3cva2J+eAs6BbsfkPtpRccOFopmila5VCZYpiieeleubv1UbvridW1aGZCR6M/MiiG
6Bsbcu1SWGKxO0GQIdKPA4WAnBYf0MTey6fZ4e9SROmLZjEGIjy4MpZA7a1CY4W2Ji+R2EqkMj4e
KY+WcAW8f3uRZwwXQFlUT8lzpdtxdZqF21D96lqXv9SRNenmqL/IwmjCvfhZBMUSDLZfXTTbEqZW
fOL2w2GaLJLZOZp+yoESdaNiXytJlshuKoIPzUlIEYU2qOPZNSjWBEJpkFkQnDZ+NcDaB+C7eeXr
rZbI2g5dRPG5YtWY8ngkpMGumRv76q49b5Wna1XeEtBNp6JNiztNoQfBwkP1LR6VCivs9x/yDW1y
qJFDU3E/7ZWbcSn+9tcms+azAA1or9xvTbnWusbyIiedVMkos/Z+2C9qQF/hNeTRg+ALdhr0++yU
H9D54CCLmf+W8VN+PpOwQl/Jtv4DB9dlwDqYCDX4nN5k3rjw00vFpR9F311KSWUaUCFEMIUUqKIZ
GgVC9yIJ10SJA3hL201bHMo6tkVEweIyRWc9ccvm0pcPVIFVYJFaNcYOsE40Jbg+xeN4jiA9muTT
bxJ1AYunY6PkO73EdJ5WcP+hsB4RYTiTtkiAGhSbRmTlNWwok2Y/RwxdmMGJs9gZoHmZEUeKQPXl
2ZUTjMlsYPFt9aVriIJdj7INIXdTF/0iD7OuPgzGQw2yp8T7wLQ5rNAJqHsnIXLYqFuc+I4rz2bR
4HZ6+d4lPq/0loDXVfRXSmVAciD+z5tR95GXsOPIstcJHs2F9jdujZ0+tlY6i7WN6yZlbjU+87nL
MfTUSx2W7FkMWYS0T0xxOhM5y01JqI5xTqDrNw3AOSVD5c4sdVg3BkiW9MaHXVYgK+pbFGd7+HY+
9zSzjbR4VMjoVbL8SozMGtv8g4zDiY3EFwyvq6AEygp+x5hhgvAAz/uwShoIKck4hZNICygoyUnR
mW2pIHBJqlPMENaHxJX4mqZeLgY0/l22nS1DAYjXZZNQ+MZrhan1oOrKPRgpXcWzSz2ob60uHY3G
oF6jdWruaLlKf/W5WH90ZZ1DlqWGVH9hjFhBqGnB1IkbCzuGgaTPxbBWyOtWM7GKk9k3Gv5lL6rO
JPemIiF4gejvFAb8bbjmhahN/KKUxTPN31jG+lBJFU8YFbvsU32XydOb0E7ZrpSU9oUQaIQbcvF3
LmtvHloIJzuUPUTkNHSPjXoipLU4eBpU7sSgk9zvIOqOjF4ryJk0VhoZjhR7qWDRKJiKHFr9OSwW
daPDhMZvCAxbL2k9gWr2O5JNMTlLoBOTPY39nO5YFYzNqUUqTNLIkrrKjiD3NJrQzCODyTMbaq3Y
ugRxWLVzzhsh8s6SUO5CfrI6+QJrnUzeoRCFAJzOXfsxJC0gLaqnNBYa2JoDJ1/JitInfj7A7CAf
gJJseLsRzIib9hlfHyKIhuSYo0AK7azP5GrAsHECIaWsjkP6UGHfai8TD4uxGv6WD4rehWXzJ6//
jDhzcgN3B/G9GrFJpP7aMuLpqfyMcR0YYhpKEm60E5kC7scT6Fd3Fqp0i+CMC9WtkM9zdCsHsfS1
gj9BbOSUNcKhERunhsuXP7H4uRN0N1bRT5yvqXDMQWwbh7c5Lfd4jWnAbJKDcE/7FNWz1RtsP/Ex
8NdGMEiR4bNCfJAm+QpPW+mmR0O7y2GFyxGbk8Zsr1A0JXB4q7yAc04BIStsDRkDrAZaT9SsSt6S
s2epJvY40RvUt4cJ35zAmrbW3LI+9vNcW7rG+5rk5H3ujCkcLxo3H+fnvgZBHVZvvcEhFzXH+Ni9
ZpOKRc1P/QAPXQ56UqRHqzwBvBweHVyMQRZzOGwVJUtclGcgjcLRZLiNAnUbbbZLRbJKrcVH4mtf
qO1CdPg71wuqL2VYcEUMYe4Dp9k9uio8RLUd2PfY978jwxVyDAsFItGi4dFEMdyab8udRIBoN9Tq
ta7kcyVOUZjHD8Nw6uo/jDYmnIfZ5KX1TcdXVxN0i5gN3gFOR66WltbxVivtVW6X6EVkF91xhja5
ntQhRzI/R7M/5tPcahLjFsFc2O5xG0qc+iCyFhLaXBpggQevzg7oPBlwUmdmE2qIbCcerWvt3DPI
O4O5RLILD1/y7A3IfN14gPUF33+oRqSYHOAab5nh8dMOFhBgG1PVYpklfOD/rGefMquCM4RuCoMl
AMqIgYBk9vCkUpPjACOZMuRnM86vpXBOoHlVOAwFTFy7urBn0YWb/5IcFL3il5BDvgPmDRpU2NMu
fuwbsuNo5qske2QwvYcJYSl6bR4QDDrqNvf0nmiuBBaeYsABeFS9FvdVJ4kwH0ittmtGK4UMLWQ5
FVxpCqLgXcpxH0s3RPJkgq/NBMmiNwWjhFjZG6iv5GKABIVWWYqyI/zMrKKs8ISYsUNdaMmH8NAk
7qg4UQaun2qJ9/Es8Ja5J2maBzIYBG5HzRLUxMTmceJWtrgSCJQEPKT4PCiiPWvM5HRYKWqHFk4x
eowgOvv532yGtgtoH9cK3m0pxL19pqYWK+FRR4vhVW6708iglg5BcrQ+JqfIQljJpSLkyuBk1zud
EFSSwxGnljAzhqoNw3N1wyJDwkCxwKq9J+mxhVJ3irJoAAfzUMy+lKKWlP9IPJQGZHsqj5R/zGfO
LNEJYIGmOkKLEUvzCOkoT2nDWLZjAl5g3V2U8lj1TgvJLhmNABij5vAnYg/zpQfAh7IrqJhF1MA5
r3Cg0q1rTpfA7UF+nCbEo2J0VVDPW7Gz2DTCsNru+Ded/tbgZMdQxrjJn05HkACTtkScAuAFoFkI
xAt+aUiWKLqC4BjNrYkflTKQ7qHCVPtDWewxjYrzozo5DXR/0aGWzVKzqgpx7pUbH/L5VqJokTu7
j3wRnLbOK9jOgPMnenwvc7zH/FHG4ZjJO2yQXF00QkOtD8jy4Ns7oJOvCczp6hxxiE7XalL8GF+0
ivmTjCo0qxIWUvjOFE2DcRTGc5Zcz44xjwGF+IgT8y2umCk9wZ/dLATiUFV9199I4yTFjE1LLUkV
d3Gb7SFFFfT3xUdHVx9St4NDaD1D6b10ewT6Ct8CnRs2jgF0Oyyh7uxiOmaY0ve1dm6YZbAgI8wW
x9qbur6w6qYOFfQBVDhpy1J9qlkocg+RlO1b8R3WysUUgZ3P+rOUcGdQTqwaAqFQmbx1GnpKXKBy
sD+tITE5DoIpjxbV6WEYawnhqVDh0Vk2+07USsuYJ2RWwk6MXzoNLaNO1pBU8S2SPSRlRNTcKR/z
j7nHhU81yaa5C/AydOKN0pNj1Z1gJi6x1u5myezQ/UfTkj9oFc5v6uMS0GSQyMs5kCfdFQuUlaLq
kXo4jcML5sVmLbcWD+3AJh9sER6MUylbRAmNTAEuu5j2xlzDnhiSIrjYEvWhGloXxEr4R8JNFr0A
g8thn8yTlyLSPC5659EyQLfNnI3A0P4PSeex3Di2BNEvQgS82RKW3kmU2SCklgTvPb7+Hc5bzcRM
GxHEvVWVmZV5JeXUtyKZ4NPny8wiUFiqG/Patr5WhLvaMv8WJVKcMRUuRbkNa/FLSgkSSviqtbHx
5XriiYHMv/bQTqtv3hGSa5q5sYw9gu+GLmRtP5dl9q0Wm6fxUVifsvjo14e60Na5dX5diQOQem8h
SAWr6XAb41lJK2DLenqbZOV3ZL/LFokCxPdtQJVWnJukPlajJW+UUtjqNW+s0AbG6MmVLxbpP9Vo
3NjqsdB90orVSng84axtqbtTrqcbtudnAn+ifVMW02HSO1Ldyj7exsu8G0lW2bDMexsr6aj3Sxwo
4vhRUcMDdi8tv2q/pDV1y9T6nWcyVqvUHvVHqtO+I9kHZ08uRLsTyikV31nKYDIWpLdNOL6MjdPl
yLeWYUc3u21CYV9KaRDXoU/M6AP7vr2qCv4y0eKMZfKnWETPRISlaYTaG+anuBg0abx2Ovnk3Jao
JKryRHHeK6iLu/awpp+J9SFqXBUnI7PiTcaBL0dCPTHtz9wakKnTOldouErGGZsd6O59t87EO7OK
tUmsIT7MvRm0oXKujfagQbpFdbFfZ4sVNoaBNvTyKHUqqeTx1WKg9hVE+boc5qjwkjWxteVNVPXP
emZMk8p9IXGgQFxT7TftPmI6pL6oSYxnE8BtNM1dh+4sJ70tKl4sf3dwvaZS3gXpVmOe0k6vZKIe
CjW/zH3EpoHJn0Qw6Gngb5C7hRiTfKFpU966tvpYFCuouuxRxtNDBp+Z5UszHOYy/iUZhPBGorsI
eRqXkLoIf1MILNNtwvolItpR4g289wQMcRYyN6tP3LBV5crdPoOElrzF8ov8bjEO0Gs8z65a73pL
DqSS8C2qfzPxlpAg/mIMzbZJuHYbzVkElKHS1yS+6IszpGwOqdKvnA/v2vTDS+gwj3F/2GFRuG2c
OmE2O2HzTzeIG1d+q9Fdjeaw0Mh1U3KQFHEj9L+6KWwkUqnLV8W8FolTGLhwA3VX2FDMYKlK+aFo
6cUKJSI9hGy7sE7S6At3HBTqVDmy/r7G+W4xq9cmQT3QFYEs2oWIoTVLNLnmGNbOoE9U/qWRw93a
Z5+qwUOyE9YwUp7cENSJqyYvIdu15XusOCYGHqJwMMWg+IZgbDU7Ira0/JiUd83c0iWss591IBnS
LpnI9ujinWF5WkOlZkzZa/NwWSfzGGGYwb6R2JWOAN3b97S0GKaOuj3iZtVneKbSE/U/80oGLHEX
ynu4+Cm+8S3r4kkRuXJ6UpsvnfUlc0xJ9mO0Gz1RP2Ygt5hgEpjVZ15j7PTqxO3ZUmHG9KCwqyle
ZYwlZ85P3TumSBAJYXuq6VjmZ4SlTksytrzV4CDDr+U1RpjQPP2HC9kz1sfMSl+X2z2gEykA0rbm
QDWnUPG08GhaBEbZTDo1HV8vOINx6pWCu2if97jdrtbJpAtWs8aV8IMCEB7azJGygSQprmy67K6I
thETl2JlbsS0IGccaxFO7baUgL69Uy/REaM7v+uZKOZ+J/SxZ0l4ZiZPICEhJrVxo/43JBYzyRev
GSvuuGqTtP4Y+a2W4wT52qp47PiF5Bp5yIdo92keOVWq0Bsnji7O56kytloE364qP2KEGVXRBpT2
izCpnpB7IQ6L83vI/kZb5ttFdBV9VxV/BlfPXDJ2uBJwaZhuZZSVG5O1bZic7dB8Gup2RFxfLV9d
fVHZ+ig38Es98V/cAPmG7jsb3XzZlL9EGG2aSn8U3VaOT73wTrq3L0yEVJiYBGAmx9M3e4cgUtM6
SjmdUbi3KLVjxZJaWlfgZJWW/DytIZmWDWO4xtU0fWiNOH+oYdMBVZqDuhOEylOm2U/L3gWfaOw4
zjyddOiwZ/KVWflOqz+TsxaVLYbsk7rL23k3RYkvW2Qi6etllWQ2pjKvX8ZtKbU/q64nR1rgF0uM
ygCpiY1j00uv1LemmP6iiMFNxU4hDGPD7+PyVpvsT4WmdRMXS9/Mesz0soTEsArXSl7sjjhqPpcj
LsO3mY+xH4XSn2BKbjWEP8t0y5rT2tn1p9L8gyMcWP1g5hkcJbfzfzoGY+nYusvwbOCMfl+9CTI5
FbjRYVFn+k+yxWQiU491woKfawiklznStFlKV5q9vvqqEn76jSq9qN0mr+1Yfa4nbDmxauUm+c6U
PK2L7LD1yBQCYliKd/wpaQRLJL9OL+4lELu6IQx+S+axZV2KinXpP/1bOqsP5UNYPMK9JV8aHEl3
6s7Lk/uQHgets2GOtUtPsdYiB7CCTVZ8sePYz6pTy3/N+XgzaNumy49Dui2x3hztMvUbHC+ts5L6
OuHZiIpLw22IGWIKjnYCjU71qmMqFd7GRnaHYjNm/xLdC1GdS1v1qKBErFbcFr+NNNvkIZTno2Fr
rQtSZV8U9TbVfULgWXWd+u94cORkG6a/QvwVri9R/2/M1m0teS1uVLXD6FcCE0YtJsEbIlW7xrXq
c2WsXKfI2SIwsGxHI7fWlZeaX9aYnnINT2GdX8bx0Ag6qAl8VUt7Tnk1sm12V+qICfTWpC61ZEkd
ucQCK42PqIn9posPqnnQz1p9YIvcxEgH2UztWP+EsWHKdiPjUYBMlOdu3EorifAZVD22YY3OHL5v
0x1tgsDavkjOAUuV1mthbWvtPZZYQMynm67+MzDoTQGYCKmfuMzKd7UlnFDQXbU5FKUTiz+djN1v
+W2hnyv+6vGiwf4r7JZXLkafkgbAcZSLD3CmPj6H9bbR7mV2bLVDxfY8EvCC7XnETaLgUvSWdivJ
WxqCtfopQzcntzwvHAPQrnexQ93IYFXp3D/XEHGEj0fdif8oSSEZcbP6WnYq16w3CAAthOgOR9qR
mi2zf/R4TlMHEpZsb0W1Mb8pKt2j+tUaL2pecn2rspNPzj0JHz2bHVga94o1nsOiuhLBuVFqHiZB
9eLNCn0SGGPzlc9iVNfyrsaPaD7jNSysr61CZxMndpqUp7pnjmeo1uMCKdPg6yIfbj2Gb6WwsjJN
eIu2VfGKy2qQm31u5b5Rppx4LAItR4ovwk7FQ7rEOfxQNNVDp0rmNGFyzDCbP7TqEi2bqriGPa/8
UWecKVW+ASSBoor9M8GRix2ZlyW7W+tK23eEWR/bM3K1jWEclupSKq9NeNJoaCtYsNxTQmeUgyLf
J+xZDwrgYeaBW6XltrtV3IOYM3cyryxzzb0uPUP/HNZdIYDx+s1nlwUTi7/Gl0L2m0jRZG1w/uRz
GbE/icScSf9KNQDc3OTVTks8TFiIQbcMb/jllAmW26sBDOhEB7JeEuO1Ln+H/Etvuit4OyoEpTvU
va1mfHfv/Kxl+jEr7aZpoQyNG2JRi6+vs8QgBouoq+tcfCzJacUhJHrvymhTKNc09Evm8WhjWK/q
7AC7Wae0BQdTfKXcos6yDW6qkUEMECgng914k5q9juwoi/cjrSz3iG63He/7IaXuDzrjvMSdsgoO
0BAtRVtu6YAYlhPOI6l6vAvhzEb1Bmd2UC+LRTbLC6l10Zda/Zvy9661VXaKMKGxzmVV2lj06mAl
0r6rwFH0MyKGsSStzzfSC7NTKVM29XxjKA+TtiK0q9UWUcR21wYvyYLi8ZdpF6W6FLmtR36k/GhW
7mj6SxbZebqNW39QA0gOyvBo2BNxDvUrvsFpjm2ZcFzKe0cYdH0a0kvcvWklAO6+EyZ3ZGcgzT9n
a6uIf3R0jRDZOl2KTB8T77OVFbbMEWY0OHbTkIqxKXnn6V5E+pFN3JrbKVTvfRXBn/D5MGoh30zb
dD9TFXBS6thJW99Mg7aleXnpCIbrot9Q3+vhbkUEGztG7o8/TUqrhoMTa/qaGz9mgmRnR+7O7A3T
C3YMePKLBeJ+UMjxNRlRAJdEznJCCfR1UBIh3TZR7uTtI9OJ8y4gPPbpQNNobIXuazUNW092BX6H
xMCLRlAicSZpQ6ac+sYpm11Vfqy/SvImkwkuMPy+hazJcy/rpS0WfPsEIzpR6RjcWMURKYmg/XTA
rS+LaoJtbwpM41vu0Zxk194TWJgkrhNGYP6ZVbff40a+SEiAgBdfqEBGiIOdHMj6v2x+by8VhSUO
EnxbaNPCXz1/m1ACA2XlXLWqrfShg0Zn1GnPgR3BPzZTt11QS2rGR6QcOxXHnMybYh7S/CpPe96E
vAEjtBXW8RrH6k5ij7QTsNeR1bcE8MG4jLOD+5PCHCk9BPhuFSRZaHRnnIHEEGMYG6P5rcLThK20
tVU/dPCcmLY5WMxzRWDksNFNfAcek1A56B436/LzxAM/kP0a4kGcrzOSIkb/uvKXzq1TT5zsSnDC
zu36LbbVYvJpjtssLZ15ggkTh6syhpvVMP0owme+u5YzJ4zxUyPZAJXeOa1v0ei2ddBMu/a1IZQV
h/k/Zs8QKaT6FqFWNN3wPiAo/zD+hsyJJbsScagPZGvDlo85BeOuhz8YXJka/aukO+m3UHHux0ww
ClV3iD7N/n2WruqLgg2BPF67d2XxK34ixV2XFajyVkZSQA9CFKfNFB8mn6si2gqSLcwTtNLYUpLB
ZZgWeA5+9oTsuHrPkfYlJdyUbl/sAest+TeOnLz7TnIfpJWIZ3N+lYR91zrZHISiz8Cn/6mZYbcf
qfpTD1+AvGQeb9JPmZb6npUmL1n91DQolV+AvOencG62rX6Ex94QOK9SdYUBFNarFfDB+a4pXwMO
AOZV/KuqG6NErgdqVG2aea9VlOmZuXVrZP8a6UfRbk/8HyMobja5uPwHLD1fOXWTHpI4wDrGsrUq
gB9AxSUCDMXrt55uRSINxdecr3ziN68sSGd38OYNXKsR3sU7vElHyKE++838quX3lHcqrjETx6p2
uqnbvj7Vim8sTjh7oCUIwggDwIS7QN3ILMPpwt/Ib8VtI3m8b8b8OVAWokOvuUZoD5Ef1qVDRG81
3dcYy4O91dyBiqd/Q9TY1buq3vnaxc7JcSrX/bH1gKonVh6+V32fhsQa6GAJg93Q1AgN39ry0KBn
kkcn/K4E2PPiGAu8x/4ZRKA+dWy2FRW2UruWVDlD8YPbgxG56WVt3xQVfEWiEmK9/45XnJAFdNH1
4o7opQTKP/HzSAAI6mu/iRO2tH2u+WkW5JJt0bsSkWPiLtb7pskd7eWMvtxC5H4LRZANPkdTLzwQ
boEUQ+Ck3BOtR/y19EzqBdyUbI9xoBknCZmffOybwJL/TfzHdTsa2zrblMJbWL/WX6Uc7sL0Febk
OfRYAyL9Fpuv7r07qkD67azYSn5t9b00Uswl1pZfrfBtjhGFVDZfAr2aRKO9ak4KJcZN3NE56zDk
40YcnwZIiZNVaLv5p7XSUdUv6lzsZ52hTfUm3q2MNdSN8KKz7FD8qor0UUns3uZgeTNEBttVraxQ
OfZL6fR6fTT+X95JbKhIgFqmyY5JaaqqL5X8AzZX9KvRyO8CAMRG0IYnh10VdtfC2lOGTJBnrchA
iUiribqXVml23RJv5bKy9aEO2jr8E9P60xrNb0FO/AZqeZPpia12gZ5lXjGprmG6sj5SWDZl5KlM
sxeETAhIN6bkVPGPHH/LqBHkfWj6jOCk6LbKVqr3TxgudkT9D8q++CFGPUgUTLfZ2avOzX1oIndY
/oZRcVCgdBQuMOdA5U8WFVdalcGf+ya2sW/zRs1tJW81vRKqRRuSv1nfyVAnszl8lKrLMN50tmpO
x6zBg7kf90vPIS7AxGTWawCp5eRU3azuI9JEL52wdWsyLzKyKxCAlw3P+C75No7PwR6gdibRuG6f
fbKIvT8laG5nN2q4Xuv1CKYWruOHZN4TJb1W4TblV2uacFOFO96ibUaZwOj+EsdH6ua0eKtFj3XQ
/qLpd0JpHYEAbGjwsaAwHEndT0gXFdyyIhy1bK7aZ9MLM9w/0YcF4Lu/TFFQjrsFJBayCipBia5W
CX8Bz7PVpP2qA7nLbp1xC667agEm2q4rbNyRKpwMtql76nwv8dtuN6HuVixohqSY+KPYbavlVP0Y
aK4yY7wALoNSjONFGHbCbe0PxFmwQzkaH5oZ8XSdXPYLI7DqCG3Dr45VSnWW77OyLTK8+7aE3G0y
8rm59cbBY+BW2xfVuqF2wU4aOYEg32VeffpkvqNJdeZon9JliDQI+LWYWKlBGEUYSZWbaeQXAl53
37nxMUyBIW8XnIqI65p/RjSBBQTeeeQuVwe6tcLNoInDGb9xJQ668VykD0s/LtMpg2UF6NV2ao/e
DnC3cVpY58bLhwS0/x1rHNiTO00eLYqEP+PruJwb6d7/WT95om+GxNXDf/UMgJUk91kfPiQqw8Jv
HuK3qv7KUYJZ0378L/d3SjxIUaV3BNa7+tE2D80o0Up8ZHSPtJG5B36nzBsrsEiqCs955ufl3RoP
7egK+VmEWx6yPcHFpmK+Le8NqOevyKwN7unXP1X4q5l2ZjH0o1XORJvnLmqndXY0nvds45yr24tK
42qXj2QiLUkq3Dj5qJuj+G3ya4bMnYufsHoMOLqq2YUREBIS9khVj2uVOr1K/WRjsJN2UdXt1RYO
EEciKMZC3K4jkwTIMVCfx1nu6Z2Oev7IVuh05CwD4oC881Qeb/6G9c2sLvuGPk7WHas/rNI5b+x5
wvTZx2jDU/eh8czuVt2l+ZhFeH5bVX6Xp5wCRY3lMn0oyFYamo3nfJPJNBaoSHK7AvGjZUDpY7Ho
m350LxKjSW33SjCvrnKzLmP7aN5Sy+Z9AAQFrJAiyC3hLy8/cSWrC8/6KGk0pfcWmCVKA7G0nKXc
RChkC0cxNnUsOvIlKaHDnWfv9rEsXhgGbAKJ5ndDkPgZ9JwVa5iis0U5qCQe+uSr/a4emGgssj/k
fTN8s5J7MPD8VldPgMZcv8MRtUT5Mn0ITyeY/iCg0mhrAjV7L+HSELczo1K1YvR3jBRUsc86A6sg
1244HNfolC0fTfIexa4lfopQdIn6pmeWrx1m0Z11uMd9DgJvQf8Q3CEm+qslid9DIeyjhkoTYvT4
MMH2hfpdT7lmnXj4kjBBH7+wzI8zh1mjRGVoHhYNiyudLwehvvo7h7siFXwR/joOt+LEA0rvw9h4
VpH5jQGHA3G3nmu0dBEEKELs8VCH3BORo3O06+pfGp8SkOkosltEJFEbmG1hL6SzMTDE7bcmvCjF
hDhoQpPPuicnJDJo3pE+lrGXriU9BLi2TpVqdNfIJnfR0OPkEcCDkp37fNrUknEcYPTxdxZsRb4O
0Z2ISbjuyEIgtaHfHo2W8T67xTWOAGOutWigQEzkOsh0wm1MpvAi92JmRZhnEJP+zay/TMnnvWQY
B1IUpmNbfeUW70QC4EJ3asbVSTJluzSvQuc8H/V4VftzwV8Y5V/8aUaKjNG85upPWOOW/ZaKyPMl
BnD5RSA/Pta8ee2xOWLYpU8OUYVzVRSB9CcD2luxBzLSLCtyyFBWnVJ/E8hbt/Y1V+H6VVnfXRQ9
f8ue9z9FFaNHjAlH1aDvTmxZvU1zjPKr+KBkmxJwoqFvRiTahZF9djoQaj7jafMGDsKaDgIyiIF3
sTuU8V8HD78w7Y5/q9o5/wlVzqt2GqDWI2a0hjtRNM33ipYoad/HPNspJpqsON3J/OCRaeyJxdwX
s3Qf8CSYdqX6EmYXFS1jFD7Ebuqc1ZLOQz+Gbis/u83qI85Tv9gL84clgV8jdLMHPsrwSKybLI/e
nO+6FZ4qvJYRiJJy7aNdJcMc3iQh0Ex3tUJHH3/byo1hV3RjqxY23a5WbhPhNZFHOu1/evWtAjEl
/VZToVs2aUviZAnynuEIW9z6qT+lhXzLVbBq4sviYqdho1j8U1vkEv0iwjoTZ1+uX1NHIY2tOzbW
nLm5/dbn5FWw4NrrVfNKaYR/QvmotNW2GTjh/aBxrxn/hh6khAosTYIZDJn5FcbLjpy+l2jYzfKr
gay4YoUgad40Ibp2gNotA0ZiCOMxgd0HTjNFu0wgdjOaFk9TxNirZe1m6FFyV1QEQk1ET1+u1Va1
ontlEN6jIhyt/slR5sqashUa1IzF+raKTwiIKycSSV2XT3kMk4sQSg2fykDmRtVq3wqLKD3BHHfq
NLILgK/aRi3lYLDi0G5SI7MHsRn9uFe/o9aIPJhQVAtLfDRDBCSqMpIdKtHdl+dQ8Po8UCWL/TaH
vYNJmR4C9T3ULsv4wvjZpnvLZHeiSZwSRVL5remqYxCEsG60lnEqw0zfZBPGbqO/RLgphBQxhLIq
YynTlYgmSDgJYUMmsWM29woxgU11y01h30jCZJuC4mr4csgcVMsx+/ugJY5UBovypZnwX7Kf97wN
8lc7M+IXqCnqEq4EztJ8EnS4EFeKbWBktNbNqY3rN12X7hF1M+plFzG7uksl7TxivAlMsNDFmkBY
ZLrTBgeJDlegfKgxHpVxPG7brjiM06DCaoWwXRgMx6bfNCJfJgtztmEWoR0KnbppG1Vy44jnbVjQ
JIOcLg4Ez7Er20shW7bJLSLM9UnpPq2UkHOMRppxqEhw0pzZQoeqKfWPJhyMqtgm0cBu3JCA7xe+
GJ610UtJQbFYy1KIpF6Es2JiaItTQHlKFRpnmy7SkAJCKBSqxRwd2VNK6DqX4nXRd0Lrydau0vxo
vo/mXiXNlPUATltf91de68jrCeyAzlJXsPpUAI9U0IBJSLMkN50VcH/JeGVVnTJfYtKUrJ/d3O7A
V5hGq94u2pea1IyI6eYMvS0YezW+6ZrbYTXROVYCzgTRm1BZBiaLfA2YACwWpFhpNU13YKNBcZE/
eBUGtsNiOErEx623UWNuhyX2BhQIg8xg2TziyW2GIWhyZduovQr3RsuUojlE9Mz9+2huFXDqYP4z
uLdpfvvxK+8tDGuUj7r9ATgL2/LUR8lJqoJcng6r9auagN0FE0or7xat8xad51ALWzP+VlRCWwSH
9TPcona51NW2VYpfouUT+ei0NfIXqw2/2rIhQCcNEZGgxpsl1REq/SsxpJXOh2DAbnjrJTGQ0/i+
hJkdNiZpd6qthQlKiEpAhzt2i9+1BnafczVYP2Nbi+4gLqYjSFHiSlr4K1XoUTnUytARKFn3yIZT
kbyFQlMq/gf0QVxTyddCRNLZkQhmRNYeCbbiwAByOrqh8LI0DYbG2sfzDJNH+A0qpglCvpojsLFa
m+24qzygtqpSkZyNwDfmWKb7dG7ApeJLw1JbAzwyZOVRgIxTRilYUSLOQ/UxSZaXmNkZee4pS9Jr
+FxQVMCdBtr7lb2VAtWNruuiKw7l4On1UyF2mrW9qKbmbUXaWU265ZVP0S46d3uKsckP460+blaz
CCyk/hoNlcp0krKbVKFSUO49R76BXgqLlpatF119/BrXT7UJZOZOBTlZi9Impj1hR09wIv3WyafZ
sOh1aodk61DWNnLPj/jX1Vj/hfohQ4HQ0iiXBl26/pUJDROMoDtz8VbW2atkLvp5geYGS8gZzZ/q
bSlTnHw8G/VFjx9CC0q9E8vqeeDKBN/JQv+udV405R1NizdkrKOJKIhjpfmrkfJn9mi+J1HkKwlk
RQMKl4mqZS+9uSU2iOSlvw5PmG6mx7HuSDja8TyWP1n4HY/AnRxhc/lFZDDRYRcp+/g9KMUiSm6r
e+vgdWxHiJdR9Y3wGkonJezjS8bmpoIK8a7N609Sj9Mu7R5m7ve5/qsVCTEro68hFyPLz0MpXyln
fSI3YMwhVpy+trP+JdFlW8cf1pjsHDVupvRB/1Te4XeNNmS20PyabtLnQAyXqjkuMYIn1KumXMDy
F44et4Eeo8R2sbczFpIceLs2E+ZSz6a2hJ8QYfaEwMoFliffKb7ITpBwtahARKbu+jPB2a+QuF5V
ty2n0zptk3Avm+dOS+2IKyYbH2N7g3SCWp4KiFTPKkHeEJ1arOXagqR5o0hZg6GJx+xzFOJzRjeu
tvtZ+Bwmy+PSviZq4wnTq6qoWK9O7CYoTpkJ2lWj1yty5Axjx02bXyPd1IK+XfEAof13q3CAN5Wu
/PmjHNuImGiQObRV1h8SJrGiWI+RhFM3OIUCCNSPKbTqcjZz/alikvxCDPLqa11w/JhVu11lW5I+
+rDaWXPO52ALNvsyDLRT/MbuCQfCQ0p/xYAAVu42Bph8z65GpeSJAxi+LjorpyAd+bqzyK+WV6eo
YwgSjLwLM5rQFTD2psJvYeooSFE3IrRPUj+OvBp/mAoAO0uCsV5M5rttY46XWVzYbhm7pMZUFUK7
zCGu1Z7xs8EQRe8WMAfFG8e/uDHMG8qAZjPG5XAZYhB9rv0ZXiuKpcURRfY8LICq9CAOaWOPtfow
kKGw4FHp2qUuFT9hz2XXspXM4opQBmZBnKNA4z0sJgd2RUQ5y2HsPB2d3usa399lfcvWUUC8EUi9
WFIAQUfapPfl6DiT5FQbqrlp5PRcCm6OQGSoMJhTFMZFQ4BZEE22HvM2kEcBSesMBkgjdh2E6B6N
ubPMinno5+VrFsANFU1sHVNGPVwZ1q2RiE6z5huIa9a+tc9JuZOjv8rCZT6RLgqNqFpPmV1ZxkXu
YJXzsxy+oFLP3Sz9bBQvm9+GlqJZN/fQvCoYWKMnHESSBMzHnP0LGb7a5i2ePiQut9h86fW3WQPV
lV5FQMP0qQh6S1XIYoW/x+G1OVkTuwNh3DQHY4FkCrVcCowklr9CtlULiNNohZOrwtCxaK7E0VOe
w90AcR6ujQWSamynNlO/+rVxJ7lhoTl8mZMxUELDKbJZehHNn3AQbMqC1iTJA4kUuQw6goxWqQ0U
wZPw3YoRGyjpV9cVv9Eag5K91Wu3bdLwIQAviMNLMgPJxjqCm07LsyA2Zpnjg6q3Ep2C12/DPWRq
hsQiQHRQ9SAX/y0xIYOmgq5Y+Vck5hHwYlhNETqZ3oS1HKRv3ONaxYVp+GX5p5Q6BGOPJdEsDXtx
jiXMgv9V05s+sCcEJq+qFvUu87ulCHRQvGj4qnBJH+IXNrGQu6NCHHncXA/T6zAhDVXFkmkldTQQ
FXmFHTLUJOhpo0HQwaam56dJW69srtCyOZO8ZX50hniLSuuzqAsaaPBLfSkEtAVPcwdEj35RtI9e
p70DcEv18YghcSp46MajfvYNFqJQMKsQIqbTtkw7bfqUqRORsYkF6A0I7UJB9aLpyL/rVAvfAX65
wJpfXa6/R75ZdBxSjHQUs73sgpExMIlwE4aTSSyN3TFfOEvzhq8jahYlsosJlBO35IG1LmngnmSY
KyrtWvBPKVvdfuy3g4gIZDX3pJxuWCueJUQtrWnnfeIn4UKOMfCM8LZEfGONdKyNAxDksR0Bvk39
IkVVgHy6iKb2fSZHthwq9odQq+HwbPT8ewn7wbC8rD72TNuu5WBpWBvWf1MIkFfN1vuQtVDPMVO3
wIZzoavgMmrtsZww43F6QtbebLvcMoPVaoBfY/VQpqB99EKiE1VWc1QGlGam1CI2FnehTDOcdk6a
akx1EW9hJ470pWyidBra9NiCLVTDqz7pAEiGdhIM825kjS2Fp2ppDzodvWLGXmcCFps219g++x9n
57EcObKs6Ve51nucgUbg2j1nkVowk0ldrA2MZLGgtcbTz4fqnhkWmskca7PedJFEQER4eLj/wiZf
oQHmlk95CDil7Taprl1jCkjr7oE+ZA/HYt2272pu7ePAXiKAdpvT/2K8e6q7Rdxu3Cbf+tyWUoLh
bx5SpV0ZwXcC/6ZP471vWxunXHM49uqD8eCA2ckyvL1BrZSpMneo7Q5WMweGvfOcZ6cgOjJRANd4
/nCVucaqorutdx2lWPGQIRGXtrjSmCcTqDd0a1rP8jwf3nWQWpVTb/Pku40XE/IPY+bUgo1Lftj1
k6Tf1dYPcGCe/+LKNFLAsdULX3pp0enWTZtHpaJRYB0R9os2ayCRBaDH6blR4g/1kxY8O+2J9DSt
qGFlrGJAF5K1kivpTk2Lje1pqwL5+Hk/9mK0zt1ySl9rAgR8n24a6anNw7WJkq3t79XuMYOMpDb4
uunyXPjl2OYwlaiYR41EMXJc9C2BPUCwpX6zjdbb6KqzDQ3ru4e/bZNH687SsRWH8JZAvIkB5Kmh
CcoMYIKp7H3yIB3yplO6h7K5a1t/nfVQ/8xsp0EhgBS4RFBx5MHXOm9Kamh2Aruy9Bln5Ab6fEq1
jGOSa3S7ELSHQZUu9u4K81Xy72RzAb8I+Npzr76q2ZtFX17JUXWtn9NkgAMatG99l8Ktz5JnJQ1O
mY+IbalVJ6WzHrxBRr8gHuaZ3e+laJ/ZSMyVuNuJrUJVLOBUOb4H1+M2LSiIBd8JQovsej8AJbEf
76kds7aInqkVrt0U+HlIK/NQZyfPueMw46U0hfexO9ImV3kdLCsjeDMonLZ3vfRAvu/nzqkxaF11
CADIbgvY2qk4b1CS5/y/q0Jw4Ebb3shAUgeQtnbfbCoOJ0L40UwVyVHN+8VgxLveM9Rb/LLAxGoV
nEm/6paiBoGrKC6xO1LWmdG/qcJ6TdQXKzoNop5HhQTARS2BZMW2exRG9wKCPQ3tZeMAInc6mapy
OmZHqRM/KAXVfI7ACzeoauZFMnbCR3UHMpsu6znrIruhJbSyes7EmWttZLFSCkwWfdClyRG/nFWl
FnOL1Yw2vi60fRjTXK6Es+tC7U4PvFVoaAvX7iBirLNgrUggS4G21/pCLdZJcJSEcwsZovLf2ta6
cftvhvsDqi+tfE6hpiEtVO9WMW4CSTuV1NkLKztKnTw3dbFKTdm8tboQJJRnaSsOcQg4xe0KKuJ3
v4V11aLQFotAf7GcELXZJscMNGr/TNelCFCpEnI8EblE4yyHClzXfCejWw0emCMIk13yJMQLyL9B
e8toFmhAHppFJ5HDEFCyR2EO95yZtia7TqLQG7Fd+dhAgpKq124Ij1a073M6HW668JMIaoUFaKjf
hF2/9oR7lMAa5F1wMIJsp7oGHJnOWNWZqi7g/ywjI6fqJO9yh6qBn3mPRSgv0e/lFcA78UEMp+Wq
itujWzpzl/ZKOvTg8odgoQlrEaUtGLoyV16ywTY9SitIvEpPpVXMa5uIusHBgcL1VgXc1uIGYMJW
W0QuRdprrX0m8NbKk+i3usNHm0OzJNm/HTzkW0Ct35JgZ+4d80O3b8Bzi3Jrc2R2xH2WmHRj7gZz
1aVXFZmEklM00Kt1K5w71lciI6cnvaeA5LUunBd6zSqJMoCJdgZUKsikhaKJau67JS9YSeJdVLZo
0VHkDYJFwcnd9Rc5/Zq8bXdWZt5ivpUtSiO9Kcu73ltr2kL3tX1GhVjRHqo8JYV2OQgs08jRZnkO
JS1dyXRdNdHNo1F9idOKllwHXQ1x/AlK29aWk7WrhOp6UIa3zrxtyc2y4WRLP+LuiXY4R/SREYop
DsK8hhjmThqsaNdGvQFuU+xykA+i3Mie8tqUGSDjeNdRiFGTnWh+uNoA/Nx/s9SIWrjE3mejC/ZY
pf6hQwQcQzrx6g0c1hxt2Ot08Adyibq7hu9CFaVf9mzk/bXEwm5kAyqCMvPr7huUocr+4Ws/FXMz
lOUpNq7pZNIm7uEbS/nRK5KFBiM/MIpDNJwKPVrj+bos6B1p8U2RPFvBY1+wD8I1F/uoBcteABfX
jgXaVGEhKFKO/YpVakGd8hfRiEKkP2uQtIJCKwfrUEg/NSRzI3jDZgENZgQp1X4GN18sYRB56NKV
1QafoXnse0tavD2OiSqM2xXgZ9UUc7dpFulw1M2EX6Yj59AQ8dlbpZzSIkBUKIlJtOmzq1i9Uslv
5HU17NCMpbA/G9BBsjoIrcPj2Phyl2m2haHrU5U0thSMdH1dNdd5PY8pc7l3urvME5Js0Nn6ez56
Y1EYEeGDBLoDnARIJe8KMPks1F4F52e6CeCrpIbGawFDVzrWHlAU7G9DwHg2h3JV4xvRHfCv6WhK
BtsryIrcied+mazavr3KSpobB7/el/1zry8C05ir4b4KbsruYAIYVf3rTJaYml74nMX61hKCt/dm
Z6dCSnamRZe3sEFlQo2UXkk7thzLKfdB1KaOtCwjbzFUYpfaNraAELc44qYVfe3OeJT1n0acgOsy
d747PAT5i63UMbwVqA55qyxgpy56tQL+EK6lAICs2LvjE9WvHNP58uClqE5D/at1Z5lU2YPc1Fc+
7ZjaQji62EuNC01MWnqFe+8G46zwbwzb3+W8adVRVnRd5lpRbyvtIOTeQBGVFDZwS9z+wo1clUfI
xiR398JNv0HUAABAQ2CFDdsyULdOiFByYwAq6Ydk0TevhqFRLqopD7jZGl0s6qkFJ/+2Rqncmqt2
v1Xkvl/krY4kZ3KVBhHKLB5ZWNJUVFfMxu1WjqjwWss59uZdvR5wCNPCAnYnlae6Kx/8ImW1l66M
w52BxopeqerJlRTzYdTtkxcm5/uF2xj11lYoHLg2tQTdBrcpOmCiUKCgpEj9Uz5cA+0MlW9hkc6H
EqUC8PA5vedni629c+9ymkAGxAm7WDlB8aJXp8KELNHDB2u7+D0pITv3pUOOWoPsV/JHC8vhIq5J
v9rqzdPUqyJXdmLUgsjiU4Z2kZkKf5M2NwWFY3pqgxLOXIpggsaxpbAtQpnpDGOVmz8wN0LnKOi2
TvvuQlG2PQ5wnnNjN6RJieiz66QApAa/vuHkif+sAbevVa6d8fSY0QrR5OdIMb4hfSSl9TaOgmfN
hY+bxP2thZfAHVXTDalnpVPzak5tBPBJgdWwLFlrRX0rkOsBtu97b321VX1pKatLYdVbuivrDKGn
LIrvPPSyyJsGoGpoC5Ki48wAuq/Xv7vhdRwvXODZoEL9HnRDf/JRNZ+RZ6MfAPTXk6xTPAxzrXXm
Qbn0yvJNrbI1a2nRlN6+5uSkhdLcoPtoRbSuc2etUhnyuju9JzEz7wRV10Xp9MPciiNSbNSxpLj5
GY8Tzl9hW7bWzCsAO7lz1+qYMop8nY3pBVW3PPsO5bduV8KHzYY/lUmNnGeFepCrK0BEIqVLjZ5R
al3LYPgCzhdKiJizCf/YKbqOVALKG/xFz48WQ5Kwjw/l0WqlkRN5Q3UnDe7zfAXxFi7+yacZ2nN6
ewAvin6AzFN3rgpvjCLDyo3vRb10+lsFTRZpy7KE0prZq0L63lYAa4JVbcy74ju4bxd/X/m2dHZe
e98r28bZhK606PyTE1xFYE/tRafeRfmqb38k8dJOXny68uZ336A59VjRRfWfPWJF+yhHSwsTqvag
UuCUEuRpEs6zQ8n5Pj51MRVzoYwgT//KtUhsrkOCht3cmMYi6Y5q85jod6IxryXX+J6xd0biSA68
kJsjrclSrh9yb1fbTxrJckYdPGqcdFnapnMt6naulnw0H45HrUIC47CC5Z/e1ta1nSN2WIKyTyNL
32sjqTbPBZKftMXnBRrnsVKSiZZH2wDaMwSEqCGmxhhr11UBGktL+00tCTpRablzrJSwUPfqugGA
Nc+hXSnxUy6/RUG/zuGS9BkuvcUwIIDT+PySse81Z6sExbbI8k0kwZaKpLUCCUCgCBNfeaMfTLf0
hh+emAsnuJbTyqbEbO4yRebkoYCepqq5tWn6l5T1svbZCzGyT1QSGJPehrLWbOuuScnigQPvC4OE
qIeOl8ff0Z278mQO0Smc4MC7aayE8NuvBRo5XbyuzGtNvVa1raAkRAdStq4ijuplfxCGMjPyvNjp
lucsAs/4Rm8CwRHa3IWHhBSNRY8v3ij6m6uKTQDHKxzoaIcg8OlyeI3GEtdmpgonC4EsOXiNBahX
j9ZMr+pryreZTlIrhl2hhYdYK+98HcivFD1Irr93wGYYkns0Sl+biQwSWhVsbOFt1AFCBAprXdov
kNpoaAAmN2j/zLTiMQvgM7TLVLpyaiSj+9iYZyP9KKRLfFMzVRuCqzYylc2QQJfnJuhuU9N4zuqW
6jat+XTmcFr01A6ygF/GszqXv0m58ywFtIXpTJkmagee8cNksy6ipQIw3y63nb8yfdIVr//pBsE+
sUGwQ1QggzJSinT9iOxM1rVdLy1gbJ6SLB3zxnP9QwU2x5CpUoz5eQQDNzHtnVIg6nSvWsjIWWCB
Qgq7dNaqfBHAicfD3IBdWEqPrlosbDoDVeQB2LhxuSNg3YGRL4aB3m7S/8htYCASLRlEX5oeQpSI
ryyqhgUA09oHUgQqcKbRD4yjZFnq+a2TJtdm5J2wf952sThl9SFoEVWq63eANIG0EdK1GxoLJDe+
KY63d2JTnoce5ASyfNqQ9owa1iF0wDgFHYDir+WolFHp9RMxQH0ieBe6yRBbdgvdZibPX4cnCM+z
UTLxpp3BGbwgmXhGwn/qEZyFQWPIqgGCT1950n1W3VbO44UHGFULP3mAqVFwrntyH2mqspflNhsB
ompx6FUvAIpo0B1S+ix/rsMWaqxRGGT0Hj3X99oVtJX0wQN9cOE+zqh6aROp47BSk6KxQecM3XGU
z43gs9MCXA0L8F3wlNRlHs3xS6fn6UiHgHqDfGFo69wrGG/pg2hhUWnmYFrsDJ2OsC7aXabryBDy
uiW1PNDSdyH2nPRuoNfGdbRvtG2rbM36pasQOiiZYFK+rmy4irBB/OpbHqnLQLJ/sIuV3ob1S2Eu
4W2as5zag17eqEY/V3syNZuHym+9/ikhDJcvWq5sfPAfsg3JPHDNF699YA+F/AQlcy5gmDlZh/VE
vQkMaRfpJfB6lN+HmowW4jwTW4OLH89M9x5HEqtA4SxnZb/IDbTKZJPXxUYJq13iSWCRdExayQp/
RJwP1Hyn8m9dBPNOo4v79Sf99ek+m1oT54kmC6M0TuQBI0bv6noR75xTuvZnr4vHchNWM3kNtESe
PUlzqHVgZWe7dnZXL8SM4vTcXf90529wkA4yWOjl13ekfP6lKT/+/qUTs3WMWlfiQ39DPIZCaL7H
2UolOo3twjklHTLir8f6fM0iSPr7UJbjZXUiMVQaeMpWJAVUT9QxurFE/vUIn0u3auYk9FRSkbiW
7/OGfupL6WiChM4OoC4vSHePSoV//3qaMQ77YVXowEtchbrQoQceEg2vUXkp5HweM7WpXLJjl6kZ
lWl0MNRZemRnJ8GC6luzX/7s73V2dGPhPLkX7FXOvCZjElikFPkuv+c5QnKHx+JeuqUEOwoTphcG
UM1zsWt8hR9elScktZQsV7ty1WaD8pkMckjKv2Fc8K2w1FlmaxS93SUF4bG1ClYaLLIftPDeNE57
iILSE4sqcv5dTRO04UCzybFReA3KJ58TX4xOrnHKvZOtRBsL/kDtouXf07tskcWVDfUIePrUvsnZ
Q2Tsu59GPw5gIQM3bOLkNtAeJbQ3syUYKfda9tBCG0EnR7UV0OaeGlCfibmDRa3XS0C0N/iYL607
eh2D99AbKxnRlRAR2oNEmlwvLA4W4BoIVDv3uVLgGQAyg/K6HHSY/KukpZGyRvbydiTpUv3/2Vog
qCC0zvELkg/aG8KG2amtXzR2ezIiQk4c7iPaiEN2TSe/y1CPkHbAfAvRzVqk8ZqZg8JYQlWNWmX7
aD0BCjC0K43kiFNI3WxoiEGjLNutiRpVHR5H7bdYu++QaAacqP4oM0IrlRUHkApudgMonPbV0EG5
e/XKj4cjxFfyFs9TZ7JsEj7dU1S4MM30x0jVT35wcFOQVvZ1DKgVmYuAwmO5rPptqeqgg++Eeqyd
dyySqu5a6/Klkb8OyR6iGviHxwJmn4ldTEbYR54LrpVCfVS9CwnUSn5X6H6Nnru4U7PmVNTJqxpa
C5uTtEIiGSdUDlA/RHGk34eGPed86hfLDv0JShicC2YieFWdBFmPbOXRucdBPXM3sfNSyseE4xnF
oEwXKCIjqKaikQNYbhNG7GXakcxooOejAehOuKuwXYNZBuw5BKjjZBw9NKz3tKceigk8wKB8KPpd
nexVcCsFCHqQmXmAmIAfsCsb9U+BFKAjQ6LV2zlG5+ZAjQn7RZgxVneq9UMc36AtpLhb20R4yV9y
AGmtfV7CbgzhW7rPpep/E573GCabRJ7b2UNY3WSJulAa91biNBE3DUR6DOYSMfdq+Eql5q27NJwB
qc8A1tZxevd1XP1lX/L3yAdJ6PflzBRphN1nAIXR+IH8hB6o1Lz4JacnMLAN8GiTPrLHMWCIlBtJ
v44VtATQIwVd0XrFDOhUp8FnDamkRc6hza2fkg5qPq5Gis9LRuFUpljB6bBBxN+7Ac6O7MbeAyYP
YyesgcWaxRx0cG6RI7M8wq1SljQBD620q6KDJHZNvLNNBdDOfUQfNwJyFZU3Wb/pg/LUUGaMbBpA
WV2tI9oBM8PzbgzffksdY56KH6WzdwCRyZBG4uqOTsMyq7qbsGtfNafZ6F0/11Bl6CJEqFX3qA/f
u2SrVQdrGP7ZzmVMEq5OFG2iIwVyABQ1ACE8ms/qPVD94cW4IN18Ji/XjEnuEeaSIrSAIdyX7i15
C3/qP8sb6ZaDVqWsxVt1UC6NNOYOf58tmjEJ/nx7S9UAwB/an5jGEf3pcAKrvlV1FMvnxc57ry/o
GJ/bkcf99MM2E0iyKQtHDg9SQrC2lrYmXfggyrlLjw/34dJe66h9ZA3hwZOA4qUuknGlUcMjLCNU
EUuZJrKPSEYSD8aypYi/kCoLp0ezrI9VmerrNKrSnZIMzoVM7fPsSdcmj1qjqxvhyaVeOSGrxZfY
RQncYLNS5Bq/Xubi82fWf+nTf3jmRLbB70dSd0WjDr4YUowFEn2AkxEMNtxgJkodnni0Am90SEDR
ZOGV5L856NNLzgCgr1vEzXEAKy69hzmdCD/cuiXtv0JaiWTnhYRZhf5ABguhpO4bNwsjthca8Gl/
5HvkydqhCcxJHKXFsBS3XvSmKHde0CyonM7ZVAvlUCIYp5WUy0P/uU6OKSB+FFXsiD1D+V7glFp3
K1t6zLw3JZRvioHmbxAvGg+UpoIetx3QtJFq3Awfc/2mwXO9io9AbroMK4zue+YjXo8rRk0Drbd3
kg3aizPPVZu8dcODWtC48+Jj0UFjohZArzygbelHmTX/+hOcycd1bZLCyhUlGcMsaTJVa09C4hBW
9jdJdx90FyrTzolRHEYOoblwIvk8FdTV8d8/fvEkaXvANfK+cjPzzirC8ppOJYSSOE1tdPiTBBGZ
yFoAvwsR0BOWcbrwoGcyRHWUCf8wsiwNMjGi1/ZSWdDlHZxkFfbmnVSTtySgBhOrc6FSXhtyRY30
Pc7lZSOV4H1byio1VfCU4qot++LC5FfP3dAkK269uGxcL9f2XltKsHSjytFwG0ikZz+VUfvy6Qr/
aFWQ/Hpj0QI0VRkcjEEw0KsI8RdL796KMBqBVVG2NVHkRz81KZN91UKZzEO1uOksMhc1dcr71jYD
0NGtAr5iXHTIRPiANaMB7Z9alM6FKPZr2vw9FOu/HvbDW64VNQhklGkPZm2i1mhRkUtXKaKb0Ojm
tWPRnqWJJ2ffJbDPhkg52qDx1F+7mj9260D1lP57Usd3WdSvdQDrMdBIDy9SgaOkC+q4KOpNW9DM
g6fcFhmtG6Q9LX8Zu+bu65kixqn/2TNMNq5Otx1ZDe0UabCWJiaIq7n84rygRx7QJEIkR2hwQ8XG
0CgrLgDNZiD534277MZvXtoHiTME3d7X9siyQs5pPewlwGw8PswDHghTGmSUXs0CUZaNFbxQzUZ+
WJ3ZT9XPMLqCfsA8fI/So0nZjVPSU4HJC8fLN3JOCTxOz5EZwJlULsNdicQE3HfcCtdwDKoECb1Z
/h3KeyHP4hMqpkJfhuUNMjaD54Ig3dNsSS44Tfxy+PrsPY1R/cO3VnslTwdkv66Q819pm3BHA+sK
zO3Mw2dcmt0LTOL0ubnDbXfurWzgsjMJl7psZWLYZVJlCBfOjIx0QwV2/KtFPIceu0BIZ65Tw3vR
ltAf19EcHuo1hJdjtCZJvkIXGxj1mrbxNlrXm3rvLcUK0t0/ncGTfc8UrlOYKU+F3/YccYa1upZv
IC2jDI4vfLtAYGtpbnnNs26mL1C1nb8/P7iLcMXZdo8eQH4h1VDGOPDZ650kBP5Qhx1RX8Xaj/70
Ap7RfHxF5oxCyRwJiJm/8h6+nvLKeM3Pxprk2wXhIQzHsZyDdJdsMbA49W9Isc+T5T+soKqTjcau
gAwVam9dOTZ0gjw8ChXcZtKF6oUvdyae/vJI+DAdK7nJRRe21pUijSTZGk+kPEhR0pdWdpRfNAc6
Ex1+2TJ9GCbR7AJh/oGSGn3xrK0Xev/A+QCAirVqTfwtyr2gVGNfSpLO7Ji/pseH8eq0bXIngh7R
1JgNoGEq5buYEj3yg8jstItMxZsmuTARziR9v/xNPgym0YPXo4jeKhvHepBfNBQBzEuv7ky2p0zi
qqubWR/qGrZKrnXT5JA3kdH8egKfK3T+yqo/3LhlxSI1vZradZGibRUWYC9CzzarOUwbBNE7k7RZ
tiBWZ+CwrpUOTIBvIEeGzYO3jA2PnBPnX+TQNdQl6ryi4pHa7qwb5BokuYp8TA9sFlcjRPRlyd+b
pSpvI+HJ+xptkUVXQXRq4PwjS5aIZ11FzRNPZgc4oj/Y1pWIFZRgHQextEi2f9TIEc+jrIPkEekp
CheIFn79Js6tgkn4ok9eDCBRcQQpEUtChZ0YMkdvYqYaF+L+mYOd/iuIfHjXfmGYULAYwtNCf12A
pUS33TOWjQU00VAsedl2VnlQm8y59r2i3kUxHEQkeAPIb9mwCAhsF/bqc/N1Ere8PgaYYJkd3y3n
5O3vBJC33s8vZMfnXuYkZkmmZgZy5/ZXUn7A70LtVsJG2+eSkcrnQVee5MJl4+hpp2Hd4EcFPQXU
estDo8rLfzQR5Gm+W/lxlINavjIFGj+6bH8vEbBVy/Y1aoILk+2cjaA8yWEhA3uDOsgM0lPKqAMw
/XHa7IJYJ6Pz9sIergett2Zo0i9UHbjQ1892JpLI4/f6MANztH/y3FE7uIkPdfycBhfqyOO7+WQb
lCcRSlj0xouc67rKLkxGkUMw8wocWG9pDhfy/nP3Pv77h3s3/arOk3S8dwnkgFj5YXJhAzx35cnS
L1AKsYqYK48qdlV418oXvL7OLAN5konUuLvGjqRw4WiBAHSvLMB9o2n49cc8s4blyRouytZ1JZWr
G5Y3w4zEUZHtX3997XMfdLKAgUx1bjDeuQ0DV4bHNWoGJLdCnwNp/XqIz1+OZk9WsRc77tBEAI10
FRq+RlPfRAjjjdrh19f/fP/X7Mk69pN2cBEkTg8mwH1XHpyZYlnqVm8QO8SpUDBRib12BNYhVVFl
/XrUz5NP8CG/z1IvAgY36El6qP36NQ01g4q4Fq/DCLGLNKxhoKBw/PVQZ4KIZk9Ws1nXKTyoITjA
igqP8sMQQxSfSzfdgza71Eo795UmKzvzfZHhCRscKi0lSU9yH0XfXLwGFsjcDC2DS37In884zZ4s
76jzbUVzSkRxoRjAeor8R6vbSz0UwfJb42UX6iifr3XNnqz1PJYiXQd9e2hk4T/kfPi9Y6fO5utP
8vmS1OzJgvfcwLXdrAgOurtq/PuguZazCyvy3KUnq52+fiU5ehQcJBRTY6tDvXiZFxd21HNrZbLc
W4uMTml4K/EjmvUJ/DZ05xQEHucDsrmX4uyZUcRkxRta0ACWHd897a1mXfyg9xHgneHMOiRP3r/+
BOdWhZis+14oVdNHjBKgOFYsggaDCrQsZvASa2nnQOTIL0Swc88zWeuhX4WYRDMSMGt4ChQs4TKL
cokCf4FhxoUHOvPhxWSV23gAO2GKymZvPzXRcxSViJG8ff2yzl17/PcPe2oVG7bT+XGMkMSpgXuM
SrlX+Rdez5kV/at4/eHi0OFKTQXkf9APSObX0P2oNJ/kfKmnFyLgmcUsJotZr+qmaRJGqKtHVOFg
S1649XPvZbIe+iQTmddKEEiGDp3jtxL+bHUhAp2ZNdZkFSRS0Qagj8JDoC7QA5FR6EBab6RtLHL0
Bi/ZHZ95N9ZkGehR1idibIuk6NdJ6rUWbb+eM2d2BGsy64HZ6YXp1yGcy5jpQqnO0qm+A6Y1EvXx
6zHOHJU0azLpNYWahwj88NC6AbLqZtL014qU1OCgCUeKRz1vcEdJazsNlqAS26U9JNqGjOU1rIS0
UdymvRAbz73IyRqxDcerEzOLDmV3LelX+D1dmGRnWgiaNY74YYGUXh+JPIqjQ4akhk0rFJYEQgKz
+s35VsInxqTtEnzo3ENMVko2KLUn4jw6BADwc+uxKi9EkHOzQf39GWoaZ4Nn2uFBDNJaRy6noOzv
Y3hgXdpTx3n197OF9gv69uEt1ZFeSFnCCLWEe0KFDs3JkX5WBcqzWrD4er6de4rpend9KvwGeKQA
Knqt34UOUAFQDulwyaL+zAf4VQv+8BShmfam0nl0wNX4MSor0NTS89c3f+YFmZOV7gWaZBdDGB2G
t+Zeec1+Ot+gBn997XO3PVnslVY1EXz36FD1poEenvpU6NKFGsS5+56s8Qq5nD9BYDUgMOwxH82V
d/P1bZ+79GTNdjKQzDxwWVnYe9AfBPyp6qj2DIGJ/R1K0E5k/8M3NL65Dx/WymKzdiveEEwkzMtq
xDO+foYz26c5WbJJji8dioDMmAogzT5ZySc72Wcvl/ahc9efrFy7Lo1EuMx5/E2Ve/r+o+F4Aft6
BoLj60c415s3J0lrk6W+J484v9qYxcfyJTtJt2wY2ndt7j6LzdxZApf+eqwzj2NMhtLNMq20TAkP
OT6ywKO+uQ/GiF2awTP4eoRzmaUxiRKl3MJcx8zwkLzB9QbsFolZ9KS+WTfON/Lkr0c5s+Km/uB2
nloylgrRwfKoPVIMTYviwgOcu/Q0UGRyC+ad+5ep1cYWlqaBc+GuzyRM+iROyLHWF/B/mEwD6I5E
gtmvNVmHUmSbL75+MeeGmISLVLaQhxia8NCg5gVPHkkPk8LwpcPJuctPQkZcJz1+umzGcUyXZd/7
69a7UIk4E430SYiIZa3CUpJLtzdIdmOoUyy6l/ju69dyLovQtd8DUJf7hiRagB54Nnb3zQnExegG
fV19L6+b7+XrhWHGSf7JNqyrvw8T5T7yFyEPgb8b3jH96B0xQ8ZMWfv0VDBt1i7M0jMLWZ8s5M53
bMcHNnkAW4AGl1EhNrhunZn/ll3a1c6t5Cn1YTSv1lG7Y8v0sLfFcAXGD/FvaRUrWvpo/ItLXagz
a27Kf8jruMR2mdeWVyhMSZuaSPj1FzkzYafsh0BWusHJqYI3ElJu2CpLzylCWV9f/NxtT9az1kr1
YMOAvqpQfpPZFhzl9teV/9db99/ue3r6c8qU//kf/v8tRVbNd71q8r//uU9j/vuf8W/+7+/8/hf/
OfhvRVqmP6vpb/32R1z4r4EXL9XLb/8De9av+pv6vehv38s6qn4NwC2Ov/n/+8P/ev91lfs+e//3
H29pnUBPu313/TT5468fbX/8+w/4yB/e7nj9v354fIn5u3sMzmCY+mX18vc/e38pq3//YZr/MoVt
qsKUFdnS1bEX276PPzHUf+mGbCmWrZrwZTSbZZGkReX9+w9d/Zdl26ZpAUenzKmPd1Gm9fgjzfiX
otqysEER6iagnz/+z9P/9oH+3wf7LyAip9RPqpKb+W3lc3XNEppua4qOLBnFuMn20TiulkQGehdq
VpSrVkeh0lNsZZSeN9Zt7tUXqua/z70/xxOGzJOZCvoW07xWNUs7sVE5XcZhTmEFg7FhISTXudT3
nkSBvwYSirBlDfFJa9q9UINcpJJQBR3GDpGmIK/LaJ3rPoZ2LkqLFJIkQMUmqocp8kSmo+yi0NYy
sO80oi4suN9XM/eiKyZdUV6vLgxe9aQ6oOu+UHUDq03si8ONyBX33gwEPpP9QGD/MP3++sAfP+jv
EfbXWIIPaUGstSBHTUsEHXIXOWJn9rLuOolwnsunykAQt2rs+EmpCm+feIN/ktTm0mlxcq7/c2hm
rMwTaqh26ZPdNpC90FDMxkYzTWmvYI96N+yRxcFsU/YSNHPpkgjFRO7dacprj/e8jqBw3pedAUhQ
zkwHnfg0fvj6hUxgHH/dlpAhTGmaIqvTbriSJUEj6Ya9NNI8W4nQszaJ1sMe7VUkSJB4gXeEqZFW
IJYhoe6NVoKU7DHLMhe97uCl9PX9/G3F6YpACUHnPQmbuTDZ2hO8YFujGvn7Q08aG4S5CQIzKECT
tnHbblPXHaILY/5t1Y1jstYx3mLBy2LyZao47k11wKEq7TAajiKIP2aCktXXT/a3qWcKTbbGUCdb
qsUc/D2bQEy4FJKPE7flZYV2rJWm8pAzC+sEGqwUv3VSHNrbRk2sbJOGMUaaX49PzjyJZgQVG8UG
pp+ta5Y2BVUEErzxAhvRVdbJpoa/Xoh290yzVFnFr6GsXxpVyN+7gfZ/jpvHgx7Kyv+m7kyaJEW2
NPuLeA0KqsDWZjefp/Bhg3hEeKCAMivjr69jUVVS/V51t0gte5OLzIh0NzNMh3u/e053Ey9xi0Ci
b+ovIpHm26SXAQ+jS4ncyM2G9YCRy4PflPUghxJFOYMZGEeL+0oocz/lMDAgewbLi0lLt31dIqse
Bdh7LJ5BKv4EVTzbe6cvB5ehWMauXnNm1xtEenNL5TSqhkXCilg6rjihNUzJOLroO2AcImKkuR2p
GwWdJ5otOO74JqNGZ/fOUMChU3IF2CUs8oi8yDLe4gUqf6skuqRKuP50rEWvoa05dQt1vG+lUvct
dcQffh1mYP7my6Tu3Jdt/LOEoQgLF8cN8s5t1zgh8VNdIcSr3YL5ir4HkLhrPAFHkvk9L/hD9jtY
nscO7MRpdXvTP+jWW/+USyNq2B6l/tW66ewcfC0DF0eYod8YTRnpXkx21tvwraTvMS1WfE5ByOmz
SvT6mQnbOwzGDPi4WEjINndTYz+KII4tq0bJFWqe3fxjWp052NWBe6H5itAnAeRdBpYF5McI6Rkp
8c3UtKlF6cViuClbP4uv3czvLHqUOCc75sSAXPJVgPlZHbcPdj2Y1fKokjFwTo0UDtRwMSy3NpwC
7H89avdGN4xTEd6UDIonjTmZ0FecAiFQMWnRWwjvvt8ijkQEAEp/qXtqZ0mtxj9dHWuwASyL6uyW
sp5D4iIGUFFYdP6H8NEb8arVpB+0dGukpKYr8RR5SU7USY/a/bnGXcwlderq6nlpssS7lmHvxbd1
KOIsPPLxzDkIQMZj3wbevfmYSmuY33SnPoKXWrM24JHPWkoO64R9wAP1xiJEc8MPZLOngjUGrJKl
nbbtnPDU2cByIYjykEGXWk40WYYiSJApOllxLswMJQd25oU5wG6PC8OJGZWb+5HkQxiJhhe+LjHQ
w5gg7L7uG6uPqzSK7GBvMJ72s4/qF7Q2jJQuyLMXL7yM5ixLPe2GOJDFrpV+Cno0ixX43Ejlx6Sd
MdGA37ZMmhGU7zANzYXZeda0d4C66G5llR6uWEodXksQt8BQWhNYME+r+cr8Xi1HrNJdflhnMGuE
2jUpJuHlKKUVTMiNcu3ynfOPryLxmbfliOCJdx5XZW8WXVXetUV+WDMXEyOtWKdwNVhNTT9+Zn4l
eMDHcEp/zlWKUV3mc4JB2wMVdhzRxn/EoVeYPaeg2TnG86pzaiWNwqkYND3z2WmN5WH1J3cmwQpt
5LKOYXpg3jpBGeb7684tJzpRc5jO4kTeGXCfNEgii7BCa5wPtlHQ7y946aoNkRT1xPfJjQ5MSu9N
wju7rQpgTZA6AJ6rMcrCTWsm1FjgNVBlmcyN3tc0y+6MGMj2N02GGMfALRp34GcTBoMAM/42SSCu
poyGB9tX4N3Uq+4+dV74/tGsEdIX6Vvnj1OPKcO/3YKfpU3z2G56p0sBcKUeY3xT7o83puB8wHBD
2LqntUUqu8vKVKqcXnEqGfFeMnhkWz40aJRCtsVzpVLnqy9VdA/oFRmKs3pgjYu6FqDFszi3u64O
sh+RtyIMT0R0WciSoqmfDXgoMqk6SYCMrZGFTuh5+YK7w1hml6Bav6wII+SNWP2LUsI6Y7KD48LI
TJM1jKj5SdOYQ08Ebj5G1RgPN2Mgo/noYPYdNnEBK2HfV8a8VaMRy65cupGbRzqFR7P4zjfLcgwm
PUkdcnNa+L/jguPxlqMyhQ8vs5hKU9cfUZbGLYC4KvCrPcuwZ6+zCkrnqZtXiPiEEHr/ag1LXZ8Z
CugkTSDBcrMJVx0Ux8mRXchoZIUqRQzCEdidmmpF8FH7+sZvcHFDuamap9UnFn/hJYSPnYoZvqjA
bA03qm/VbRNNEQyFICGh3PGPZ5ASAz4g0PQWQmeV/3Fkw3QoNEPUKGEjo2tu911062ZBuDrwqdrO
A5owGttcz5iuUcVl8whtpoHkV9qGgeN+XACxuitR8MEMULEyVj/SwyaBlJlHUCXHqcl8HDGM4W1y
VfESiySPr6rVhZJiiQzd1Jw3gCj0deZixtX9ch+GTeNeL0krszfrmK6+aQOiAXf1WmjYhCZ2ut1E
NmSFHYCgvhL3TNtMFy066yRDbplXFrjh/SnG5NXZfESj4mv4crYMOhATycwAAu9mmocRo5R28N7Z
KeyICSEO1TU1vYa0hnGNnc/dlOnh3ZdCMmJfjL6lojKL6FgUXnkFeLRDzjK1dvm1hH1Y3XsqJcpu
G4ewfBC29US2f6hcYGhekw33TW7cZDfx2L51Dfvetp38Cup/mBmcOXM+PXfdmi6vVstqvh2LNnEe
KpH1DyEUJ4YjW4+Jgrp05K3TJQZhMOVbbMm6zNLn2HFSYNBr2d50tcLQLeaOwcB1bEx+Zvgv7X8l
YmrxK5tZ9+9dw4AIrMagmh5UG/QPSYju/mPwsuQtCxyTnwyk2H6X0NiTTA0p5jZ9zVf+rQaHAaim
cNPsEIGL42iYqSfrzbzP8wAA+eAWXgolDPff/dLFWFf6tUlZvpo4peDfWijMXreYd90kuGOk17Om
JEkCfVGixQAFzpmImVkVJZijV5c5+nqMIZktYRP/CrJ8fJ2LsVL73omjB7754iesFY3AyOk1Rma1
/GbqdX2MmxxVlZP43XPeasIMa7a2d3miwuY6nfPZfAdjnT7ZWK0p5g/D9PM0XOQJ7siGRMNaOz9B
VnDmG4rQcArhlXsfU2UV+eGstN1zL7V7m6uI0UbrBDQCvE50FkCXhZSnhcEwavwi4UDh6vIxc8cL
TEGG3M11Gr658OAd0IwRBrvQLySq8SCWTFlEbtdeyYW9fT8uIdSKvIwBWHYZawFJ6Y5cL9kA3B9h
6mLSxU/jRLuRpW5Ca8oyg2kccTCumyQzpyKHWbxLqUTguhOECljrff3DFBWfLsme6cUZfHRpzKMW
f7wo9RAZLSVDOmO0vueDgkYs2fJgKVhNEotPiF8odXP3VWVh91XXi88ouhXeO7hnFMGhXvVPrmqN
vU1XTmcjFqcp7B5jWcOjGqukQPDWzsq+8Tz00e8iIJ/44bqtGK44O4Lq2HfJmHJQzaE65buyD3J5
peYknhAJhLFcTpmRuv7iaFTfVTkdMAbmfNiVZWD8+BmenNLXPnYLj9H3JXaZ9S2rJDmuEdlUFjQj
ZEdEmnN2zB5Zpe63FE1kIEeFCW+1Na5AVkpsWg/j9OmsRcY09zQMr07WTuVdzHEVYKvooOSXPro9
vcxghTtnKV5xpc4+o0g+DhR/CUy0lZxf672ihKH3oWcUo7GLRZfievC1VAK8/SDhCrf88bJhes8J
ZrjOTZd8u5IeGZLNPr5ZeANjmH+zO2w6GYIYcqukPC2yyIsjUBu4dkNZ+uh9Mhnu1i7wP9Oudz7Y
bAILXjMxcKI015Bt0WTjZxjkI9M/8oKQjvosXi5D4ZC4ynRmN/GDSjO3bsLOHkK19HpX1Xk44FvA
5Za2DonDtL6gkmPwBI+VJfZ0XEzOUGPtLyPGn8SwKxeoOD3m0WOb7hq3DX+5PCeQhRu+5aBiLY0m
EZuZDSpdkR0JdrPfMqvjmyAJ42RbddJHKlavA+fKJhPAnZo+fIRxXzSnJbYRxLjQs2/+kobhoZ4u
SGFZZKHa+iVPUz1l47pPh9r7tnVFw7uuXIwrNRbz/CRA9i8EGu3qnq3jBB9U+/zglPA9vtNWh3+k
yHkFwHcX2IB57D0MsrnQ2oqM52MNGnUzRE1x4aWmub5aiD/88fqLFa9H+MuPTds4O/rBLN5sHM4T
HhtnQFayXCQAa5mFN2vtYcjEy1OCTY/9gVv85E3qNrMa9Hppo5kPoAh6ASnG7Rn5jlgexv0YtA13
JruOKFQmfTG2uWT651jApFyJTQbgW0MHLwc//OiFnpMdBMhQZ59xMXY3KY7kN0ohOto7s+QSa+qU
J6rtsjHYJdSnv/zcuxC9V2ABR1sN48eYF3h+q2lcf1ZzPsY7HlWYq8uSQzloe7FGF/ya9o+LdakA
+l019CdRidb8LqVKq1+uiWZzpWTnypMGCuScdK4EYuKU0/WhkrC571mf1LiV/AswqrYY/wOV8j+q
Zv9fS9X/VN6+b76rZ9t9f9vbr+b/h6L2pZf3v/6zbPzfitqv68/v4r+XtC9/6d9L2qH/D+pooQqp
WrqXIjSloP8oact/xIicpEulyfVjV4n/KmnLf0j+BYUhitau54X8p/8saYf/8CJPxpECIea7FJH+
JzXtS53pv7pZKo5CDlwuP+pS3aaw9y8VNtsjB9A+wqsyybihOLY9zk47HdNwKfZVL8QLl9/h4X97
h/4PdddLDfeff6jiRVPL59TvBeDS/7n4RaYiDvMgBI0ylMTjW9hR0MWsYsmovQKbroGWclv4IuVo
YXSPqE2b2fsfleAuL11J4SuqfF4g8Cv9628xzVNbGzc/cba7ygCqJYLpqHQVF/dv+VmK9SVGlfv/
fume+puB/edXD1QgFBR/I9eT3r9W27NucRZH9vXRQSjzOsj+ZkF/sjyNTGkDfUn8+VHZgbtXojr5
O6sbai0ti+829BA2bYp8Xn51dp6CT1RG4o0TNga8LF999TrrKifSDQeq2XlKVt1Jy1yYZ1moQdxw
esRE04I89ZuyuhvjbsiObOdcZp1BPVAdvmv7Ahdt4rmz2NVC1tN1khV26yyD/1YxfbuVuEpoAhgq
XXx2bX5VlbFvtvk8RchSUlbuy1Z22Q1cm4KOMaJ4Rd1XfRf0TgEBOAGibHW1onVBSjCl37FyEzCe
PirUCQQcg1DxUazFQxMPD/Gk34rFIj8z1nlEEJJc3NH2mYpge7VQ5LunRwALUFXuH+OUDMKP1TOA
CvWcBsY5Jc0FQOt6FxsSPyQPc0FMryqOYbv8vZ7eq3aFVKZRY3tt95NL9btjfCgJpRLHuPFdjn0p
h9TlIjfkls7t3xqEfg6Uv1GUcEwUtADpG/XTLtE5LcFZthC6tmr1qu8mUvJXNDYNrNd5dJ/GNHgr
w7zbo/y9nmUz5IfJUbHaZ+3Mel9xKj4NhrvK7TBU9X0Q4qleyrE9eq2zfK9tY/srxi2DGfTN6GFn
jZvUPAyz0xf4Yq24Bw4o/9RGwsJUpi2wyKlgup98K3EV6MXyoSwqeJ/1ArtIR0MenuNwmMJ7TT0u
3tqiQJXc1BXbdTd7TCYiJSjbJ5GtU/cs+aDmkynG9OcQO/1427ZhzxZfxeKsKG0yehtDw91bvmgR
1pKFKNw6TxCBSEWGt86M9WEr6agO1ynOsRdC58OTLvISar5DBQIww4CNrwZHv9fCjTvkM1mp+T1z
UR1DnTGQDnchfBKFVv4pBGVZXc0jUotDAbH2VzyHw6tZK8SEaekw5gwROPKYsxyli416MBz06xyR
DMPlnroPpmjBGOoHGfeiqNSr3AVBAQqY53gig+p17OSbitvEIRGF7cAnUNPbL7pungobNHInVF59
hiytF8NQYxxkZk3uHYNMY5ZRhNWvTF15zctogfSBuVnYf0tT4FmidYlXtB3hW27Djl7EduwdiDR5
pFV1mG1ep3tvIM+DP7LQTOA7VczdyeFsWZYsKjsTqJRBjjy7IO6ofKCnIXi/HHxaCdg1VFtvtTUX
jGlpouEMDRJbrcssCK+Lqdb7EPMLpFJuSpCbSj9K9pGbC7un4o8IpYtUsHzkg1b9zTTW8eusCt88
4+uJDU5UEb20VTJBFlf+cyzdmeteNcwGanlb8B7rTIrdVHVZ8cEXGhh4WggJqspvcaxni6PzTd/p
KD6VhV/dgnmBl57mYsFCqvNePQ+N06pfhXAXdGblModndke/2weU2crr2A162iIhp9o0rPDTDssq
DDni2BvRGovlFyXzRl9jcaH6S+CzWjf0PAW6icV2E8nZeD3kZpqu/b7ST3IuJwmyJ8LqE1Dh1gfm
uKpfK8W2ZVe5XGt5JzO4vvTDh9cllx3d2FwMz31VRDAHKGq7VxSEcP7yTubVNV9aP8E3SyVtT0Vz
fQpmO8EgaiV3W1vNcX0n5vLCdIrFdG49zC+7QCzdd0yZGxE2tkmUVlKORycwct0tLEC/3DEYiuOY
qeZl6QKv/N0Iqe5kMbb4Q4ztkFMpfwr3YRCOX2JGE3Pu8spylQN/3SKAxj1RhOXFDzDBpdp5hkba
FtVm+Sv0TfxYe2HfU8xF3rtt6ILC7A/nL1RNjd0sUMD3DlF/RFO0sjZhGDkv0lvFg1O5M2a8QKNi
icpSA8OnkACEcAGAjrJI4b6bwNWPfdxw76GDfx77QnbHLgWK/4hOYq5vvaaY1tsuSWpo6k2qM/ou
GWIxofrsPlymyhydNsR4Xy3U0be98vOCRFseBHdFByRpIyGSPhTSNPeOrRnJqZuGpDc9FGDlSBwK
HLozD84OVgZvtVMLYLGMJtFosHJuUef6WLN17nYYp+sufbBLBhwbRx8Dqvwin6yb6b0wmIc2TmbM
WZauxkdp+/egXnEslMSh65T9C6i5rd6xo8xMcsW2vVZjB9RMjln9kqd+A86emdBDPfTiowrj9qsd
KH9xCfRab7+G/dodQaJHT3aAEn5xnz0Y370Rwuvu4EM341ucC2RQgmaTPgDMHl4LCMgPVL0H0Kup
VQ/DlBQYu7WO3OMUlLratap3A0y9C1F74SyL4Qo80K/L5DLcsZ9eDj6jEuF1QbMyObTtQiNgShFA
H4Ni7no4uMl6ma0zv6Vhp0C2spbVUbLCAGQISE9edQQ5ums3qnp9npGG8B/RfE9RIXaFa5zorvWW
+YnKUtZdR1FX6MM0kqo9BEUAGrsObH2sF6jz2xzPdndbQ6VeQcJ1UXIdcwrsr3okZJwLgqD+Pczu
eBPlzjKfBsgD4271WnnLjj3FqO6H8KsprG5wVK89tgfjrSgzbJZ8gxBxy+shqzEh4q3AQ6k6bK04
G+N0Ynnwpu8coQFEahfk72lEtDfsxMABdrNoYtFsPKm59BUZYivU9F2NbbkZ+2H8ZUN5rxvPua6H
qNvDkoo+KcNCCPXebODvY+nYs9sQH8rEgHwq5r5PmRnCvYcdkvbcybO9B9y7pa2gKBq6W66ibImu
U4ELMbrJb1bTR1/RcIllcY39I3ScnItJV1dEe4MTBSSooJYKVd1OzcZxLCbCqrDfKixBFUMAeHVi
U3ykhA2QqVHcvG4YgA23oTsWN2Qhvd9Wl+3Z8ckaNHHLTp1hCBVxnn1Sr3Zfc9k8TV0k6M8WtCfL
hDPC5I1Paww83BuqQ9uYm8T3P+tLndaUl2+c09CQLWwP4DcWp3wBwZcHPb3FzKZHKv7nth/d05Cm
4W5RLsf90S4n7drsOrRevneUU27D2Mn3GUT3OxOV9xyD6p29WL8CN3rqbMEJoJ+8I6rfbSTi25Yi
AL7T4iy96ljotDks6FF2kalOQ0mFPJDXwYDLZwim98gPcEplk0W9DhGQIZpsE5R9vvfnLr6lZzQc
aJSMJ5aHP0NcF0eqQZ89TiKb5snJDeMfblvGG7Xk+9kb6/siYWCeaPuZP5OcFwQXkKuL9zpldSZp
JI7FwkCzpAel+0Mfl48ckGESOu5jAtuFVoc8pWUP0kJhSoLinJ9pBBJ9tTTi04YSvlwYyOeX2CKt
VeekBiiblciJPMZeta2dWz5BHMTKy5/06jMV3AqpWa4mmByMfZLgmDBpGpBEDtEmXKwetbameeDg
PqOtH6dy6wk7cPZz5Jf19HQt2kq9MLukvrCN6zuK5J9yHeWDr42lMOMm+6YOzRkx2IPwcbz3Mnnx
JFL3ZISXyO1u6y7he0jhtusQjHILsl+NF1RXslRHXTK1Xstann0npIs1Qb0Yi/XYaoO0RH+IQXm7
Kcdg3YmjY52LYaV5txUxYIRcMbqktTk2XeEjl7C365xfeXrO6CVpBADIlYjdYnhg7pAQV3Ebu78j
+iK9R1i2dPSp8YaXplNsdPy/zj3MtG0YlHdKwdLsI++Nk8vibAyzT/uqnNW77cIf+YR9a8YzJaH4
HnGWzfsB1DvbUApVmMd8sddMh0LnFHhKfFP6T0FZ1tciCh6XNXyip4+BbhXqTk1V9FNO9Ekm9Hl4
mdprntHhRXXFDSGYm6ZKqhsN83uZ8tvKD0DiFw0tS/LFG1oCYCttoa4k8Ke9D1zRIA8ZmPbDSDgd
3Ni7mGoLeISwS6ZzEHfHIAieHLEci2ysTj1OHGjsFAqXpdTv0TTi1vCBQvpNbN6XKhR3CAJNs4e0
FdxpPSTIgTocDqXyHs3F0O4k6EQHDDKEcDKwxl5fHZ118X8nPorCMuMsRcciuhkqOoJO7BaHBOqn
GUswhXHTnElgnGs35wn1k+GxwbFxnvT64sYYwF1SFx+zR2VddZQAmrAmRz2G9kAr9hxApQKs4WTn
qhD+qaEsuA9JUWzrKYF1Xi+6/Fob93lpp+Bl8NnupojiQcLqD2NevXShlz6NOSnasjAcekVodolr
0Qb5Wb1biuRHLrrrlqj+YSlzPJl1NWEKUzQDKcRZ9ZEKldyuLODXPkSOAm2xQVgTZ7fl0GUHqvvH
iY9m6041+jrtu/tQDbvaw4JSaKdjU6ZxvvqVd0/KiaW+tjl4LSc5ZnFB52wIMlpmHrANDyPJ2Vvo
pm8Aeo1fYZzaxzxtEMVmjA+yXyabAPDndbDk7QGz9DUXzmwnl9l5Sda8KpCZVfJnGM6PcWbjL7IK
q+ZyCfU7v5t0E7UXeQyE+6Edrjzlnmu+PBzIoYHNsetu6YrIt5CP+RZ0GDa10FZwBZsBwlIYoWT1
0/LgLc5wROuNi0am9qXKDdQ54IlkCy4Y0yIg6MBpYF2T4qkbFKKZEptA3UY05ChbbEYqB/e+P6pT
6VKuXSRXghJHx7XWNCPbGS3vwPFB0FBDXpAgHNB2uvFreiBFm/UI7NSvgQInxiUo2jYAOuof1yY/
zOiowWWPXbxP4rU5Q0EXZ1PxuPZw/QkEVG05U0zwKT1PIwGrZy3HuW8A7FJ4f4BxF/k9tpBE0/+e
XfIPT5kd0xhbKPmDAFquYnW4oFA7hVyk6wVNezB/ECs3WSt7nN8JzaV0O5EhQ3C0JhnH5/1khL6E
ecCx/4ziZBjRAzhGBuluni363sBZVRMdXJ8CIpt5j6TDP+Q2pZz/y5u8NH4I+vbVThWi20xkkrJw
vvKnotvJdQdim64cu4FWHIHojTExc3Xck7J6DN9pwYmy+yqGvJLVaW7CXtkLgrCLOCBlXZWhuyAA
5c/HdZUeyYlR+WWEwmegz7BS2e4ZkDnT7ev9HAHNOrpwabglzr5z0H872Tn9TnWoPVN/pn0DY6sN
BCEmWgGbyHTRgYYVpmXY3ds+SPttk3THuBS/2HTtNiaO8dy1TEWj7PO9fZA5qGKDeaLeXuJbjus/
dTM2B3gkMOPD9pUOxn6N6I1Nqr7vmGbOW7g4OUxHnBy0YcY1h1JX495pWQM25BX9DzIw3b6deTRb
OsCEN9rh1BF9p0vojd4FrjZdbmPueyn78sxXsTukmmZ/5pfOLbxM7owDndp6YnAQVly0sbVLqmmS
TruLrbqGmpMR6Wpdvk9kVJGOsZNYZR+zofd5Of3cvEVrXqPzsl3qo5vGXpM0LXen2XPy+7haig/P
SXJcfqo4tEFYt/uuBSEDKIx8ws4VHs9rSjzF7BwqliDP0oCKxNJq7r8r3Yh5Q8GRs4QXN2RNdKyP
MhPpuGuW0H/TGamoHRERfRZ8tDuab9BJkKJygZ7Mq0vjaZPpbr5p+0nB9Vvu5j4oruzQfbcogHO8
y1vZjYegJBhEq2Gv56W98qseazNxK2JL9foYrFNyqvsuva+Szr462t06neGsYVZ9V3jcOjYcV/94
RO6KTT+J/qazo3fjOGBdM6IwjhfLXc8ydEApfjtFpXPoPH/XeW51NtqYYzxytGUUCMJjNlzEsLDB
wydXTpKeHRMMKVyk59af1RcteizdCol9P+KzDKbUO1bKGc59Jt4aP26uPPyW9I+XV4UtGiu9gqK5
ogx08/bRn3q2+WH1b9x1/EN/BlemTesrG6Krh/TZXwXBcsorb36sJ0SkGV/1e5216iorYnFsIFWR
N6xrNZ9C33duhx5/626ikPGQTKElachT8UaJJtkTwG1PTlmVWx244c4hKUFjMExeOCvmV5jleeiF
Uz+0o3hSAbZU4xXlYx2LkANPMp8xmXnkBesM14Iqm52TqvKQ+Vm6DXGFkUS7pHUcRFopFU4d3iok
9hln7TU5C8jSRxPgvtgHF+vQRfp6kxa9Aw0xh0eItWjYun3O6xu7DndTPVliHuOHK8Pmx1rwV2Qe
Q7kJ/4aH5MSUtQNxsxw4D3fx2D6TAe020wJQLc40iDvted2G9QBeJ+30Y6AZ0cknzzuUiFwa1R66
2Nqfgxssm4li7Skfai4HTrnu5JxMNE+D9nfOFQMDSgob25X6aIHA3gUempPBJubgxCuLf7EMb9zY
L4Eo/e/xqOVvVsoDcOmeSJSQocpm8OVkCJt9EjY9YvFLrpXf/4XaxryX3PA/raIouZXp/ENWBTSv
YkBh57QGStc8sxdq3e4di9LNoxI9Tl53TkiTJNuYzNWPxa1W3t0Qg5DBMgd7OTgimUeZmoDKt8wN
vNqeyy8QLO+3WLs/ac8hmWpxJZGKl+MzGZunxU27LYzVZbfAPb1N6hV1hXUuCR+OEtWE7TNd0kMW
+Gaf58E7DQfMG2urNt3CId+jLMA5jh04ynBgtvUobsrerqdkxnEsKktSZ63qq47I/6EkoHk/p77a
+BHqTwp18Y/lkmwLO/k9zEn14GeY/ULlcQzhrP2rIclzML7T3Y1mxr/p9jDrKwQXZIPSk6Ab8jgl
9p1KFAIsh3wipzoZpefgYvVzafnvkqqj9NBVTxJK8RVDQYTuPOjdxJ8ncqZcexIuPg1f7yqy7ZNF
zAnbJaz2c4aJti9KElCr/ShFN2OIjPQNNdJoZxrtX9Gybx7cIcHd1saoQzGlFwenJHi2hDjCJcDk
zVSEDY35ofN/KiGdY9l5qd7UtQ+UnCmH/jelqPVXUUh1JhfH5l2yLXgLseJe96ivlHLumYoYrxzj
QJ6hfIXpYrL6hTJAdRB0GrarbqD4d8NN6ZXlNXVGIqJlcCJxGN1lerrtyGdvI/y4oXaWK9v280Oe
ZPpULUn6Fv3NO3Z1ZPSW2XU0ljPTBI/ktSoOpIbltF5wQM1tf1WyjrazeKZsXW1Rvr3CuAoPuuLd
mcR8twzucCqG9thVFT2IQD4Sk+SJ1nLFU0AJqr/VgPF/toJZBzJwHsEXspl9cVBhnB/46+4nFQQi
m8vf+CaHkOZEjT+8at3E6bZOXDbbhdM6FhoqwmdV51V6Jf8GQTE071ayNZQ/m/Q3B4vla5Axe5Z7
6TLFUpTYxNQeDeXbmJfcxAFFhabH7S4UaPu8ual9afaRDAie9JKD8OLXlCT/hlExITjpIYw1wVcv
5IojWm8LD5chZ+H+FGlWHQBGht+LX/bsxfW8o6hZ3ZGyFi8JidlzOCTcnnI/ywl9OfIx6VFuFhWG
8ZZK22Yex5ojHGcBxuPG7qqI+GLKRl8yy/nyXDWi4bFZvcdaznbfhw4bcFZD4iUoY/glA5s/Bc4c
mV2aTdxabW5P4B/J3MQTLa3Zo0pq3KB+mB1Tv3nsbxtBNfmSvQZilA3a3184v3vrMWdEiVm/UH8Z
DhCc++3k+Ml1tnAF64k3vmHDDm9pKMXnxQjxtFSufLpUjB6p78izyPv2vPyNEiOLGLDU+zHDJHHw
OLKrvQD5JfBcwqY8cVxtcD/R/sDUOT+JWHz2qio+GNghnzz9zSp70eVtKbvF+1z/Bpl1VrGt8Btx
WbFy+bRjt755RaSYYmkQxJVrV/5aVEbvbYwing+upxGBdapvvX/ijh1Roa6z4Dz4qfNv7J3JcqRK
mu9f5VqvL2UOOOBsIYhRs5RKSRtMykwxz5PD0/cvTlWb3Sq71f0CvaizOacypQhw/77/eGO2ZXfO
TTnfFDm1qbEuJ0IIa7FD5X1t4iRB82WcvObg55TgoATi/QGSCZNqQYNZkIAOPPx3oXblolz5RPBC
AogKDWNFgFX/JehGvQTGRAsA2jbeelu2I3hnM22H7C9BuPhLHF6BBsZhz6r8PemR5SZkmgZ7U0KN
Fy2UnPeV3RZr0G2WYV4IOqPUkGIv2iP+kp7Dp7mULiRZVUeT2bfP6zRsx9KfUKgi8t8nve3lexcg
5W5d6P62WxwSAfcvJ5O2O+u+K5CxL70371zV2Htf99adZ02M/4hpgNj/0sJTLpy+LkYPMQD3YqEb
zs1+VwpvPtPkdRjjxhDR2Orxj6qvmnpkssC6RC++9IXFGJtfsXULEd0ixcFvuudZZGNQungQ1vQu
v9YPzf5TO0FbIirdpVv9kvXeh99/bljAbselOypMEzQ78YTvRi0vnI0hyHZxHgk+dvQMpbCBAMPz
HhR4KMhefl682A2SMr5Zc9hnN3HYeacLv3DgIB3budiheqtb97lYm727LWM4NTSkUWEYeI0M/Lx+
cIwaDoOyg3VM75K22U+auhE9afs4T9aTps0C2Q39Zzg5qZXrKQcZ8vfKJ1+1cLkqMocqEkSJJljF
UYH5J1VK7Wg77dG98u/5n98Cc0MlnyzkYNLA6ZvigFuM7uppiZfIxh/17LEFRnmq74VBrIKiyYMW
RhrkCrSuS3uXielujj2KS6bh2yelfGOToFEwzR/RRYX9PJ0sJ78tZ0ftrvmTi0rDrtXFsV+F90DF
98Usp3kXWy0aqvLLVureWS0QSveOPrSOvHnv284RLkzXevsCTfhjtYrbttK/yqRfwpaTFJDEpejb
O1Qt5TKdQrOrUP4Tr2leu19oVItrNl5k+9klu9pM2NwRDpWphzZuSm8TP6XRrbOhMOql3dlxV+4r
YL9kQwddcbyFY2ITXAf0Xhi3RZ0/VjboS98zwcbw0UHGQB8miahCq6G9rqqGn3w+x3VOUXPaP20/
bdNQys679BwhBya+mDsF9inXOrtVS7/85EUgRd2scRUNM0/oJjX8xugumqYs55ocY2pexVIlvMqr
fc/+iic4lyusDzAtXpf2L9+LV5jiTjLYgPma1J9XTY6aosaeYE7xp9FWVnTFJwIo7o9JTvb39fwK
J1EVv2IYmP5ctDg3+NWZwx7SHO3zbQwxpgEWF5eSFrmw2C2d5cp7r1xpE8QZnD5jnvJXhrvJrfAt
+Rxe56FusuQGjiirwsSZxffEeRr837ESOlNECRxTnEHlu2XV8z52urF9+++VKNY/m+vQvyjfAVN0
QD7h3sS/JvVhpvP7RqTJ0R799LGU5fi0mB3Lk2Cd0DutauHRBz/ziWfTBAbdoQAgDXH04/d6alCE
27U0KFEuS1oJpOMsTygVW+wpCzhGgHWUzs6emNI8mhFXUvvo19mEEkF3Nza95u/1KsGVJntGHUJ2
thm1fPv/sBD+rzDtPywHC/S/F6a9Zn/G+rP6J3/29f/xd1WaKXz81J4SvpQYav8fo7UprL9hSlVX
hZltKdPCAPkPo7Vl/41IP1Y39GeChIBr9NU/VGnqb45rYdLESehh0fbJ9/kvydw/BGF/977//53W
FhK3f9KIeWw7rkNPsYk2zoHk/NdqFm+q0iHG3nBsKVPXdCqBAG8/mtbO29uB7tPlftIInF6XdtD2
XdXREibhTIoUE44GGe7NwB0TjwpTzhb/AgLf/26V3KrHeaMY9RxDbq8fHlJZ485XS+dRBd/nhD/7
VjLWFM3avmkSP1s2XyLLqdjs1kwL/FFsOLvaES2amrbXVSTyLU7OStXtg4rnCpvHYCwHwJ/exIpW
6q8OEeqz49JXgDh+NpbvKUPVF2E5qgARPTDE+3HEBo6lyZUx+C2/6pvZtN78o7VJy8RCQzE2of0I
INQZ5JqELCwJhiTvzVyr4UUQJN2eel9iCOHV7V479LPOsbGzzWXAmuMWt4o3FKc0dRu6WeclfYbA
rePTjMQ8O3iLpcDm1dWwAYQK85rHM/QsZyBH0CGGOtdfk5l4iNurbkMbriEKcQHiAo9wnkljrxuq
ouRsLQpMx1bzwRt70UQCIaoTrrUWZRgnBTX0yyo2+TRbbmtGQ7p4P2VtpRTSk7BJRVkpV3B5Uxhr
SMPp3O6qtE+TcErHK1qdy55OxlpRBVbjuGMNjxefD3nGfQi81KfpzZhXHhgLIe5J2KCWZXZvVoM2
lbyfjeZcueWEOqvxlilqlEcvR4uamKazLHbYP0rDXENVEeESKFaU6yo4NuNPo9lapOIA0SedEzoL
mm612NlauLdDbq/m0IYxNZy/m8EU+d40Cz/eWR7mAq6qhjZkcINFnzb+mzgCvV0rDEEoTsK5TiT9
fH7SLSFdROlnMs/rdT+wtk+dVpJ+yLZw0tdG9xnKi02nr/SqewqvEdbXvXDjrbqkq9PfdLMsnPeB
jpcvk/O5OHEBX9XiaZWnH5JJlKcVZyLxTOaQZ5SoxVOz77XbPKdDOpFu5be6/t3JxBz+5HVTNScW
nWTbmwaE/LlG5iPPqqOwO0w9hxkxJVo2sHopcoTm0hgjn8Phl1NuDRNvZ2rP4RZA2EyjjpDLq1xk
rC5YF+Hzhe9vn7E9bzj2rC41D4zSsX2xa7Dw/bjOCFayUmbmDUXHy3oP/iTWYO1Zih4q20lNsXdx
cq7GDmXF3DxinUJimPoVSKmVSfwWyKnN7WhbmC9EIHF5bU7gIlvwVdB4SU5iQdqk7tXqBJh/Y4NG
gqq485VnKOfU6NDrl1XzgviE8KZg4EfC4Jyp0azIRpa6Otc9m1bRNYN6iaWTMIyY2cZJUOhkmNAr
OJa5s0sjbcO6W4Fhr2qg5oLUTD0X+TRZ4Vp0VLdVW9sga9K4lZ+B2+VnvZVILsZhAx+xRzE5z2j+
RP26Ini7parE2U7VZrTLac629uh7MU7scgNgPEzCKNmjY8wFhH3OmbIBCyen/w1ZQD2mq1eBadtd
UG1Cd1QJHcLTaO62YqziG91XCZ2G0i2qM/MT2naOXFyRue1UXkg5FLoku6SIfR9TZHwVsc15fpW+
r+hWkABRryLK3j/kW2O4L1Pnrn2wTfNYwWFou9wp8n9etjlWVCbLppJny67KZZeodsWSKRZJ80eX
9/QtqpVyR5ckc6oSrbQpjjBs9p8OeJClbmvGSyxEi12p2sgQzrJ4HA6+LSD7PRyssHVGxW6AHYP8
Ggr2xm0/l6ufXtzShE5LHGrmIsPc7M/U7fiKZO+vJVFNqBTDxvLbD/qfU6pN663+9Pt6xe6JdTR/
XFHMEsK7EueJYcEbf5QoKGgjwcNuevGt46+4NfH5p4FYSOdTOfW6heX/qMgug7BLiJegMQcbL07R
cX6a0vaUoEY8F7CZ7tJBKPTbgHqoiRTIwr7v6ohSyVdTTMaNMmKg9oqauNn9bQL43VtOTdJQSjed
Ql7z1mmvADqm61468IBpgXfDcYh9JfXyNTcorco3tqYorutrBw2o2HdOMNyO+fxjrbc3W41Hz0Eb
FmRoJJ9zqA5qgpcVbr8pI+DSwHPcx6yu3yFhkITlxLEhBaAe0bB/Y3tyvxPh3a4slknpTjdyGn3c
hitu5q6bA4MGxVjzBRs6e2PehDNFKRjigk4Otec8ex09ljV2bDnbB12oOCj84WfnzneJN0Ug5e7O
w7FjOLE+Qu1ZUUrVSDipZMdFXpxJ0TgMDAdHbLgwu7UtAuMqregVJHKyPFiZV1ILOd0gZWA13Mb6
e2pq/gPZH6h+c6MU3/9H0xjZn6pjXTR4LMKNJNtstX7hjrrgg7Ue5qkbzN2AjznoK7BAO15PRtU6
VD860TbiRjGnJN75agATi7k1unQIS6e6mPjZdw70AZuuXYcTE/9pg6S/JEoYLRCobiGXBuQX1iov
A2ECJXTFAO3TOZiVar5sgVd37uSOMr8z6CGONXebD7iTz4iedvgL0V6M68HWg3GrvS0/zis1yzN/
G6rLS4P+/lRNxvbU5aBccx8PIOlNpHMsURN0QTAMkhL5Tb+2lYEmyxYbapNrrSRpyycVswbkTFwQ
VXOC1rcvvmOnzyLFgY9tYXmXi9fcJPHs/KAYNj61JtKCubi6+zBZ/3FnvFsI4HT7hvq1/u3WhJcA
kas5Mjbr2Te38TALlmCJOuEnH3D2NeAK3aESgAytrSdngc0vq4VRwesvlYHqihedC5kMSUy70FAa
rFgnY3Guk/GCd90JkjkpTqJN6XEEGf2Ml4YeTocfioKdTth/gPOdUDRmjXKjKy+bRFXrNH1+gWLA
Q6ZoR3dUum/wDYToU7I9EB9C4G34gwiDGAQTtpNjyIeCXAfkqzH6JEI7OuhdwEhHB8ma3Yrefs8m
fJeo8yxACtM7yY4TDVW8pR87DAk8jplGgZRupxXBChoo/MoR+izJd8L2O8Tb5+j73keJlMzQPTXo
yuIi8nQLOIgGBPbjVc2SCJT8C1YGj1DssRD3+n5IRXOeev+kU3IjwEOa3VJQheqk94QhtLukI10B
aMT/gTcyOyL3G6glxUkNAOdz+bnfc+liIrXT7lEnbgJH0N370PKRKsG+bbne8CoDfgCZqP69VuYU
COAnCv6gZx1mgyChPiLUhv5ulXPmLDxzO9OrmzXTbpBoIj3nvNHqOm92fEwa/NxxQ1xB3J8TOd85
mdt/YNyVvwHoPhexbgeN0EKV9tF3s22HBDhqiAH5aMlHCohwQfrkkkBgaUkAdYkO2vBi2stms+MH
LKxQIUzjvIhPG13cezKrh5DRmMz9okBibPmUXtn2bU2EQVgouj7LGhK5Ep9jZ7wYTWKc7Kn7nKpE
vVmynC8y3x6KsrdvnMR5HFbquATTqefX7nHxOGSt3BsOwqYytvX9NTKTVg23kvbFm2ny7smKyEg7
rlAOCHdyHhtQaXwLmeQOaoed53UVr3QWdGQIviQNcp2wFkOyY4O/bzedHFygiCO3QLEbu/hotu2e
5ZlqTHQ4PysbTQDG6LAq5v4lAZX5LeJy2hVAcJeh82e07vya7/HoQEQM70s5XAjZbPnsM30WMraj
OJ51tJU4NitrVgUFselyNCCBENpJK/k5FPEP7tOnrIeqGzcsnkyZrmbE6zDoXtVnhlP0QGdD2YQ2
Kq8dl+SpGao3zid1XttqojBHfzeOOJoT0tUYkerzmhj2C/wm3ewZks1AZZa77Sehdrkeuh8NZgOI
r1zd27n2b5Wd+p/Ysv37BIacFlfXGJDkkm8VzeDoD1oK426GCtj5vnhApdRzqknxiBDxTeaVCvjV
Ihf11t5SzHsWrMFxjS3EK726MOJ94eIiFA9RvnVMchth7XbfGfFLQauw35fPSebHPwFrl+XgUyn3
i+MLja7R7d0c6cUaS1Imes6dW6aYEiKBjjVtmK9FljDfMDq/kAsUf3MW4M5YSvFnbefnOc72y2pB
rCZDzms4YafYzwCiXW7+rmf76Nrjh1d59rsSnKqFnDxiHqb5pk0FT1Sddt19JYXJxKHWqMg0yCdW
xo9uQ24Ku+lDmqr0lGiV/BpXQ4ToppPjtC2/4kRWly6+IlM2M+PHhL5nJ+T4TKgPLXUYRWBF6qfV
bR9zBHRsUuhc6JYIHPIVFkBJ8jNIrfCGl7obb+xkvs9RJTKHtcOPzHSs+8L0jF2T2M8VMqxgGmZK
67mm+eXEofCzF981mTpaU0H1izwa8hqXelN4rnsoyEQ4iJIa6wnsdqML28ys7uB26MuS7vqq6/Fr
LLIX1K1GBJ9BLznzsPJU+qefXWj+ocYQeoXgVrdYEftmsf6lV8eL0mK12O9jqjGtJSu/isFs37AC
s5VVgoaBavlKppwSP4usrBAxZ3mYY6jUksYaFjjyOrjmdH4/jSN3yRwvQeaOze0oYSDGYXzXjEKH
zLPflq3eZ5M7o9D1BM4IMyU8kowWy/zwq6LddQr8jF4GaEOSO0T5TqYnf70K5jh/xG/7kNWkrwE+
vjnljCtOhI5T7/K+enFH3DTwpX7QaJZbj96CDm3yeR05+Mu1qA+kEelzZmqKYdmkn5dutkfGddWD
iid0TrmYv2ipWdjXiqVbgtbfLgKlOASp9sOmrO8Th7Yq1zw5ZeeMu1oPJ+z6HQyo+prroXqGUOHH
LiTW+3G4mMRGbF7xEzYpQsv5ipPne2C/DSCR0V0k4uw6CdmrBdkFVW7WoR7QP3imD4DIT5Yv8FCR
l3kzRba8z5hUmmG9hfo5XeVY79Wg0RUCQTvx+CAaznaSto8S1d+TMTiwbsRXXOvG0+xgpIq+RQxD
YTem23dMgs+er+9MCZsbFh0JEpm1EgVuQ6e40BU3g7NUb7IaD9W4cKRa9v3qGkf8ibBhAxVOfIj7
1a8B2q+bYGcSWRS6mdC38ErpXdcDNTi1eUz6Omzk/D5kW3+2y1w4QdnO5y7rm13ru623M7WLxxnn
0y+7SM5Tmv7KBNPbnHAvebqn3dnFFHqJW7T8mJ+DzDPjkFwcBgkSyXbCo9+0GFbnvhi79pdvFAiW
xmz5bHDAXaTCZiT5ril6T6CzQ+C1ao/3N0XQ4TrTpVq5ibnp79Z06NC0qxLdQO8XB+Ct/FTpYTnV
Mh2g93EhSUzIOCpY+9EaFZdusppflmxucndltcfYucM3Ts1lMu5iYKu7KmFryjQYcE5s3FcMUwvm
NblvGaMquhRvOWt0aTd4Am77vC8/XI4dhEz1XYJ2CuLFEL8mntsjZ9DrnJTDH0uucYQffgp9g6Le
fnD1W2mvlBZrXNzKGV4xI7Dmr9Ty5D0qytEnGh8U8NCtSIDdVHiPVsbg5JLdtMMSXt2AHVKku/CP
0kIVJjx4OzxyH7zob2WbfLd58x5z9ZEmi1zwpe4Ljikh9xB/T17WrmdWW07E5MuDbX3QtVlEo6hO
9M6ymV6LsowsrPr4O6ugA8yxJUcoKbf7haJaPCZecoNqc6WbtEg2FAGoWXFsyReQPH83D/GNzGW6
h8WbQsNBM9LJHlGf2/7o8fIcCO3wd9TEJM+EmADPd3ahU6gfywlmKzZ25JaSGCXSZvB2NWw0DeSO
lVyW0dpojWuan3Y/Ww8NKEeEEOjGBCC6Uek2nB2I0wjtaU/9eNnsyWLq77QzWner7IkzgTqE0cYs
kVFGo/vVOyee92cSZb6fOjY0ay6glEmPTeL1sVQ4MAmxVbulR1HWo3Ugo4ivGFc62Q++xC8KMI3F
PTc2Hu+VEXyYB4JW2ySRJ43U+ykl0ffJSr1YQunZsDXF2uJts418364tDpOtdPV4hP6mTHPNjrLN
RyK2LdBH7k6rOdUKpaguUuq2E5r99jJRO/Tqa77Pk1h9FHHTHRMPk4VG9Y5erxChp/Kfq7v8ItNQ
vNRyKQYq+DSde5jLnMitivzOsbaPtDCe6mKVb1VBvRcD4g/X6owILjF7SMaYbYnsmtjFc0SKgCQO
4mNMCBmaencIrIJ0CpvogtmbTnLpGbp5NYj2dJbIYviMEc4jZ8OF7Ab+1H3bDBD3RlFMd8y08sGo
0/5FtdWfDNEh0Jin6YclpuLUZfV21yymU4f0+7DRbO5JDdb01IxLG2L6V0A+hFC0vvM9NuUxH5B1
17r+cmf5RIVEeUcowF3Tp/rEkpaQw+BwyOnG+ZPIZTsOSVlgPxGXjJAfMGZ7X27QoSxpJ8W32TV1
EpGpmr9MXl73AV6tVO5mzzuPdeGocPN19uC50GyBjWDzaA9r7QROJ6ffnjvEVsjy4xL9AmzgWjyS
J2/Ki8dZaWJDMGZAJ2emr8MmN/Il2NameqAJCDNyNtXWd4Y3+Z3LorQx0nUQgaqaT05NBTqXNPpT
rymx8ZgZhu7OiUjbQqBtWdkOyVGR7lZk4rxWdpk0x74xOUq6mHchKAZWkdByWCHsNi13Nd5OHVYY
qxVX59I+akm7blqDoBYN7pVMSNDesWyNqNcZF1PRVkymcU4DMZJoK5BNP+NGQrgWFN5aOZHZTe5L
ZeVEN6Xuir2lybJ5CebCQf+aICbX+3LKk4d5HF6JTukumW38UpV2MB7Iwgjn3uCRZqIyHuDYpAzT
VtvPSZWIV8L7pj+WaWZzYMUDnccynVG9N4PTv1mtqBFjlQQOkUy2Xad3k6eUQy9/KRrHvRQsEFef
6fbomirbYFdTRqSE6JgnL7biN1esd4YlyaVzsxYjGlYpeBXupMbPFQS0X5MezRkb1SBuTTAsQznv
BisVJ+ouGSWFN9wRa7urY9G+zZZaM8htAQKWlUlR78DuSZVfdf5UxBNY1tzNe8JSLhKl1wfrhn9s
OlHdUUpyp7g9In9urUvf8CSKQrxUnbody+xioDzjSaxInO6e0FQOEW84Tphayh/bWq/8oxqPBgVb
sNX4yx3aH1vQ5MSdjN+5aH7mzkAIqgH4yvz86zoqoS6AWSA0q9M4UTxrgMuci8QMClzPSNI33Dqr
lmmUsvocC9stOvzD7dHS6CEsUBqqbRp109mIO6/RBhQkkUoT1b5/MhaDuUIlyv+Z+f57r5Nz1/bd
8erq5I2gPC8tLeLaJhBBEsCQy5J35QNxEWTDZGAiREGVQwBkcbdVQ0Tqztmq7XmHZzsNhxEjqByZ
P3N/vXVj+I+4fR7w/V5Ry3qP97U/YiZ4TrV4kwMY6Uz9PPXZoDc7bJCPSGteurzon6RpZe+pR/F8
424lqcRUS/htEfMp13HyYAhiG1D31f1LPG4ekq3NxxXaYWtGRJJvxpOcHRL6yiU92f0yPsq+0OwD
pTvzfLUrsUvkFOxthAkk3Rcn5IZF1NOqHmDpXVXgYRc5dqod4sNqlqDJRB8uvwvh4nVCX4vBEmnm
DASAzq8GqKmtIkA5Z3sR588wIwty1Ie1xsNPIx8HkiuzVd3KebwSSQleZwM9jhcswsn2QH78JV7v
72G6chGSVkD0J8GN5LW2pbVz0m1hpbfqC41kNdifa/E7OEC8NVJzjuXQHetk3jt08cTExtSHVnkj
Vkhlfkx4Wq1AQ4+9pra03lqSt2+tmat0J4Bfj8NIWGIw1hjh0HNnPwaKZVWYD1p8OsPyazLyPJj8
ngsOWM1gFayGavwinpGbx11suR24+tQY2gx19yqnAinqsPBHa6uyEC0Y8VHazocimJfefCiLIU5P
1rjl4ZAxmWeqOfHJDY+9WPTP3PRlwlw7ZPjCWmuf9y0zY4ev5eJaPkCpbTj1Fxqt6YGfMlsAYjnq
g9oj0IaAm4KQVw8FkSk3OwQG3E2Wu1zWAZAThVlqI9r3fYQTuZXu0mzDQ2v3+XZ0+bOoRc63LNJd
+sUed57c4hqOMKAlLNgUpqgC/UbCQZon6QN1vTMsQSzFmFpHXAbN/eJIbGElSFKYElsngnmdjbfY
jIvbdSQlQeeed+sXutszElp/Jq7jC49HSGqXedOqSamrkOpu7Cc0kWKZXjyDzE5lKgJCzAJ0MFvR
82s5/ABQrkruVUtcOIDDTaBMpWElJlV0g9LcRm98Nowu/p2IAvH62JfG9XUml5T8WsGfR878alyM
ycSJxhypvgSizPjs2m5sVCQatWMbGXU5DyEai2I7z3qZH3o9QFf5xKEGIi91lBVL8yhBM77Soj8l
quJTBvsKnHR2npK4dm5TNzuRj+c9Dp6/hOWCKsOHKqIXZjBJKOwah59FG0LikXailGCKsF+d9XdN
WJizpwVH3+Sw7wQ+V+kSpqRV/Cjrqvgim6r3SfVrRvQhzo8SqIjPqXkWuJDP07gdYs+7igBb7gJU
tgbk1WwPT8ohAkFASN+BmJMIYNGNYuQ/sUGK/Sqx6wai7akj4h2P0hX20/eIP/UYDiIW6De0xj5m
NXs+FekC7SGqLDLLioyTdiYR2uh6WuKaWv0o2uWpqFcLRXef3RW1uMlzsXNIS4ncwTkpEw3ArB8K
Y8iAWBP1EOvhp/JycVvAS4dDLX8LKLqgGlbvz9JY70rXIxdS/+mvywsJxm+mkzcRDVmsWkMD4mtU
JsJyKX0utE4e8KCIoJ14VwRXVVSy/kZt6RCXseQGYIhzzaX0Sczg5H/GhWxEW1dsbDrFSGW9Kd5N
yU5FKMRrUwH7b+Nm3aGYSXd9N8g+INCVEXk1xw4fI9A3itVVGm3Ub801cLNSGUBf3t0T9vKeD7Vz
QuAxI3PFyQgG3E6eQG/KHRSC/YL+NdoEKBxzMTCUuPYPY6svjT1cmgQvNbE1BLuA9w5PLIbQnks9
2T+mHi89ENQ3LZmDfYuOD7DaEMLgT7bz/KPpLPjbGclyrsjS7jfJuJ3HsXseuxX+n1fsaBpJTapd
bEKrN7YNZDQ6CIYXc/NQkTWFvibegeJ5vG1Ml0wYfb8856ZQ0F4jkgHig5+tvmJDTCcetLgGlYK9
HF9NZeQYZoba5ndom5NhTOjmKBWyln7iYmG04TKx30bps8yugB7K8VZGI+OtN03/NU0Mzi4B5uVi
5iVixs6NJVxXAMzedaIiwbvGUZbAIhEMHW5kZV4dQAGRkPkDoEfBvGRFCX70mTM+dPPZ2TO8I7Gd
uHsh6e+drI135Ef1uyyerV1vU3ntZdmHIuhnb02JgwFScQ74PWeSI+Of3DLOfVVtXSjdOHm3tdW/
2S7YuWe4ATZhJ2StErdkh1hPS1L5twTKCfBIr34aLGfc8zmYp6134jf89PrczKYHZxA/V7H1bWm6
fAx5nLwZUCm2qm/IvEEFyzQsNxmOj0eXfRdySpJHZJbbHRKMm76N413mq/JEvm/AU0DeoyimlQ9i
mvYbuU73Ws15tuswEvMqibj5IS07Q8ZcuPfzNL2WliyeBdFCGIP1XPFvWCjXIE1lLB+7qe1vsJ2z
qykEajPC8ETZe8cZZ283NC5ihczsSi9aWa5KCEMSrENgjZS9ouhR3fTJNj5PgCcmLj1d3DmC/Nyg
XjCmB0PTEMzWzwMXAApzp3tY2zKxbuJajvKFVa9NAKS0Z0Fk5ROh/CQ7GVwCtV29dPFqIk4px5ED
0CWT/KDxRJBGTMxtOAulKMNc2mUBJtdgAjF+M0VYtLl92c6IONHdBHx1vSHfATkYFprkDSKPL/Ce
lPVyzriXNjMRxm+lhdhUbk6HCJjXL8p62t+J1/GMuxYRUrmTiJ1xm9tDgikzKaofhJVnRLI0yr6b
HcSZxioAExfl46e10/6VSgUAYlIiip2OJ2ScSY9EgJA/+71127q68ZNYnKhuiYkNp9sEXRS6ip/Q
+oM8qHha/yT2Yt93dGKUYVFlzBatnLbuYUbTfmoxEyK8XQVm4pzozvZGmGOfHW2SJNl2J6P7qhGg
abxkJCESs22gLVItqhDELxg2SSnGBhn1wuSC6xnmvzIP2RKJuBVqHRsL0akFfCDhI5lmlAcQYYh1
oML8gMWVqOVh1qikVOv5b+aCxQRkEe57B3HavA19Md2MitwRLqBqQyvABRHvDauZlgDHcfdedBbv
2losv/kpOvBJzpgrk+bXXZj85bpSE3HFnMqN7HamjBm6CVsdsmj0Up9YbMUOecVEzd8mgo3u3Kut
mfkB+aqDFkk0FpFkcavDWiidXHiqWbYFCg/MKman7toq7fJjb3oUQ29KGWSgCxREUVeZTEpJjn8j
amtrdR7zsme4doAJvqks0C/JZBO4yXSN6rpZuu52tRqrPLbdkj1Ntl2rI7HdA9tob/VrAPE7/uKE
G28IAUUL4Ik4Rd+ZeC30eIWTQprQvMGMpfW7s4UlPwXemIzDWLvLvltYzsLSoinihAYOr0dJxyKl
WmVThlOu3Sz0NQusZjd/873ESjkVq8UlVRJpfYCoW7d8SJON/RJ3B95Q0edsSSYekbsFod0NmrrG
P/LZIx7aSJQZDvAr6MAtah9SOMDJKj/ButICFrQ2x6d1kaMfsajPEKhNlabPsanxgWxzXzm/6oJj
92lYMhBRlDxp2392vpVZAJCxkcISyK1+xOjCCY1fV5n70aRtIHL6ae3D2Flg3ByDZFzsKaPI/ofi
+H/O4fP4GG2MRhYSZJfGC/NfC5lkKitSzJv15FyyM4d//Pewu/+Vwf4HDJLg0/z3Qtj7Yeyb+f+c
cKz+J3vn2ts2lnXpv9KYz8PM4Z0EZuaDRF0oWbZkK47jL0Qcx7zf7/z189CVqkrUcYxqYDB4gUE3
utJJxZIo8px99l7rWW3xr//xr1WTV3nT/sutky/Z84/62O8/6rtCVrM+WJgpkZ4ieYfUh376D26j
rBkfWJ00w0CaapKgAdHxu0JWg9uo6/gEdUigMsEyoA+/K2Q17YOG6tu0VdXWXwXX/0Qha1gXAllb
BdjIGzCFYCfRFOUiKKcY04y+ZmJ8rPR5QAij2sCRvqxADB/yyVYg50cvAagunEvm9SSn09qj29sI
kAah3B3aYNSeqX9Y2sOJCMShUTDtKeWprokHSEdrcJlGNLe0sLINLkP9RkSpfpPgh18wTb+quzhY
gKypnakd/RV8p3HfTt7XRKgnsyCHIc3KhzTgtKTg0XdM4T/ThfORBXjWwraKu3T0XSymn+VOPRWF
Fm5hPsGeyLo5m2/mjqfqyU+iJ0LeHz24M4vR4uETvXWmlkGKRRwufawGYVsyCZQV1B72GD0CVLhX
Sv+jEqSPOcdR2i6Wq6TSl2BWYbTJS0vrdxEJ7TqcGABLauVyeKkWqlJ/GquC+X1VyA9pGT+FsnWu
R22L4F9ieebFh5rzCvmfojWllZoV6iLKgn3Q1kR4cPpyvLISjhxZ+jKUp2wjkKau24B3F8lM+YdB
3HtzYE2SeufWSHBISaGxyFQuVpklL3g8hNPY4l5gr9qMXT2rdeRmhZeuWfVa9GxKiIMSwecWQLJu
PPiYS8/s6QLq2bGesEiODYWvSPPgGeiXQGOStVuNqcJjX1DvgYoMGKp37THpkoCtutAcP5ecQp6j
XgdEeXbL7AYbt7azm6lybUKglnUZFyvZQDYThby+OYniydBz+aEtuANC08d8PyXFupxQLxoifKYD
fbJNaSf3fGjIfelSyoOXTApeQAu9hEWvLFEoXdHutVAmcIl8E4NfWLWeK4ZR2oYdSXTcJiHDHF9s
/b64NTnjL+pC1rfjhBenrdjpKaMZdQ58fJ4FuqpdN7f+qBrp8gGvnJtKClMkK9A2HWzoBWb/yo2a
Md7hbIjXWR2qnxLc7Qs/4AbzvXozif4eO8O4NOsucHAVnmoNJQnyCnXjC+Naqjv9Oiy08msmZezk
CEtoXGknTn8FSm75FOfRM865+6jkfROlMJG/Kg0fURrB2WEyRZIfe4mKhwrejEJusxRuqfwZfof5
MatUxr0lDPqh51tkHlo7tsboCjHW2SujJ2kq7rKWbz+PuAYx8pfl6zXPCrpbLGAnCS8TSiTYIrDY
5xCBo+g74iKTKzmUcwf2JULliCcJtgoD34ybHZUknqtB32g03hdRzq2ro0R2JKn3rzDWunYmuLnz
7FiqZnjC9XKNJ53z11g8SAMZL1KH6lzNkZs3HPrp/G+HKX8s6+kehGyyGIVy77HZLkC5kayTWo2D
A/YqqTJtHfrwR4sw47bTSJgpavDOcmjVZ0DP5iww885Fw/oSlfQqSQtbJVKFTpXPXon24FvJ1YS+
aGmO9rlWimPecT9hc7kuJz6T6Hn1IMCcWveCE6bf9I6pMDjKdVIZipaY1Lx26MOmlORKt4xwsy6a
ap7dYc5/fF3/ONIZCy2bjxZ+aCwrwV2UeNO9hARgKbDWzeOEemmUSH1lme+4TDhAaoJHxUjCp1rR
TkJCEkbcXX6TpZmG8RFOlQixGaDRRf0vCU6UZVIsU4lvJK9kgEx+Fyt0gz0uSS7z537eJOQ+o2lE
mY4CrKweMrl6YNorOBCz5BPJZDnDmN2ZtOeIUdfq23j+IqFDo68dlJUUppbDmnofG9w92axb7tgF
BG9mYWbVQxuwUxTeF80IXlK9r9w8qSPWTRrbrz87Q0wNg1p3u9Y8e/Hkr8CnxU48xU+IowWHsLR2
ap8St0+IDQt6avqmVzdZMN57YfRCrxy7gCfknd31hxJROSMpHtkkow+SB8lVOcZXZcrfZ/e8tuv+
oAJ5X00V25KlRY/oNR+qNlV2jQVIRUjTfVFTXdKwZ7XWrXGp9i0Eucww7GqdAQ4rAX9L2biso6k6
2OTwrENwkou+U0Jia61rtVBPtD+jBeLhOzvNHksp+hiVcLn9gHsBeZvvmC1freaV6kLuWYr0Ca4N
ITLXsu8TZDRlzZ0aF+ZKaSICRCS+S4XtYGjrh6Ts410vR88FjQVIKo2y7FscDT0Gml2Can3rK9qw
wp8lnynxoX/2IECbSTv1amxvdJKWXJPMMx99xbKvC75bzzhDKmYgh5Rg0UvcL3VDxd9ld9NsINbj
x4G3tRx9/uVID5/8cR57KtlVVI73UmNco6ovN5HSmdvQojtB3xn5mF89pFNiw3LiSjDI+WbDLXNo
2bqZnTxyHzxkAze1qZlnO7W/UiQ/C8scVooysXqHTNzVcfJuvSGjjTze+0nx4NUjJw98/wc146SO
QohN2ZC+sdMgcc7DF0mgMy2R6rIJpo9gT1CEGcQ0Bf6z5M+XnmCtJS5rPIOZIi36gXFzT/xX6PMe
ZS5zN3oMTMzxfsDViBm3y2lapZgpYxyHmezvDRFI534EX11pFW9Bj5+TwX8ZB3+NFPc5blllijxo
t1KR5NuxQDsHIL3mqM5eRxIJsCSN1pkmJmVV6oRAqSVfLBsW+m6/15w077lIUvRihzxtlcR3J/fs
gSH2UjyE4VOnSrsUiePSTqVzq7OUg8GzFpzeeTeozuhsc+/Ti41n1/LC71kNspGOszDonPXVfAWD
LidswueITl8bh66meygmOlm7l2ECErkzW336IhgdLQ+fdHX2DUjJsQAZ5gjUSxVzfk7ssz5SGhCe
ce7UAYMRRYazXYm9M8iRUxMSL2NPVYHDngdjKk11UyVTce03Mnq6JAhuEjsbMAVw5mrr4T4k7eIL
7Xg+TFI/zPVdTUsMOWqfof5nWgN1AXM3vWHMliw5CuKgNfMi4dATQjMlCCuWKARX8DSv6lT+ko8z
8rnLH9OcAAjq5k2DVGGFL+Z5FhpkA8tVHLP6C0DMq5LBPerrLN/qqC4PIjfV9VhWqMI1u95gO8oW
Ucf/KAW3pqkNySLSWLuljslrj5WCg6w4icik7abIV6HJU9NwMbEijktGuseu5/3Rs4CqZ8CBwKzF
ZkALBDwOl1uo4VOVsuwkKRvv0OjEg438TathOfNlhvuJGdx1ktKux4obFR0hA+R5fzFU/zkv4ke/
ZwLfzSV2ACfxQIxQsWTJih2C42gPgYjAg2adrUClnDYy+ECT7CIdIO+h20xPXkU7ALuR9OQLNjOt
gHZaSzzoREwN7utiGALYWBEQuksD5vxZRyJCjouIoucekmez7QcFywQd91XYMbG19cReQ+PUl4rG
SMfP2N/mhQXpe70oByTfjNLOoKbQb80BVmVoaE6oDERbVexEUTRwGWOgDzTym83rGe3/woH1zdiB
+bW+/hC9+/21/18m5IK8N0Dsv3tY3bfZF1RqFcfVP38Z/urA+seP+/PAasyhAWhHDWFoYPU5Mf55
YNUxbpLuqpAeZ3Ji1f4+sGofqGNVJpv8uQlXg1PunwdW9YPBD6HToZLKqtmK8k8OrByLf3Z0YgpV
Z5uxqrFJmAonav7865dblN9k7cr/vcwtA04CgBK9Y7jfSBqVABg1Q4+eOK4XPMUhh0bkRE+gMux1
nJm5w9ZtHAylKL4QdjKumjKb1uxg+jUmhQmfH1V4BvTpoHFAXUBzv9doh6+qOGvXbdWwxgcVlQ+y
tE03qOF2Asm00oWH6cHu8yvItADwcQRsJiXnKFRrJ9ixxrqX4y+qmY1uiopviR+oXacd23xqFIGT
N/T8YOMl29TkGDEhcEDnxL4cc54ifIVspaJgXZjyYE9NbDkygXzmOJ9OfQqNmirHnmDrILGp2OeT
J3lUTxYd17CKnlM8ECT+oGGaW7CeuNcCVm3iMNdWPn2umcQuanDfrZ1cSQIeH8TlcGMM1LvYGx+h
65BmlDPvx4tfIKfjlIqyhlzMgiIEPOqLYnk7DVDRzkQvvg31+CkYiX+pg/yOSe0B5R4HvJAzddhx
cqbBMC/80ZM576QBzoaNFfD+i0pE55Lyxg3TMLixGpw1YNGmce/puFGMsaM8pjB5PdnSWqRwGkxr
MycFLCrNk6+Gwrhu45JDrjEci/JRNLwaIKDHpOOIApudzbDnKsy/lRvJI0igO+TKe29iGKoQEcq2
nqXY7CM27076+nq8sWTRLWkDHgI6t06VBiY0K1ysUNXPbcax1GArBjH2WFJRrDHnDztswiHf/YBI
c2ygOuaAPlYIa6gcZ3PdEAq2Gb4exaZWGkTAvlZ1DEbj6GVuA8Tj/B7b5NG2kRLZvky+jwDYNZ8/
wigA1pLVxWMR2ZyOkNoBClHlK+xc+ba3dO16nG+dQa0PNpzghZ137dVrL95E2MEIbaKaWdRmqtwm
lFZPsizKUzi1D0CRNkrYWg4ADsQw4VNBiAhnOLycCIKviyF7rL3qDhV6ulSj7K7m3UYlu6lIj7ji
5hzGAYVhJcWrSEmfzDZ+HsFtofVIoLFqKtF7aj3sshx+mzb3OOyATSwNpF0AxIQUUFRFOKgdtF3P
Sq5Tw8onyhOw0GnOaDykDIpjdjoa6OF1Ljga5IqeLNHP6fdtGFGUeiZDYi9m34zG5KhU+rYZpNmT
lt1VI88Zpr0XfZTxdloDo6eE2y7MXvQCZksSgHXXlJSb0BAZvBZtZD7Gqa2OwPvaaX+IwgAyDZ0U
Zor5Nom4tEOBCmEZaDIOkqbPyVsb/StjYhbWebqxavzp0OvcM4PO9ynQbK8T0ge5Fg1iAHw6N6EC
6HSqMZfasce0X68B3dvIFgF768te5rAlYn6ArpbEg1nRRM4Ex09E+Q+AY9D+jcYc0USLocz94LnJ
7a8QtcqdJ4UvnqVtXgte2YSwqFE7+V2pH02WRVURqmtkqeYkNe0k2+cCtJhwHMXnFUubPsd8GOJK
ApG0xQG1sbbNrVg4HQNa9EUKI446eO7C/jCk8QsxQd19ElHzKACPUV9QT8Fp953aDtJlHzXZpvUV
+n4JsmOVsWJs+U+VIr5YooM9qJYhJL25IPTaeC3TtlpoMa2HWEObbI3UMJbesdJmtDZy0M0MfCn9
ilEvdy3SFjRRWXFD9vK0tQavfGg5+a0sq8iu0i6rnorcaBddyHnL61ok39w3OjTv+WELGDrzSNkV
GivkzuNW4GIGkY7uU7I412lhyLlJaw//vwT5X/9NlY0ZtvB2CXLH4KNJxu/lRv1jg/z73/1eb8jG
B81ULSEM/TVEnQ7093pDlj8giVUMgZONHG2N1/veIOdPNLyw/CUhWyrhN9AlvtcbxgdVMYGKAZaA
SqGolvpP6o2LUHtpzlziP6o6Y09+KDOqoFc7wCImGrNdrWcEMhpOqngfM1neSFW+1IqcDNObFqD3
D1fpF6lGP/NU/n7Bi8BwXG9dotQ8NpNQGXETX9MKTORTiFm/ePr9a8g/F1F/vwgV3I+fSvhyH8Cj
Gt24ve0nzdGyxul1w/F9dvzhyYNj1SHFr9SJcwvgQDZkzTPe+YQyqVM/BDf9/erzu/rhmiZGKo8h
olNXRKRkMzOGPUm3asK9mlJcHAUiYD7wPFVbSkN6laXbdz73XBz+HZr09yvP7+iHV1ZtCUFpKUHl
ZZm08g1TZFfvcHP7TBtEdwTcsTdjw6kALXo0z9552Z9D0v9+2YtaNWYsUupWmbsjjZqb9jq5aT7h
98juc8Tz77wI06JffrSL/ClJDhS8/rnn4u7CTY6u3+43Y3XDzMJpc1BbNJze+Thv3D2Xs6IQd4Rd
9sPg9oa1gS5P95EmkEcGI5r1RKfc9KYNyzBnkbOuItdKq9U7L/3GF6jMn/6HL9CYpCGY5L5xNciS
nTg2pPzqlb8lcpyWBNyOmiuq7cFJO4Ehv3Npfw4a++vrU+Zp6w8vatmDhGdoatxYQXzV244qEEN1
2sbmkdEGb+NNyiz++ePMyjHy19iaC2jN3693sebQVxitsrEst3go7sJvGKjRRDHfQaxzQB6LnOs/
vJoXaw0xp5Glxmrp2pKJUuqc4mNWR/v19kF76fjqsgQSKEfqR/HuAie/rp2/eAqVi9VH76mYeq8C
g7s2CE2+lx+yQx4cAtxf1jo4Zq6y6/EjxtMS8NlXpF30dq+zQ1dvBwKPF1897NUBGdM7sH7Xerus
7yP4bV+6K2lBtC7KZ/VQfsmv89sEf7GDdWyj6wdpxcFkXfHbpyhym4NVyJ+SkkHlJ7qAi6/WolRw
hzpWvW3UXa0tyVtehJ+b2+62tg7QRJf5FTJYc1O70Wrc6q60x7g/rAdHW6reetxUuxzjzlpzRjfb
Qu306q/Bobqut2G6a7bVtX2LPBrzVrYYzumttG5vyiM21Cw8ad5T9Em98jeAbnCR7PMtGmFgGPi3
n5MT0BBROd2TprFgXEs79InDptoQYhXt2239H66MysWaLPep7Sc4VF0qP6SkM8CPYVLjoabooqM5
Hzw9ldRWZWHxa/rf792D8732q5tB+fnhklR0JTG+dhdI+6IgyBX7HhNIcNvKYwC1NZ/VF9VjKCMF
YVnpmuKYhspmZJLWvPuEm2+tK5crNO6felI6DwMKmQY5Q0+bMhvLEXTBGmg8MCFcFMmnpBd7LyUv
Idf93RToS4kqHhkdmtNCBnKYocVGWTQA4gkorEEzLYaxlyiEOxtbTXmLbq3yQeRRGXc7giDCNUX6
Cj+fw57YOqWCQUdCHd5LNOgVTgwpYjmas/DL6w4dJ9rtxP9kjoiDxPgx8mUXvhs5UyrE/K4dPwPi
u6kH8m9mLnfia8dB1g/4YxwAzuVaJWWOlHhnpLdpmul10KF1jlKHc/cdQd5bX64JppVTcknick2k
GV78UL8m9BuwOFy+4sm3HuXmHbXKW2WIcrFnRZpqJ1pZeK4XbqPywbb9J0sSzhC2R7PgCk74LIpb
dPUWWY4V3zjr8Dub2Btrunyhd2gDX3R6jJxB9sqnQJWdzFKdUKUE8GCC++YePzUDPPW9Nf2NPVO+
2Li0yhpCQ0ANKFHvs1POCEVu8nnXBBR8G3TQEMPboBxZ3n2IuOY7n/OtAla+2LwmOljp4AN+IX3i
mMXtIsNzlGBvCpju2FGx16Z9p5Mic/vOpvLWJ73YvTQ17WpVr6IdmUK2vUvq6iNs6+38pUaYQEE6
dlVy1GV2akPZT/7Odn//ym9UQPLFbjYSex7XhRHtOsvekxvAZLTb1zax3sa4L/j/cxn0+5d686pe
bGG56BMLeYDi5qM4Bp7YWfp5njq3fv0RriiVETFPzURrI3mv9JkXxF8slK8P0Q9VyIBiOUMMJLud
1+wlxH1ef2uBgUwDHKOyvA9ZDb3RvHntAPBW4tF8b5FWrLde/GKV1gBTqElIyTd0WLrsrYdCw2Jz
iPImXciDjXcjp70Iy4luTXOVBfE+BaiQklVSVtcQW/dT0rtJ6X0u1ByADj3CeINzEctptJQaxDpr
q17H6q6s13m+HyeWIuz6a4lvT15LjUfCPJ4bZQtehonTtLSkGcw3sMpuA75Zj8QilM6oUOeNexlM
jL5u1WnfF08agyyKxGDTdRswJogWUVMM5naqtuawFgQ203pdSDQ+KejgPo3efowfVOW6T/HjPOja
bauc7eFTob002n2a3cndJlaxXL50wI5qtwNCRlCNvAGkIdKNPMxvug7WFYHO3VbqtoHv+rqrB4wI
17TIEOcuCo/mnlQoV501chDpIiTpmbSNVPUmrtozYFACSiI+1sSAON7bRelCPd9i7FvRUYE30q3j
1nY7WPxdeT2MsTtF6h2WyE07ukJM15r1STU+djk9rXHcJpCH58lvU2j7KNHXAZbRwBpAQDGPtcY7
G0LXolatFymTb8fa+qg113KOkikxzsDWD8iTv0L13JvhcCtDNqIL5AIdWAVJ5fgp1jOo1rItrQgl
/9pL1tqmyknryimi7MskbDAhYXAKLRq008iao31MSSCfyoxZMReD/FOmP5a4EkF8jkrTxSWuJ9+I
QVhoNZa/kgbkS+hviW9PbCfpxnRRqf0haNGxk/8ncn1aJVmP3NjYlriaG1QTA7G0UPt3vaq4PgYG
4nePIwlaFg2mruiZzM/Rcvjok71VWCc5qLZZgyS2JQu+JKAlWE4+2w0GoK7O75Ihu4k6LG/wdExZ
uKSNwn7AjFHOl+aGM+W5iT+pMQrwCeUfw37GBPNYIu2/Flg5/Eys7alwTa11k6I+GIlYjRHkPM0E
qR5a3zRlIKnyADUKziAPTR7D2jWZ6nXjVhHhrve1W5xKBzp/d71vPlnolsGtkYmnbIMkWY+6fgXC
3hiPZUyCSamfOtFfKVh2Mqy7vWg3Ov0KNZW3kpe7OpZez7S2RnAE7ktEgb63SBiM2pis1M9S4fH8
DqfA1/wF5bYXIRrS4vALY1GyTOgIkEyjigdW1kVsmsssPMpG+N4++dZCc1GIyRgT6P+1rVuO7lQP
W6vsGI8j1Akscik4br6kkbdsPEoqY9pB2f/9gq69VQ9clCImqj/NrHEAWSqjZd87+A0PeNqt80hc
qwCpoQ0utbpZtMU1vrFFnt6BFXZ8Cj5h3EEHIPGd/FW/dIrEWIqC7KOmdcyMAQBGjnyOoKCClAdc
LJOTWNEyRouuZec6+ywE1c5z2CswsXWmRRp7ZMxzKW3IAVh2lGjoQFYtvpfePvkdY/nb2CR/gPAl
85z20/L3l+CC5PvXsVNclERT0E2o3uBdqYjAZzNiskuUcyY+s8PAtsZ+MLTM9iUCY8AxjccaYZJN
zSroI4vx1A6uyJZDHy0yA+99EzpQHK+o3MCpGqsTgIJ3Nl/7jRaZuKylZC3A9oMzLR1VN2ATNiVA
Fn6/QXzUaLfCvq5AdQJXAJx3qhjOM/5y46y5UrxmnfbmsgozvsdjqBxARvfcZMo+EcARCi5zUOHz
WLYtqZzJg9pwuz0xRCQY1dvUBPXEoF0HmB+1jXgfg7HhZaQj5BAHAsJzEI4Cqc6kVU3MI6NIlJoz
dOScYmi3p2Wq1gz+vybpy3wEIJ9pGTbBqsZ2G0PIkkdQLxrJD5WA6MlIovki9Y+y3+NfuSp0xurS
eGrUkSgrgaz0FDdugtkyutEQzhl4r+Wau1AalmCtr/JPQ4E5R7HWFuqjMCqXZU84VlSvM358BeFh
8BIg5cbSbj5nDe4q86yxe4MrMll026l657bS50LzF3XLrK7+sXsimZmvQsPh3EzYprzJs0lsEsU4
jmR1EhLDBNLVMdRE9z6ZFuXwuQxOetotZ3HMaLSrqbWWSVOftdZfWwl0EKeOQ3TJr4csyO/jnV6C
l0aw5VfohOBOtPE8c2qZ+3gbjMY3dsyQiFw2lr5Faihuqnto6DqH+aZDlNByDizoSVvLyBsuu2lL
OtwS0CyqlHQX2+Y2VkonStlXdVCKZb6KQgKVMx+sPKQKypHfP37mG3WzuKybvUoG7eVVsHE+ezWW
/9I4sHnvRTctNL/ZMr26LkP7pLTacyGF51ZsAhNjFl9c7CfXakV0jFGe5MrVuM2jUbqZjJwJafyx
DrRPSlq7ht+s0I8hLs6XCEWWejYfojufM8lno66uen/YW1IO7FRbiOQLxmEsFzgZfFw9o7SxIgLU
uBvHTLqRgLgVveH6JB0HwN7Ktt1iftQQQUI4X3RDvmJ6eCjgUoxhgWnQ26Qpqjb+WQqDoaixEUD1
ovuyj1bGfGLO77yoACo4C9gWWJ6AgcYbcA/OgFPNY372+8ssv7V4XJwSID4yNGDYtCNlybHsijq9
PhHpStOy24/NzSDx24m1ITXHKWu4mx78DGROidwcy9EmtO29tqL6RutDXBwiprHzGE5jYrUiFEcI
dvdivKnHXKadybwvntonksWuErM/U3676nTXuH5s7VFLs/4y4y2bEy5GmICToglshJ/G5OOEJAx3
Lutc+pS2k0tbf6fYi5mc7+pWczvlebRTEeIp9rbXXTgd71zYt+7f+fd/OJ+YBYDwpk8MqJUavbHg
QaWjVRhOI8Pid7rI2GeNf88Mcp8Pe0OVnKlBR/YfvvhcTvzw4vFUIvUFh+MSXI2fX0EBb+3zwv6S
au0+KBUkcd2eAA9Ats3RjpJ9xdcq4R195/Xf6PCLi7IlydCeKBVaR4jRNzgY9yp5scw1j15Ejx+w
y2vvqtfJa4juf/+ab1Qs4qJiqWISMQkp0Em5twkXVx3LOs7n+rlzklCa9IFYIG35/Yu90aqBYvjz
BcZI3VizHMeNjPKjwdqsE5JV6M8KNHTdOqdh4eS66cCKOkr6uMdgu9c5B/3+1X99slfsiw2/KzMZ
sYeiuwby/J7Q14m8aQOtHx8TguBGwRn9+1eS52fv33cr5TLGADfzGEwN58RyvJF71Yms9KPgM85X
FqfhpnqpS+zVcsRWWatQkcii1ChNI/W9W+nXrUjY9z9f6SxrqkZVJ8uN2S1TRXOIKVrKMb1yricS
UqdpZHKwrCX6wnXM23rnk7/1uhcLY5J0ctVro+XOAeux+TA/u6V3Xyuv8U97mUtvZJIzFPGxzN+9
3m99tRdroB2SITzHq7sDTuslfcA6u5+H/1hqFNiP5sKQUV1QcoIebv1dZmlQRB+IA3skl/Xo049W
K7RW+Ep/fxl+/VQhMvv56icz7EZHYesC5vgClm9VE/YcCn0TeyNFv9gj59nLnv7e/fbrhYMMpJ9f
r1RTpshdYbu9Ej1ZjB5TvNeg8+b1ylKDFQGdwJc/hRyGf/8B35guKfbFUlXrvq9LFnc4YKJNqAlH
IWlF7R8833ICpT72I83i4qE0N0TQ/EdrlWJfrFVp0IIhwvdExd7t/QkMItOylid4XhatzNwLhpVQ
WP7Dq2pdrFatjiS4IknA9Wn9zQtGznM6TCq797hXKrHwNDwgcJh13fvjNf+R0vScp/z3f/6kGH3N
r/hLP/q//yvJTAl0QebJNXxb5fHdFXkXhPCpvmQITf/65b8bI//6eX8rTQGaoAxVTA15x1z5/qk0
RYNq6Tz/pikTOPSjNVL9QOIM4k9ZlvV/U5pS8wgcD5qhqfxt858oPy57nhSDyFU1fp6CCJYzmWr+
/IgSDQy8MAunjyQ1fdJGZYdJ+hRVMue4JMUgoe5la46OU/dI4c0VpNpv6KXuPCu/b1X9IM96sqim
1ycdwim49aYOwiIYtazHnRHex/kEOBKXw9rwIghV0YDoclZR5j5Nv/FurOKT3Wf3zLRdsxwfLRCb
KOfPI+I3zjPQNe0JtJI9q+/z/BsQKYY7UQE6obHPaiTfQbpehcAnZyQk59NKRlxpvLCeAxtVrwYC
QC3ZPOemdEYNfOOljAjgfJTAg1pL2hJK8jnlEJzlHAegP4P+VDCwgGv6VuHdAkaC0KrpmRRpGaYK
PSSITjCb7YlSWHb5+JhnNJGCIf4sUcwuqiiFGT1iKpGHOyJh8DzIerfE2uH0HedPX83vrR76fdFa
N/MOW8/e/1hpbqWaBqlcr/vUvK/lwV8G+AlXtOjWmuZtyZmjhVnVKhSC/s6P6Y9DBd/Zo/ei9EyC
Za6K1CXewra5tgNNRHqCbblEU8YJWec9VxTOcVxzUG6kbkOC4AmnKdnFOPaJqL3n79LptsztaID9
HElQSyxkY3rDb1uaeY2SlfzBkPOSFZXlMrXKb1HCWwc0mSw7UuoXpobdaJiN6ySX1rTRyvvInz71
qrcahXRDU3CfRJxRs6m8lXrxVc+R1lmDVi5kRSa5sq5uZSBvwgbfx7ShH7/R0z2GfvgZiAZhhXX2
zSe/jcbQGo3ouPCs9NuUVr4jLFIqOFIRxJZEuAgSGL5FDfsMcuQnO1KJTRse9dY/5qF5nZiSDQJA
emmDepPk051Pmgr4grpANiiFK320txppL4uCdAeqQBTQUXmLC2srd+JTl5T3scxJw8zvE9GcvKkF
GpDdyjlIhz5P771pvFPsxMcSON2FMy0UrqgzhU2yTMYIuhWgqaUR0GztFP2hsyogtp63FbQ19UC7
ssHoLLwa7ngZVd9imW+4UvZSEJ8621vRTF+aZPihx9i1ZfUN7OY2tuSVFaUHOZy/As8CtQdDyuqq
lVnDArU6HdJnQzt/5gDLV2SDE+LcejcqZ7Ilz9hn8F4b3t5i0McXRa43nSJtoSRtRQEvlgw4rxCP
PYJziy5N2ycnZOA4kHrMWlJrn8te+2oXMu1z3S2a9PWt9RTMmZBe4oDYyMR0C4mLo/XylWYHT6PQ
zwRM7Mcu9Z2p13aJiLdwLm7reLgTpbTVo3Q7WtwVRPY8EaZ+CwT+Me+tl45zeV9in1CAqI7TY5Qb
bkyEYp+l3wawdr3Oqe+HRf74Rz38r6xN+eazZtbVz+XJ32Xy97UR3zqWcXYI83K6iPYu1GFJTB+z
WSfqlcVDJKNbt7LISQv/az/QejGN9eRlV35TP0Qp3OLeWL/zLn4+cv7xLjDB6zbmAxrZ5kURlaJG
KsuqEryLtFipQDUWJN1sS/BHvpJcgSC9i4r0McXPVYzeLq/QYPshlpb0j+HcP9r839zZf/SP/Jfa
/02Oe6rgor+9/5/DNK+kq2918+1Hhedff/P7Tq+YHwAZ8A1ZumVZxvxFfd/pFe2DIJzLeBV4CuAV
f2k8JQslp2yTdgDPQujCnNkF30WeErFj/LuqQFwEnkm1Le0f7fXmz2U4yaMcNl7RGbhUeJPGRXEM
16XQNSzpeyE0HJ9Yvu31CMzGGSQsEFHB3hEWmLOKyIrJe9YqdwJz+olsKNUkpqa211luCUyGXgAN
gbalHSveSyeNMZMjIwDCV2QJ/MIAXu6ygSlybKLK24Ukt8xbkIJZ1s6mA4F4LSQZuw6OuWnSksxM
46sReSQuSST+pJoWr3giE4hO1ZKg4HaRaFp10tUEeNYQfq36Fk283uJdzGw1/6L3vAsvB1Ky7Asb
pXyp5imaNcPnd2hDedWKXjpU4XEynkMe92+v76X2TOClFTlJ1oqJd7GEqD6dRp1fDXDoT7lZSmei
hoXb2UnMT7VaVVt5fsuUkxignBFcOB3MhliPyTQHbOVVh+uzlflwBLfyQZDRPKgFnhJBWAZneQnu
nlTW5TTvgoeoi2ppqUUx0Z1DuZSm/8PemTVFrqRp+q+M9fXomOQuyaWLuYlQBAHBlkBCwo2MPJDa
912/fh6Rp+tAJAWdVRfdYzZmZVVmRYKHe/jyLe+Cvdkqp+1+NSe1fYqsaXbTZnhZRlbh3xujMcIX
hByLcJ4959al8Mv5zDFhdrqxQZXMDEzMZq282wB0BUuOph1vRoT2ZVmMJ3HU0Xrr87y6M0ThA+0R
/k07qgxsLPWP3UR9h7e472IsO6rkyuqHBOfvrDdvUbcML4dEpKDzatmVvPUIv5UoSj/Epa52Df5X
l+HYNzeG4Wt3PYaYOzU37nHSB/nGdx2JkVUGj6YZBVYkNkx1e36wqLM8RVNs4fEUyeZitOkzC9O9
1wEgno9DOGOobA4XKofhgss8xlOVk12aOoINTrJUhvRB3KPin1yOY+ffD10iO6SrYe8ECtw/OiXQ
9PyX5mC/Bc0Uno9R7JxhUFR8wwdF/1aF4fQVIUf7UkegHPQR/8RMzOS2n4lNOl/XINYvDybR0wbB
YI14LBM0QBznyEyn+riK5349aXaywW+2/zrm+UUUY0wx0dbaRMWIe9LCsUxDvwVyjFLVrmk4DzlS
ozQDEr1d43Je3sPEhl0NPu3MKo3gMku64GEGAnD0wm8VLWeTSjw4iLlOzpAjT84kXJwvqYE7/RRB
TjfmNjoyQ1ohrSUTr8IrYx8gHXDUZMD7UjekhRXjCzyk8GV7vK+vUVUvt5PogHd0qr4M8fVGlxV6
+kIfdxd6Ajon05kUU/Zj4bWe2+0UnvlkMk8+eo5HdgJhs0EecBclUXK26OcHq0mat+kUqWg1a3a6
HdI2iNdBWvclfKi6q7xMrwsAAw2l/oXXbmCfEa6TgW4Uko2BREQtoUnkCP+sCRoF68lE59OgGx4R
M51oI64HrdMl1xgRFHthWdMSoI/JjR6K4hty6uF12IXiS5sNzb62gRZMGAOdgMEuvxa1H9OH94cW
u5e5O0bdEfdVqTdnVhR1i3764gzeUptoanNGH0FUl92cdqelmvOrKukp1MCG3gXcM8cZ9PztWAL0
sPTKfrQQBTuxw8D/KiesDgPLTLy8zIbdqzfnnXDkBTn6dzjycn3zVLmGjqS96TrLK/K6DAz7ujFy
RGL2phGkt7hlQWzBtN2GttVBWW8Nf4/Gl73ubQmJKjf6byXVxiM1td03K44wWtTa/sin9nMHaPsc
5i+MEc0W11ms4m96Eyd7mejpNs7L+Xi0KpqkqvQzuNmF+0ntwrSXvPLvyTi2q2yT3ju6gJYyLd08
KI2ZAj/TXpblviNduXNyk1szgjDzY5zn7iFc1rBuqhGB/5fVXdYZVXNO37L24fItlHVj7yI6vigM
aPmVSOGEmSMl2mSM9cuRZ+msx7AczEtlYNccWBFE3eVrFxONGw1K04mJA1OKry0bZF62SrNsmm7Z
PniKiy/hsqWAnhffqmWbkY2z45DTLvbdsg2DiQ3JBdadNEY7nAHcwdR52bhlFGpnk+7jHNFS84va
xZx4jEtYUon55FaCi1mUXIj0a7CJMBDZtJF7rjI0h+dW3/iIxXi0XQd8ohCiBNeLSzzMKE50EEfH
na7wGEKNYp9z75MEermd7kP9IYn28fyIRLuFax39piq+iuW3mm5LW/5APkIbHwJeU7uVa7iQ6+ws
C6/y+jEfv1Yy34zZsSgu4vE7gkMrSc+NvKpEc2/6ZsCQ6HCPDNp9dOf2PdwFRHk3GW4P5WkeLyZX
4+Nob+sAIUJkJVp1Yw/1po0u6BmDC+Tt7HrUVjeRv0Zy4TjJtotMuNgjd3oVfC9RWqDBCyxpwABv
28/3WnqHBqapXyZon2MDEWX40//piN30XbFlhuiic7fOdIYcJSibbJUuOpZVtMXw1EuluyFrcsI7
5JvozATrJh3WFmVmJ1+MuXSYmGaJRbMuvuZ5f5714yoerJO+knvurs2C+gjyZI14I1isKwt3iBCK
H50xYES1ck2whlqLLFwiNK8dBn1XOmELIMkvNyQbLJ1jnGqLMGOMCOgRwYlBOJAPtMTFsBKIJEyz
eZ7VM+5KLviCCRdL7M2+uVZ/2qWz1xBrtUEAY56N7kTmmQtGLMaYwoq0dWve49Re48chf8zD8E3P
xZ/ppHtEPU9idiOIZzfZWG66Ov+K7NFurJr9QEUwa4uToewsB3DWN6PbjXlxnpo1t12kX0gdLAzX
zTUi8zsl8t2YXSP3hJypaX6fO8Da03CC9hMo/Rj9hnHdgZYGv+rWKx9/g1NrHnKQ2yIE3iymejNn
kcVd7kQrqwKG5mQRJclYblq8Ms4xsLysu5b8fTrXi/EIQ4zTeHaxlJnQs6Ka0CGLM+DjvQbDixpo
rq5TTMkdYOTZyageG4xRhbmenO9S3YAdF1l55MjTYtj28Z8FjnIalRyFWg8ehJs8Rtpzhf4IuTFO
MhYc0Sy4yJHbJpdOVA15g46LQUX4KNXu5pLArJq8tssh+H1ZbNLdrV5GWJrfU//y0fnIzTuEL7ea
v7jnnTf6fYAIPraEmZvtlX9tSQDwHZUW4WXNSUShv0UahRe57yFR1auKRmYJ/CWg0xQgUn8fTpe4
QYq7UDjrgAYfNuRbPToOdOKPBTDRcUo4KXG+q9q72d2MtgQogWG0ceGgStxV9lrVTyqAMXImv07G
JSzEVf1Yo5dhxU/QgObnEh6XUa3bEYvN/rQRnhCXqUBtqTrnBFpNuytchMD2Irro0VGQw3WNRxvh
5k7EV06WnEo99Tp8H2MJXJ5m46L6gk8FooCb2fIIREzAOxauIzKqt3IA3rvBzORY4mvUK7jdAisY
Y1sTfc5Vs1HyrkzPTSs70rsf7VzwQ2gNxUMA33mmnFPgGTuAD4PyxudtNk77RcFK69kmATyOaLG+
rU4cPFmslP5B+j0Mbqz60oXjFBvf6hqepQwQT/pRpljZp8S98THWJZu27xB1Sm5lPSMRsYnK0TPS
8AvGeJsIcMxTgBdIAAt9YZAbu9w9x4mxSG9yQFhZuauDJVwxVqFT3unVtUsZsY2gVxCSg4EcbOw6
1aka7+F4rWDRHk+6s1uMMIxgN0TDyhx+mIkB82Bb6sdtXm1E+FjFULnR37N+Zun/nFhzwDx5eVrJ
80wlHEehiQE38E2cQEmxDKRRpPux8NlIcT0geuo4bKTIrai1RUU+latctPlFbU4ZrB+l9w+g9F3i
mZHMQ2ZnLb7CJ8CcCC4KP0WgBX3h5BZJUPdIewkKYKrmGAIQKaAUhQdhY8d7PZs4dzhPUe4ziosW
v45dmzfmSTjo2LRieEF0FcMm6ZFzLlz84UoYql4SxF+4o2/LLGKPLFFxCAZmaLeRAurcKTRGppNJ
vyrTfdREx07kk4IgHS6TZ1V8L8pNITdJj/NZMnso9yqv45E4oQS7IHV1zpW/86HIrhC238ls2vYi
3KVlSIlsxsHIRnx+Jbp5ONeTOtvO5Y1yp1UwXgT6mZZ1ZzZgD+rS8ltcf9EGPCLDemWivUwZyzNw
UMiuginbk9w+i2zjyttUBBT04mJlld0mIUt0QSOEN11xbFegi9U5nXT08PAZaHqvQ0zPnqW209L5
2Hb9cNvnX1u+HQXRetNOJ47/ZW6bpzniOdYuMb7Nwva4sPwvufpKxoOtkrERM9Ds3gaDUu8yHfOy
qt3Pjro2qBenM3o8YbOy45sCZ9h+9h/CotxLoK7VD3u+VVOzTlwkCJDhRZZY/70SGnuR6jpVDYm+
I70P47CPP+tWndZW1e9jNRA6zBhylelpXXcPxELzWYJA8tGcj9FmaIKSF1+ZnihqfRuUBIAv8fNv
la/+nd7VmwrX0XNx/pg9N4dtsDddMWzc//p0/506Kj8j7Q8bXF6RPBW0tW4ek2ekVLLH12Wuf/z+
X2Uuafzh8IW6iHoKbALtv8tcy09s0xC66YDVd5aY/i8qs1R/CFMquM+UUxFVWXpdf1W5lh9JkgGU
XHWKXfzB3ylyHdZsHUmNayl0OSi0SAvy9NvLj04X1spWij1J9iM2v456DUis8eCcILGdb4oas3OY
8iqtSUohyxOkf5ymHYBI1C+f4KDKRrKfSJwPiy9wfzh/iHUApyuc2BvOpmOrTjwHbYruIbPb9cLx
crWn39/n/7Uy7b9zGv4HbvSlPv/Pi7irR4wGovz1zl5+4eemtvQ/HCEMxGi5spZtzZf2s3bLT6iV
CtslUbUsm+39j00tYOHzM242HLh0B3DXPza1QNuWnQBGCW79omBr/DubWi4yRIakREyvGpEh+yBZ
trCPixFhqTwbh8ntpLSKmDCVNzHyQadzhUuGjGn3oYKPiULozg8irIOtPvkwl+VgHr9at3cKEeYC
0vk7d1cvHwcdRk66w/8I8wCxZJX5oGljVHlaOXcdGVjn0qnqoBikBUSWYIz8R82s+hCFLBRq5zJF
D6sEsZxjvHJGwhw+kI+Zlw76RXYEywekoLz2JzJ/vKAGhNtA7q+1wNTuJT51EQ4G9EZQtzDRwh5p
ht5iCQS0VfUazjNtBDow0moX11ObELENfHfRZlHX02wVm8aPMXrHEwXMM/V5k+p2cWZB2jLXtVL9
c+qUrbkydJMiHJYr0w9DKtgReZKNPJ3uhPd33bqrTNPjz17HF0L34UIuQg6ggBgAiNnbywoxoBSb
0LL2Kiy8jQwdYvRep9FNgeyiEqT5Z332ZJSQwdN+I5uHPKOcE17hDbDK9WBbqGu/3iq1xWkPBbvx
uEo7BPRImfm/IyRx/STynEWfzHR2ZqH91Pz4p5Hmsut++fRyaV0AIQDufrAN8N5okZGHCUN5LKI4
AK/YSKL8k1LR8lcOR0Gla5GCpv0F6uHtGhlqjsKMIMJTU05H3OIrzf0vXQZyNHuYFcr0KWbJ64+3
uFgu6TejshUWuQ6L6emYtB3E0AEqgXFpt7WHNiMmJGamnw7ZtJRxsbF8tEQsnzm04ORcI8BNJpNA
qms81v8siyw7taKpOE1RjrzsTJ0Am1aIdqrHIr6LKyP5Gk4A26p6SI5Ge7JgZjs4XH0ygQUEdDgB
bjNXEtgbCHseTICLZLamAHdhmjGjB6WoXVsJrlwzslDYLtvFtu6kvZ57X21tbHS20YQrgqaXal0Y
znhsNVjXWBoMv9FG064VZYMkmJZ4GQ3eoymtTyy7+ZKlqMRmFWyuTFjqzCg0bHppaR4hKnTV4h52
kcRB7nVW2H4ywbf1Q+4gC1UU7molwR+gl7bM/xUm1uo1ycceAK/3Zr0TNdV4hBroaZk/DPJFrJw+
w67/cusxItp+DjA2F7rLITEjRYOJTggjlnV9M1WUnaZuEF6iUWFu5GdZ3C8bkNGWtrMyHDBCvCJv
51fgt11jWlN5lm5DEUB/qURtaZ2bkQZeXzrbasog6lzqO9tB/CIaf3y8gV4u8TcbyNJ5ugxmi2a6
iz7N2w/Q+VpN/wXKT4DxLViJjGZ9B8U3VbMPg8PyvXAS1QYLM7Wi/IwDrqy4aSxVoqiSUjpM5uZU
712XnKzdurK9mfEp2Zhx6CJM1ILMC00YJglaoZLMBVhOOPDXbDhqTYUiawpUIBu/mE5MvZHmy2WW
4xIXIvO+GXo3uGpizbnBqjU/SqmXbhQmvytM1MTGGkNIdG3rFF/Zk/q6q6lXLH7nUSrj/chnu43C
qjsxCoToImhRmzGBwvmyfL+VbPzXgrCL8jm/buvn5/bssfx/IJ2wPswk1lNZd83rIGv59z+DLIl+
IpuZDgaRubReuQRI8QcRFjqHDg4CgIIdHoH/zBysP2wXfBfZwZI/UND4R5C1/D2iDzT9abnDTHR/
rz1+cOIEBwlQnc59YgjShEPoaIF+uNH4iBhm/VzXq9QdKoO+WUJlvnfS7rq2+h7p3No4dUtULQZe
JRq9plF/hzIFKEPVjdipzCy/4qoxUHHTnPYRl8jyG51mCkZVZyiMv+KWrrTqozDf4ro3m9uPz+3B
c8ksgAdy67NelkNocXDv16UaCr3WjLVlTBlcsNqmoIX0XzwjxVigDNtkNOXi7v73h5WoWyn+S5pE
qW9vC3csrVziaYiuMkw+04fGBZVZzy7mcT4pkZsfaoAFH4+59Lte3VAvU309png75gjoVpbtMqY+
onRQWpDG0aqoKvHw8UCod/46EquJcwTQDvbtwV2o1zQGtDIGEkWUzoNX0Bf3kIWlIxDnvXbTTq65
z2gXgaJGvx7xdpwYR7we6s0YBfZewyduhw/GAD83EbDnylC6xWqIugSCgzAedSujbTNKwmksGtzi
spQNvLfSoD/lfTwZAKS/zsYgonGk7nAIkR57u25Gl5siL+J5Tf92TvFCJdcHb693novE6YhNWEjv
w8879KtVRgTuaVk1f4Pjq6KjYbDS/Tz0xhnW6/OwrY2OJl0bVP1ziLk4lpJp5Vw7KIix8ZTm05Dp
zKJbAZyC1G68zBOfHeOR/kkCQacEEzh3mLzhQISfFSakLNWwLJobDHO98VlJMwe3Tht9Wd9mWepo
WfQKRjIWDy/fxaAN1QY8rW8shAWK8rKUKDSCTDSfp3gxRZu5P4oTSzoFsvZjN1ae02HnYMzz+MMc
S5hfIYMYmxCEJSzg1pU/kjKakdXOjNYh/tFQKsI32qzWpex9SHnWYManTViP/PEMB6o1pHDspWAf
2dTDTfylWJZZGBvQvyFf7iRb30sEtPTrye1OqgAsbIx/JEopOaxfw55Ha5ODbyuxmcvGuxyYYQTJ
U2Q8n0F3FfIE30yJ7O8rq9T109BQVXOJdNFgeK2fZlcEY8UxOIwJM825GeYna8b6bEPnMaLvo9wR
WEWSVQGCK1pUbZy+ma4KtFIBm9oTNcCoaf3gyE4TiQ+7GePSPsHYRFOlRdob2GBt9J6DTsxxZ6HP
v8oCdKdxfBTztonGSWybHD1qKySHWkUN4Fhq+MpKcC6zhhvhT/UJZO8sO+K32Ca2QiRmjRLvjPLB
bDXX5G4wbxs/ED9Cf3SHFfexfC4iesjAIYUkBk367pHKD5VioxhM7KD5otOgylBijgsdD3JCeQQX
DOl6Y99X9X7xuEZQIMvSaeOH5eAfJZWOPr1T29CWuwJR7uWSRkkRAI69XN32cokPL/d5vlztRSO4
5Z3lwveXq79ZHgGFJ9n1/84ogSctmtp4NmvupgxKezMGesTcQFzQh9BHDVZJo7tEOHbi3tCpnD+L
8190P95cgrZaQGPKJh83OdbLYX8VBw8Uw4YQwyj6LOoCvv6TgzGih3eEy1UUnY5dzcskxI8SSy/f
xSZjBltkWtT6/aC/muZpV1EW+/iKWWLvw8/k6CSEJjnt4tH09jP9vTBRo5ixeJm8k/ghbaJlTayX
9UlbDchwtSwbPSD352f4/wHYf3Bzvvo6lsry/3rG97adloL0//mPYxr2r+Ovl3/+MwCzJQUr8ZLT
0hvi9ueL+1nlMgEoomu9yFNKXdkvINP/DMDcP6h/mahhI5i9/DoRxV+lW6pcOr7IgqoJoKzl136n
ynXwLElL8bAKeBLkGjDefqGGzbGa4koIzJI7wBF9I6J9GDeGv8MRUboPVlGAFBB5QG/q9yKJl6GJ
MYFo6tSFQNi83bB5hch0Yvr6xkR019PyeLoZsAJad72OWsCrb+Py5zF4jSo+nCY5K9AzG1A7TBFh
WwdRS581hpVw4XrhkA3bppGII9Tjdk4D+86o2vI8DOLh9F8Y02As0J+Cdv7Bi497O53KTE2eY04S
+vhYPVMAC+5Q4NbOk6q8smvH/GTM5W++ugTkMk9BtRIkD81I51CDyupapTf4SyO+HyCx4Lcx8i+T
pB+v5WN6DXS/+PLxLN8bkewBNC1puqIN8fZbHNAjx4ihmDxrqIAy6VW8txXtZ72Sw62uNd3Rb4+3
FImoP1CdoiRwMF6Txo0zGwAGahnswz5ZO8AIzwGeRccYAA7rj0d7Z9+AAKeDJmDsWHQ23s6ubtwm
ikYxeXqCCkMxwuDU0rMo6zAzy62ddMLrjwc8LO/xBSLxuEjSkgwxyYOQHt9WbIOmZMLFwP6KPJt7
YuEE/8kavjeITasGQhNQMHT1385KaCNtpoYm8OwvqgPNUAD8mQvkIT+ezK+rp9gTIKyXqgbMqoPJ
YMsFM18akxcMNV1fu8766ELahQi2nQY8e0NVOCSwjZtstD6JuA/H5lrlHYQ+wO2JEZ1c1uDVEy2y
GPuPsJ69vse4vQ/K9qsR9joiiga+W1E+n8w5C/3JPXO4ssuokAa4m21KSKY62C9zMvuKDtdMaSj3
M0xXfRuDb8cI5u3HS/vLQNxk3N2gMBAvZqIHS9tqdl2Eypq9VsVgN0L4YyLTq09k9N4bxbVwfJQC
+KLuHFxhCMYMqWaFOqENUgwJ/BXiiCA07N88ZngY4iPEXJYi3zLQ2y+rr2xcbAt/9ix81J9M7tSN
bhnZhW5n3T7nJVlTrUUY/uM1PJBaW1oqS3+H3H1JynTcEt8O63R+GgDA7D1bHIEYX4HdBi59ZAu5
azQSotgFFdgd6QCcPh75l81p2jABLIvwkWIqZ+TtwGY3NZoG+IoWhAxOwXwDInaKCcO2vDc3AZY5
vdfirHf58bAHubsEwArtwaAEbrkOyejBsCrH3Upw23m+U08osiPGjKNU7E8VYrB5oUW/26tgPMwp
BbVindN/+BrB7xj0ykd+Magrw4OZVex8N4k/OQqHL5CCjikoRZFaI+Spw818c9JVb3Cm0dfwymiy
9mOkgHdN+XyEk9Pi3xvNn7x4v6wi42E4QhNO6QRNS9ns9c2ioSYFPQnxKBm6zeIBNgaYCA7AaKKW
5+KTrfLLEWQ0YjydXgaBmnFYBenMMWsjujReg5nHcd06ENrCsf5ZOf2nXaX35oTqOQtp0fJB4fzt
nEoQu5YGfMVTfqn+xFGv+NMEBItlEMmc95u7cJmRoE3LmYMEfKh9DP2BulVqK6/X0QuqhiY6o+IY
ncw9ClAfD/Xu4i3QB3Iig2D6YFqBAh1szyyeCJClpGTfrGeVNb97Sy4T4lAZxF4Lf1i8XTzRWO7Q
xQkCbaovbvq8jE+yIM4/+Yre2+avRzmYi51R6V9oM9D5hbanjjFdTrJDIirEtD6hZ/T147U7hFRQ
+F2mhYUr1V5JXfPgXNWa6ffcX8qr7Xb4WpZxhFBcIfdJNGGuENvmip+KrZM0+kkttc6jUgDvUnSD
FyfQSrAJPPn4Iy0jvo5uXz4RcRiolmXrvOgPvHrTQ+zs1JSxc7C/zLaaYdSnWWGobYOf3xrLxSd9
qMXtx2Mup/mXMS2qF2RcFKoP8f9dls/YtxlIdEmB98ZgzUduqmVHqeq0W6jFV7BdBnw9kX/8eOB3
jySwGoJzSgU8GG93VVijvKlh00Ztq5c7A2TlJuqgeKWRrj7JGg5KBz+/6VdDLT9/ta5OPqfRMDPH
LhzG0zA0rkQXJfiUWiWIu2znNPp8XYH63xayKD75Ut89o9R5F6qFDXTiYPDCbSQ1Zb5UBLiodMI8
P5oaN/9XLp2/RzmsjlTBZIdDjwbuLPtxD+8BTTkg9wDjzM9kyd6d0HJlcyO49IIPJpTOg1YROfHF
Cbc/ypUqHhTcu+uPt8e7+9K2FnyfSyBzmCho1OGsIGbZRsvOT1w5q5PeH4I7bOXNx8Kw8hPyeevI
WVRr/5WRHYtnyeZEHja5QyfXhwzJKy8dEgMTlwp1KVx1ta2FYcrJWJm1Z9vRvB3qPvnz46HfW1pC
XoJEjoQL3OztRp0jnXq21jO0jNT1nJvFSSTG4JOb772T93qUg9h6Us2gy2ZWIG0MiHlaYa4rowHc
McKT//cmdPB0tEDYlUNN2csVoq9xFfvbpoWa9fEo7z0d9IiwLCG9pGa5/PzV+Va53hSlYEJTlePi
IExoZICSPYOOWLyaHSTWPh7w3RV8NeDB06HLWrfaSChYcWn6Z452ioctUXTbDJ1cfzzUe1uC8hWo
64WhBa337dwqUBzd6PIs9nUt/1R1Px3Xw/iZnvh7E6KaQi8U/INpquXnr1awasywQuNGeYnpjmvS
XX8vSjcDDOSEm48n9O5QAqinSWIuDHmwJepQD8KyiJ1Fb6xcRRkkE0Xtf9f5YftJJPvu2lG6QRCJ
WPaXfUG7Ya5JCtB/gmKNwmiFqq1m/QUB/qex5fuj0HuGbwapWj+YkONiwAj8mqo83UJcmZzydCqG
7vjjZftslIPwaEoa8hiNb2iqY275AKJ+BCP5XxoFIArlRIwSF3OgN/vAd/Ro7Ln7impWtMVGsTIS
uFi/PxcXABQAIgJlkuK3oyS9P2Ngz1zIlM2Vi0Und7v8rDrzzkaj6MqrC9gEjKV9MEojEKWKh9JA
Pjl2y1U90lSERGLVWwtxRPeTc/rraEsRCCg5KTep56EK2gy3sEt82koAnPVoa4MkqogiBx3PnsJq
8k9Cml+3g2W6VOHBiNJtffG0fP1FGQJtaB2KqqfVmbEllKoRUnc+U1R7Z1KWARoCXAVLyEv89otq
nA5UAGVHPBerdFpVqpT1CvMYVGcqJ0mS394XNqVy6hQU07BfOCzWI/tLSEEz0yuQD3uiwAWhasrH
4bNyzMvnfhv02pKoAswIMhzUsQ5izxKA7VQio+TNPVaF3/28siu1MZSmT8c457UTliiNKZM7c8Lj
6kjv5VCv+0yABoqFTy5BLsBPrih6i2hbkJxXW9dIdNpjvuPGa35m5NALdRWKDcK0NMR7tOI+s0b4
9etZkGq6IlDg4fsld8aRGWmpWpIvwNRQYDatPlijJwBpcUw+tSc4fGUdDL3Qn6AIsSAzafi83Qx8
YzN5DxCtnO4p3o+Zltzj+l2kXrC4ioFGH/34N08VY7rCQU4KrgeDHlawuiaIijTHmsltZtfZl4OE
INPi3B57SYeh+yeBxOGpouUpTduVNvIY5NOHma7lRmPlJotIdR0qChG6bd7Xdi8+uWV/XckFSbMA
P1hHm6rg25XUHGSfijb0PS1VVezZaamepywWq8Dyywcr6YzB+70b1zEcxL34D2/8Ikx2cJCpBA/U
ioXPQR7qXdnk8XE5NM4ny7ccHz7665NFOsefR7AEBShqqi80sleBRFMPTU4XqNgM8OOSxxSl6wq2
JsHLVSTAD2yDSh9BZ0x+9y2MU6RwO5FcpHXmXAS9HAG5hLOMVmpyEU4MirC9ruLEfwRzgCRYrbWY
ulhm8W1OAqAcBky6wtwZApGilRn7EimrzPXPjYzI3Laz4ZJANwW8TeXlFoODdgP4Ir4Wjt5cacKt
crTnwbTvQawsBGD0sb2R2CrcTfDHoTAZxnSeq9oCimJH2Y3VdsOR9CPzWAeOAvFYxdYdMos1YMFq
OtdE9VwKLSphzmOWWPuh8ZTF2JMMmCU+GJPb7MtGpZeDZvCsaoig3MgOErKSeef5fBLEIkC2mNb0
PRnzIFp15tReg9vG8Mztp1ygop0b/qqvNCyxwSpgjDMFTlCiCT3YwUafMzSyyrlHbxz8+UC5zpx3
9pA5e/S5MgjNUgHM0TDaqax2Ps+aIt4oCzkUrW9QQJ3qSl98b3UkGvoODiWSKQifJX4GERGscrwx
mxS/Ss1vzqYgw4UCmWj9XiG4cBubVERAlVjrxMJXDMN4t9tqYSifTdFD7Rw1VC5WYQdtsS5KGNSB
aHdxSLx725ZKC8BXWMtK5UGALlg8DOEaPMmM62lAJXLr2xmoaCwRLHUnZTrABHYr/XYoTPVtCBf/
9kIz3MwrHaN4TOMcqGcCQeZH2hr5HjRN0N1oRloAX6gBExZ0ugpajMHKdhrIMuA9y+E5m1VoXDbo
a+eerIV9oSbD9U/4sw3FyRkJDyTZcEJGUnuiPRYPbWqcVbIT/QbgcrnzA7jPmyptoQnLAsCayHzD
3gd6FvfAQsO+vKi4dKwjlVmR/tR3CMBuc7dSd4nE2rUW7RxtOifI7sQYXxnhVHhT0TXfxCRUhs/4
gIB9VsSl3ATtjN3f2GNiOhttcjmV3bztuzQ01gCBkrNBE/64Artqrk09bacvdQPGjtustAePoidg
nSqPAoAx+ZAV47pFMzuAmGsP2KrCd6isoocmabzoiZhTeWyWc5ht88hNz4NiTvRVUowNGutVU563
SL6M68EGUwPj1olSL7YF0uAF7+50FpdRIrOrgjSGWssY+Mn4VXajwTkaSryN4xTuzDrLqim84oFE
J0aIYbY2Cpud+MoGa8TJHsDPBXAB8Eop0CiItew8aBFW69Ysh2jXoxU08HBbB7Cei0mAuQI/3KCT
7aA7qzBdCB5yPcnlTkHBB5geBxrwaqdtLjQgSgtcCx9gF8XwSQ9peZaZv470iJ5JD5mz99wCLy9g
Z23PHwZy5G8VMnZqYzvBpHngVYAVRUnlgvsFv7I1Oasd8jd5XGzzySkvnZ6TtA3HdL4M3NnJPd/u
c/pM40SqJavAfsp8VPjWmgLiAwXHl8YWQiYS9041QLYp0f7LNxJceuk5uiacTdgk860WaKjMadKd
5EZF2FqthnQMLyIcRPDeqvMSMJwuLqzRx/8MQ0xt8gqjMW3kBmjLh8YcoX88DAlU20BpJ05kBE9B
zeuHRIaYMTdG4g62MtsaDkweD66nan/+PsSJLtdl7vT3/SwSdWTGBk0WrWiCRxt4v+llRaDTbsV9
Bho7TGk+r5GEdzYOkUDoqmHQNrT4tWgLW2c8GoCBhWvEgqS5asfCRgZp1ito07KaEBef8Q2uA7pU
K1fJpN+UegPBACpyJsZN3sJX9yJ7jNWxGozBPuNtp0bLHsiMEx3KQbLVs0idJlM0ucj2ax1ocFeN
g2eaIwT5oMLWpZXROENI8GMbVn8//dABS4THvVMm47YPA/vUTSKerN4qdbGRzmhciqqcorVRzw36
Im2ofnRG4p4TOklzF0addW/b7ayfyLbGhQudSjfemSXotXVX5NwjRWwaz+UQ9fPGzKzyPs1ym0kN
U1GszCmAezMqY6Hmt8gdOMhYlLuWp+ML2EHBA1HMaGrVcyoHTLGUi7cHPsKnPn2bJy0plL3KjGEw
V3HVNgixV35UHhnFJJt12i2aWG7YBkDuKh2LvtlgBqWc+noNa6gxV0VrYjQT9ui9hUUcY3xTaZmO
E0IxPiGDzh3k2FMTel2q6nZrmnkYe3kwDmpdZgqvbxpEOE/rokGawjFj4tGG3fAg+YsCfIGPaoZU
o2w3Yd1o93ptyochjagC91kGG9rEo5oVbZLkyKDBvGusxYvdqMZlR+FD4a505GdODSsOIJ6X/5e9
81iSG8m27b+8OcogHGoKhE6tyCQnMKqEdIdDi69/C8Fbt7vqWltbz3vSA1YzmRkZAfezz95rt8mv
xhAz1R/uVPtQQoQLjNLLeoqREDpsYJ/58BBYlQfZpDbQMlDuunovFgENOkGZDWKVpTPMTHhjb32+
QitqpVOWnMpTMxxcMc3fV/qQ5b1nZ8Nbspb5cKBsfPoq/LW8LfsK6LLIN8Npr1L5yxh4Nsa677Pw
qfamtYiD3ABjRM8PMMVB0n4dO7TNBZA4Ms630Wj4BYYyBJwNN8Y3jvWSSHJZqqD2bKnXHGAEL7Yb
63LhR5ysVJtRMVfmumFAvR9uMDvOTePX5OC1UhtbxQnW8JKZC2G0ktKtOuYjludxNRtDQAcOz9m4
Gh3y262fOgWmaqum1i4pbQqwDFCWes3TkGkCIuapXaB91m0trdgPp3Z4txOe9OdRl1axoz/dBfk8
LAU4D2F35T1VFSzsozrL9LLHUDupXZZWTvO0Nu5a0i3Z1Rlt9nae1z+pHPcS5Ec/H6qjmLxx7d6Y
Kau1vp/8fjDKgxrMNV0pEElFoZ4wn8JkO4xu3ybWHkjIpJnqDatFeYEj5pKg5/Wrh72p14aikNoz
vK7a9SvctZ95ldnlu48zlrRf37kTjyIubIJPWlurg5bestAWn7fJzu3LbohAePX6IbEr0P98A972
iC82kKaofvG87tO937R6iMGUrfhwJTIUwb6mtqM2n7JfXZEmUA7suXkxYc85B+Gu7lGxaagOGQtO
IB4DfwIN1LfvJGsdDtWRX2jk8OCjD0VzEbprhV0A05Np+0XwtSGHZdo4Ok0/TkdD9n29C1oupZEc
KG7aJ3KenqqiF97NPJXG+2hxSh5E6lv1rlqxVe8nids0PDSFO7fsk9L+pXZkMWBPlsUSSyMYxkNF
md7FTBtLnYdag6lsW6L+O84MHXyuagO6qK79/NuIF3DdIOucfisZ/JB6Ldk68TSgjsbTugQvcwWV
AnZqAWYog3WUHNIZllbs2ElAH1KurGIf2GP4nDZLc2/TQ+fS0mYQ668zb+udL7IvWJOdL0Wh6uy1
0GR1IJKtxUMGdYGfoMn7S7tM0xD5ACvI8YVVwZWRZdcXv6LEL7bRK1Lc5FZd8HoHQh1M0QaPaumq
D6uUi4+9uhtMkCKYhXkOkpTcicKfnytfq+88Ee1XqayFlJudtOlxdYrCj3BdeCxcV2+KIc9nH5vL
QlBlZg8/F6OrgbhkAfJmohd9WghmJHt8cNVHWHPuRwg10DPash8fZ1FSkUkzRfKrsL2e2UV7XN2b
ZS1/zQHH2b6mJ4S0E4m3eDBsTua6rzpmuMRqL0plXAvhv/n6AHOW23aJXrRzaJ4FFRM6mk4kRp4N
xlOO7/XqfoYjq2OzSkEbOu2+k9sPLry+C3digZrSaCo0k4mvnFTjg+XP+UMbDD/JQuQ7xKbibk4V
P0DetUEKdiipu8eMz/qrnub8I8ldezhn3qAIyQ3NwQNo0fI8CiwVcxR2JGrH7sBSxTgU5cbzdZpV
fh+qsflcGOJlZhDaGmW4HUUaK6cfLaoU1M81aleY3bojLAEQJ/MgAaFzeeaO+zizzAij3MqK5FlO
Af2qNUHI2yAxqHYLst20zNarMNP5FvQhULJ+a8XM/OYAoTL8FLKAvAm5I5D4VfMSDeZkvOpcGV+k
KNULXCPjkNuteG3taXwaA2kXURLmXxUJHYbQlWxANBdMr9uvjd62NVgvGff7Y57ILOKB5X8GHj29
SGBqcWKv44anqWLVUJ9SG/jKPVe+rrM6WYOWGFb69dYevTGeWj7ZcJAWqnxNUkJcfbaoUCE+502V
n6xaFu8rJ8jegPQEApdKODeZgzuM7nnNe9OmoIbaHsp3y+Wl8zkPiaWJy7Tk/TlDwY7m3rwlInzj
K3Hs/WWJ8Kj2IAtouFEZUl/okfctgSVFOBfszyYj9smv5/JY17P9ZRWehwJYFZ+UAtcXeSncsDUD
0N3Owc28JOoNdqHieyclXC5eSyFgeDHYxnwsY9ecpzF/D6XI7h3TkLEWZhfrvKLMpnKNz5npNLdL
66rXwBX982L0i3cYRVIxsU62eYKP2O9N3orOOjoHp/S/jIyb0bqYZ9ZM9eeWTnnuMarY2+SkomUE
VMUQClpwCs3wS94UfnagfTqPsy70IiHb4LSm9CMtU52fMex5N1Un148gMJxT2VRcqUs734WM0etk
fvW0ZzxXYZmc7LQ3boo8y0+5Ro6IMiMHYjWnj3Xvdo8Ubeevee4Bxh6H8i6bZ+OMLjGfFl/zLBuX
X0AIu4NMZityC294R48iDjyUG8CqK3+AulwvNWvH28qtvynuXkwWALwKTStMNy45fH6VfzNSWb9i
+7Uvymi7fZOgOESLR3ndGEBXEroZ6TSq6ypOhAFb2UV1OhQM9VHHR+aMFesJ2lZ4I0Zsr7HwFJwc
EKDHXJUUq2Xe6O00i9mLqZRx0Z51GelIOQuvhmZXup9E4hiPa0A/GzAefeOamcn7cZ3rz16m/Xss
Ms88MPxfshCcDV7qPEJG/ehF93ngZ/jG+FG3sQSq8XUGJklfXlB4e7csuhd7lf2lWuH8OOb0WKnB
4XPDQxXmXlLgNvacR+wYXLtEP33Jx5yMxsoEDK8zJx7iMIlwLjlWFkuNEzpi0AfBXgoJpMxZgOBh
Yg/Idw2dhuxt914YkcpYofc0HNn5XAKiq/N2bo+t2Y1zzP2NnIyqKZpIAut5TGsaMPn23TYOFaoC
nZMDiDrRVAYYNrSH53lyubUC4rZvvBrhNgI/4LxrV9Yg1lPP/o4jG1qdCLvkUAow8vE6eMX9nIZq
iJCHYK4HTTqlu4bfVhFrHhEqdqqml3zgdfDD4hFb8tHz3COhH7s6ksZOMGmVJfetpIMBitRC6DXK
hUKSnTLUniw0JLXzvIeaqISVLg5CZgjF1M5aZSSrttBwep3BovYtmIZ4dXnxIsCwBicxxFF63Mxs
rHeervxHI8m9IG5Ww3ejMnAWiN/2QoMyEReadIzU+VwbqVVDtKXnkCHQ7im0NN3prhYN9K7CkuHP
tja6717f948VAeiOjJZI093IU/uHMvKg3HG2SedAsUzDGxOvXQom3rc7wPy1eFPa4NGGpzIvd/Rn
thxM3C313YCMssRlP5X6MDIShTt6oZpiX3Re9wKkNfeiED+GH3H69rwV2Nt9q2xqm9lEtr5DKLif
E/yzvYsgNilYSK4FEvOpX0Ry13cW5EfF0imJwL5O9yFsVYNnejogOHmNfvP7Bd1YrV3ymbo96Ghm
u+TpDrZm/zG0JUGiWo76Ww1ZSp5nGh7weU+J7d8ZzjY0w50I1ljVSY2bWECOolRw4Uo5cPUfdkvS
NF/0GPAzyAXVNBxRjiKetLx6dqoFkSJya0tsz1o3O5gAwd2oquB5bUb4iZRAlh7qTrvMO39mFt/5
xL7NM/1tKf2KTjtBDC7ZVECmKIqDNYw8InOFrX+H2WP2j6EKKFqxq5bK1tqkWoBC8S+OK+1s71Zp
Ue4nZNgePzJMEZq1WnrhBpn2/b7iuf3Ja5zkV1pw8sSL16jnIM+77NbmUlfsGGItG82nCn5qVpPj
PvV70G9rmiXPxOMDPzZsm+h9jfdT7o3cSdZYMG69VWOCks0bcCvrC1Iv2+P0qnVkIBRTZ5uWYBhF
L1o+nfbilPTvhuMd+GkGsnDsEJB0IAEU56bCSmkjIAWUvppbra70qbCtA2NIP4qCft79UEm7O1uI
bndqSfXwYq610Eej5iPFGNJsEXIleDHAK5qTRiGh3WBHBJkDxHRG193lq/bqeFZhHsROMhmAKtl9
FyxwKC5dQf5HVrsBdRfsIfdNqYpvtAQXKm7ybHmw54UH4ACdIIuSFeDyPhFufz9kvsp3mVMZvCMz
ab2Og5/6x35YRrHD0ge8udI4dGORJtkSjS0j2YVuKH7xuyabdO9FVgI0da97PYu3ng1Q+dQ2nYIk
jbHHE3FGL8zK9a3aiJzOlHw0CwjePaH4Oo8ADZtelEpNUyeC9rC8UfFsVHvFsw691vNL5hw214/1
UJlcjJtqdqImtOEd9Okgpn3oTVVy1yyub0XIolQwZIm3NbvpssO8jpXexpmlu2kA9jJBJIbAOJBk
9Xueo5EY3TWI5Qpq9XEprda6MxcFGSMce9pmKXKg8C8tnXI4epivGUWnhtcpcVLp08ocUomAKtEb
nxfkQbBpE7fDg1vjQlOgJRvb/DQDUnHdwzyzELgJF7+YgQS6Y//YdZhx9zzy7fHF7QAatrSNOga/
SSnzYivPSdrmleJgIXnnGNP0lCyOmX60dNUalwxTmL4Es4u3jwdL075M4WjjTNNwDL7XGXjvLFZk
WwYZW7kw3KPLZkidO265YFxoTqMtmE9e3tznaH61jEKdjVYdm9SOQAad9TDVZgwIUS8WFZqu9wFH
Zf5eukxqwFL1jExnUkdcicuoq7k6I8/04VvlsPDiSSaN1YCrEyZeA4A8bQyk8qqzOu8tnEtnflg7
ww+f88pG/LFyIsvJaRAZ0PctococsIRu6e5nBmn5jn5eTTCuRWfIqLGKgLt2ASe3vPckrip9ZF3p
rEfLtdryVNuoRXFqNAYjpDuNsC4hRs8e9zzFtgnoVdfNHZBaCjSOOqv9ZW/6reFfpiQxDCipi6Ph
9HAFTOUn2czTcPSbeeS2bXCUG8+TnWeQMsnzGPMbxuMia3ZmIXtpxO1CQ/GxS9w6fJRFT4tkUod5
euMx5OdROoyg4xw2Bfmu0WML9rlFsylB7LW9fmY7ldgHV5XueF95ds0iPqQCNbiUCYbaNRo6FagH
3dd+801ZLLteFtpTpctxt1Hyj9dl339Tiv+PGoR/2nv+35Ri1377Vf01p8hf+B9QhPuHR+fGRpgL
+B9iJX/mFEE+MFICv0YSdABHb0n9P3OKzh9Ub1Fl5GJTJVfn8Z/+zClSpBCSQQuIr7Pfhsz1n+QU
AX/9dXOK648/Iy2xeQ5D0hN/8/6JTHa57/ctKulcFDTjVut7m8j2KZjt9T2ph4SRJxm7X4vv6E+K
ZtvqkE725D/5WdY2sVMDE94vG2Fqt6J7HprM6CAOJ9K9t7Yh3ixD+ToWeAyjtHNXvZ/ZlH2CT3n0
WR+qXT86GBtcEotVNDp9h3OhNpr6gC7U8Kz1AdNgpKpn8zYtnGndpcyVxW4uc8M65AFFs8KqO0gu
hQ0OH9zryWVnaOwmIYssHglhIIQYdfNLdE7XRy5EYXXTC0GoGWOFAAGKoEULpSVF/WI7iZ2eJ6B6
1R63bH/HuUcNd4Jx1mLf2w9AYZ2hp24iD4c1SpUVAL5TbBK3iZSHfF16EIkd5MDyDDw3wFY+Fc33
2RuqmTu+cokN15WFVJuy8dyNGPYvpTf2jIFLVzZxLkxwvIFGLY4TGXBCWtKlu8DR1fjUtE1Cee4M
/bzwKrKBq0rCIZ6HoQPQXJgVZbCTsu4aanc+dVr58qiXcPnKJOWDDWPNHY/5ynPBDqR76/TzpA6h
OTn1XeIM31iL9tMJqBmQ6Fm6dLkaIvCznVfkoY47U2EwKVqnLKLJd6r8qUfT/Bka/vosHdS7iA1Q
ckrTxqamx8mD2xpvNbvbmptUPMy9Bse7JMENT3zlRb1METZ0kocQtwjGMqDk3mJHNTjQIZrLUa47
m74lJiW/5eeyuNBygW/5UZF3gB3Ea5uHvwjX1ZqbY2pDOinS+uc41m6w75fS+Mp0icmh8uvl6Lc9
xuTKD8o7GfI0jR1lGT/CPutallpUIpxCxAFx7FY3eNej0JeJQosRVOuUOhFAeaUeh1QDSS7MiXfm
QEtujBlENRRoWcbHsoj6FmSctRxFky0zol/fsoZanHBsT8JPq/FEw0SdPVR141A0ttbhdAMXjnvI
Rm1c1HtpNlTRkw1ukgtekBXKqatC86hXP/GOjMbDzIYzQwKzrRX9lwX1fBnZ6G5Y9LmG0xzS9suH
ps+Wy2CqKjvZNgdVF3FDV8XJMko25+0UpNAeSjR2zuM8fMb6pORpUvaysiVaba1uHbDL3U+s6fmO
pLZ7yhtbod01NfVUaFk2o1hjrfD5rOa15k1wr/I5v20IdcO29af2SOI5PKx4quJwDOW/CYX838cV
0ScPOwkWFotkzd8eVzB7HcvAsRFzl+n2NGvkURcua8SHz/ov9ohg/fnnVg7FIfSv6ZKk7pu/nGbb
//33aSaCPzyAR5sB3ydWAJvnf0+z4A9YaB6+eYd4KDCMfxxmVAnhFNugDr//Iy6gfxxmuNZcTkZy
wJ7v+85/cph5W//gP9uAQMMRqyGxRh2Qjcn3722SrG/cKhlNxTPFAH7UtrQqpMqtnRhu+jlL8uqU
1DzNsY41rKQ1y5zs5KLFZW+smZjazJlulSffamT5ipeKubLGNcUik1eFLhZGfTcyu45ku+zNsDj4
DGXp0Zy6OT2ETEzehXSH9C/e2jmZF5Vd6zRfh0aK5ZmWEj63rlGEgLxVaYhPYqm6jns1GUyW0J60
gmOGm+KLOcsEJ0PJGgodwmDUSa7zynCdXdrrHJO220zDAMR8M2yjTtB2FXDJvFE8Cq7TUKq3ySi7
TkkJTRReRHMN0xMdCkxS4TZUAZl0mr3neEN9HM2lZ/AaR+LFd+7gi/IJvYjpDE4M59DSND1jG4YL
ZOQdqfVpurjX6U5eJ73C5nYMsHGbAKfrNBjSBvCaX2fE8Tov2mVJId7vKXIomSid63TZboNmVy1v
VenW+AS2ETTQM8uATbTcKbpwVFRe59VgG13FNsRWnSgCQFDbbGtd59zkOvM21/mXEXBEendzKzt0
1xk5JYvHwMyTl+k5zcRq7NFqmjfRWBUH4jZfj9dRu7yO3fo6glfXcby/jubOdUxfhiqZ93T3ML5z
KWKUHxufsd7fJnwOC1Ee3OvgP19FgDQdEAS4APFPC5XSElt1rdnEc9rp4uxuWkKbzsYa66vEkDqb
3KB/Sw9GlzxzJCNIEHtBnAg2nSIpIWbtqYZAvuhqp89um620L7sKHP6mdczBsnySC6vCfTMY/Xoq
whBhpJWzRXAa7l8HE2kTTzhvIP6bxokCHqSV5CqzcJ4juSDxMSrbVylmGWeipaoMUFDgJ00HfA8E
sZU/p9Y5uAo6DuVN826w1oq32FX0mTb9Z5k8/865ikLhVSByrmIRa1sQSmrqsADYMqseYCFtFohN
ZRqYUYaddRWfcDZvvldXNv1xvgpUqdjEqu4qXC1XEQvbayvPetO2cEEgczmb4hXkA+K6exXC5KaJ
eVd5jI011SiZi2iWXAW0auyn+6JoQyoSraqE8LqpbYhmCG9sZBHhjGwT5DQYmgQVeDM6y6toV6JM
fgutlJxgcpX16MhCHis3tc9kNiv201UErH4LgldxsLgKhdMwdSNGpk1AlL/FxE1XDK8SoxOw7ou7
q/Q4XGVI3ApIksOmTiY2BpFd1rrIbs0s+keVD/33ctM0EVeRN01znO64TCF60tCBAKqvYqiLX+Zz
eZVI03KTSztfL1+8vEFETbl1BfGSed5jdZVZJy/x8WKtIU4u8yrFllWBLIv/C4lWXeVa7yrdulcZ
F40BSZcSU+TdUGik3nlTffNh4raYX8VgpgGEYSdMZ7Vz7Yyr8iJAFpzw68wYPxh1foDZQmNurnpz
nowVFr+rDl3rTvLCX/XpkacHNR+bal2Re0gOuYGJMWU39725Ktz0Nzrv/lX3DtbBvlmuavi6CeMi
8dHIx6te7hawJncOCaE6xlgDokVt8npls9PLq6B/7q7qe+pAMjmiTKLKQwHfluqbWD8kBWaQBSPm
GJPERc93AX5lu2qT+d2r4q+u6r993QSI61ag6gXvOYfl+NkOVgdlbR33dpE9KE6q3KYWyEq4xzh5
9oa/xzn7FSVTq13ck8ai5cLX6X7pzaeS/saHzC92aUlnrK7S8nn2BE2kTUNVhnquRJc/LJLQU2Dc
1G32kmAf5USwb4DwPyYTVW15Z4jYC8ZHZ9nwXM3FK7HVo1hqU8Y8/+uTRAVCPvas3aSb5gld4iJa
85ylXAfDTuZp5HSfOONKvoHkmT6z4q1cpk+aqWRv8k14Ji1YXNN/puZ8hAL8CYrFOckzUh2AU6Y0
8R6sBHRV6H7HV/GKoObFhIv4jSS2Po3eqlmkl3frFtkqO+OIcfZ77ZVvHdTB2Bj6S2N34pe25sOC
8nzXkwi8zAx2627A8fgu0nyOKNha4p4WLlros9eGr2ARkUhZ2AVZGicF5lwWJrzfI+qYmlPWOves
nqyoxeIlTYFtVfOUYyik2NN+sJcxODi59BLcNGW6R/1Ld4k9B0+h8uwTPRwe50pm4Ac0v1EBCGnM
r5mSuro5pHl1k0z1pcdmFDtjHolueahy+VT1Jb06Sw+SrXXLn0Pr3pWGLG7WFEyorzhRvGYud3wh
fLvzfTHkw6sc2QVBkzZOYinepjZXd/zaxyhAML1Nys6G+jZPlHSndIY0CD+lKZ4ydN/j6HqLewwZ
uW1l+CdDlG+NrCoEcE5eLCqsTIvhxhYJW2cZnhpR3iVhIl46NuGsv6X1ZA2Uukyu8zS3DfzoYFJf
XZvtRyCb4DExOE5Wz1wQDzmqGavv+wBqPGUMbEd2LnaFl3HS6sP1QQmLoLaO0HsXKvFM76435voB
POxPu6BJpjHUrl6Q26LFKHEuuXYXxhmIH6pyHjob6jBqt5Anc0nrF09PVVTO6AayUypiJ5U/Fuk8
pnyoqvG+bjJ/pzNZcrr2lFwE+fRY6hA9Lcte25kuSN0bTxZX1ZiUcrvPc/05GcYxqqb0R1X1X1kL
c6XZciMvRmrWrx7o8kPSlM5P30reClOubxVphAh4CfeXlRXUAhRxEvnI1I7VFO9M3GRVeUq185Vg
s02fjviJwyj2fDyKtunt8zA1XnzsqMNurLydu+BQsYrkVttQCeZ+4fv3ubPm9W3ZTO49fhrcJc58
12ECjPAlh8XRx6py7kV4NkqolEg8T7VS63kx8DtXHa4oLPGHwPKrx8FL7Z80Tz4n0/q+2NlHPhhQ
QI1pebXZgH5N+wZP5TlztwrG3AUkxQ+vtH1satGpM1g6oqh7Hqg2rJcuU2DkzEWbjzCbx/LOZnUT
sCzry9n9aDDsglK0IZVTF500tPLKQXTdc9tDzLrYsp1GJxYZbZQfCUIvbvkyaaeebUxtr3o315T8
qfumDTLigNXkj/gLyxKfyw+ahnud72tAHrPEnZs6qrzHGDE4bFsboHwX5OcBeERlS9zdURDgP3oq
MqdvXrBcGvMXV8rU32xJ3KOci7esxDWPmcwwZ7+20rBszLOeNOfyNiURxOwPOZ4K6ceRcpGy+JY0
bdrIXZeMyQc8PD+XEVZdvqUOo/NXAUIgalAWVhZinsUWaxTefBwc7T0XIThBigPL6uBpTLAM+SMh
m/vWKAznrSCY+O44tjb3ys4s8zPVa/Q37/+r0v451TIO/uup9lK3P/9Gk7P5C/+j0oYIrnw2WGTA
5AG4xYz6myaHShsyaJJNBYSy0Qn/otJuBCRCd1TkblPnXwZb/oDAi82Hn2CK+x8Ntr9bCP4p30Kd
LkH+7d9niEEA+TvcY5zzEGV06OOQhcvJteVA0VjN05AtTuifmBLpcJ+o2jqLDv/VwfDlDmvL0nKb
FP1NClv+3FnOJxLmmGHyYH6ym/7LUOc7h+j3vRrz5c2QvvNq0z2g4pqOrKN2ivmAn3iled6Cadrp
/hFWTHPXudLrLs5khem+mnkq723Dk+0h1GzOL35e9hu+wpGYQmHHUS3l8Xy/42E/9EMceFvLvBdY
SfmrcjenCeYTAQDJAbCWR2GaBQabUdY6+2VO7E5HfSFBuu3oiJxnVtWkQfDJK7Yuk/Bvpmb0mhvt
03u76oVWA4kuFTmJy17TbKXEtpamPDjbaToHtbJZuGOrjqx+VfDGuIdyujj5sFdlbvWbg3ZavXvU
14waIc46+6gGLlnPAMQ1RhU6KihjSZb83PWzSC/Tmltmg+mciz7JYj9Pz62jw1eno3F1YqPldQIL
BfueG7eU1HFZhvwCD3X2b6tG83xrZjJ9KXb/hxnrclwsIEECU1rFnQiLebivQs3XxRzgs3hTofvN
oXqNn4HAWPVqeqwdkRquj77VKlKZHnjwJEW4+TCkPnTzmIwZDMKgCHetPSdvVptm7plO5KQrkFbh
lF7CkpCbRvkIK1yuLBx+pB4OfrIqhevfmFjQOHJ4E/XIr141kxUZVBBZATjfeOYfZbINoEwd3K4Y
Dlr1rRlXlbfKb+swWkiONKOOlOdVi/MLVXLldqZlGq/Tgh94ymHoxlO5lezp3K34isb6o7cLIGrz
vFouFZnC/IKxJU/3krWu+WK31QLY1RfJpz4Y02+VwLOG5wq/W+TmZchIUWTly5BOLmp/sCAeAxFh
LWliX6njzCwCfjZdDzeBN3NcG8PgP7hCV3K3sZ0eutQnyMDyk42nhZOLYpBM5udkCsSHLxzpRfYm
YxN9xTUPtgOJWtS65F5iCP+WbSD6N7NVeKquqnhWTgjkKxFPrL2CF2uZRXhXmgGm3oqF4blsnRxv
4FoIMN31ury2bpuxCJjK4XuQ657rfiv8n5nfDSES9my+w3xb3hxd2wn03qVWmFwLqPmJ6VhJLJqa
mjtbYeK7GxbIzEdQk+w6iP0pdZNSH9RHzbYOGa6bkfG6JekByRIpwTXB9kS41p0YU7AJ23LFYuVq
HQy97VxqW4wr6vEysosJzH7aJS0RVl4Qj37BFeulvRfXPU533ekoD/PPrqOQ0Cpt+clot+3P6o+8
29ZtKWRu6yEPf+y9Zyp2Rtz+80OuFJ70ImeQ2HvXDRONq4P/BLB5rrBNs4Ty27T7NYT0ZcMGNub3
vJXlM+xfOhrb2bFOgA7xqGb1OBM44Av5h8b35wcsR+o0YhiD0LBYyDj2QPiiPbqJCATF93NXHhz7
llObkY8Szlb2XnDAsysjc/RF+t+D+E95eYtf/uuD+GaYvuX9XwTm7S/8r8AsaLD/XTr/W0b+fQ4L
D0D+tvNkX0rNLm/mfwjM5h8Wf8UD6XoFt26H958Cc/DHFWu0lQw7ARTP/2xbeq1K+adz2AEh6bro
1BtQhww0lP6/gAqW0h+wb5KGsZB8VZSiGyIBmowIbWwy7dQ0dNU0CaEwESCP28Gb5sjQZtPQwd2a
Vsx7MpexSkuQ0kFfJ9Ce8iy52KAiczoik0bGHgXcSSTzTIPEGDKWhQguaXJHZXOJKocZQZ34l+Yf
bVrQBEt/55ZRJb3r7GgwmS9bwoPJbAysJ8itKZYnUpmYEwhKxGg0IzGtYQiYVsin6Ehri1SoSUcH
CZlRk3rxG3VGOZiNyNItvYFJ4AUn1VXZbZtLgUdF2AhRYhb5o7RplD5PMFAy5uquHXeTqgPQrCrp
9yX92Q/m2t+vfRncc6OnrTjEPMgP2IriCa5E/gXx02Wkxk0/ngxcxHPk8mWzOUw+Adw2MRkjRX1S
Pa4jlNZNRudz6uG6aQxKljwK7H+GQ2G4+ypVlY/4DqD7QhpzSg+VB6V/z+U+2TVLnWM49pOtGzZb
Wn2fGktNtfAY2EzNJgj3+2HMMPV4mFt5DlnhieCCtbLLypzsSWXhgB6WOv1JC3Z/j33bOMN+cjCM
OqkfqFPhUEQ4N40S3z1yc5hErd7+UCiJPLPD4hHJykPZ4FUmN5Z7L4llVbf0R47o3fO68KdjC6pd
B44ipzHrH1nZs9RSti/e3dSeThXGnu1Jq+9dZ/mGaxYYh+RljJzeJWkjLknVVp/9kvVHzKUKHv5W
Qopearr7oaCsl/wwV0Q2NPneWuaHvgqZFgduOyMnR6PSOKRsYWT1SpLqWNRz+284a1f44l8/OnjR
2MnwGeJSzEz414+OqLOQt8g67HSa54dNeTzaJgiEiOu3nPBzeiOBRm55UePQXkHDJVwDpZR3cidH
35Br9J+0XwvAOpr6dmVh+d5eOSTN+d/F1v+2ZeRb5Hv1ITmyTsKe8Xf6ruiXxCyrctilBBjzqCic
pHxM8i4I+E0XJSXLbG4J66A9EGu3u6+sV8z5xtF2Ge6dhjLMsoUfQCxNrG3ElnL68Hov/QhnlxAj
rb4nIyzFi52VHC6FbLkK+UVR32S28nYqUx9eEdw5k1/f13wQD5j/WZ9P3VDuUvrefoWLWzxpvfZf
JW7JhvWFoiWGfIbjx11mJZ+kaxi/FvrdnxoRVPfSI0xKqbSjB7ZXfIm4ammxj2aAJMdBlqyqMwYI
+W8oCtbfU/nby8jx6oNb8VyWg3/jXVAd4o9TZg+A63L3uZbt+D403luZ5bRfp1V/ds30/7N3Zrtx
K1nWfpV+ARY4D0CjgE7mqCElW4Nt3RCexDE4RnB6+v+jfKp+KeWS2nVVF104MAyXLSaZZHDH3mt9
Kw/LNpk2DV1lvCTSw7uvumtPG4yD26fyLqK1ts6LfiIFW0u2XiPz7aSZ/Ttf+W8+KjIdgxwOaEdL
osvLuzPoywSZPY74uTXVJ7qstPCzet5WSjeRoAJVAd2A/51H6b18rt89GQxHDUBB3kJBCk4uUxC0
iS8mvMTx6LiHMsceYDCVwEI21be+1htHS5hy26ed2E5zhyi0qnpA/SgRqnneILD5GYlYu7AnUltp
SptnI7bxd6CjT8Snl8+vzxuWi4NOHXb6afqpn5WjqNxErQs/43XSFt1axV10g1GEd8c8saHoUNkl
tFmVCZU0Upuot2amV/nnIO6GfZ+69mcTQjJtGlM7tpHWbQy/F3sXn89+9Aq1i0uTXmMSJX8xaf9I
m/ZmOBHYpe/0hdo0TuTf/2XY0XK8f/61/4xEVFxlbxVbFz+/fS2rlxD95V/81fZwGedzq//V6nCe
6ij4x9yKC9D9WavDJrmIkbpOLAOU2xfJRRbgfMQAPD1Ubi4Epz+Z4Rt0Rl7O8F2YY3RUWC6oAxfo
88snsZU9pASRG+HoprLdZH0e/yieVDuYbfJL6LOMWzOZfxGLtEfzAFOtyRdH8EMShr8pFhmQylJj
CNGYFnepHKJvNO4I48WBblxHEU59HHQaWGQByuUhXsZTyMvHaqXnWn4BeTAvt3ErZlrZnYHMa9Lm
kb1/2/sYjFA5FWHsGrji9SAaHosmcO7KIshus77Mb6OyZ65QYlG4qbxhMV0jJ7oQQg23RO6lR61X
kyTnLY0vVGtId8trO0rWTOCjtaGNervqnan9LNnLYbDGJ0OsmKPiYwI4j6RXFzGs6kk5W7daWY47
pEAgRAx8GJvAHqeSjX9RYYF2VE1lMQ35lzitfxRDm2dLFbThO6TT3TC1Q2wndPq1dhOwBpsxRiN2
0tal52KlsRLjWDio1TYaPvsyzKN82vqEXtP9VTLemkkl16SNkKCOS4r3oW4C51nBEOndsBt1/Qy9
WolwkAHvg1PoMTInlvCAytNg5gELwtJWVuIXVmjEZSbX/CkSVRvdXxiz4XTDxCiGmz7z0Vx1jn5l
6bRIObmJyUBRBVmOEJ+nmdg2Q492kAWdj2lXTg++H4lgZ+imPa4iLJtsdoNy2IiiwrIwdu54lSm6
GCGAc9KVLMzBNtLDQn2yo0WLaA6D9SUah2AKgYOjMqs80ewV04/vRdXnO51qtNkSAZ8/CkDGP9KE
6dvZjPTCCPNSc39yuWgN67NGXpVd5/S+IKseqGs1HIaBEt/aqau1raujXNjYI6N5IjxjWtxtaqNq
zlw83iRa5e2HtMMkv5IRhh+qED+61a25eQQUSkMJ65TUwtzJu1sYGeKmQCZfrDHDCPJarLo5axch
28gE1N7BqEDf9n895L96yEsc7b/eul6Jkw7y8td/LaVO8DdKW6CyrJAsnU/86l/LqvP/l9ElZdd3
6TQb1vIGZb35507VYCl2MEJSGS/t5j/sGD+VVs/f1uSPLOQlONqBByDutJ5JJWwOkYEaMzTfwnZC
Vkq+xaupE0k4TsY1QlBNHvre75tLMiwCFDZqZPiEcQ9UiFbTxlxpCCYeay2CqaBrdXTMzKqPVo1Q
eI2WCcdibjYC1AYQUb/7nWS4YcV9DQc98HOsebkg5BDemnOjlX1/r09N4mD2qrJp5bVmaa/toKaK
dvVG/yCllnwu59mB9JD4y/iUKmQk4z0mDpYGm5nv4RIT10XbO2GQ1rXjF4H7vV2bYwvDIw88QD5p
07TG1nE0t9hIaVRqa9LFPAPvnEU70dBYDwdVzzNg5XYxH06dkW8CHiF2FU6R5tsuT1PrNsAoRbhi
ztSa8VLG78cMN1Aao6Zd4sFY6vxO4c4Ek2yvbDpp2plXRWa+zofEuukNTjKsJlIL2E2374B9nzZK
L75aNiXkA8IU0Q2Hd/FJuVhEBiUynGjmakFNR0thSSMtTohh70aF+yFjgVxHDq03aSbeUe906YZu
keKgNQbP3/ODy3eA4LRrnuvuLN9woXyROUPigE1z5qR6Jg8tFskQoHZGrHU0NHeE5DiwWUpGeWaC
Cdk+e+quf53s89yZ3xwPLb1nc1D2O6Z1woQj360vzLnheGM3bxHbpl8in1eSkFX33aB9/Mva8C9Z
m6f7Qcaji9qP1hP1iMkM7mVNouou92GU+2uCbUao4PFwBq0+C6M0Kt45NRaQk0vJoRY2NRsB4t8d
VojnhMUOXatLt8tfaxMIGwxi1fd0qN/N2np1GJYfRJf8aj5ley9X+BkwLR0koXlx6q1jDbIP0RrN
Fo2Ht3r7ezLNk2qOSARySTE+YPricNwhL4+TD6M9pDMBZzICSBhs3NHRxrURD9Z0hto/be4wkurO
l8JmNgLV2UwfKQjMeoMTqvIjvOGtw7u8sB1yovWE7J+rcUAkicGLZMYvGYIPfAUmqXglJsPaRC5k
iiFaQcCMyz2CQu1nAFpKXAaxpfV7Nc7uJ3vA4b2ZpeIGylkkUcCUNkqDFfgmgCOzdMDpDv4wiy+J
YVMshcSQT4KZFlZZasWSTvIW11VxM1gaa4Ts0Syus8Ksgx1J1ZH9odQIDA8Bx7g6IhM0NQJjRR+3
5+yK0F2iAlUa7nL0Fb3vIPTHh7a4qBJnwrqjjU4Y5y5zf60k9nhbGqJC5AgFQRyNGTDEWroqKwX2
Hlpa5wqOOneiELm+iXVDZgxx0roomS0PU3Qh6E6mGwe7ZXGMBr1271zBRCb0MXo535gHlIQFMGZr
donfdeW5XpXRZyQcWrcOZkxpn0dIid9n3AUfnDwHWbQi8S6V1zMS1uxeBEnWfrCmRvW3euDV2d5P
8yq9nPOy7lddUYpiYQkMyM3WGZFOxtbuoknt5Vz3DYCEMcvv43Sys4+NKZs6Dq02SY+zKjWT/JpR
Td8Q9JZ8FOk3wVVPw55wD+G3yZYj+hXqjzqFGZXazrcpLwoYZPE0rICeOT2MlqyrfwCSypHyZzL2
1Z6JaGCtZhdPmYN2pdW0O00VgXcHXApgTZoqv9hW6RzY9CTp7t11iarsmx5K3niPFTEuN13sj+Cj
RAEz3vC1qb8qmrmMF3lZU0SfKc0s98zw7FauYCMY5QPfBSyafSIHz8Ba7Tm9+dWMlafJHTIm0Xwn
mcgbhjBmj0wzxA9SEGex1Ws4BlPDXHuMtm7wTKBgIzcmj9doKvryvLAin95Zq7ppD38GUTGyQW8H
Cstyd7VdYemux0WaJvly/V3XKx8CjaZZ3kbyuRnMlTOxrU2LVm6PKqb6Mpnck+tZ5UO8UjIoxzVm
B4QbRRdH0SbNFby7bJhqGaLyj+SZLxkTbYqaFu3Gpgc9rNzIx4o5RfGFXkI62oyWkzLm4lSDjfQ7
A4TDYLdgMrzaRsk4IsTWopLWuUJ0kRC7bcF7GMuJlhueE3wUZZJAinBrPIwXGPYQWevMHad9YtbO
eSZTs8Qa0QQPKWGw9ZYBlBev8exm9bZpUs89uKJJ5Mqb1aI5YSuK8QQl4CKZ8stLM++D+KrH1OPc
JsloavvKUnqPiV8vj11P+DPrUV3lkJmi+NbuOd8QUyIvF5/3DLIiQ2WWmC8nu60LDVZfYAk+8uzy
5fLJC4/jLPLfJGUreRw1EhNXYkSPF+xH3husQPbMbG+Hyc814+YMx0TDYH+tyqKgfe2nTbfGXlML
e5cOZWTE77XnTt4BtgVZlVgg8nJ41UCmPSkkWEJkiYkSGOaYMU7DOJtH9hHed5NvFBmb9f0otGE+
mIiA0p2uxeaD5DEJLsqq6eVFk4Mm3jXlqPshO9kpgKAIju7u7VfIyavXNhfXgE+FYfBGJNfvxPBR
llGcpG2W4KIt7atg1AUjw2hYWbOhvfPqfQq6eFZZPR3L8nghLi96ivCTlxXVZM3CgOdJb/tyy/xW
QMAYhrVtVs79BKb1Y43Rkz8z42Pka/qmYlDB6CWpD2+f9El9s3wQ9qjLJsJf0mmsk5MGMtlZcrFY
m5CA3T2vmvibzXqIhwy4b3Dht5H9Hp349d1Adozh6Isbw/WfohGfVwQZHXVbs+1hbTTDtJYlq2sx
Vn/IWl7uOWC3BK5QUjnsUU4qqR6xRVL38AeqYYlkIp9q1wdY0t6+fq/PxSa6iCtHzUFNeoqDbSrq
nkKkmAcSqcOhtM3DoHXe97ePslSZz28Xa4nmY6tmED2MZOf01rQ6c0CGUdB+agpv4wSNHTp1YWyD
KuANsTitoJ6mv57aP+pk/sv+5PP25N/f7Hf+B3Yycbs+u/6vXLY3X9WP9L/+p/36Lf36fHj89M/+
2oPjteV/+JB87DhLTsg/W5s2rlmHKp4xxD/0Xf/w2pp/M6g8PNralN0Oie7P9+TQuh326ySJLknk
f9LZ/EXkf3a/8IJBPWaz08a7u8SQniwv8YQRsOMhWxWNUWm7KAbcl4Lx9Ndl6zln+PJ54FsmSaGp
mToB05ac7mcqT+PQZwD7kGWL4hG4yXQT0zOytqYtsz2j3GxnJnOXM8bFu5l6A1AWhKUNw8qYpnw2
NdWKPVH8wynj5uB32l05U3a2vl6eoyeWOvSaqP2UZg2JTmWq/YhI7PkIiszYDs6YhVzoL1StWQgg
B3ORrwbKmaa0ukPd5vHX0SzcL1Oct7zpvOIjkXZYkCKZ54c8trElOMEFnztAm2r4vOtbFDKPKE3Q
1xRtP6wbVdrXDqhdHJWdHdaRNXxgPoN5N1exl8KsqPpdZ/fKAnSX2KTYSEmfk+05S5WcBUjphizi
86hDHHIGyA/bvZ+02Q2tfrMH+DpO9drrolxesn1IdxXP7WVGWigC2tJzPuu0SsY7EyBxeZijDEIV
NfzPKHGhAyYFCv3EJxgMNWlT3AE9SLv1ZATs8vGbYlLYw8SI8u95U+W87wFAq0Lc09+cAuaqQyTc
Zuf7M8rqfvanGPBeXTf4pe2+V03/OCQji1hGuLxfd1g/HKHwk/40gkpT0D4dhHYBX1hsBhtUc6pq
tbVoW7/WL3Ho+rkI45mi9JhSxFYJUCHsUYhnYtNlJGOHplEGxiUyHoasc6/IPteVHcWhWZLpNAzU
rivBHXQJKa9rD0OjAjfsnazyL/y5M6Fbun0fbcBGu58iULjaqnP9pl83M/al1TD4wVcFTNBYVU4e
nHtt78iLGq/D7K/GFif2lmQNoW/7UQGVLthjhEpZZnEJ6tPuP7q26Lm1BJbCL47DBNCZIwFLTbV9
8CkIcv/Wb/Lq6MKmUFs9kfkHOtN+/9HI2BUdhqhuu3sIPO59NAfZj0QvLfuqqfr6YZzyMt2huKIW
G9MiDhvarENIZqxz7QP7y0NVawLhER6/5K4bvHzaURwz/Ry8cvjuosePw5x6lncUluHvXZPENKxq
UybnyP7nIUQWAVxNOloXnBHWM9OtdxycN0YXn8/mgDmD6W5VrGDZmemmLTWG3sA4hysiafpx39e0
tGbfdoKtxfTiQy2Ueec4lN/rKG2mL6VCjbmG1ZtUYUe6w7aH4gWiypfGGfOyiRKTTh0Kk966bdIp
6kKkHsFdtlhGNk01JYe2mgYdPlEds9WMhwZuVAzG5KvuD+2wIZ4wzlaJB07mLMnyptvj60jgMcPh
IL4phj+JOlNv1uOs5fMtg1EabtXEvQgGtDHsK0yESq70yfJ+tGNZuKFGbz+med7Wt4r5izzUyK6w
XyqREA2MLFKgQXSBOxtwytkP47beSII2B3xXbvK1zoW9r4whufI8o7e3ogTxz0Y5w71cBrbWhYNh
8qVEiG7O8ZDx+Gdeav+c2Rhc1+ZongVIBOJVFTfZo+cDbd0ORYWtTwbmpIDcJDqwGq1IqzPYfDX0
cr111yOWkr3QFTL5qYrLe/Zy5mdckjHYdbJ7PtGicb6MhpKAXVoXmhK2tKFZ1U7UKW4VLweRDExI
0jKN42Rjja4FPSXFATg1torPc0pFAlPi5ortR/BJY2GtVwPdHX+bEEV/qLw6SLd+Y+AlF8vmcSWG
ICDhImvmogIU1RPl0JBSiOwjLYsynCIIV1s2XdW67CXNm3McZbF3MJugwkunPQk8Oto5pVz1mJqS
amcpCCX4mgg8i7a0KZIZuZDQ2Vumi/4SDpzvzu0QanjH3Iu6cjMUwTG1DkELyFKHB9HEwSY1G8tN
Q2XquNHIY8+qOkPlSPiXFtXX3mBaud2vcGE1Pb6goeGadjwkA9C+I/LNogTWppc6d0fTmt3CSYK+
oLF3N5RPmozKECuPT7re8knj21hO0+aHzNEaRKq8Fo0LnFKjqZPUZvBzN0ncLz78CVfCimUHF56J
6XbC4p/jn9mBvQTgjfxXRV6/jiGOK7UBWWThuXcS5Pur1MrdMb/W7DlCoVPbgWhAdcEEcGjVqFU7
xGNzYWd8oUzZjAcov1N+M3kanQjHVxP+YUjXN2kTeFXISJwB4iCcyQ31SMj2Q8YAU11Elu0N+8yh
dbR3xq57ZKDW3ZIRLMeNRHkS8wFr8RPfAbs9kO2dDHFQNlNYke7xQNMgmW8h+IiSaaOXD6seFKez
Ex1mtivcZWl9HjPLQzM86uhR45oeFRYXmk18BQUD3NDXOlPumiWGOFvxDHbuuhN+73zugT8jCZ1a
d5ZXclYwFyFmMRGsM4hoW8+gdKYB1pQzHOeM5dgyE+kerHlyxUWiq/gwYY4bLgaxqIsIkYKHtNPL
tLCPtNpG83rWS2GFIyKTfNuMQKY/ZLhFrbWZ9uZDvLBDEZ/NdUC3x8+648DUa+8Pk38lOaPgnk5N
5bOo4LQ6Fgia7LNC73lD5W2u9biG2TuVVzI3mDf4g+5c6aUHOmNWEoJltlTw3wlaj6vQZ+r6pWi0
GOAfhpCj02vTjVNHkNQTm2UTRloCvcw2QfEYK8NU5oORtkm9LDp29QD7LP1cGDKNoWrhf4UBRffw
ILS4ST9APipvjIm5572Wjd6kk2aQF+YZKwfNo6Jx4fSHsRG0j3bFSd1XviiDTZWJPkERKxuH0YDy
u+i8LTxb32VYmeYtFEY0ejLqhl6EKU9ESoBsA6joLLb17DszVbfeIHrGJJxwL07XvRiT+EFBN3vI
6Kxic89cPmjGXILvtCBocFNR8qaHyeo75zYuNacWEK8cKSD0ZqA2xKjGbS0RDV0owEvzR8OfY2zb
E0LpzdxUgYcmP2jMBywp6HLE5JTXuMK9h6yw9WaDZta0dgqCtbUqMc60Gzo8dP4WaRy+K0R0jNUt
Q6T9g8qg3bA6dIWznfxA9Rjv4EOGC30aaJoeT/6qyKziM20vChyRiNbZWUE0Jwes1xP9OrfmVeDO
Xia8Fd5dTtFqNEVTqQta0NWxQ5ZFqk32lroruTTGwfxUFmN2ZaK6v/XRJU4wSw3L2ciG9nPYuT1V
uDR4BesV9XCXTGBBcUfSD24K22rWUx60n3TMYzVWJaVA4Q2Op20KLH/5Ve7UMr8yDAf2oMrLYD+n
cHjPJmDAIZT4kTAc5jRnEYOsrxHRJ33InMZ/aJZgy7XgpnFvCMAQ+VqP8NqvCCdXuC0o8F3MavtI
aTF3M56pR2xX412NmH7XL8k+e3xN9ceZR3XaWlPHLZp6WCJcTuEQm32x6aNU/xDR17uCUt398JIU
6rShp8oMl9oxhLKlO9z1li1DuPDcLxpB18SHALhliajSIICpMeAzRxA1xx5DuCh2t8hy7fM5senA
0Li2kh8iZ6K2RbQfwQG08VWHnhBdcGh6y/1caXl2XsH2AUCCFUKGOawWMLO5Pn512mayV5bXYHqV
1IvJyugKV1BXR613wdw9udSMiI541bWM2rCb6JA4K+VdU6UHX+l0VzADJbeEJBYFqyBOdXYPmQ1g
nyq3v01mUiv2MyiUa7dfdLETYNw9kyTFzb+Q3jYAj+CS6VlQHQSS8GJFcLRFmFJleMhAnEHh2RyV
ITYD1pJq1Yws7O/0KBYdy/Pd4CIzc1zGeCxX9LWWUfDzfksFSb9qSgib41iwvOezE99kZVSuiwIs
aSLcEskrleq1leLLnXmxD+98gpMuibkIHBfEoU7cpUvc1vL/P5sB8bJs4MqzUNZCj46A0mxi3Kfu
8dku/frXGT2f1Z121ZbD0FkF2bKI23TiBF8eZi6WzcigidAZ5xqkd9OJOlRuGiC1HyptFUBLYkoy
j1wFaikea6NxEY4l9F5ukWEk9TuNz9fnbXvLBtx3gJJ47qm6U2ZaFRV2WiFas+yt4bKJLqMp/vD2
ef/uKJajEyVn8dwgnXp52jk5Jj2ILMS5EMsPbE9sCo3ovfjik/YoF5cOF4RtmheoLdGlvzyKM/ps
3jKESbrL7plllOwk9g7NdJdBJqnemYO+PicPj4vD5aNTgtjh5GiWzz5dRkNJWRTw0EyM5jZ6VPfd
O3fmSf+Ts/Khn0F9pLNGs/A0CxwNgeKlw7MRoafKthWRI/Uqmlrkq1ZdbnIGh9E7Ldflo798HGng
ITlDvAH0hF3nywsZYDzgBYfXCYNa99im0H6dJOnP9US5t/o8iO8s+mOoowXL37kfT/qISEZYa5n5
kjaLA5Hb5eWhc5tgJofJXkgKJm/NnE3F40hUAKvACFFnDWnGG9ddSyrJO9/nq7uHi8xA2+MyO+h0
jZMjV65eB+5k00fIC9yo6E81WkUdgKsV5gLz4e0nwlhu+RfXmHGwix+S6Dti8MzTR8Ks01qkhk9t
0xMWwfZs5MWQFdN05/SgBUCbOR7IgcS5J0InKndO60XHFBnV57c/yKvbi8/BsmugnTQDz/RPvuup
0zPT0hwRZtJfapJyZgthYAmPQ73JAT6CZXv3nv7Nt+yyzlumsSyFGFxefstpxKwox4scOtJx7kXF
NNAI0yxwcGqWeh/vgtif4fzmbRCLd/JwX33PDtYYH7HI8jzx4J6sRaiJlz1wIgjgYGKsO3NSsSn0
u0dIOGxh/ujqWovUT+dZMkys8Vzik5tq6lyljzYc7IL96blSvZcT2+h+KTpEiGSNcYu/fcCTVWk5
IC8vlloavpzh6QHrIJOIzKs0rAgG2KvM6dfF++v5yU1D29j0PJ7RpR2M++jVSkvGVFIHhAbJXNSb
NsiM9Wx3iRdWg5ntXX1878V5csP8OuByuEVwi2rs5IZxBe6iPqrx9sSW+VCwYf0Eu3BDx8RBeU0f
CMwFD+rb1/LkTuGgjGbYcRhoNahNTleEzvHaIZuWQbw2/IhowYRBpX4Upju+86X95kBwU5C48B/v
FPvklkym1KjNNovDicdixcRzwjYKbCUz8+nPD0XaobvAND1kQ6czp0EfJj1lE4DfoYb6vJxUQXm6
DpbfvX35XomzuH5MDykrHLqty6r+8ikvItfJiIpKwtrijAxSsXwanoPsLzOiaLKzaPbiD1BhouMM
72teGc4sgSaMYo52vV24xSWiAMi1b3+s1xfbXmaKhJtCzGNCcnKxS0mqVNaltIhntnURBAIYHirb
BMvv/vxQFncOW2SKhFcXmyijZCTbKAmNpr/z1HDXC3UHFeruzw9D8cq7yzAW68TJGZHvZddog+JQ
GpnD1rMoNgDBcNzItvg3Lh6S9MVzyJ3KTfTyK00VOs4eKGI4dFDOk3SOjkjhAPQvv3v7rF4/8jby
+kX1jqqNOenJoWiwFHmLZ4/wkijb023m+R57NR+IecmwSFjxpYOW8vvbRz3ZifDMU/7zckB5zw0C
zODlCSJb1yLoVHHIChegQ2KveRwcpa6CTnKfJsnwiVQEdSh8xjkIccQ7lfJv7k6P+xNGoA9LgVr5
5fHZLBOZB4me939fm9eeXpgPVbHUBsIVfKC3z/b10ThVptyI6AIghqe7HiGKWiEWJfGmXZgHGo1v
V979L9aC1wdi1OdRWSF94y24yICfb68IYfZjMDc0Oufx6UlgcPZvPQl4Lp4YwaS1g4k4uXqAVcd0
sQiEjUtqYMp3dN+Mqmdsxe/+9NK51OVLCC+n87qEGaT0Y8uouXRddrY820JPz/6dZ5sbwUaHYbAr
xQtycuEKx6ECbpiT+nZSndNv/SEsuzzPEvnj7fN5VTi4WF2oA6n62aexD3v5DTlAIttM0u7IbIOo
PMjf6/fP5jcHwbOMv4ta2399EOmJKSV3PiIHtSxvbCfpHnmi7O0fn4q/7OKxaLFE4WJ7eSpiqBom
QSMInN6KP/B+KcFYqff2tK9vaW+5XiZKEazWjKheHoX6NsWnIKOVWQHEXNucW78DDUD5HGAcfU+h
9NvDYbgmeYBSBCXpy8NFU1dG3kSr1KyG6a4YxvnQTLQqCtcbN29fv98dCuELlSSbaefVw0ou1ITv
jFUBlkA0rosgrc71nI171aT+e7LYV7cE7QfcgmAFLB018eleE81pABwxIM01gp6nsf/b6Ak339un
9OooVI02Ygj26dwPzmnauEb8VE++Hekry+3W0XFd15P/xxeOo3DR6P4tr2PeWS+/I1Vnvea2OeEl
bNqHvVoEeuzShfeRWtJu3nERvyrCORoiDhYhCn5Kx5MndlRW57tkSzLPyNN7QnfQLoDp+jgZPfP2
zI3fcT3+7hqib0VPwpuCuu7keHqW+Q0j9YCIMlrKmovvdAz8bP/H3xTnBSaIu0G3XtVMkEt1MsRI
C0oI1JjOdTGyHfSjsZn+8kH+SyH76/PxWemwJiFpsdnzL6XAs5YfwaYtDnb00aZoFLav0ZTVKvNF
0K7ePqWnWPZne31ruSWWygxMAuoafn15pC4eBsKTeHaLZe3ug3y8TKPI/CZQI1zUnUVo1EAW71VN
0DQDQdsqUIUTiLObSKojLzIBWYnLglqVZEldO9cnmEfoG4h5NqTAxA4Y/qhk7zwAjbVwQyVFd/QM
Md8nAXFgOxqf051rS3z5TaQYRHkNpkEGt3aKn58SByOHw+Y/IUAnPuQdk4Y988tPTTRY2ZmAF/il
c+SYbM1ll3U3Ink90lMn2InhDfZbB2TJ3TDXfnzspIDjwBjQum4wV8/rDkHDRUDc8BJGGkcLBd1y
6SvjIfg596MrVqzlZP7FrTuSBDZV/lGmnfGQoeNlbOUpmj5vfx2/+d5pO7Alp3fHi/X0uSFAu0Pj
CbpSxdSwXa6VDJ7evY9fP53+07uU6SKNXud08whWrgb4xOsBxh/tJKsYo2MZKGrIQSMefarnd5p2
p6eFA4aNFqKqhceBMWP5QM9u56odClpEpBfC2+8exwCpbFH28TuOm98chYWU/iodMrrlpw3szIcl
7SD3WEGXoRRPKbNm7DU3b39Fp28gziVAY0bvkYWAltzJGzwqUlN1iU7QOnz7c6TrwIK6ImIHINx3
Nxq/OSV2aDyglP4UwqflQp6RLlJVSlupQYOYJHgtxAwufy0Cf6RVvK0E//33C73h3//7hVDxfydn
3P2sjl/Fz+70R734yf8Znmyosc+++9dKRmzmX19IGJe//xf/xvybxauGe439Jmv14u76pzubSQoY
44UFtzDWWbv/IWGEsE4306c5j4GXR4x76y8AjsXPo9TAtkRbx9L5wX+iYeTW4JO96OFSMANqX7p7
7KI43MkbpFNOO2ZSAxBpaQvHy0JHB1xKX+heC/6yhFVAdlzameKrIcpOD+0FDGY9McIKUs3qFYNT
nA6Rm5NvDlZbjBvi4GHb5QLdQFjFfIDzIddgkHkJsXP+mJfRdmwhadUrpSTE10BpqczCxOkJBbb0
KLpjmJAH67FvdZig6HdqckBTN/ESlgbdBRQZALds0s1kyKb87oqSd+Sqbp/wksSUSGCTBknS6ib1
ILsRIjXJUW5I6XNBU8YSR/qj9QtaGRDPADzbkuNeAPXsPo6/8JZZ4ljrpgWzRi7SEwTTMvCoILeT
hNBeKqg++rXPYPNbRoVjNCsUXxbWJjVigL5vCqHKg1uOIOcm6cGyAgOKRbEgQcJvIN/6SFVWAlPY
A3qW6bbI3O6qUbgPUQyGCJHjvVcayfdOc++ryDrKuF/19NMvzELuJiDx2Wj9JO30QwNMMw1x/WB6
UghDy8YgqEIGDD6y6lLDPAUju2vp2HbtxWJk3ZBbQbso0C74WJ+i3OaapiDiu5wUpyw+j6X8Og5H
eoZbwmHPYd6t88ZTIZ7l6UAoSLJq7cT76ErnIoiJZTX9C4LZNrO09+Btt03nIlvI6/tpbi7rdujN
S01UzdnQdlfzlNj9egK3vPKG5MOAM2wbkzVikReuzsaxO86R6Ww7b6ES0bDYYIHPP892NR5pktow
fYwLXWJt4MZgI7FPcudm4EMivYjvgYtZ+5Zcpg/C7NGWTr25iikC4qFtd2KEPzgufGc6z3cS+l/Y
kwMC2zahT1cDfW1kdFYAD+cfoifNx8IN9vT49QsvLm/oVK/NVtzXOZnnTLJw17bKSUNXjXUT+nOd
3BEBVp25bhtAFW78BDVVcq4HP13Pj9clJgRBvDfI9XxoLwatQejpUelqJmDxM5QMx7h0M2dTWZZ9
W8WBFm9qUCotWKoehS43Au6mep867cfUntuV50Xltm/HY+oRxhfw7cP4ro69pZOeIoN1kgUhxOhq
Dyj4Y9+QvFqncj3Mstwxv77Di78FMCJXIhLD9SIi4JVh2KGRuNwLqUMB51jtwclrutKNmNRlQSnN
H05nSaHm84hQyG2n+MXrPErCynWvFT0n7aA3wE0YepNeEmcjqWP1N6OUqJCb9FsLxaQGeJn98Agp
rUOUAl+BAVgXcqjH9VJyni0sx3PPre1LdxE52Pm4Rz/ckAevmi7089lMkM3Z8Obqod12JSnQs7Au
M0qXlZtp0WWn7CAkvNBZc1bBtQmjr9/Q2ncrjGrj19wofgyWQVC3FMbR9s2i3NuVNl0gNDV2WYHA
FHo6/5pBvrceBp1UAQ2fzJkXm5LgZjdJQ8bqDiMmeSCOctiUivbe1rRoEsPKanYT8gMetlIBmELJ
jSNxDhDrrNA79uqCUjQTV6LRHg1NXXVJ/ehGLkJaK9WYT06VvAXx6K9xL93mHiqVhVaRSEmXifhV
n7X2QneiM0xGnyevLLRvwmoIQXb9VetXh8xAY576Osl1RlRa38k7okYdSlhdQEAvTd84gmMi1TkN
CubzlXZtu8lZm9bHlOjVc5iPK1UX9lXRZ/wlAhNY0RB16z1pFprOtxljU6QPbjzCbgrWbuHnK6tv
fraDiB7bxHsoAm0DJLlfBVYuVrNeQ9sbo09RP13iwdLgH0NYNkuUyHoUNIest44VJq48TCoK6rCr
Rf61irTyKi4JLTUIplu3NqbPMrvG63mc8rhFuIpudtt7/4+9M9mNG+uy9askalKTywR52E9JBqOV
ItRZsiaE3Ih93/Pp70c5/wtbzt++WUANCigkYCORKTHIIA/32XutbxEWJcGeINQAaVkHYmflTYYO
plViiHSClNPxqCTLFUJzdcPzxH8yJvlRwUfmanYbAYoOa/3Ipj5jqcEgVyXlndkFnrUQwFG1WE11
8GoS9i0rwsDXyiTMVfo1DkfksEHXeoYRWeOuqlkyjFFiwEtM7zzo3tLywgjLlqnobN4FavRRD8Yn
Uy/N02x/IMp8V1q1Pw31Wg62pwUuyJwse8Ta/RPhmrJj2v2+aE76sp/s0hmy+pzWZIcTz0k6l869
X9YfwkaGAktgs7s6uTeRgFbWMs7u48+sdL2TRKF+hdNTu1Xhmn5Rh68ZEVjoOriCUtuml5jFAYfl
jd2Njq5M2y5IT+w0sEpV9TlmEOZk5Oo96y17cbs4ZZF6a1gvVacPJ6i0iG2bXbME57pur+Syb3cA
MgI0S3XmMyksP9lhf67wQIyRcoUY7zAn2U0q9sBeUFER5RocCHZwJ+hoU1N6kTxeSXF/CmeldwtF
ephnHaW4dK47Zpxh0exzEX5l8R3DPfFJhSv06EznKvMZ250s6bVSbvpVoN1mPsXB42Av9GKMBKZs
YMMDSO21v7DV8jiLvbFOP1esk2V1L9RP1pg4Q6Q5TfIF5TAT8/JMbeDLwP7k5gpahztpFBZFeE+j
jMdMYSlCxyUR69Aq5EnEO6OD93yXS81j3e9j2vrM8liSAy9cvloGiYAVYi5T8vqp9sle2OVFf20s
LD7PCzFfPSsKunxnMEzXtK7Z6l3xyF6oJ90sp+SBHVUvyOn6kdcAi3GceGlL4kk8HFox7Tqlhp36
OWv0sxWrlygvN2lNliXmZ/x+1BcfdemUqxre1hpaoZUAxBrsq7xfV8XHNDM9Ymrojm2E9qWRBeuU
iC+g87he4WFCF+w2i7FpAhWLc7uxpPpkZxUolnAEAlt2dnmzkGymRRp2TOFHgvpjss8VRu82zXe9
cakJiSaXoiQcOErEFaovhMYjLjsUNtVNAh6FBCyqZnfU0S2DSWu81X1Oblm+X9StDgJnGlRydFpP
qbhbEINWZTgcxj4Dpx+QSWDp55GQCscAdt7xZVe8hsOlvVlqSex1bSwOyE3iXThTl1ooyeu2vSqT
jme/6J5ICFH3aExRRRqgD4kKDeLmRozxbd6czSgpd0MO87uvl7Ow2qPSDEfRbRoVJqIAQkvyR26y
RJbprQ4f+cNEQNiOfpbl4h5BD7vCY0o4s3N6se1pH/Ij8ORtb8zzO2TZmjvrer+D9kaU+Kz45H8e
G1tGl1/NJ0uO7mo1kz2d9x3P3z7LtiVhnkD/RlgzZMPqafGkFWN0gDzO3Y0VBJmHQdmTMK93LRG9
RMLYm2byWIYQuOCw3gVztIkAAqo1Eahmu9f07F5w5KKJG0cyEK4K64MW9549E/+1iGutu6nhVBMB
l3lVr4JzNV3exQgeYxch8kmJZXR7IReGEJRkH5lSwhvDzStrF8fl7C9htwkojudYd+2RmzWedpkh
ezhxOmfVcSOI9qIg9ytJflLJ7EBF7gVzdUd833UC8saRTPWhlZvH9aeMJvsAx/0uTqRnW0+vzKG7
lRT5tZOGh9GuE6ehJHBsmIldnZLBRCV1XsbirpoDv84SP5/qKzlTDpKaw7UmvDuSkW1P4k7R2ocJ
b5BafmozHi8Tei8G36OcGdwBxrPSTh9t1MdWY16FvbwxloJY7Mn2yTTdFnH1MJXBtdbru75EWpn0
ds5mpNA3YSerD6OJvQQ0c7DRLX3mZ2vWXGAoEomirg4zcC9ibWMi5pelPqrpvBqzl4ck1SR4b4iz
8tkUxPhepi3qn+duiBvIglO9CxrFq6joMXhugHNu+q5Gip5BtD7YhfqRjuMx5V7pJmDLGKBANct8
WHSgWWP7+IIOIdQBKa9qgDLTTu/ZTiXRx8UyZlLe53ZXVPKLgDAzidgpsX5YrI5JMEBIMbx17NFp
B0j5Hla2F7OV7u3AvCcaj5RcxQEUgNzRmD7p6ZE8CdvRqoZ8ICXCwmmfjWSYPCJbGN4vx8SWnXDR
9QNu+ORoTFTXml7tMP6xCqlUynjtUwF5Bm/XKG8xkm+EyH0TKScRuKNvmvNtbMZ7pdUYbhYnIMYE
gZBXbgebui2fs9TYVLzZR0blwkSwuNIS9OwE5eYQLeeSIEuonAzaN2r3GpbSpl+Km3geQNv0BBg2
FH+dN3GNtOIs4ybIi670dCrjYKSqCuWbRcC01IedxtstDclZTDtPzhNmng0tZulD253NYrqr9eiq
DdmshC8j9aQ3zbYfGsYV4UNe0o0fykGtXcwDAzRlKb2nt8/7QW0WxW3D66RFzBTE0quhAjomJckd
mgV5ZzgfDWXSM4/UpVlm81Jnn9PQ1vArmDplnpyW7HCCpiWMMVSt5NHsU4YtFrhXRJtLGXwmLkSC
LGqB0riNSjubgKlVtrY1SXBBEkOq4VezTcRnZezC2yYqNE5ciY2XqGryZ1tuc41M+S5/bQKSft06
SXi95Ko93xGHZqpQVue5vorID9qr3Yr4guhQwIa29RqZ8RsGzIIOdx7Yw5F7ryut4SaG2qBiDbrm
BeoHODHxhhYzg5AhYgp4hAbhG35MQRM58s6CSpZZJQ7KVmvkg/qGLZP73uBt/YYzw5UgyS4tclhn
5oo9k8tg8k2jgUibvnHRCGi4Nt5QaSs0rReR/Ky+kdT6N6oadBp0rJNEHvkGB8QmaiiSCR7RiJK2
8jXmLH4DtU2SBLikypsA1As2+yMuoYzqasAR6ElIuR6AwwN+Y9nHvxBDoPP6NzTcuFLitLxfqbJv
BDmh9q3hpytYbrHGqfOCOomv+WDjfSj11WkUkoq6pl7Mu9w0uWniFVeXTFV6D0FBf4BsNr5KugLX
bpEbO2NzBxPflZUVzoptlZ3FOMm8XmH2J3AjtIwCTpQaHvmFHvfi1TWCbjcc8DB6JguGCaaM7SYb
5ca4DcBE3MM8BxjByJAYY6XSR+mUtMQ0u9DtdcNvjWJseOiI1d6oSwEYXzdifXRMOqZn7Q3QTlyP
ebZI86bNtBLcqSyBuS/KCnZP3yDv2hvwvQtH4O9hrCR3SscUiZJgxcNXMbhMp8VA8RITNv1BeUPJ
Z29Y+fEbYn6lzTNmBDxPrAEQ+hEcffkGph/eIPWr9URy5zd4/VsL8B/1Sv//GqH/43zdOu3If89U
e/zadn84L0X6Q0d0/ZlvHVFV/xMUL2M/Nibc9faq1vyrI6r9ieJB1plnWcwS3+ze/+qIij8Z5a6i
Vnql4CO+i+ZQlT9V/l+yVRlQ0WVFeP/Wjw6/ln+p2Wki/9uBGsqE9w1RJna0V5nvI79G27r29b+b
QRgM3Ksoxtug2OlhCLQPnWr0lyqeNK+v0nBn1AvmLeAva/LvcrSW6QJtsvRJjDdhXGpmA6ubLRjy
mFMvwwORJYv3a6oul9LQJlghSY1JaRLaFtWRp3byfBzkXvaJr+jYEjIMbTvStwRcHraxabnpCxCV
tiGZDgCo4xr36IEWKXVfjTrpelzMD1JvWxtpiCW/G4zkNZhJVxKdUjymEmy4slelG7EYzaUfY/lg
GmN+0gdkj05ZzMT20JKMHpU8ap/NyovYaC8boCit1V8FU7kxje6Q2MPXet3UR715G8qS5MXK8oWM
dskx8iF31BFesdY8i/hJ9PEdfdpTpDd7keVU8FSZ0T59ofuJ2Gm66GXxEhj1c7HUn5qG6lz0G5ja
RyzAp9KcfOhYFzM0LoAkLzhHCX1Ql90YKPdsbD3JqLZGsBnNC0lld1FT3RUmqYKiMK9FmG9YIpx6
VjZ4r49pNl1G6ymBiaXGUD2abGtNWNfb6TSQhjgWfUX6pfRcdwYhhCK/6drwzp7pMxM8+NxN9S2u
qkfsV6coNY/zEHxMy+VxbLN9oNCCLVtEzmIDG8ZHwn5Daj3vE+KcSesyHbP82OI1IbzA0aXgTIox
OUFUxqP8Uc1OYf11mheIagkpUOUtSLuSV0Z4NEvbJ00+dq1QHNHr8Eli6ypS8lf8mipmKghE9jWd
8F3dWmdRc0Sr9BaMkrvQSsDw6C5ULa9LzgSvMLc/96G+qZvgJU+LL4W5eFJ3I4nkTJ4GHHVKwxRH
G+Ezlx4fpNT4y/JxKPa44z9EyrKacRpvmNnayuKFdIpdyrKtsFNZtGZr29mWV2pBdd49SZnkN9Li
t2H5oAf3pcpeJLslKIQCn6QkkWwlyU2i+BJL4V6itGgwNtujuIZ1fo2U8VoUll+XH5b2MSj6vdY0
z6Qke1Wu72Bubqior+ZhOZi59hw34SUKgArJ2XkGMgRKkCMBm/bqrnVBpJOa9dwOygETw06vUtck
xWyauTuR2TqDta2FuGK0El5bk3LIK2im4oU76Ajz01cG+WMqPibWrRLxPdW4SIIaBsD4ykv8Rk7H
u2Kgy2dF2xAQojyR7Fc8gQYTDg3eo2ZJG6vqTupoHxKzeoh73Wu7yp3Mq1bVaV72fqPcotp4VBLT
18YrizpDPzKmxEZszlt7nk7MtY+NgXU5Ochh5qsp4Z5oBsxC3Yq427Rt+GxnGKH1IriZAaqa68MX
Wfa9Muzq/larv+az5qmJD1TCI7/Vnzom2yX9A2tvNLVvye1JLRPfqOyrklwCJ901BI6MRFyVqEmp
bIg7ACiVsRFW87MuNU+Zqe9mETyYhUQgVnUixo1mgmTfwOQ6SsbNAILCLMS2tMO9GMPNuGyLvNnM
xbBr9XajR8+zpl/arm29sM221Bwfgnq4RpH0iDbts2IhGa7icUPWO82ubsMOTSeUlnMOt11bUS9U
O5J5GPhrw1pKa04vRIiPdaLrqdkPsi1fVLtBAdzj02/jwm3ijiAuhXAR5dNszdvJIGTeNv2l2dbc
vg0xbZi9Pwg5DFkVgtcoWFyQNeB5y/QIinaPU9108Nofq6L4UjFtZUEPmKewvQNEC4x18I1ovKMB
OgLPVoYN6uvYJcTRfrRIi2Tlr57tIGpOIGCrq6bLajI65SMq0bMqLSS8hmyHRik5ztJgnfuApxWu
U7TVYsAH/XAGCHkybOZeQCmTI0KVm7VyckpF4eYwdzk/6pDR2zmdIj6mxXLX6dlLXw7XLVazY40N
E1hmIe/0VBlOXSVIaMATcq3x5rnV81ZcxllVroX8hJJBb4PMw9vhjYnshvFDFBqxV7Vhxr1bK1sr
Nv3Wvhrt+CWjBnTSKl9o9SCECNsdI5ibLqcblcwlysuFhIhqm6V5dyy2UkpfhljkfUfcrGOGtCZI
MtI9EYxHO5PtHeQn7Hl1uanD+JE1nzTa+U7gsMdJts3k8igS66mOhodSCyAFN+ZDE9ds4viyUhAP
tGT6U15c4lzP8NMHbEJ0ZXDbfDoMovxCe+rz0qv31OkkDYy1G4RYkgv5DH2AHZgiP1VGFbxUDYMt
VINOF/N0TIcCwSCuNXZpZGZR8xPFU4W0xxjCdAUPyNg3j03PNk3Omwl6grGR5eSRlmO3l9Qk3FvK
dJUsL/RRn0ZCemXApk2yzXOLTUJKyG4ifZFTsYHyj7F1gUNfj8RFqUQn4v9HO55dFxUqc9JSHWPd
Pw/Lk9yrr9KMx31RQK50kPd5IYYkbk24p/pJOzHzPRETca8swXM6BquT+Xoo7KdRG19GW1x0nTeU
1n2Jpn0tbsMSkkS0Dv94Kd2PtVZsE1kmLEgfZLq1koU2T463Y2nAZKnwh8NpVpwk7dnmT6PK8p3d
Qa+aeOXTSR/Q6DTDUm+1Vq990NGLm8GzcsWaPVVmSn/VRRbP9Nx9KGqSA1HEQzAku48dtxme4ii9
ig3e34xVqyc9yHjBa/XwVZM607cK7oYJurPHXsMCCBt3B7OLvhQGcic7XU6IQWkjLjG7ICUf9kWg
p6eoNVLiEWZ5G2tK51tNz7Ch7Sy83mAl+2ZHUiFDZ4WrTPY0/lymFYY1MRLQ2u1oFNsMDqQr90/V
9LGOtVOIs97N7eCimjh91FA+UF7orFPWPRA8UiKb/cQyosrjrgEdUU5d4+CNuA7TT1CjDFIVw34j
9PnaGuu7emZiMko0qgGT3zAEDzdqRWxSWhxmJfGsKGjcAdCkX6nFXT1Fp6VIFBa2LmO811QHVMHW
EcwjUYQd3L/rChHQVWdN2QV6AavnanXCAmVrfgmz5wZhC1dNPVSyfmOFs7Ufo+oJYmBI+ukOy5R0
u6Bhe0CvS+CWaleJzDttJLWA7d9myvjGx7rLt3WetduoVh8ZiZmboZVe/09e2qoiDSqaedXE9dzt
ZzRu4Aw7mrtSv68l+nghk5Wpmq9EIz6RdOCJQXzpKTS1in1mXHxzvv3vdus/wFv9arv18Wv+9Yc4
gLf//9tWS9f+1Ml3MDACvONnacqfFrspnMp/qVI4xl9bre/SlhRQWohWVh3oG1ZW/JOd1Tfl+g8S
QgwQTBktfqcNOcteRUzf7ayqbpj0WGdgXWK7krbE6DXVBWI7ebVV2Nn0MLIMQmHihHUrxSehh7m+
ZXK+nM3FzMK9QR99VeAJqd4KFXK9EydLV3kY6OlUmdD/YV4OZKashJ/HlEbXR6tMF0a2QVo+WqrE
JKJHxqhU9E1KyRzdPiw7i4aqujYSgsbSQBg1jV7UTPnTeeaXRLBVHxQjRNkQZnWkVm4MKFt6TbM1
OIqWSERIC89NBCbVgaAqmHVJsWgpwENQ3S5RN2V6soKE3nndFtGpk3tpvMrGuIjIcJIF/ctsTvJ1
l2O1F10mVGMfzmgZCMBdGibu1Qw36cXqZIuNQWSo5LwU7AsiFJNSmjmNmerCneETRWKbjLByT1Hf
dYzgAzmm44H3XX8JSt2S7yk09EkmzlldmEjHeiyh70iapIRwpVr18DxP7dQ8IMyZFLdqppzuEKDK
HAVChF8F4UMJTsU1Z0Odr0GbiOjGXgL7ecrzqdqzVxyiqylGDJA5I9lfScNbRZoD3Q85hUS4yTfq
JbbIlYGZvwExg5Cdj9+wnxX0mcrR4s5gtauaMGczpiQaa1NgmiU+J0csC2X9K9l2M0kGcFh6oUHx
qaLoQfqG5sJv2QHqCtW8MJmp6d2kdiQzvrG8yjewF0AFkE06Pi562jm0gnwHYqOJX9HeSOKOta/Y
LrHZRAy87PQhIFP4pTCNhD79yg6zia6SGF+DFauzvkr2AFWb/MqMRpnX0Iofg8zZqLvQBmZ0KMZc
CXdtRMKgWy4aqSq9nd2M6OC9TrPrm6rvaZ0ZQMjIqh8N5YaXT7fvxDBuamAnD6Ia7adOzqtPDDPP
oqnMRzlMJAiqqardlGqTfxZWiJxIU3sNo6/cN09MduLmPCVa9lTJk3xXh7TaC4ZRH5dQhFdhKExy
2yt2l26t2+SblX3hj7F0p65JYmhFsuMcZ3QitFnvnuHFVTdZNGrPQmuQAAg6ngFCoxWflC2qb41M
RDuJd2M+iviYFrLkr61WFRDCPsDuvGZD0CKdKKJ5ml/ZO5YbuqFsjRb5fsg6hoq9ME549vkVmmhu
Q6u4HVroTyLTplcmkM1xnkuxAWOsuTwcKb4wuU/v2ryFokwAEzBgWdTrUDIlWHSTFalssJXOgP2k
uK7SQ63HtBfiWLFVzyKT2PIHO2gJn5eVKdmoBpHST9wHyfhlTT2y3byFR349DHlWe7keSsbHMGln
vt55QmnFnFmnMosWyA7FQl709TIFLRwmRILm2aZyMZCZjbR4yiWNXlPVYLorBUZ1OxiDfYEj0nyy
FIKRVqUyMWvW1ImO3xSXD7ZE4gkTOGngQzRIoZ8AaxXFppEHRd4IEsQqwrS1RFzasYuAfSQKm145
lMXTqAwNVlJFpVCEWIavK22S1PQjrYyLl5ys9uYAtKFMdoTZhcoGxwUzt3yJQhU0lT1Gw6Nq1NbE
znYohUsqaRKd6spCjx9MTbt0ThPURvbVHAuRXLSqriq/U8umkXcLvqvljoKACAu7rkV2bAoE1IXX
0sYjXn4YUDF894b7q2n3PYLi79SuKBVXqDqMQbS1P75ImH2BTjL7gKk9MQNuYSZy6VVV033+LxwH
ji4+Oly0eNx/PI4+KtNiqmQk4O2sP1XROH9Smmhwf32U9ybBVSisY0ZAJkwQjzDW//7da3HBJZcZ
yNHXrra6U/MkZmOUFbeUsiRPV2l7RUBpcfvrg7737qvrUVefGQZBkCFvvdbvj5qNhW3xDa3OgUJQ
T04EROQy01rNXJINHqB4y+gPYVxZ2zXzkor4uUrWzA+//hxrN/X7mmD9GCYRGQCBSV80jHeXGLOA
iVURDVlYhDQEkpCM7pR2qTU3/1hbLtiHc8YgAt5AAT9eZot1My4VhCFdWNj30AkVf2ln5fRPz4ex
/ZphgNYTJsB7k3dh5smAJIL9mc3z0Nqi9aKwCE7IT6t//BRglFcxd3PlELi9t0EvhMaFulEEjt4E
2Opm5Us0itD/x+eDNBi0iqmRzwDt9Merlhm6zBaOBOJaCih+Qm2NMQqs7iLSrJv/+RmRYMm9KEz0
0HgmfjwYM05jCG1iAikYniSZpMclTOPf3Ac/33GMELjhtRUWQZv/3RlVOllFsTbazqImZeQwJuzS
YzoUyCqLsoWH+esL+PNatR5uJTEj52a0RaH9/XNmzAgueQhpnRgt8SUN6PRAWn7naV4/9PePEe4c
BRMn4xFtdRy894OY9miPWqERFK3TO2sH+ohGz8PdkE91KAv5y69P6m8Ox7aAScybi4/Yjh9Pyuws
mF6tAbYrkeLHia39UcpscWx6u7xW51n7jU3s5yWScAsabfoKhGAv8+4ihgvdqbqdaazbyBiyLnwB
RkL7nii92WDcL4b8N0f8+S7hiKT68MJnmVPfs6DDOFQZqHLEWpRkIZs1HQ+uA91D0HS/vph/e3Lr
oqGSuWYRLfvjxdS1oh0ymHOE4EwICNJx9PEz9vfkn5V+qCTxg9mO6u+Q2n93gtz8PAUQRND9v1t4
Cc0KWUEg20NqH7YSAv+NqNLabyu2+78+wZ8fAZwwrO78ubrh9HemO5p/BejcGUIec7FjDAOfOrMd
fmO6e39Prm8SyEyWIfMXT8K7oqAgkICZMZzIJhuiTytbcGtjWNh0czacc8Yw/q/P6m+PR06erOGy
XxfgH7+2hCCK2UqY1tlmAhVVa9JtH2vz08Cy0ju0t/LfXMaf7xNqAwanYKF4cePX+PGAcb9Ig0lK
lKOMBUK9wqD0FpGZ3msY7kmLsJnnzEaNbvrXJ/q3x2VVkdfz1FTz3Yl206A0c4+Gsh5z7T6rZsUl
H6+8KRq9+0xe23AnlajHfn3Qn+8ZASwKMBVeYcqC93WBFtvgOVus3HRmmXG0max+EiAsvV8f5uen
gPkKHk18YFBgGC7/eE1pZA5vfn8mayjsSGf5whpUbhMb5/V/4Uh8JTRcOBh5BD8eaUjkhi6uYjul
rLSMmWjoOdrSajsd5cvvoB0/35vUxjRC8IPB3cJd9OPBJiNsesVoOViQbUW2gPSFlj+GKp08tfrH
djrMdKuBiEwdvKHmu5UkMcsmWACI0VsZZFeeAlrFemn/5vq9LUjfv+JWs5NgUeaMVg+q+e4CQjSc
sqgwaeUGyxh4vTEyOOtn0c+eIZWFjfra4pomQNqemKs0KFhkHALOGulT+TOPh+6KINLI2QkL2fzN
jfTz/cqnW0sKLL86JOF3n05npxm0KmdtVkbtEgsk+7MRTL+5CD8/ipikTeQJ1Ebcl8a7lZTc7yAi
g8RyIiyfp3KZy0soq6mnWG11N5td/RQTDPIPPdO8dteaWcd5DlGf8/vxZholM+gHUFcwFRmgkmmU
e62dRb9Z3dbl+YevF6cpB4HJwhMmyKv48ShmhglHmto15bJoPusxCaBOnKV0omK8zbXX4AySrqM6
ybUTQAmiX379fP70yCgq/1jUasCLcIa++wJNxNh5Z1QcH/XWqQ8X2hZao6DXKEgnd5YO6PWvj7j+
xndnDENiJQdQRONCffeQgmet4ohl3qnB1xYPWlAGoF7LPtT2C7AR+zfvx5/uUAUwDBuflc/EcVeL
4veFqKiw5mkEZDtKh1XZDlCulURN/eZr/OkOXY/CikoRD7/wLTXx+6NkGL6I81aJSU/T1leLUtnq
qQY+uhSKi4Kk+lIDOv/Nd/fzZlZhPWCQhclP5/Dvk2+KpQtgIyC9TG2cHvCpn2JD+VDY5rUVtfd6
PnzSkGZo5nAflag9fv09vgdiUtPz6EMZxEBJrIT6/gHpuqUblTnT0QfqzUbSoExEYdKDSNWni1HT
RjPrLrmp237cwnBud72rM3n78uuP8e77pX5UYE6usEP282sh9OP3myhlUdgq1MHELHDDdOB26IX/
DvP1d0eBLcRCgOgK7+i7xQDG6LxUMe5CHZqBG9dRhWMmVX5zSd8tBitGg3C5tQKgRIUm9m4xiAsx
shCNjWvjVsCHCOL1pWtjK3MloTYz+iF9TPw2qnV1M/Zztrz8+lq+ezTX40NpW0seynH2iutd/l1L
RhdhZUULyVgMdaVb3hyI6rH8T8KXGP92/2xHytF4t8nUkeDTAG683wAYtMjCYjI6t1tJ0CmXHk9X
mgC3NczRSrxfn9tbnfjdusPhNIY+PC0I8FQWu3cr3cSguImVanBl1ZJK1oOBSF3HaFpz3A74vLoD
BHdbeK3SGPN9bfOBNmg5LQnvYCbV11pjLySG90xGjJdGDhTT0wbUAp4pQuV+MMo8WpVLZpUy4xxx
IsyR0pNEwsDoec5EI2+SVKls3wgUkL5OR+VcIkWQteTbt/i/M8H/IEnquy/9Z0P6S1x0f5z6z+9s
6etPfZsMYuX402LJhEsmM2qnKOVB/qbClAzlz7UnyPpNTczatuba/Gs2qP2JNoJFTgYIAXRk7dD8
ZUxX1D+5q2yKBIB01J4c653s8lcyTPXHFYAPJlR+h4YFEwaWSXH54xPYMHwIqqDNvHhWfWNOYnvT
TlLly2V0sOtJ/5wben03RjbzHaUZdWdWURelc3mMdbP4msU6AxGzQ6GCzhCOnJ7jNgV3xQCOCeBp
IbE583DS1eQ/BlF/FlNzUnNbu6SYFV6KII4vIYXmrcTcwA0tPcIgPUc5NurOoMEC/gMVFNp4P5eG
mU2mXg8fFgvfQMpwwpWzIN9NeIXfvsX/jht6+Np0ffP1j6uXqv3D74svL11cFv8DWAu6zFf979XF
1+UfZDb/Z/tH9lJ8+V5h/PZz325uFMaKrNOEpVBeW5fr1vz/KYxBQvFyhGVIIW3o/Jd/KYyVP9lY
E6xCPJu1dh+5I//FXHgblgOBBK/NK4ld6T+5tc23Uva7BVhQ4fKZeFio+3hmtHfds2wYe0nouDWx
O+6T+FQ36nVYlZ/KSmD3FRnvO7SSqvHQB9aBvvvBXPqrijQMLT0qKiXqIssfzUoxXclonUidvoaM
4uY8PGnoHVG7EbTqK/FL24lnKVDIPo/L0BnIQHCToXsZYuHWstOmuMaXtj0VOp7ZkDxkodUvqJKF
2CV3dnLGU9ZU3qg5c+UH1saA336wK69pt7p1qK3LGc4ewjUsMG4UnabI6be1tiEoAhVg0LlCwbXo
SJ1PWoXTmliLmM3hAEUUspE1zGQXO73BaRaXt0FyjIl4BK0deOuEP6XtthXpNS4lW9tnd9kdUepe
dg7C1/pBlW+RCMoOsAr+VFNKzeWU+ZmvP0qBNyPYfEb0V93RFsxT515SXLl0a/ya8ddIuS3usArf
19l1KX1gokZgyuIg4AkdSYUfTipUdVUnW7mxtgtRW9JEqle86hMBuC/ePptOpHLujP6GpAFyjOoe
soXiZEVGLFfpKNvWKzrhTpHbP82fpWfpef4sv/0tv/29/hm9dK/f/oxexOfuVXz+1z/Da/KC4GGr
fR5etc86r1vUQlDijfl6aP1g9u1tnZ4E2ALNxjWJP0ztVUc9ZFX+nOEQ8mW62qL8iCB1Mb2cHtFT
9qKRyIAyMr0nFvJ2kvdph1t46yhuuY+WDSCNEVJxAw/rTPyUovtj5A3MpMtzU7vTckZRpIobfpep
bPlzpdeUZ6vZmcwNFwbREBT4o9D9SNqA6/84uRbitoYoh9ldDjU/zd/p3eQSudXbjv08uNrZaTb8
f9ZLqW3wtJrP27zZJRWz7DOSXYfsKFUmRdM1TdeYiG305gvnGWEuwq3TeRASRke7ny/RpwANYXvJ
YQYUh0nsimOgetUu6nE/tgi7sttQ+hy259w4iX3W++GWHy+jD9N0O6nPenG4GLKfSE/cqqFG/aKZ
LrZkgo+ojRh2W3PpT1LohZHp5KuDd9inqTeTK6sdG9TZ6nSJ+p06bOUFNZlXS5uCE0aXT4RwfTVF
ZIgg+HKrcKsHV2pwVZ0wZE0+prnuZN0860wcbMXTItc+N90hikD28Hy7s7hvpUs79G6+TqsaL5Ev
DLnH1+g+vr7yfM/KDtarX5PJjfr/5UpydDI92Pq4heYuiw8UBCz/oLnttbyJWibtG1s9YdDM7qXz
EG34jYJ4rnDTzpsJfMAKvhCnNH8N4kcrEk46bzTpNLoaHBA8iy2SD01GgIz1XJN0Rxc5pkMAF29S
W9kzF2lnR8cMfosSf8JHhjn80CBt704FNogqPdm0ZQJEAXw2u9tUF/mFTVrMhP8Dytf6Nq9fU97Q
4HXzbNqYVNq3C8UwTC+PIMnKYoE5I7tNWnlXfAHjBwOC+OmBbCZsYJ3tIvvk360vZxQ6fDS+0cSZ
9v+XujPrrdvYtvVf2bjvDNgUuwuc+7D6Vq0l2X4hJFkiWeyKXbG5uP/9fsvOSWJn7xg5wAHOBoIk
sCyJi01x1pxjfANXs8NAc2n5n7MIzKv/Fg7GE2nKubvL1X5yjoRw0XUgJuNDYj2JwOWTbktzk5WP
pflo5mulj+j2nm3J+z7BT21A2z0M+dG5AAyCNQ2oRbnp8xtz+oC4RaiNjk/92X8aWA+tRXVb3GJs
5B+yMYyv/1Ne9+f2/PWP+bNvXzFZXnGflwuyZGPEBb/+47bL9q06kxfTDnsWxvk4P01YfmNSlszL
OHoV4ElcBDe1uEIFaU0v3PZOikbzpc0LRBdX7pRzJz0RahqLVdrzTNWk5UJeQTm4yE2wHKiijTu/
MUgq3sdAQAVH4Zf7VnYL4LnQ3JA8T4cIW7faN+5DsY6GNdmGGUMROfc4VyPvIzggMMQk+t5xVksa
w9hvL+7WmHPzEiwifvMKL+wc2sinKzKcw20FWqBfINcI1cd88Db5qsTm5its+Ivw2TvJl35Y1lm7
FNgGCYyLHytej0QghuWOzZDvw5LbzFcKRwX5nPNytD+WjVgRtYJZzUCuMK5T4tQKBDmBPa+nzL7p
8JcXCIiM+pkO7Lo8uDy0afck3HGtBISAzt3YPq6XKtrkg3qP3XypJEsszULZV+B/kOnaD5GVvfBi
/0RUTshefwSLli4RtK2a3rwhKGod9URGCcLgZhJoEJvEehmTTx301rIX1r4tvbWRq+PFyexOwcox
8lVRNetheB/iU9Di1hm2kK+zRWomGxneGE5frBPE5Qs0GysxpbepW4q1AfFhJNR62YTAvqwWT3p4
XYz3FrJcoFLrzBZrs6xXVB+MxlRcLAY9bwzmE8b4GZX0VSatE57Raz8fH4vc+2KXKF3FdVL+FzZg
/27uNkF8CgXZv65AtxWl5z/u+5cvUGub9LX7YxX663f/Vocymb+oO5yv05pfa1BCTRksMqxih8XE
4Y81qPMLE0d2T4AccbshOfm9BrV/oftKYxT7Pzv6v7G1olHC3un7+pPVDIMFbnNYpYS/fb+3AvYE
3gcq8LKOyBirC0+ApZINS02/1wSmwwA4zb71hP/pphFvZYeGear8M3MGsa669ugW3q6ogC/OxbVh
eIdKiys6dMdgyB5T5OdmMj+ARRx5DfqHnK6XbtqdRcBeWNovkxkfGmHeVSIj5C4Ly6Uo3C8Fc13S
NrGSWe9ecPFxtcWwzXMcBZWUL36WeW9K6/aiArSthxEM4dZ16/KKhAv3oAO/w8ViOfsxuSTF5V7/
2GW1uyCfcvxsThFua/gMSwNJ5m1Sei9Z+xxnqrqOG+BT6NwhgqTE+0rXWk1NWxzicNCbkujoa6Jf
k52QLeoXxQTkMnzGS+PIfNlcjLAAqu5j061eiRUi8C3uLALLTXHVyd5FAe+U/ar5aqRNaozzWRng
ISn9p7pgGZxw7S2l4FVWBDlgI7dBeWWqm4YQQEeOxSKSdbb1++Ze2Sx72muTVzeP1k3F36Fbc8iK
Nr4NC7Xvajw+Bcsqw7JlVGXbUBfrvJr2A+GCkZkcJggYfnYkkf4YSDxeDrmtBW6abl8FDkrRksZW
tQjc+SpNyUScKLZklDxOseYvVFeJ4HUTNqTF5qp9cWN/U9r9DZf+06hmMpXipRV8ROi6mcN6kQqC
V7GHUQsZPhal8JIus/RKoFB8JoFkTYbeyUoMDW6lvyHbpvykwJ9RM2of6w5Zb+q1dWZ3JV1KVEuo
dm/ZZfboXJRyeRldFSrbE7fUbMbS/DySUf1wIUbghTd3YyTldZ2dHaM6uJF8E/oIgWTDw7bxJWom
wyadAFLovUYexw382mRtfkNt4+7aPj1I7S4z6D54xbWxgrqSLR09bTILmgTcqC/cB8Zy9mFUcFjZ
xiYs51jk+XUe+ahAbbY9be2exsYu9o6YECyaoFf8umXM3sXXYp7LRZwlAA7C4SOjHH/59xsE/24L
rsXokDAeFqF/veZ+6MuXf+zby56//eNy+/v3fltxXfcXxg8ANy+Sssu8ik38t1WXrzD7+NplpZ2L
nYql9dedv+39cpk3ISX0aYYxG/l953/5EuRyAqiZflloeLy/s/J+39NidA+HmikX7wPGpYhYfuhq
W3bB4+H2YuWb4Jx6QehulXyUTvZS9AmeysoaN3n9E0Ga9UMv++tvRVZIM43pJIbrH34rf5DSPyNj
xFLwwDq6grQM8oOc0uKgRXo1NRUFo+dsZZHfxC4BKKQmIeVtkgfJKrviPQKYpJS/Es7/O5pZ6q28
75q3t45u1r9BC4up+1/dzOe3MX2tvruNL9/wa2M28H7h5kXB8ifPhgERFJgo4G+T++hbH+o/72Gw
oND1BbcvBHwkIiY/8D8bs19NIIJurkm4FCTav9W9+v4epmJkvEX/jB7vZYZI8+r72qFxtJVCXPxK
9MBZXVfQg64zUWf2q8GIFnEW+wtx7BiRGxjCGjk//uFc3XwrU/6o/f1h2sYR0H+7PJPEnzC/+JO2
IR1Itcg6pU+I9WobW1HjhfciduilTW6YqMM4ObZ7EzXNCCdEkstI3mjhdBX7A6tBSrbw2iJixPKT
47pMvn6vqjgu2oNMxEw4rwxA/3RcqMjczhpy62QTFdqugoqMYbyoAc2ETEL/g381N95VOzqi3WTF
GCarwCkmorRbncqbGm8Le26RGP7BrdreWv/k+L5fB6go6Xy6zLJQXdNO52b5/splTi6YAbvqlHop
AdZmZTrT0VFGcGOMWAzex0zN3dHKHLfdaLuh5TUKJokvU5b0DQZa2JOMggJ9BIVYzGyjdZjeoERK
3ZufHOllRfrDmcRrBGuc2pRBJsLgPwVOWdVkCWO0reNsjvm412Wnon2dQ1rAGYRcfp3Ae32rqqS/
zdB5TSsMnq27q8XYpT+RAfLYfH8o6JKZdgasitx4fwr5wvMZQQK1hqNN9HC3rK2izc/DMDPgnrNe
qk+pB6Mu/sm1ujSAvzsBqHr52IjYLtKLP2khyrmCHSOn7ohWiPCrfm7qcOF6mQnDppvd+sPsNrj1
jFKk47ayC/58MmSg7/76QlzuiO8Pg+sAZ4CsR14fjIr4+h+moM50CS2uVXG0myojxQlAnqjrRR2W
yfgT2cAPNyczpa8SeK42T45wf7w5i1KUui2H+miO+B/oG2oPEEBBQO+iVlVa/eSl+L1KgY9EohHP
ADJtLuxlafz+k9XknwYxsrlDhiq8X6lvpxD8KV0hvzWKh6ZkXrSfusoVu78+qX/61SQdkFVJ3AH7
OAb2lzPxh5NqeCIHjtTWB8+wJNnWXjGs7EzZ3nWVzpxXQ04RjKG4N5qf3FU/nuNLABjKd3RKzDjw
GfxQCBjmFLcNxpxDG9cWm7+u4En/thwl3sCd9NcflDyPH5ZEi3eYBaaer3hsJ6nyvv+sbaoQgxlK
b1sYq9U6NtrpvXPmSe8cEFXk9qoI+oAMIQoAcvTWMteCchoC/DpS9XTt+NhpdSbC/aSmnKRRwSYx
rYIjA2zIuXY5sAkbL9znTh9yUThPdegNu9o0vLshJOJ8bEpr7fTd1ehGyT3MYKwxizyM6tDY1OmY
gjy+BEB2xpvOc1puTd2/h2hJXlTf6k1sWPk+YSNyxe1AjaaMrWtmHUnEKlgq10SeYEfWLp8hQC0w
sAXHJgMNEswh7uDRDa7Tit1tEVcAi0AMbsxEFadmrGqy+kxScmWZZ5wUu1zyUn0gcrW5S3yai5Mu
sg2gRHnwygq8XFQ8DCqbb/Vgj9DjKrAcVh9tu7D1dnFbJc+q7979jpkmcEHkyQhBMc2BOlpBlGEv
GDKDr91Gh1tOA7nOiVBXRDDTOjIkjVylrF3nSCARrqkeI2so1rBS0Xs1qmyem6y3t9GEibx0o+pD
DHpkPZvYe3g9W+Az7Ynk8bqZ6BDE01m42Q3DUf/WDbp+wYDIug3KJLvTsBLftXRpqks3LA8o/BDr
TO5Q3tIqETRXJTEjBEaQ2OyWnskwCVPOZ+KdibNF8Vuf7GpyD6PqZpx4UQdWxgu30LLuZVE6hyrx
xjWLE7SIqo4YR/HXyh5NApHHoWMcbahbJ9C7/YcoyJJPUpd5hGiOIVfWTd69FUTOtREn+rEQ1gzq
TocQwTPjWHsAx8Y0mMLlhHYDsG8RENtc1wmNvIJyuslQLa5CPcnXbHSPNsHHxLITeRLLcEMOtnQL
HHgGN9fVKEYXLX40vbrAsiAFtQyOJHQco4zHow6F/1EPRjrCOijkLjGMPkb86ne7ymwewczlXxzo
aHtM38NWOjVzEi/XV7UPvUAhhjHBXi17sz73E4NnLqpbPkxiTlfwhyGfiNnf5DaTP7LiMwCFgLxs
u9XLZpjmM9Iz/NkCkgVWkAh0oZvc+411kjaN0MmvvniXMBO2+XuM88W95SZPk5W1QIJlt/Ebh5xf
azQ/WWmw1S4DQBpG6gSGFlZ82l9HlR62djWPayfPSD1Dc7tO7SyDIhIxrhtEMGy0RRQ4rOv5auj8
kBGkVFj1VXVTEol9T15CcZXWaXyTRvF0krFTr5t67I+G8oweuIa+RKUPTV8vOrZxzVLZSGrWLmpw
lChTjtYlgqn85qgUGAbZEuAXSOU7Wwk8hSN83zz/mGRRbnxKNRxbfkgwgJWYUHYnZxWqUn6xImm9
11w5+xH0Y3NXTqXrXYjPXXcVSJIzn0K/SaPHRvE6LxbpnMr0oD3Tzt6DSjPLMWyCNO9hFphfmuCC
dk1k38w3GhbNCNwlaM2VE7dQS74VZtDjeuazXtBpQVNLcFTtJB1mbKQY4WgeB5AjDLmadANFBA52
JhOquhbudL4JZWUne1BFUbCsIFKLvUYFC9FySjN4QjFzLj2qPjghhJ2ZE41lmh3ciVMA9iIbq+Y0
WrnQV2DGeams6yrIKZuRWWTzI4iaEXx8ZPt4O80+nKH/FTGcGtZRbwkOckCfqXLgnDV4j/lGmDVv
WNsY5uiNTCbKJ7o34tluKBzxNrfzQ4nUu4qX0moojz0v5q3k12nkfhxrOtrbFhMiYA8j7w6zjQ0t
XjmRZ7LiKlzMLXtXWEr5HG0wIPr6rijqODv0iafmmw7onPeh8IIqX9McGEJ0d4WjLwDaQCGRC1Vk
BzzSYi7fsHImxaqmw8eAqU2bZG+GWsVEvxtBypRiNrlCydov07BpNqnvlWcPHaWzwd/q3MH84Xqf
arOcBFrrvEamerbyFrnc0e2hIeJJH0bN2sUqbzJWcQYmMVzhutzQUg7LbWpWuuXZ14FjrkuMcONK
11l2GfYnc2uXKwja/pewkAEiFPAOvozxC3aTsfZlq/2tG9f5Bh9x7EvUWCKjO+o5AyxKJwmqk5tb
WXwIR0xej+EYDM1bUQ5cFiMwCXuGHZlI3pYD/wIxyi8PamaRXSpPdllm/eeLZAaFf12ZF+Y3KKxK
vInC7BTT5zlyO4dOHUveO9VHo25natN5zyIp2rs4YsEEKEnZvqsSBWBGdXbrMc+eZs5UYtVO9KlE
8suSFfVFGt3VoN6YiLVenQuGUGyqCAPIJ4S/7yllCzOqhEiYGipHJOqKcW472RSlUzn28gMk0uTJ
j6W1NlLE13kQ1noLGLvex0AVW8i1Ea1Zx2UMUrbRgzXp8EDspLccEMQxV7W8R8ryp7qN0z0fD2N0
yR4InvkAtCDHUyWiIWfqT0d5oYqquwn78bnWqNjyRqTbKJDB2cD8uhwEKHBmL+3eGyPjHtwktnJb
8W4ZRbMEElfxK0fzVrGurMI29K9TX0NiS0NvZfU0a5K6thYNMbIugzK/X9ezrjaZ4YaHyTb6tQqR
fDAdZ2EJqjED6mx2+Z0bwO0JjLkH8s1WdFzVocwPSRAwCu3dujr7bpxn+3AW5t6edbRLIW/uHIuh
sAQcwOR4eLSmIvUXXhi3y7D06oUJ7v6ox2Y6COnWR/IkGO91Ij/CmPGXbse5TlQFgh5qqPuCcDIH
7BDRJx8hTJI8Xe67Mqhvq9liXOnQkm5mrEZlS2t2Lpq7OnbLRQvxcVXNUb+0xiq5q3Dk82ex/+Dm
vRUw1g7UCVQnyN0pUf61HJqQKgF3MS888Kg0ppkBu0avH+ZBNcU67SrkKFo7ybR0/FSb66YbrPcw
MoKThPj8aJMXbyPbgKrfKgMxTGjiuu0Z+ABfdZumXidJ5D5mlj0xzSe/OfiE6jGWV3qYJIAnFl92
nW7L0ASWPExbF1oNlPAAxi2OhIaBHeVBvZAwAu5TXtYHAEj2ixNX0TFzBntvjzmZU2hb9dZRiJJo
vdvTjnSJyVg1VSghuOumP4xxNzxVXVPddC56LyYVfnBHs9/ine/h/CkLWY0ruvT2U4qg7iH15XhI
mra6I1Dd2eO/LxRzw7ElmGGk1dA0bbqeM03kOTEPAli6Ut560kMXMaHMoi9dD6PetVII1l6vOlD4
IE/TBQ2eEDSYcWHzEm5RMcGV3Y4fDNmwhmJ8oUWJfjmOfmdt+qaPDwXjr4VyHN5bWk4hSbVpk/ZL
0av+NKUQ3nSQZvcWiVIYqOp+fnKcGB2JqaA0+9UYOldBZ5gMA8yiHpbwFeXZzXjsD0EwtQ8dG/5b
FvQclpOZy+tmjPJd18M6HSHDTZt20EO6jmXtMPTNdb4Uk+n1m7CYxnPseLCrZJgMA+d3Mkh3GTPX
II4eqIM9xcbaSubxudDQbkaEsve6bzGXgDBdkjcSb9pmdLdNFFebNirSD6ionq0qEzs+oKuXFVus
J05t7a4QSrcru0rRx5pz6IGKTqZtnLQkObJv2jpeH69qAsZrIFE52EVYBv1NnZrDg5f6w4XKFg0P
IPK7Azaz7ATPpDirsjgbpAG8DuSVnL28hgOok25jjhOwvCryLixGv9lO4NuBsEh6TJmwl2EmmxMI
DW4x9OfsqczO2EF3aq7dajaeAzYqI6CheX7lYUXfYTpe+SlPJ/WMO3HYij5gRkyBycfpg35tzI7o
KVcGNldpSNJmynasaMDDr6w0fqsD6QFz5rloypRYjTaftxMmMvZXZXu2IWasLVe94Lsdgs0YMEA3
MEHde+yCV7ooEsIEeoUyyH1zR4Mg97Y4xn4fb+ohCm/NyDY/dOwBDiZV7NJuwuGKXACUL0FlLyJv
7tYp0S4fAZu1V4bUX7FEyZZpo73whfL3rqnVtgBYtbaK1ATg1hHHI+oTfmSb6oeQhXocWmBwNt+a
efmhGiKekbq0PglsqBslYnOfl8JcdsQJLHUACC3yHKoxIBvOxnGpqGYOaBOkBQZmM3ttHDgPMjfC
tdYG+nyrm3alB3dt8gj8IboaiG4Yd/V2tJzhdRrEg0ITfchaLz64EukeVdadlzv+O3us6l6zj7yS
7Dza9eRNWYkowxjuIkGBvIIYp67tlhHjeSp4uph3xcExKUYzBTLXBC6KPLdznYVRTd5NWrrGBwxX
YbCFcJfKHQQTlEYq6KLP1D4XkUkIl2zyijtEwfbHqanbbZUqdH9BnLEps6zsEf6Us4JA16wgWrl3
Zgbjd87CfJ9W9icsYepuSEbqKOafN6Wqh8M0hzFrtm8dI49ci4g64T4yAa4CoilX6WhR0uF7f6q9
Jli2Tm5cp9J+lMDudl4y0QQ088RblWF+7k3WsKDpfKB30MU6rYpXlrJ2ESfG+FT1SmdLMfj5fi5Z
r6eOKmhZAmJf54Eer8bGn04825e5owhPY514BxllL2yN5S2AjnA5wna8LUXHvc4bCieQ7W1iEzw7
KSRtQgOizvZEXcn1ZOfpvQyVvmTKmGqnzcleknFXfBa1oT6qukY2j79yaami3uVpbTzTOGURn/Ny
wx3tA6ezIWjSsp4nMJaR9d4MomPS6KNDEiKGkOqKdRs2qbewssZZsOT4Lbs8Vsa1qEqA9ylRGS2c
o6Rrsos7v7nDKkK2iqPZKhoTrM7SyM5hSm1mlkO7U0p/SUXWYBOpW6/atmXqLJSfKeCbUixMQnvB
uPPe5v4b+3pNNfzs8mMvuSaM56Vp3VggWA7R5V1r1nZ7dEQdnEdtI0mCpXHbaluiayp8e6eT6FiU
aOzA4OSo+oIOBNzIvH7bpcYwrol56O4TGaCQchCuhnBh+ECz+Q55JqOyj9iuDiMoPhp10b0wO/Oq
8rSN0pKa8FQKu9uQY4P70LJK76Ai01+3czhs4YXvtamQ9+WGuYlV62Il7axZLNiid289vfLLblKv
ylFX2xz6NfBr6X1uM5inM70YZF896xj1PicsaP1NQ8m65gS8oQF6UnFGUGUhwjsxW2ptkcSFO7HI
d9ZQW0sLEdN2qBu5jwViSmK+xmnRtNZ0MnLbsqijXfcJdE13O2pf0xJxXQ7BP7KldR+MZhqfvbYt
N3SAC7EeAcGzi/LVpyIeppugnnBRGUbhjmSNzMzKaTf25H5l+ed8zof2ExEqwNeBBuqNVWZ8MAhx
4jUs4vGNlyVwey7sqdUGFPMK9/bCHSZx34sUMpQfmNUph4/Fimn3Wi0JexvQ6WrCmWgZRfEp8oJo
1WZ0jl7MIVb+zmGxIyon8dwn5M/DQ545DdkvbF7CizNUWl5XY6pzor57Gj0LAC/EdKFtaEXLzgo6
VZAykLYJ4q2yHYcz4b3Wk9TkBphKPDW8ac9E2xdv9EooOVRsaHGTdVZN7MLKBvJVqaXncGwkmF32
MMSAKe+qRAHSbhLd5cRI5m1HAMI8hrwaiMQYj7Wd8lVbKVWe6yxo8PjBqmo3U5tEMMEZxM0Q6pXp
N+hhm8oMr+beT4E41lroD3HYiXPeGaV3VkNjep/7El3geR6GKVpHoEH9lZ+a5G2VeWDwBM6YEPQH
6Pw0EZO0zsJTWHPB7ybbGZlMleQFcE04MPYIqQIsv1Vft88s3NH4aiRh1nWLKHLrCD6X1zobi0FA
C38pDoq3lGD3+c6fzZymnpoxIS8zD9b+du6LJgFRHc/yGItZ+zeO0dnNsnDglU30BuyE/wirnthC
mZCkWAxHONaQLKe0lztSLf2r3CVN+Qa6cJR+noHs09KMYG+teiwXlzw+u/WDQycNe7y2Qblk5wy3
iX2slTXCJ3PyxEAjPLUV7QmSJmy2v2HkFDfDbKDVrHzR0gXJqKX3dZ9PxTEwYlrfZjj4Ytez0jDb
0FE8PrmxLAMyynTZAg1VbP+2gYUiZEtpSrMgRhhp7ac0YMPAVAic3EJgVT2YtBd6kq1DkZ2Hcqzk
OyHh6EdCTYW+VxZ5eZu5N70LUxWy9vQ+W3iH8Y7E5GC8+y5ufrkc+5b7ybKSy8isqjjxjtHw7ygE
6nTnEnDPvrTziE3C1STalLwks5bHwnL43aVPafuRxRhwE7WQbKiQrfrWho/5nCWO5yLdYbfWsId3
GsSLOOwET45iIBNdahnTm9Z12ulLY7dxoR45oeG9g8iz9IcBwCOXLteByX8QIFxuFncSLlpPjOwU
T4UfsRtRESrAJKLE/NCir6E9PE4BuReANQ52m/hi00SSRcpqutm5xf0K9KKOlF1uKJNR7oMrL92F
EZN7ciOl5HMmbZXRWJxtmZSHPI0tLFx+N43AUwcXDTn7REJPuDV2vAKH8DRT6hIPxuBLnEt87/WC
F/9s3yaiNYgORrjE8RVQR9spCKFg9EW3qc2ZT02zIzxaTQ/wV+T60jmDLZmdL3K5EqMBFcEmdWCa
MxyTJYTY1sogtdaK2oqFb6yhugq+S/jaD6j5mLkd2iGYA/RBfZnsqXjgrK6/TUXF18vaOGNj3ds5
MS7LGuZCvY8a16yh7Bl6Phlt7hF+VMAz3EyYse01LsWhvBraGr+SHHvjyM0FqbtvRIWVt/CbOyGt
TD2HrQU6ffK9bEsjW6oDW017OsKGgiIum8Ard7lN4MRdklUTAK1xcOdVCAhHXtUz9lPaClZbnkdR
hiu3LVS0mSn2qWFLpIYnNkYX1JqZjcVa0T+WB7ezU5q7ImyeNCQxhHFYYuiuWQ6y6Wycq/ZVyEyQ
1Cx0/TL1rr6JCy4RwGerab/gDhOgtq2Ky93HTTGtUC/aTz5JEe7HSik2U/Ycqy8Ol/qZHlHm7Lpw
JPTHI1O7WtkpwZWriYUhWl+eMJZoIux8dMKXW6OT+fTy7eHsQIVfDvxirTC72U+yRWO3w7wrtZWD
1vBsGoNFX83twZaFO2xyCkVv0zV0EhkKqdJeZ7KVR/Ai+P1Tx+mIFDJJ1Tx4k93E1wSKVvVRGmVu
LihFewh2bUJA90CNYQUaUvYw03/0SIFaS25cf+N3YdYvyYKRRz1B490DdVDvfmsOybtTudZM59mO
PMmJE3R2SJpy/ANDkaL4KJqeZz61a6Z4WQP1dyD9Kmc0R7QqH+7GtjWXQJE7l23tuYi3g93Y8arN
YcpeNOBZnW/dzq+mAzt2xsPwuZxSvkt6O9mB14CXnV1NtCdkR5PbdMP4l8664SqPVEMZTo/I6aaT
PWUMxRlENKyfmPxYvUhdpe6WzYAXJgt9rzi4szTrTSfgKQ6LDsR79Jj6iVtvQ8MN8M1UPZU263QR
Dde5oCd2HY7kxm3AQXFH2F2XOtsx18yzEpcop3aZQyXgM6gCSDgxg1WeH9oiMPzVYJJNPdvwJ3dW
glNgz3YjfMCQRKYaT7CaVnFgdjyvktTKVTG39YupU7bdmH7xpFi0xD42dRANK5HJHC3513fEt1Hp
WCS5XFeptO7d1KviMyfJrW4rQWo4MIGo6R7RM3be1bcV06/tzHrQDQntAMJNYqkmdhbgdQzh6AR/
ds+FI92dwa9IhHVZgc0y2dnzOMu9zaXcK/Li5HLCB9x+8Ro0fyvNG4/Vh1glbztRhz1kApboyizz
9hM2LVOvYVPMJY6WSg021oax96iUucgmNVtcS2NX+h23hTVF1MSG1aPwHMQFZpMDDjO2ZknW1LVB
5zNa4OXqg8854t78LMbMe6XNUE+n1uiEWElei/oDFZGr72Iq3/kmgoiqP/hxX/P4gujcC2l4+pSX
sTnfNU7AFz2kRZiNQ+6kdB8ZTSJeZQlD2dqkJi/JozPPU/3G+yTPeKGYKTF6C/rXs3HVIh9Q20Hm
JrRx0V4awgZQTpfk3qGNyNBLwMN7r1HRxF+j05PqFDRuAXaLZcoikMAMqjlZVaNtRObKChkoDMey
rialcWZVA4F3hVPotad5039uyNYcVtFAvBvilBqd3ccxDdGhYGGmksdd4Celvm+bXBMtF5CqtmUe
6wYnHw2yWEppFwV5ooX8lDWgRblFe4gh9LBHphy7sqgD64r+U1Gv2el1ziFmaEqzHZDi/PhrjeSa
vUPVNcWe2LVpVvLqQpXhdzzFRTFfxWamv1jpxAqAzTYxOrJhp0h9bly7E/QCBp2fAXiq8T5QCoZm
GvfcZ2VQctFMGbrVntaFUjsDSjNIe3fM+vvZpKbZmTm7np2efeORQVO7I5t0UkvRyVKeIk0aVUU8
p55GpDtG/Ob7zD6f2bMa5ccYg+KLT+5D/WpOIJpguo6JBz0eRuVIDcDMMsEr0RV2/BLqdgBdHo51
9OxOEfdGRHszfGfAQtwYkXCR3jeYcVfObGQzPeyEUcTRKTMnI9qKQn4doVI27yf6WfC2Lyd257Sp
gRWooINyFaHFUJu56OzsyWXOz0Kf5Zq8WStJEACTKg2CjvEhRdeXJEk9HUCwqQJvWU41I8Vctuyo
WosorGAubpwayRPzSSDe24lDHtJF72RyvlURY+ljlXZe+0LcYjMhrIoHEPozU6j+2ChbVbsGjZ11
GbKk82luOtu+UnTKL4kWREtNi2pgewb50ai66WPl5nVKd6R0h3NRd6W40+j7xa5oLNbmmh16dpbh
4M0HrfMSPZAyEVqOSyOb2nSftlEV3sgIf9lVAKrCZtRCxQJUtoDDylPfOQYxXnlAHJ5p0RN58l0D
wzNt4KJv17mszNZe9iQk0ivM4yIikLCj9YJ9rK68OF8XaCoMRbiA7qzwbFROmkjgKRS6/Xrm16bl
T8RuP6gAL9t3/LWQmaAjwK8TP2jJXGpqggabcaurwnPuOzGF7RMSUZU9j4nL0C60mLjfwAjmGQ3z
kNfPV3HJf4N49F/FzL+O//u1Yg+Uxkn3f/55qP3laH77O/8zkuhRGJriMiREFQbqizP/l16V/3u3
vl/fPa5X/+8fT8QyvTUYV/jI2HhwbaTdtP/yH//rn/7I3wws1Aamgy4aOh0KRkTav5lYfBfRPNQK
HE8ed+VvcmrH+eUysiSlk++CL+GjQ/pVinpRqQqB9QVJ0Fehtfg7cmoU0+iHfheo/dMD/6OWiomI
0zBKx6BPRbpoXHcXE/OyTis179IuFYt04JXOu/Ds5satFPoRh9aqj7FiuYKIFedSafZA/xuXbPFs
4YNS6sP2KqOQ/xwEY/T/qTuz3biRbU2/yn4BFjgHedNA56gpU5MtybohPMicxyAZJJ/+fLQLu6VU
biVcfRroUyiggLLlMMkYVvzrH5a9RmByjpMTbInQ3CJqebQaEiRiFiWm/eBgXjPa13rqUzrG08/M
Cb/YWlRsRkLbwHkCdHDDiB9AfqcqNG45huK3XTsSTNOXNtfPjETsFsXXqIqV8v0I+zo/RkTXl019
15ioYqIBZkzcgWqMuHsvMmGQq01wejmINXGXOyose+P3ZD0lUXUDgDMuId9w54ubT6VtfY2aeF/k
7p0eCQ5VyBEWHZyZLrAvyRCYyvih9eNbUh6u8H3YRbG5xXV8Wuep7EiJ8ogkcCy18gAmlo6ZIGeB
n2HrnQlQo+/IL/iJGzbxSsDFS26JV3k3XY0QN1eggSg6e6+jVtBfZJR9lYG7D6MBeNbjGmTZWor7
ceNshha8PZHeOUEPHbbmY3hFL3FYGz26TZlCUg3TZVD491A0zkufyBQznLbQb4aXRtY/cYyUS3ad
2XNoPG8NmlFpuFQFccXBcB6kOKGbK0yNE5ryC3RPRK6L6yLOfnZjg+ES5CnEKTn22aKprqFXbcIu
022Yw6TjWpGODJKjTZ6boz7S5tXsfQEStcQppdnavMJFR+jgOtCHs5I+5r0yvoliTAj2lfHFGEf3
UWgCJ3hFXtE3bfrVwDfmLpM8xvH0OY/EVsYhb7kj1qoGn7gZ8Wy+ahulbiYHr/xeU9rFVMgvUkb+
lgMD6DL73hcWlftMVYm4XdlOLy4Q7yRojYbicoYYBeFMW60fPlOUkSiS4v20NCsk3aCEJdzRyszO
fJFfc3H6hA/Lmt0CnTFtx+Yn7t4bInSWRM2CrfCAsrOW3JRBgONFFFbnJZL4ZnyuR4MKqkaF7C4l
eRNtYWwbPNn6vLoE5wHT+tKjcvIT8F2asloQLulmLQKUifCiWBz+zeBlW9Hc6PAe1ZwyhvPxnqJs
kbmYe1oE0To7ItnXgUdMq6YZ1wJ4fUG3Zw0qtyz6ftt8/m88V/4/PA/Ydv+zauZ/Z9++Fm83e37/
763dxOSFGD40LWTczZaEcDN/b+2G/xd0TfyE/+3/8u+t3UaEOHeDdBMjYGw2X2/t/l9ICdn10Rhw
X/D4pT/QKL6lqqJ/mF08YYD6lHsYNh96ldVdHdc47ZN4mkQ9LkJEKC1En2jrkvTpU8UMBn0H5whV
r4B/jAOTy6vAAY5ff8XJrZ08sUN47ks67fbT5LfxN13UJPFmsit3nmZ37UZ5MwWmzE31TVo5IHQW
mkTlJaNrEemdYd1G4FdyPQQjBRld3s5f+QQE3Nqd7Ror7p8xVuqWn19Ku83LZV5U6rzvIDUsucKk
xmLAMOQppa0cLLi5Auv3wB70ggKjJD8J3OPBgRhYwcJKrNvUhRLgK3zNpEUsKJoy6CPcBiBtkaDj
xU9NAFkvjKn/F47T+f5S2okC9YvhBS4g0ZhcrdPAfIYcKcC1RhE9SKwX8cowshkDLnLQNsfRZtW+
1lr5CrmVJggxo8UFlaZ8lEOQX5aqSu5CEvjoHFqj3S8z0higfaq6C5Z6b5sa18G6vul7rKHWtD2N
/iURae2u6cG0z2HpO9dREM3mJZwDTzQvyTbomwwZiZ+ZCibVVNQPOjbs8Zkm835Oxg3HW5G2Rb4q
Rqr4pQd944tp+8Fj7MOpWCF6zchJLHQJ7qJPHEFk86hnW5+7WWZkeI/m2A8QSYYWSi/yC7UBKeC4
7MgFxyRE92hEDqFv3CoNLOzM5lru4HFgdLeJslwN7hjI5NLqYg9vBmH3+lYNbkdsvWq8S2ZtRVpY
M/qfkPdEFfOFbRlv8wrHVgIc3ecIOYq54AJkf9VyqZnLbEqscO2CpTakcI/1zaja/hswDfAlfV9I
H2XcDQ7hCLKvFzQRzc+27hABlE4DSQZ1PUVb8lFHfVmC1H5uK4XQEpU4eUeu7fbXfRARGCfBTQnB
ikoaRRpZaAUZzcPWau3mJa70sljTQps17jRLuaFHiggn4Mgf3FUTGlXZqH8qQmhxKz1qGjT1kMb0
M8hYEnV61ndPtpqPKqjAZrKwOErMdZYK9cxhP4DzDq4l6aA0qN7CmmD5hY1tJ7wmW/n5eT5KOzuH
FT9GS6aJ9g3ygIhodWmynWcdhZ2kt8mXjQKSgFNQTlqH1E3loou0+t5quJstAM4pugxrsDOCEmxz
WAYEyJHkBe0OkjLg/7Ku0zaF2mo26bqfrJq8JC2WJg2mOVWmg8+aLwgZVT99dB1I5j14JeASNMit
QeH5EkeY2KDQtq0FbPYKiFkffW0p8gzOi+mr7pNsG0gvbF30ZC3LS6FbwVckFWbw9vkAVrCOEG/8
gLbYYR4VGJ27oONSjutGxO3XyvWIl1B6SABf5KnsWY0tDGOzq4JmhR+VCNf2FFovUOLydpdUxLdv
hgquz3aKDLiUvjbhZIF9gVqbQ9EUGyeuW9KdZy+Nrs91a9eOMOGW5dB7lJFNBL/YonUIMu5m7vPk
ag25oklj4usjxgcRS/1TlfXFXUj6CzEToCo3jp85xppelom7QGqJfPXfePy+vo39r/9pKlc0+x+c
1IuS7vrXfyFv/dfZSzO9hGVPLMfrW9r8879Pbs5nBDmYVAkDtH4+bf99cjtIB2flEOR5G2dvh5/5
W+NqO3+ZtBO5wpm/3d64Sv19KeNQhwpKiAYKH07b2fjqD05uBIWHh6mwHI8/kOvfjA44M3bw6jAd
Omp3KMfJ0kb1z6k4zPl9NMW9naFPGb4nRCR+aYcORHBCSe6wXZL5Bz8kHJCnchdINonu29PKlp36
CgHO+EyDqk9WwTgVsLfzpknWA42PkCAZxwjXg9dSEzgmZKjzys1IMDP7wR9WAyfGxLkayGbv6AOt
IV+O+k9OOJXxo7TK1h2yj9lrUcseNEfOUQouV4slyZnCZn8iPE2Yre6sY6zyHjDbiB+bMErxgOp8
Y2FknnOvVMShQPQczD8o7vk5ydidWgeOUPyP0DTOjBgexKoufP3CG6He7lo/97i+wMO69HplaQs8
F9w1DKfmMrYz/17PfWMXj/CDEGHyx1qF1+9VFyR7vPDIkuwSeC4LdpEcg8huqrctbIU1f/v0KQjD
5jLLS41zymW1L+NUAWLpE9EXBHlwOkMITrhYaqr9KaMiDy4zm/e+qlPN13FqiX2wPXqR3rruJWkk
dDT14AqRXdwvR0cP1katZ/4ycJuIWNLKj58VolTMiaDLXHOddggRbZVDDkGfhTstke6z1uTsN50o
+u8lHObvml3BcSGsvL5sHc7sFWIecRYGiecvLC+PalIFg+izIC0dWypRDGLV6ympfl7e7mGv4SCG
CnHIliIKmGXkC6oegoFhXkEgC57NpgvGRVzE5oPZaPhdJXPJgz1rc5bDvqf37U3c+Ka0YPs1cjv+
jPk+JwjrovqciDz8Bh+Y7M0uKMVMDs+nx9xrIMHkJFXBth7tX0PrOtVhWuBpQcaaczP1MZ48ZYUQ
e1W4GTHGcD7M4NJ1OxOXtbJsxNoLXOMyIVUMAkMD/XJRJQkUidiN2vt+sudAJgFz1xr95DxrxjI5
r0A9vwFIq71wp/QbhGGUTK5LgGDeh8bVpDLThNjrBvet34TcFQtJlZMFCXygps5iCzpenD+BZGJR
qOUasAM9xm0YlNPNKPiIKytV4lmGpkV7apBUFTZArQGXTkb3mj+3Rbp49L7HSa89QqMfKZy0XvvK
XwljRfwOCNkdkTMsaCk42rKL8ZeogrQydhY+wMPSAtZPVmXWhHQEQix5nVpAHkt72X4yVZT3S82a
YHk5GjfFi8Z0kYzUcK3yFfVDUu99NQwYYmFL/wOaJ44jPqfcTYppyGM8ZOZ3n87CS6Gs2lhzZvPa
xvQWGaF6ygm+fyJdLYWaT9N+S71S4KU0RJXawmPxdGDvwLsLenQB5IsZEjGUM9AjHwzYbniOeVCM
k0KHD2x6mbqFNuVDYmgRtwh4JI3VVY8UKNN3igLc6jqi1jDfN/QK5zqLc5hGO73YVrfti5ZEBXPl
1YX9AxWX/cVoqT5WSAwoy0xPCWfZ9E24juuyxDovCqOMxOPUv5XSMsdVUJEgt2yCmSDfD5BFgVY7
CPGxHdzpbGF8lYA43KEnYW6t1WmAudM4EqvVDC1dIVarw7oW1fAyaSq7xTl9zECBtNZdAVO5V6Ls
cGaDyabBVp5S9Z1TQiMgrKyBDfBcrC41H8XZkiVAdWK6SYb0iZjTR1kiv8MoKsZXqR0BNFAhEf52
RabK6JDLBfaPSiXh0pBMepvv87Apvs+UVF6jUt1t4EcFMIJTOnemqAGIhtRCLzRhfb3CiZGzYGon
s55rYNhN9AJhRArEW8NSVEGiLaOYMDoIw5NhLiDslePSr3yHHT10tTMphkZhzYSwAMQiNB+AJDOx
RV1H36awQu9ey9LGX+QuSpUNKgh9z8TCqcTF46S6RX1Cb1dIPhKWLqHxkzRjM8NEMHeS+wnSXnZB
5pWmfXZ9jd8ecVz5S9RerbEWJuEol6ilQ6wTK8PX1h1H9jNsFmpgQ8WiW6RCEG+q4QG51910uitL
qBy0+aOZzirc4VtXFNkj1NCyOyvLQFwGtpG1iyKW3fc2itV1z9erL51ChMWi968jvSv6daOxnBYx
0Fe6CuCsPb+qR25+g6qvZfdvEX9u5EArBF1giYz3F0L3Ay0wLGAwHHjCoJWJvMkRy51zaosV+d/h
Gp6fs8qwEb4ck1787jX8P4D6/6fVhGxbrz7COxffG3SbX/+1f1H/IjikeHlTDv760b/rQcf/C+8S
TL8xzH3jeQI8/5cPnQW/Z6TklHZ8tL/rQe23/S9W6eTb8FPQHYGG/q4IMZoAzBEUkjbokI422/iT
knBGT/4PSo+pNRx2xJq0EahMqTIPdMfKGnRt8H1xJYlyY7OwWu1ngbvECWH1PAMPhoEVzDnPWtZd
RxxouuGklVomK+9Ka6vss6UnVJBNW+5RsRaPSHlthBSaeW4Zuf4I1df9oxSM+Smxc6WCxlvWwqXr
MAVDK/1GOoUT7tiS2q2RevkqH9TdqwlwZBW+f5XIj+acOPihmF8cKvIjOs1ZaYTRzvRx/ZtjoZdQ
z5LfLkLcn8KX8sgob+Gw348ChEfYkkM6AUyHtxW8No1h4ANd7/RBwSAvinw90W9FLZbrqz9/oDlD
B18RHTKhfjA3gI+Z1k0X7ZIx6b77padtiNYmau7Ph5k7UpiWcGZRt7x9IhLMnNHveKKhz/E/hSu2
QKHYnnAVOLAm+fXiBAnw1vx1PJDS+cW+uvrEyBEh5enRLvTLakccCHovS0eXF5gvSlLqNtL10KN3
3kaNQBo9FKx1k7v+n8/FWehvCqBObH8Oo5B6fLsDTXnRjuqkQ/+VO3hIiOzEkcAGcbDgmOX2HC/M
zXI+G94+rT9yfRgsM4I9q/+gjhEL361uncqDBG0O7p/PFC6WzBO2Kov24cFM6XjnDeq4aBd3drft
CA1c5HKoT5gWHJn6NDt14r6Z+qzkg8srVxFg17xJdhapntvBJwK0zscXpQfqxCJ7t5SB6nAHRO4J
9dRjqLdvL08bgy4HMtG2SHGGY2B0JBAET+wY7z4SyV4o8Ulq4ByYD4G3wwQtwfOeqNgxpjxeuWGe
/nDDquXimHuI8pI/i7tjCTCe54j5AxnMvcPxRsOSigZpvAsIZsdQr2y5cXqnolPevzwU1bQhDMMS
vMf57Hq90IjeVYiM7Hw3mEjiQVARXlWptf5413i/nsEvQN0QZrCkIc8ezLkSG2+7ISh1V7mIUJvB
1leJWQ8/4qL0N1Ebmtfj1N8SnSx/Vn1TXsO1QkA9wYD8+C/y/nEdnMyFaeoulZdpHcyV2MnG0oiK
aAcjbVxHnfYjwCjgTxcYpGCdPr9B817wwAczJZNou2ouozuiYbp1UDTxzFSt/y9HOXiUUoaY+ltj
tIMC5C8j08bTR3nNiVHeLWOOlHlxUXfY9Kmcg1F8hImk+5b5LteIiA5dNT5DQ+/Wnm55Nx9/m+ND
zSkKZDIJOAlvp6JeesorhZ7Peiv33rIi4mLNWrUPpPu69olz7G0VPq8uTjF2QBtjJC5iM8D3et5P
DR6HpajKXd5kNziMuOf1QDsBCuWSHLZlBmGaTrPqT5RW7+cfwzqzCR5YBv8e+LhY6YjUHJhoB39X
W1jItGFpY4X9p2+SUQSFIIXsHPpwMAG9qEgqzXBKjAMMr1pCZOvyy3qStAFBwuPw/OPhjrxLn+Ql
x3BASnFcO3iXxM5OkliraickuVDroJ6yB4RlXbABIfL2oZi8H6PWubuhok9w4kO+35YpRqi5dbDS
OSv2YPCwEVAHBlHvyrY1ilU6ZIKOYtEkX6Ios57JGodO8fHzzn/km/qYygeaMdsZfVqGPXi9Jv0i
yQ1W7sLBwYJZz8KbyU8INg8M5/rjod7NF4aiAOH+QbwM5+nB02l6nAi3KtsdgLT500Zcv690aSQn
XuKRJ6K+YcuajWexcjo4BTAwGCejyPrd1Bn9pZ2nJFp3kr6nFgRPHz/Ru+9F5cHthJKONS68w7lZ
+mmD93nT7Rov/+WXkF2oAROCydPQQRutd6KCO/Jo+Mlx+6JgNfCKnN/wq0oS8wU8WHzZ7TSTB5KV
T0R4g93RUA3ixOJ+tw7mR8OISlAcOOybB0Mx9ZpBT7tuRzVkfIXXmyy1sM8xiBZqTyouebIlMpc1
0KhzKlnuVy7twaQUBGBwn4FeNvsavn1Op9LsbPatvMZudbBvBzFoyBxxX/FuQ79ohs18OzUh+07G
dBX6DT7weVOUpQ5vBzfZTYIQCPtcbNkUTMdJB1w0mwzHEDRKVZfsoa5QiVq20rVz4bqNtcI5Df16
boVDsnK6PnjAak2jPh4tOzsDQEaD3PRaKbe5AWKFSKWq5aob8ItZ2brC8Nv3y8R5xtgwH5eQiafH
rDDj9Cbt6Puhcq+ke1kEMk4y3G2xGL434o60Br3qLWdDlGWXfI1TBPcbC6FkQIBAG/mwcBz505EN
TK/Iz7ToqijxZzo38d9sb7ssrOoVvZK8XdiEsOtnVou7+SqxO/kU5mhEVzl+ejiIe0GGMTlOx8kC
iRhGIVHmev1VTLf0SsdL76FtcetZJ1wN4k8unsDnRskW9XWwxszc0+Wr4utIZsO4jovJe5bU848Y
5opsO6E/izbSVfhRgRIG3WOW0jO4GpIhEeeDF4RauR7HIDBokxsommh8C+96sqEvbXTDF1+xwzW8
VZQXXnpeIuGqV8HQedNZLSqICYDVJXRoFH/4HJe+3Z7TQYrxJW1U4m0CUxvuITNB7arQVT01bV5h
Ft+JvFxLm8Yp/XjLzjEpDOKvFXgYOT26U8Dn4Ap9rrVhilJDSuwEqiFH6JWngfwGR9i9a2neIwpq
vT6+QoBQRuuqsv0XJIMemQ5T1mPw3rJFb4MoIPeQJmll77QCHvomnYTCPcuXLEwsMABUrnNLo9la
a1knvkVOBnVQSxGuJ4sic2pvXYkJmXip+eU3F4T9GySOylxqaDa7jS1VSF4Wvma460S5bj4P3IOi
l4loZ/NMi2HDb7NAz+R66HGBANV0yR+ZBjvFoMKBgH8e0NrzN+jvlIHCLhUOHlp4y04UPVE9XJiO
KV3SPyxHsxYOXGPYkX5P079oa0tf0UPCjV5OCsaEpFHewkcWfrvos6bpnsfRqOXGV8qCGoa0M15j
E1qpC+lr0CbIXnKgnXmOwn6gxqMkxb1C4iHbSBzOdo6rtcYPFcipqNYJngTVDpMiR+GV4OHSlMs6
MM9bR3fjrZMElfbV7fOyWFTCz3p4e3qZAd/HfrsUYebeAt9E8Bdjbtr6wg3wDzl3/Yjcc7Icylnx
GLTVeZzyw4sx8eJsDbe7C5fk4UX6BbxU7LrcPqvx6eCYCtaqw3DbDQvlLoQCVbqWTQNNACm56T2F
WZYCqoL3NMXDZNAy/DEZbRE+YcRlqmYxkB9brQpdz6PuvJpS1wIu8QZLfq2y2mnvUlb7eIUUVXe2
qcgBHFpSGJEfJdEQVM1qilT5ox/Tuv2mh5GFeHkjhrhrdOaichxyALpUz/cIwKxpKyPLyR65cuOc
5SgWQC8XdUMaqH85DERXZCPv67xx85EdG5BNlfdVG9bEliRtV96oPPGnszZD7nVruw1iMq2ODe2C
peV3F6RB9/FZA+PFAQPHMui6HANVfB+mYhpuxqYQzkrHIpyeTqLHhXoZaVD1P9N4NHtsQcuw3aMK
nLgpU8lY2wo02nzJccIaW7Y+Z5o+jcUU0I7VtVD2Fxj5eM33rBx0yH+IuSCWMAmStay6zL/I0daw
sEw9u9OkFYtthuHmuDWgw+dnRmKY3Y7Gr+NsWpmF5c+8zgMSFiK258Rb5SOVLEYjarCuglDY341J
xP7XgHUNzUbqdUeYXULzuSw8QyUIEOLWgr4k3BEDg6R0qmUV0UxeDjh+wmnxBvcJNV+nrtjwRLDw
oiTCsMIM030pB7/Bf4luPM2C3n/Io9xjj9ZkiXauqGhMtLhiXfq5nNzFULrQd8tBkTRC6ZDbZ5HR
EwLSOkg9l36UIx5vTT3CbaXQ7Z/Q32CnqtzBBwhVAxZWKkviZ04BC96/j/X9stK6CLcXXEQXaW3F
uHOMOIttapXpN0PXWv7Sq3F1WZRdqdmf7DaKvtc5Hl5Qs9iIrhDQFOyc2BWmK0+1nb5vnSLLlhDd
CrnivZT6avQGu1oKicoPkm5AixN+b7XANwUMC3MO270phnxqznw08UYxOyakLb6/kT/ikTL5EX6H
UGhDVDSQc66SVoRcYEuRu6vcbAzt3KMtqCCXWJaE0Ok2kALaOkMKRhaML1cUqHOqRVcn7Hlu7ji3
dTMk5DXRBLurfMoyNnM9Ha+jnJN+VSL4tu+6wgubGxqgCUssNulSJJbCxYadQJZ7v7IUC7xRPrmF
Tu3WZ7GhjGCrsC4zL0QT9dptblUDTdZar545SNwbKFR0bUmlJFI5wbQ+XsMQNp6hZ+j5RZ0pXBWl
aSXtjw7d75U9hL3ABz/KzGnL/uIky7ZLcd0hrSqm9xzgmVVsh9psMUzDGsHepj1Vy7LHJdFcsGeT
18RmTrPeGmSAHYqXNNGGrGzlrjIxC0zgNbWujnDURiIFLwFfCryikp8jVIP4nN8e34fIsR5kUw0I
a3u6kd46aoaKBnCVagFMbTRXqzR2mDWO3eTaHYTimkCccawcHAuDPpstmCTbhHSjSl4ORVb9gP6j
Red9X+CJlaAxARQZwgpNlskyVVt8iawRlseAN06FS960DUBau62Z92TK2EXS5kh0KdNXjXJnCXar
RSgO8wZv/bIU98UsdcJlrK7LrdcF/o84NiCUycZE2YNuBli4qabwa+oadXE2UgYWmyxJTbmwwjY5
lUB+tAQXQKXOLy9i7wBDsAqrmsyAvUZ5KTMl1p7qJCLeFYLnCXjn6EieiV+m7mBCP8ePvC72XUS0
vdWKbudXOKGi3mE2YVSHht84hSQdHYorNvRaFB3oNt4OVSjYX6PndhgV9CXVn64/6YE+XcTSLn5L
dP5jF8GYL5QHtT14CgnuEPBxnZ6zIl8/ljTdXuF61UOgrdH3UqYl+0lz0ws4TeFO75CUnw2VILwq
jf0A44IwN19E3RTXNT6qtw0VlHniDnzkYoqjMYg4ZhpQnw87G5U+1DpYRr8bFT3tKVD2hd3HwQlk
4dgoJL7o803RE+++5xRDmZ1aRplgshA61A2bFCRx/cdXUloz9Lno0IEleAfgZBwN7UyjVDsTN0Os
IygB9Capz4WR1U+dlMkfX0kp0+n9Yv1OQxBI+e3nVKMfoTHVp51KHMQUfCjOBa1e0oCvVn/6aEwa
QrjBd4F3+c/boUYp8J1B8LhL9IabZy6laSwqi5bUSquVCJYZ6Sjpibnx/h7MRdMDC/K4cBM+fDBd
Q4GuzjRCf2d3gz/uEpR58VZri6w5nywvqNayb4v+JvM5jHcZvbO/wzv+44KZUbS36wWg3pwbiMBS
oCcHcEYXmXptdLGGs0HjXSgCHq/HXOMiKo2eHCrCCNH3yiC2Tzz4++nKBZwuhKBVTBLszCd8vU6d
yIHpZpbBbmKWrYu0mcm6HDsff9P3o6BHn5tSc7As1gwHr1c3g3FwCabcBWk7bUbbxExzrjA+HuXd
/uaZvo1gAJUZlDxkDG+fJesBSDDuFLuuzODb07pCdk+iDZ/RPLH+3j3QwVAHeJqOYt+rYM7vhOqM
Hdaf3jUw0SlxwvtRLAoMWrHzimD1HZxCHqSzGvKFT/6nJnBI6fHJ5C50Ysd6/9oA/EEiEUHQwTYP
Ad7ex6DAgKW1R9uuliMqB+6C+HZgoYmF5MPH3+jIIxFBAC5IlwiCweE8x4bDxN3DD/daFurNdUHX
HlO7zv07YOQ/rqd348zAFjuWToyAMU++t3Nhmsw0aqXBAU5BvanRJT4XVjSdOOber9q3oxxMAxe6
d9j5lAlWrn/p7GJYm3bsn+VaGXxCQqY4ZRK1/fgNvhuThtTrN3iwYicXqhKuOtG+NVFI9wWWhfJF
g8q1gC4/baQXtidGPDZBfoXpUlLy5Q79+dOh9eL5ArH3Rjvrlmaq8gvkgmZ8pvAN/v7x4737cMCR
tP1ZvyC71i+V0esNaTQVSU2hHu3jXBh7YbQw7PJ0qH5+PMyRtwhhZt4lcK43mSFv5wdmUwjr4z7a
Q/gM90lZlVweDSzIMLxY52aLCNzulPWnoPX8cBBugKxpLILGvx0VoC9tyrGL9qIICnIVi1k4Cse1
LrVTFex8YLw5UOah0O1SIvDRAHffDkUHwyDzZ4r2PreiBWTYdDd6NvVWPgXmssGa8kRaxrEPR9kD
x9x0qRBmvtHrDydCg2oa6+n9kFviKfQc40vq2+Ufb7zzKcJBhbyYDcQ7mP04mXbVgKXi3oAfKM9m
65Pg2kdzGm0+niDHHmfG4HWaGPSB/YOBehcGe1q18b7GAevczAhStUZUnx+PcmRpsfVgtMH+rjvm
IbOuaiXufKWM9xCIwjMfTsjCHZJiJzL3VIlzbEIwHRy2D0oNGkFvvw+kYgA8pWLo8M1dSw4CdF+0
L9LuvtBrf/oHz8W8QwrA2nIOTy54oAK/yRHxscxQSIeq/j7JAfnxaJ7qlhz9UFSkujDmz3XYbyrI
Xy6tNuN6YVghKErTB/IBmVPUf/r4mY4OxPWJFizbBv2SgxeI0WmBaCreBxBygR9RdD1YpC63/2CK
z8SNWeRvEOd0+KG49tuFliR7Uha7RzG6A0bXU5UVf1qU4R9NI5Jjn/KCXug8YV61maa6CMypY0Jg
+9ORc2yYm1F40f2fvjVa3bPeH4nl/JUORpFtNAKX1Onea4bhKqt7/Sp30+wE++r9OqI8hY2EOYJw
se44WK20b3QfbWS6l2GWfJnivt44XQkZCV/b/kTJfGqs+S7x6r0lHqZ+HpT8PVnq0y10RBsfcl2t
wYvDE9vD+ynnMtccXiANMoPt7u1QHf0K3O+GeA/3PHjIyHPf0JITf3q5Q/k6owJcizkQ311+4EFb
dhPnGFynMTI3w8Us/66BCNXjHTx51ol68+hD8alghTq/Mp7ePpROrIdwOos9TykAavBrXCDRY3w8
7+bj5u35B0eIDYF1NJOF9IMZYc73C6djWwj6eACbhHWAGjF2+rMG36GrzlPJVaJF2h4jqgExnZF7
wYm/wpGJ4vFSYVEisqaGP/h6uBrWyEvrZC8kTT8QxCkgpaNMykcjRI68+viB5z/t3QP71Eycj3PY
4UEtaod2pSKtSfZ2h0sRoBygilu1pIqlZMkkXXsZFtI8w2HiVFVz5IN6KLa5QnIez/+8/aAxZrZ+
lkfJPhmzbOXXRrzulDmemKXHRsGOBBoU9Bf3HWXD8QbaIXWLEAq63KOrJ0Q28D/JWfv4Pb4/J3Gi
A+eYXyMQy+HECUDeA2fgPWqWmu7d1iZmRoTB0g2oESs6WP6JAY9NE7Z71p5P5QRL4+3ry8WIAx3h
L/tKwtUccQzdZFLzL1rwyROb8fwlDucIrDnulLNDy7sarSgmfDDsIN6noew2rIkQ2uGu6k39oUxE
v0omkuM/fp1Hn27+YJwB7kxEfPt0in5iFmtxssfl297gQ1hcCG3QUNEIeWK3PLYCQE8oN1x2XdRW
b4dqYqJn4AUk+y5us3s3qrPLutXyC9UWOqlJToJNTFD5FzIV/fofPCV+oPODgs6Lg+vmQGPPdnxU
eoPhymcLnQRkczm1Fe3RoD2Fxh2doh5hNg7T02GHe/ugUZTXo8cYe68jYCOorGoVTWm6xjKxuHRJ
dfny8dMdnTavxjso7XNiFVKdNswe5RdWaiJ7CTvidPMhSS5ovedXRprlJ67Wx+YNSWUQzwgEpDA+
eKNWkSFE1+ZGWxCMl1hBoCPso674EkS4kZ/YO4354nW4MF6PdjB16ILQn0/MZI/1ZWWvhqLuFtAX
gpukI6etSDBAofijb9zi1rmQwioeURycqiwM69hfA7HEDJxDuDu8lfrYIfjIhOaoCQU8VmSi+FGn
Ee2NVlg0EPsyJM+gcKE90IQv1W3jmMFNF1fhWV5ZyfnQ6NM6cgunOnGUHZsB2FjCDqUKwVHhYI/C
ZEe5QaIn+xE3xnVaJkpuCqxWYzgyZpduVSG+cdhXJ+6URyeBTQXFz86dmIOJBxQaBF0HladzJG5F
hfUwJYG+rjNXO7F3HDtduClTZc3MbEh5b5dU7RFg6rXsHdYw5Ys+KBCijb2++XghHduhuIpDPPlV
mhzSbNtSpoXsxmRfAtSTlO7Ke8zy5JVpq/xuwnj00grs9swgo/AEK+/om3Tm7EFgbi4WB2+SSAG9
koWR7FMMMte4hhPygznkBRh3fWKuzH/U4VoCwEY26sxqlUP+LQcYWSpEzeyngagh7N/WraynF6KS
zC8gFeM2irzxC8ni+QusDXmCVnZ0DVmUP6iO4AA75jyVX5XnmR7W/EqQ7hvuBFtc0ltUEBORH0sT
x4T7tIrbR5E7CDBrZfwYcucLAj97U3mddd/oGvyVyFHTlz//8AgYHN816Qu5h5S+dBwbOpmUSHqJ
efSiMYxpE1RT+9VUYw+wkBXPNLnlnWaY7okXcmzOoQLROXtdSMOH1Zmy0t4vddpvogyUWEbJnB5V
JtA2Vk2u4zyG1hrqiqGnolxlue93J5bWsb2DhE+TzpEFz/AQGNKsIOIyIJM96evGdQ057DPSlIQk
RQ3rWz1ytn7UY1z28Rs/dkZC/0b2AOAxr+m308CvkwGsoEr2pHVU4cIp7XLmUkTadQ+ud24VhnZi
cR9bYjbIF3cpyn6iW9+OGI7RkEKwSPaNZWCzqzAt9lfZoKHBFzEW9P/gtZLCzKVt5kxTebwdrp8C
PfcynyMrajzGUfU39J8wD/0ojjZKKf8naW/i4R+8VoR2ADugmK55gGAitOjc+L84O68duY11bV8R
AeZwyk4zIw1H2ZZPCNuSmUMxk1e/n5r9Y/9qstHECOvAy5Ch6ipW+MIb4NchmTcB71mivOh9HQjQ
RXLr+rPRa+3X+0PeWlcyUxwzSIpwo12t69TB700hDwY9CmIvToy287FuoiEGvWxmH39jMAtSkyzQ
Ap5ZbRvU2JYOPwqSe6vJv1k93UjE9pL8n8bJovh0f7Btl5zclMFUDFkh7eEOcv0NJw8DORS3gKpW
5DFKigm0Qt8cur6JfroWoYZgah8TtS2PTqrHuAo5FKuj1ql8ZcLT7/7PuXVx0zHhhQD3SbFhtaNk
1wGTgyIDCtRn38MCd8MMc0084amJBUY2iZe+z0LbN4ABvbdcSpY7v2BLupELwl0FGJiXijv8ekEE
zBNhKfyEJmvNg6e16vR+GSz8tkSyvNSupyQHgHMfOq0z3yuJo/lqrPXg2MdxLw+8dW+CyKBqTUpG
R1FeML+8I0OUxsKImixIzdhFppWlgKEeiXd97c7nvo+9f82pyJ/rqrL39sWtcFQSSg0amSgerOPA
tukRElOyHO1GuuE+t5b5Z+em/Z9KZ2E7hrpHezEwfnQRta27+pDjsYdCv4CEu3Op3bq8yaaoYkAe
YKOu9kQ6FnmWLX0WaD0CXj42V4bA2LMFEbXM1CfPXRaF/ylKri47sd+tkaEh61T7LW7UdRm0Y16l
wn0WLPwnjh/VJRaMPULXn/IepJyPUFV16K1u3uvt3rpvIKPKBg3saWRWrz+8OaHKZI4KL4dV5e+1
Cal4Uy3Fp0HH8/7+ibs1R+h/bDECM6aqXw+l2AtWHDg9BrBjjXM4deWBopb9CM5AedcW8TfEPNSd
db09vf8/5irSbdFIG5K6zAKVyti7cY4+AW0r34VVXTzen508IetAkKolHTa0gsEAyV/yywmqACkL
FfBbgAK/M6Ezkc3LRZR9j16CXkZog+JzvRPt3BwTHhtUaXhSQHCuxww97JOsuc6CsQQd5pvd0is+
JxyyTWZ4p2pw9p79W/cEAaUMrrCKt9Y12klJepFh/xJMiaWewqLGm1UvQ/Gg65n9DleguPNbXsmj
glXhzkVxc/8QUVFWkdG2If/8lxWOB4w3B9x0AxTDnyo1DGxM0w+V3X/EArM94v66M+DNRBmpgf8b
cbW+2D7mmjulWVDqMABMQq9jW4vwBICleXKwUDwuTvm90CfvoqN1ckniXt+5km6lai44BaJ7Kdy4
bkdTs9VasMJZoBeldUk8tfZdOxx2yo03Pyvy1lL7+JV8eb20+YL3tyjaLIjxvjtb1Pb9NrPdI+5D
8fsBiMwZA1YU1JUZ9sD9c3PzhP4y9Oqr2rFLAhVqNDPoZSm+Z+fxV+EmQH9VR9Ig7o92czklYV0e
Gtqdqy8aJfgIm22eB7OCXLjvDgORVS1wrN2JyG9NC9w2cDWPnioCZtcrqncU5LVEJmZurVV+alsT
BtKWVlBQaDA+3oklbg5HNC75YTbFafnnv5wNZN6xYY5cdqpNxwFRqFz8AYy//U+xwz7/jT1Jbicb
abJTY6zCxnxKY6VEFj/gr66PLYyjw4I12s6evDkll9uNXU/7ZM2vhtvUVpGX5EFHTwO9nLgr9YtR
IiE1tg46yPc3xq2rlFAQEjWYSWRdV8Gp0tLT8/omD/rKyD53Zjd/R+Iw/hNFDxNvPkoIv1FlImFD
VkADaEiuugo2wlIrEUVY8sBCb5QYv6gvg9cBjc8h1xzQFjI/iLCdH+7P88aqetAiSWYowLs8HNcb
pbPC3MXFIA/MxUCyG429nOYhcGnfVVp9J7+4FeHCiXxNxlEBhY15PRo3NtJbOtWfJkc3p8cx4Qnh
t/xROrdc7KjRzx0u7CgpCZbXalSBpmvr/Jnj/bOzm258X4+2DTvJgv1HHnL9S+w2xMa+tPIgHcyp
fuybEIB7WKhQF5pkMb50ZdP+dX+pb7xXSNXI8jwoUrbV6kw2JZSrAeUyevVN+49WRbDumkQ9FZBc
XoCY4mnUw7zYuQlu3HCULSXFkbOpApi9nmgb46bWYw0bmCVWCccmdjpA1qPuZqf707tVe+KGg/5K
kUcqtKxiK0DPjlKVTRFMCMNnJw1FbPTFMfv6unQV6TKkJNRysbVKBys9ETYUeD1HEHIR7HgO8xal
0XJSPtz/Vbe+s+yaWZxiYsw1xHNpvBBTlbQIgGpop04MOLgoWiUuUAHVR7RK6+/3B7wVJHjEsxT/
TBLpDfhbD1GxxU4mD4iAwkNXYji11Pr8yL4YJS8MhzoawD0kPkgaKiv2RVWycmfat/YaVyWhJ/0Y
HoHVu0Z/CTCDx7GmrLp8ScTyt6vk84NiDs7nGrMgTMzAnd+fudxJq4jXMxDlpN3MXFDbvN5pWN6Z
ykjXOXALY/7UR6q9vKsp3+MUTU3hiLbNH/C90Dnuyj6afYSRjOXb/Z9w62sTDlLKBsdMU391h9Yj
1Dhr4lQjZtfYPorAJrK/pIc/naYcunfe0lvVzktxa6lNKnvkaaBvQchcT7tpjNjOEJINWvyWv+rp
ojwWamo+O/NQH7tcVR5i4Mfn+xO9OSjlekrNNJ6R3rkedJqs2Wi6qAgcfahOUFBxSkLp8lHLVfGg
6VP3fcyUbmdTvSKV118YnBbFTMohQNTlXfNLVKHkXYjxo1UERppUf1DsTeAvOeM3XAPHi2pE4uAm
8wkmmfSUCqOjjRgQhi9O/YjodXxy0Ri/VDX04/uLcfPmsXSLwj4hNyWc1ScIKwVHAQO+YOnCaEMk
zjsCIhoxJgYTcFA0mKuhAc9xSOboaOotTdBy9kGch4dKzA3l3zjdeVdv7UTSEjJpQgg0TFY/CXX0
etRjUWCLGzl4Ng1A31mdXtKoE7XhlRnmUttZiFsnULYdZDbNP9f1Cq2r4hBte3iTc62drUbojx6Q
mUdwueI8WWAGkDi0D0MxhVLDFDfVnQ9xa1sifUsVmGAQtZbVFZAnY1yWdJ0DG1tYbD16+nT+YBiw
2qBXLRdvjq1nNtcBh8Ue+RMK3zb0cZ9LpTk0Siae0raZ/4snMLB4g7vVj7CL8F5Q9TH/cf+3yr16
vZc5dTLDkd1GnYbj9V5GU6YxU6yjg75Wx/4AeU/7auSNueyc1G2ABbNA9jO5GSlyrjsQWTohwSF7
a52gajfzrxaPYN1XT1ruQLh+86zgOoNml9uOwVbbTiy9B3vOBnqYmzYm63EllosZJWLcuexvLB/I
/Ff/BBk8rnEbBnbsZpnQFXczSAZGWBVHyFx76mXymVp9JB1bAoMdDWmezuT1R8JcsGW2lBdogFcJ
8C+3do/ASJIeUUgj/lYoZYFYcAtYxReqlw1/31/O7YHiNUNzU6Y2hMdr/IZLXAE0LMkCkFbOBw8i
7XIq9UGN/qyVpqYWiXjCv62CiPk7r+va9jTiLv5mdgyiG9QgJRECbwocqK4XQcR0JPCKzgInmXPk
5e0OdXcQXhknRptBPOFqg05Ern+/P/ntFcaDBvhAQj45I+vQyYmSqCJUIa1rJj1EfDRekJxu3WK+
WAXDH+PBrPeoC9sbhEGhZJjkXHz2NfKhREmw1ie+eGPmyw/KgcvBGazhYuaGeE9invwpvMHb+cw3
ZgpUlwYdjRapn7QKG7Ccs+u+p+hpm6NHnZfwHQ5iXs7oMk9eAjM3V93D/dW9cS/IeJRIUeNJhQN5
/VXTOI+xyKTEgndxhq1ZMWCFngtDGL5bKP2X+6PdmiFNDYmm5MIzDfV6NEE1oArdguTSHpHgXUpV
9xd3Ur66bTcGVNs7ZeeCuDE/OpDI42Ha9Qruuh6xAkph116YB5reqfbj0qliPHW0X+pv8MuaNz+3
DgkVpCaIgZRb1x1+rMt7a9aNMjDyBcMEOF0Bvg+wpSllXUy6FF/fvJ4U5VXyCaBy1KdXDx0qW1np
ujm+fqmdPyydYfiFp88/S4zLp0PXIFe+s543Dga4CUDEEt2lE19fr6eSxxo2W30ZAAPXlWM9hS8h
REGEfOf8wRp6752Xa9oePO/GNU95gAuYigTUjXUvhlpFDHh2KQMuIP2rAn/7HyHi+fH+at4cBeUk
tCOhfG2EeLQmMvsUHllQTVV1io12wOd03AsTb5wB1g6iAesn4Xjyz3+JXhH8LIWJbzrQDPLhs5mA
N8J+2Ur186K7sX5u9Rk/svtT2w4K/hWCukc3hbmt+ylGHDVJ33plEHeJ9cmJF/OzgWzKzyUOrc95
1dvW8f6A27WET0HGB0iU9xIq0fUs01JKmKpGFfS2jQRzbfbncOiUnT7KrWlJgV1ISgbRxhptWEam
mca2yyiFA1Fez0ffKnCkd9qGUvGiG+ffmJWEcQAB0Qg4Vt8unUPEpdE5CWxlNJ7jDpKmUc07z8D2
iPH3m/L1Ia8Cer66JDtFocvWZCIY8zJ9KsMlP4XRMPDOFjpw2zaZsBlwQ21ni2xvSjkspRNEgqFw
rnutdQhWczK8OkACanjB7F17ojU+oWRke5ny9u0BzAheOh4ZNIjWgyU9OZwexSJo7OHfvi76yxy9
nVeL+CA7T540aXi43h0CpZLZG8YmSHtRYhqjWuLPuaXyd7q/K27sQkJrD5VKcKdbAS9sjs0op6AV
YFGY+EPtRE+aq/+n53UZTAoGNG8djhuYGj7WHgBrNqprc2UiG4StdRBX0fdJuM5BUduPNlaBhw79
/Z0AYRv7vt73rzEYdeE1ibPoRKmizjMFGjZz4NVCtT7gKdBlJ55v7305FLGHcoDAtHcscWDdWdvt
YeCyhFJMb4+HlYrO9T3ilkD7caqYOeFoBpdu8wfOVd8i8FQHYY0vuD2JnTO++Zo8akAdJc6FAgOJ
2fWIvWVAtxCe8hw3Diosk3lS8Iut49LlfVu0t0YMr6M5HDtQDqzv6j3V1BaydK0pz0muqw8kaB1c
6aRbHnjw8eALuR92RtyccwrOBHyviSBq++tKbDL1apULMk6kIxb7OOFV0vlRqDs/GmwArZ3vt3kH
GI13WyZNTI5Y+no1acIaoCgkewaHZN+ceuWj2c97gMNbcyI2QCOTg8Whl5v4lzd1GpvI4BZIghFf
GmlRpR1dfM+fFKzu3xokMCFJC+O8Sy319aWSx1ZaIq+bBqKa6ieQPPlp1kZ9p4Uut/VVxskoaDPK
fI7AZ0Oo47bHUxo1uaCnvPKlAjCK7GeSUkzsiigs/xnLJFNzv1UiLXrXGyFuDU7W6N6eksathSWO
pdnF8iELslrYWFHDKJvA1FNyDCusFETVHlEdsgbslu3+NzYL8EziWe5Ryory1/zyGb12sHrHGsjm
S4DWuqpWybGryq7beX1uzYoXQQLoiMRoSVyPMzZzMYOzAVCTOymCrXjJ/UhcXXqCJYr5W4OBHaEA
R2q3xk+HHe6eg8lggEAHqgZeil9DNzefFtzv9mRNt8eNS8TTuS0hfgK5XF2XnhpNRRxRcB/m2jwl
aEshgr94b+1ava4dTzdwQPkmrCKUMYm8zh4VeqCF8GB0WQ3+fWCL038h0iYvuo0TzP0378a84CFI
8XHKq5AEVoFXUaPgRX2sCOhWSB4QtkQK9qsVKob3B9re/iBWKJFBIuFqhSxzvTWGtAxjq6F22eTd
IJBO0wrFR3iumo8O9quRL4Ssc9wfdPPIsZ6cMb4XiSrTXJ0yeyFLTUQRBVFlKkGiKupZQSUQXZ6m
eFjq9ruO9txOlHljovSadHmNUanetMlSWiQpDnNxYKYYvHZNbX6vPDF+4uVIj0qI0szOJLeHjh0p
bShouIKAXqvV127lTdNIgyKTTptHr3LafxU1mr80yoxY2f0V3c6OXggdGBfoHvB3Z3UORKWamEhR
aCgmRakOut6o0g5mxmTH7Rxpzm4VYs+2YfsZIVuDiJEwb/KsNd0/9czctosuD7zFCp+Q+0XkMJ/N
Dn8dz/C7dIqQc+wTbeet2J4NE5kNzjuNPiKkNfgJHcYekUTaDt6Iz7HipcAzJ6c5v3lFQYSCgyQE
pGu3VuOyS+B4i0MHM3OWn50RJ//lZdl/c81SAEalhf75/nir7UKPmJTOoKkEChhplPWJX0BD4s5Z
Tc/cqeFBk/07F6E/jFydPWHm1QLKodiROu0rYK/SW+f6zKuAp9TatefnEkHvz01S2VRUl2Qn7ro1
Co0Y7Ff4xZTbVoe8W5AtLLt5elbNlnoJ788pNY18Z+OvBX3lZOSBpkoMNgUy6OoNtcJxaqrYmp8l
nyc7GFoqcAr3GsRoE8FZOXpD6+DhJJz5v6jTcfEE6mK/j0gOjWBEWfa7hgHmp0rtxISnXWHofmLk
IQqFSZuz/Ei5KH4EImzwMT5P+8dRRfHyyaxSpXtuB04IPqiFyM90n83xos9GFZ/VPCzsF2UyZvvo
LWr9GJkxkCMRjqR+/mw6UfQ+tZ02fs5qty1PXj1jHxWpjcpKmSRvDyqwm/mx9ETxNctiByfdpjam
t+3x17UDyk/UT4WLI7X6RIuu1WgGuuqz6MtWGgl6J63I0zMy3eLUFEJ/GyFIjkfRHHgPLRly/XVV
RisyxVSKUZq1CfOgGbV1kuBGv1+MdG9fsId/CSj/dyidcIdXmybxOuShMzHYc7hoz2rWdX4fgXpY
2mjv9ZQLtB4F0DjdRrYgYlarBTSdOEe+asLplOIxGrHNFJ5Hp9VOkZYpB33u/+tSza7O8wCF7v59
ceN4sZAywHIAL23a/oYyDgWWdNOzsKQ3sVJGH1U9d3Z2yOqKZxkpa4K5onBHM4RS5PVVwUFQ7QmZ
hmfPHL/YCZqOE1Z2oox/Rohg+HO4l9lsp2XqnDxahBJAQQv3ekCl7Ee7KRXtObXL+qFNy6+zWe9R
4m4O8qo8RZFEhnXXg3hV23epLfTnCGv3Qx9p8Zn7Yjne/0LbG53auE4FlwqTRydtFTV2ed0ZCr3z
Z0AQYXUe6qW1fMDV1MfR095lE974VBTRIMWjdgYwdz0pPN5EOIeD+TzFnva9R0j30YAW/wRiIXoW
UPPPUzanO2/xjTmCh2VYqCuArNbiQoqltTO6seYzSbHyw3Sb8OsyJhC8sNwQb4vC2YuAujltpjR6
oVO1ahdZ46wlTeqaz0gaoaWoWNnRrGPYZSjS4ump7D2Tq5jqf8eTDTippUBdRO6iX7KzrLDHKKQg
85yG2XicQqs4OFOLpHE19D5Kx9PH+/tl+wFlRPxqEUHrkcbj9XhJlUAcRCvjmVgYc/VwNuru0VHc
snnUvNYR71p4OoD18yKzdmLV7T1mIfbMM0AQCYR9DbvsVEK8cdGs50TM1SGc1PAfgNCApcBJXaYm
mj+ZsBkPkzbsSR7dWGSJKgWaSwUAlqhxPemUjnY0u4ja0U8dj3Uadugbz6EP2tT1y3Kyd67N7XhU
TbipLRoR8nVYbSJ0AkUNEZZqlzQzhEKeXbIliQ9GkmOtKoZ5+O/+V93eNYyHxiKJMABaUoHrCc7e
Ept50inPrL7pd12JLogr9toPa4gnm5VhoFDJidH32AjqTYuZOZmtPFuKFZRmthzbof57tNT/rM6I
fDfpPiex2x4ddX4ZNevBTadpZxPJ/Xn9GPIToK5wSJkt9971TMGNA/gksgl60+7joz2F9vg5q0gG
UDL23C71a3QFigvuBHH4s9c0RIwdFW3fnXt3e47I7mjEkHOR1tJFv/4di6mLOEuyKPBE6Plz09ca
ffq2/hvvTUxDU5iLZjyJvSLLdvrSJI/ki0olSdFaznNwvIlGaZEElT3bD5AD2vlk1kWt+m2s2xgQ
D6r9Nw6rFj68i9F9LTVh/nzrXqOVQWEV10yGgsR3PXPHaVQnGYGnxWjBPbeZlp6sUow7O3p7hKgl
ydI/zjxsuDXGKp2cMMvBCweloqv+mI5P9I5c3xuUJ3AEe7WC7flhNOpjwCHwXCFqvJ4Tl1Un0gg/
V9xXyu+ZUZon10vHh/sr95qNXG9eOQyLh6QXcpTrunuMG4K56EoVJKm72LovWL3MbxoKo5e+15Kf
VWmqy9Erxxo1bAVbh/EpQhFjPLol2np2rQ7OwS4w2fmMKJX3I6JLgmO3B/z4kLaqqI6z5kXGIzeO
k+5wN24tEdVmXl/aBrJ1cL1ERdo7Vdl7RZBq+JrT/FcODo6+O8d7+9QDcJLmexCOwBtvipUTspOz
F5aBg8UVVpCufRzD3D7UwKDP97/GZkIU9UBvSd1ktteGkdmHi12XTlgFneYlh3GIlYOLbvlOM3Vz
TzAKZ4U9RQ5E/291X1UYGJdYs9cc2CI5i8YglGhmaa4eoqCJe7kYzr2tv1GXVgpEST0L4iXo2kxz
taEN3M5tlExE0NndcmiVHtatqU2nNy8h+RX5MP54VC3XJcu8mJJsxsYlGENtOHQtbs4E0snOVbvZ
E8xF3rJ0AnlP0Wm+3nn4U1iJSEbmgiL9wzLb6XNOaIP1drfXdNwOhUDSa6wJTxfa22rZpgXp6cFb
6mAZW/vS9iYu7ZENbVGJ3/yAEABBPYGeQfVOIuCuZ0UlJjMQmxdBr036H3ybDBUU3OpOqZinxBdj
HyJ7s+hvjW/lsFg+YQH4iiRczVDt0lKP60YEKTboh6qb09Mwhsv3MIuLs1fkyhvZSuxEBgS0QChN
rrUpniedkJWIUgSqm9cPLijtS5xl3anPnDe2/V6HYjEl9pOOMVXD6yWdLK0380ZjqESrH9QUYcE2
MftTRm3oXYrw5Me3bn80VQiGqNyR4SE3fT2e6dSpp4SGCIAn26eqsMpzoSlvBJn+76yoEHIEgPxT
QrkexRK9meBCLQIEE9Vj5GqFn4/2crb0ud6JW7dXIhOiDEmbDOdTyGzXQzlaZo/d4opgsbTwb5BW
44e2m5edO357JV6PsvpMtLyiUEF6KYAmYh0S2+mmg5HqDc4+4Fp/KNb4b28P6dff+FiYpMi7ik+2
TuyEU1oaxO4mWCI3ehqlAYiBJc/bV5DtDoiFPBKNhbXzr2V2oRI3dhP0CJFylFMMoeJkfvONSEQi
oc1Segza4eotDvGGEY3LRm/DNDuYiF0GroimJ0frjQ/3l+3GjYj5NA00yTvmiVjtcYCLEcS1RQTR
4EWf82ZRH2ctfhfNybATHd0ciZoCcFiJvV2XchPKdlbZOQIxZrU/uq2b+Fqcuoc5ob9wf1I39rnU
4OfeBS0j4dvX+5wwpjOGIm2CboqUQ1Hr5VmPjE+/MQiVSFlNoPu6jmAL1e7tNi6bQJOZfVcso9/N
2t5h2sTJrzuB0FeyRShCru7zZsD2pe4HNhwn9VHU2M6IGRMmgjXxGBXlnmHxra+kS6CMjGKxVpWH
+5d6hZNQ1fL6mVkl4ZQSB869ci6VpHvpB6vqd/bErQ8FchA0mhQRoWB3PZoB1TQs5qWB/m3UlyRS
8au1cC+7/6Vuz+n/Rlljw0IPahoaq03QJklzpMxfHkSKu1YVRz/vj3RrPnQQCGIIzAwwANfzgYPY
LRQmm6BRkuExHRfzELVTePqNUcgQ+Uhsvw3kOdLLCiFCrwlqpO2OjTb/qxWYHP3GIFIsh24IEfs6
Uk8aMSrRmLVBqMeY0Y7deIln6+1BOsEzLx8fB4TgBvuL8qDr9W7VBgAm3L80Y7C8RxNvR/3yG7OB
ACs5brzl66QWM73OXsKiRSm2WRbfyybV9puyFHvSqTd3ALDaV04ZzRC5F385P51ndRC6EpatmOcj
qYHjY7H45nyWO1tCFgDZI47Fm3c9St5bUzKYSMvh1mecwrrF/s4BivHmRSNHk6I6SFHBY9BXowxg
o63GRsAuH7RDmibK0aj7t99wBCPgSaSbh/znapRoSG0siyxYAzgjfdCTRP0XJpzxMVq67HHiEvr7
/qxkPHWVpFNWYj70+Sh3UVVfPa5uOVTO5ALGXpxa7R+quBPK5zGe++U5HOdKPJdTGNrnxMHg+YFG
dBe9OUSnckglGG0zUhCg09fLOhYs+WQOdZA1LSXaOIq0n3WOi80BdpjyJwJD/d4NuH1FyHoYUeol
s2fWAYXppbj9zSbHjAimP5SlYhZncAzLBXc+aMuOXhR75eDtmFL3SoK2qdwQKa1OgtpDFE2ByQXR
rI7x0VNzYf+RL8YQfVXMRjH+rrM02iliyL/z+ttejyl/0y+nL2rHYaLm2wVdr+rvM4pjRzsuuj/n
jBj0/jbaHnR5nXDV03GXbr6rr+i6S2sqaDwGMLaU49SAos5FVO88kLcWka2K6Qi1Mmo+qwklg9YN
aiv6YDayb4XZ9v6Spu/7RX/s02ovuL21etJdix439GN9ne5XlbZklHT7AKvM9glBsX9ANs8Xd8HL
+v7ibUaStxc7Gg4CbS2emOvvpBhU/upu6gK3qpVjiloohCSj9ZNlbnaG2nwn7i1eZNDS0il+w70o
ZlElNtbAQVii+pWlXn9Mu3rvgN2YEFEgAHBgVhI9vbqQWzENWqKXA8onidD9qEt+TFlY4JFt4Vj9
5sWjOm4DWOAs0+hc7QkTk2UxuvoACMmuYKnXcFVx5PO0+iDw3t2b2ua+fEXUg44jG5H3x+q+JG6y
mrYwx0B3R56BHqhheUDb324eMMe0aBvPLbaOtOqGb4KUr98JRLZLSyAq1Th5hyh2bbCjM14DfGI1
sPM8OQ2UWg6tFvaXcbH29BY2mSsVYjYmRD3ONn3XVbANuGmJxVgYoHyxSdaIs8hO3PSMFZwZ6Hnj
/JMbYfLW7icNM+5m3iQp/UzqfH0W3GgSdHIbJ+hduBEXOkCRdUGTXcM2bFDmPeWl7Xmg6or8MnuH
bhk90OvhprEfsqirXMjNg3roYs32VX33dtx+NGnRQBMejhxnb522KAb6Zp6RLkEeQy0/Nm7H7nS6
1i3xrkU4bOeQy+N1de8jDEvfimYclAJJ1r2eVK2l0m9nNgKsD81jXAF5sme3OevWpOJiJ/RD2yf0
kykCP7RC33sLNvsG0cFX/Wyagdwya3kbOwbDUfTOEiDy1kRnd2wYojXaLn9Hm6uxsEbGUxfjXNwx
zvcvg83pZGhAI2BTqD2TRhnXMze1GIfgsNJQKXfr+pwORqydvTqO9RMndZiOPLuWe7DiKV9OtdKa
bxTbkYgpkHSsPrhraWG2ShiFTRRVaYMZpAtmqFbmuR+0mFgqHlvtM27Se02WzacGdqZBjnKJeukT
rm/ari+8ZFlsC46U0jzoSpjZj1Zl5bQpeSNPWZngIzsKB2iE2ekYcZpkysbp/qpvDpH8EdLEULK1
HELj61VXQEkUc55ZFBgQ3uFKyp+W0tJ3egubQwQFAPlo8hVqrDqwzOtRirZe3MFFHG2MteppnJ3s
WFP3P/bWru3lzaFkuxXoPJestzpAdEpIWjQ3DCyvM+dzh9lZcYhwwl0OZo8erP/W9UNSmCo1/yMM
poR8PTPHEE4xDZ0TTF4d+XaE1LJIknon6dsET1LcjmQPZClVlI00dq17NJsy1wkG6nQvjtvo/zoA
WR7rES9EryjVv+7ParuIbAqyZXCXLCQf7npW+aAYS9e7XhDPbgYNBTmEAw3d/KON7NpbbzxeJ4ru
slsvufxrn6JGt3Jcp9swgEtforKuzM1RqZv6pLamhXs1JuVAJRW30E+aEts54vfmsrO+N+ZL84mO
p5R9l82b6/mmteXST2HTVGi+P1Ra3x+TonJPg9PPH+8v7St3/OqGN4h+qVnzOtN2BhN9PZZt5JJt
MWYvTaiJzo9xcK8vKR/eeMlU0TcnO+HCPeLui2dKQ6TQndWmacxLPcyz8sCNmJMLWFELE2OUdtWp
EafzVzReyuaspMkY+nrZ2dm7ZjGaAdymZ/3XtMKq/MoatHmERl4Mg2+LGhHqOPOM/lszJyajIIje
HNM+77vjnKcVAk0zp8n0s6iBVgnLqwy/ZKYZjg9qVrmR33ChKP6o2e1lpkAdHpAVMo1LZnbTi1Z0
9vgx9OwwfEx74HLvtVERzbMWiaY5tl6NnsZUJqbxWOpWlWJ6bXYFALrcLP6A3zYv58Zswukwp8tU
fOkdyLmXJlKj6JTqXbscVYu8yHdze/obfZcyPagGB+KUFAUCgXUKcffkFtHk+qO7GOJj1uoDRvWN
bSkPqAqHw4FzNkZn1lU1T0uGXM/HvqR11/raPI/eWcXQtfkjxv/dTf2cbMxAQkSIznxplFFgNKhq
w9d0aNzir0nv++KDkjTUgaM6ysIvk8DPaTjgFR+HT66RlP2HcNLV+ZNnVO0MJiXRosdlbLTar5Gn
qi8AnCziXyJP+yPAWbd6uL/ptrf8/zNiJDCjOrkWch2chAumMuqXGFH4U4vplV/rUXt66ygw7WHr
UQtAU4DQ7HpnF1Zb1Hmfjy8k4v3HujCHUxrre12mbYhCd4mcy4AiKzUhVqOEhtnOgyIveDvXj1gZ
VV8aFfXdU9kr+OqYbelZFJXT4c+3zo7aOGuHpBZ7w1gT59CASBqMjtIXRaTjdEjn0fRjV9jlTpaw
vevpLCDXikQ9nTpavNerKKrMVHterZcx6zhkQ6Xn/+UQgr+x+8ERNblm1TsfTv6V11cSQzIjpkfp
EnT69ZBGrGM1KozsRcmWSj/rrQjzUwkleHiPLsTivnk3kuYgCckmecXrrl6XpKJI46qIIxTIV5/y
YdbOYfFWzjvhHH1+UDIypOT/eKuYo5zGaIHtGAaZYXaXGmzkp6pfhgcVzbsTftDg+d66QRiQDyYV
Q2QnYBU/6mZqprjChAG0Of3ipfhX4Ab1Rss4OS3olKA0eK1epbeuv1VBCaq07SR98UbTfDGW2D44
SuTsfKLtJqQZRPEfogdIBpKf61EAq7cYIRbZC/mp8dcoxPItNnBlMWq3OCtqXe6kju5mB1LuoiPO
vqCZi2jw9XjlpC0otw31SzXm1juNEH84hvgh/EG3Kn5ipuozl8Lws520aafSdmto2YJgr0jM+rqC
k+VRMTWDKV5K2LjDQ13mCOoiSLJgWDQbTnWZES3pnkYNIt1loVO2wwLY3s30RZFkwhEK6AF0z+up
55G+UDWwxxdTL+cntK5Dv6Aws/NBb42CuL1Mr+Qga0hrmFHEt618enmFd4pCSX5Odb3s6YNsbxJq
DlwlhIwcAeTKrydTAhmDETRML2lTvotDxTlkXZRinQOp5v5pe7Upvr60JLSbjJzUBXTwupqzJKYw
GiOdX/CcXEqQ+FH8Sdhz3x2cfNHL46CPi/uhbqNGPRF/WOLDlNmd5o9QVca/o0KhfibGpYz81OoV
92SFzvjeGiPF+uHFmMG8+Y5FmQ9Wjy0NFPi9q0tPcfJII+qZXwiAZCUyVx8mretfXIdo5v7SbA8v
+n/El5wldjWNiOuPEBnq0C/Q6l6IaIfGb+ENP5TxOPyoaL9+Ueyxac/3R7zx2Tl+IN7hX0vU9ioL
MsKsGTMrXV6GrB+eoCsWh5n64tFdHG1nHW9sZI8sUnLzkdkBQXM9ubDJlMjssuJFnVXtoYuW+ADh
NdtZwm2QQYDBFYvyPZVQUq/rUZxENRYFMu1LL4b+QU/N+huMSeukUBf0PdQsj3nfzzvtlFtTA4It
JdORK9qkrlIRPpq8jkFriPh1UhYHnRrp3sG58bG4cahoIZzCW78OZKJm6FMlLcuXpKac4NHIuIBF
Kg+jamQfzHmp/+oRAih8SGPjJWzGp0k1x7/MNMqfcnwa39E9b05RBczNNos9dYvNGlCslOLKEjMC
Ge9VZPHXvoeXzPrs9NrLUJQUCSy39VXF0R/v79ftKLKEDjQUDBE1y/UJoSsHwSzCMT6ewewuSaad
XHD3O1t1rVTJ0aOETpQq+UgSibraRSk5b5XpXR/kejHbvmcSuP5E4qFv30eLJdTnsielfaAlPUPJ
Wxy3vuSKu7hPIioj/RD2adqd8I1eJn+yx4HyyTIXe8Jum+0gVZV4RtnlFB1Bf15vdVujSdg3TR/o
ii78NDHA2SHq4yt6pu9sve2yS5oBJTaw/9SK18USUAQkYPC4AzopzWFw4upipJl3fOvHlUeWEeQg
UszmekI5YsO4LIshmMwWjImnxxeqp8Vboz3JMJa4HJDGlAtfn6dfNqpq/g9n57XkOJJk7VcZ63vM
Qou1nbkAQDI1mVld8gZWVZ0FrUUAePr/Q+7sP0WQRm7uxbR1T4nICIRwP378nLRV4NLLT7NkKnfl
kOa+3E/SlS10cpW/jUI3CDgh7pRrLnNNTxs8+YZRyHHcPjF+9Np8U9YYz5hBeM2w9XQrAGKxEahP
LEW6NUxniITkM9MUsG4niF0tpR3EaOsQpDvTPl/+SmfHWmrliy8Vtiars1EGLS2cyF0+SUWCungT
6V4p8W44JoDv5aFOtx3TWix1UC2DxrpuPccvL+sRYVCeRBeaniKHgR/P9bUq8cmTwaeC+0sDMQok
XOKrV3dOM9GpM4uHp1zpi76YwGd66UOn0brTaGW1Vcz4WhPY2amB3MpLoniaDI+mHbVAh8rTPE3t
VivABKO0vwbRnR2FkIIeEvjNvPPHJ0rpu7CNSl15ijQz9/q2qO+1PrxmbHF+FCg0iJMvTRuryqPZ
jdNYw+fE16ozvCBJ6ltJaq91WJ0dhT5vbiEaKE7YlakRIdE52ey7xkK/P+FerjvpGhXk7Gagf2tp
fSGjXpMR8yktzIFk4wkXqdlT83hvysGfuKT/mZTV41AE77Pq5KVh8/17vDWMH8mJgT8OXyipum9F
iNVJ74SVbxT9NTb4SdViGQmeADVvEsMTa54W+eRenyTlSROYcQ6qfROHxY0VIQSi1fPHei6/BX3w
jN/DOxUk3ubIatIJC3xAVXP5sr/duG3WGF0Ssz8QQgh2aj9McIyd4iYjZXxvPMskF3oV5BrSCwDw
46HSjm0xz2ySqHdUD6Ns2y0dDTRSdNfymHP7kQsXIjjPCBHJ6h6UAZxbyrUqtp4OroROLt2ZdFHv
Ll+B525bk8x6ocGRza+pSfGo98bU1OpTE1j2Bhue1wB6hG+H6bUi+9pQjc8EIwhgm7oulBKKFsdr
RzNHWwV9OT8VWhqhXzrCPZoq1ctKq9gJ7Cz2/RyNj/2gDNtK6YIteGd1U3ShAAa1rikpnS4vJHHi
SOQ4iMZo0jr+afJCmwx91uen0Qgnr8gcxLbnQnt3YEMiCgdr4exQv10rTlP7aUJkRtWngmX1w274
Zoz1NXmC06lwLbIfEd2hgHCigknJNwWU0aanUKqkrRIO+KDZnX5lp5xEHEiXwMWg3L00nPM4Hy9Y
EES9EjmR9RTX5sNkG48DrZxuhHwX5edrm+VkSgbVFmSp6ZCEEwQl43gwZ0ROdEha4wlJLd0XuY7t
Ta5dk9w8NwptlQvFkOoO3+h4FIi/Q+KMg/FkNEbtmurgbPW0v9YffXYUQFv6VqEjwPA4HsW2G8g4
9Ak80eYe0zQsaTjch8GHywf5zCiLNsXySCILQMHseJQK2oU+0yT6FGrl7GMEr2yGThr9y6OcXBeU
5OiFQaZ34WufhNDj5HTtKCU2Cllt96HOqBrFWtr9RBelv3J0zg2FthMNmnyehaJ5PCE7RtC54Qd5
yvuhcMtZHXaWTpExdpLmvVVoZgWhaXFAJSYi+z0eCtg0Q0kqp9IopZGP/yraIzL65G0+X6OFnflM
GB4tXaHU19l2q6HisuxyqaWoGcoYvvaB0j8qdje999VfJkT3EH0BJDpUao8n1ETgfbEWMyFH/xpj
C32r9Q6yA/b4XvRwEW6AmYSFHLEmAgfHAxUdOi5xmId7DbWhjV2pP0tE6d6bURFQ8P7xfCyiVCep
f1+HMbiFAuYsiheMFKOPEqJ2L5d39smH4YCATynkbhYVqnW1mcpOHw/pXOwHmSJO0yJibKmSuLKp
6SlkRY7QSZIaag6koUCTp81kckFYqJq9/SSaZir9SrXDQ43l3uj1lP10GNtqae1ZkDrzoykV4ad4
Kkf72cLuUr0L0c8Sn7NYTovNVNToxJlEwpVHvVR9qpp0CD4rQlSzG2kdtdxSkQbDVZPB1G4rQ7Ib
F88Dum7czmxHvJ+RTy52eLimrZ8705S5pS2Hkq9i9zN6qUlwvw26rDVdRU2EvinlUWjb3BFdvXWU
VuS7EKPH8a4fbLPeOVaQb2OU0azJpVI0qi9TXs7iC7w9asVmPdp3YRrp9Q16sk50K5y0/JVxnbwS
i2vKdhaJHT44RaTH20Urv+/cUZ/l2BcV1JyXcSQFeQ5SPYp2k1Aa4CYpnpoHVdgGzg0AzDjeKkU2
ulobON/KvOfsEms7MuoFmFm4cVnkH8wILqs3VrqauiW6x8UDUcnYbGs9mV/krLW+porISn7arIr8
cZb0b7YODrKxp2JWP5iDZnQ3Md6+qkcXm6S6CF3U6DRbQWWqGxMyRvVXm/fpM6QXRUHRhChyW3QG
rr95gxnYPlGQbLubmkqI3djiHLVNEzrcbwISXbQs0HgbnkWsDF8lAGtoPzzrRuY5kRToryCpoeyZ
85hNv/Ccs1QvwVWl84oxr1ovM5PAepmJFp1tPejV4BX5MA87QymM5KYzrRFlgbychPTI605rpt7o
4aFkieIfjiWCdCMDAEbb2k61L5FR6JpHn2JWbRyR5taznE4ZjetDEL2EQnIyrzLbSkJBSq5rf7AS
IbMx+kH1xRhF2KLShq7fp+mQKne5CKaYnHdykkNHw/V0ozdFOrt8DAlGQWvVtpejVTB58BaS6Nc8
hZ3tOWGT/wzCtngxQwzUXIOwsfWqUCQv/aSN8p/Z3GuPkzxmmDiz0xQHaTVTTrypMKTSxxm2nG+7
Ts47HBjAep6NWc8Sv4t0Kd4reiYlu4Q0OdxBeDGjzSyVtrqZoq6HYLJ8hs91pbTqFqxDNTw5SUS1
HcukknfQXXrVU1Irql1q9864ozyUTG4UZ/M39AjNYXEv4Ty5eh3omR8jmfNtUDBe8lvoHZWL/sCo
+rZWK4Zf4W5vbJqulc1XRalz2Yu0Rk2hmjjqodbk2DwoctmWqUtzWfsl5dwqnmmkoQoRLlO6bdnq
8s/LV+HJy2uCKC2q+LQqwxVdAxaKkIXIpLLZh0BY286p4hsjltRPTYek7+Whzty6C4MJXiia8Thl
r+I8nEeMSG3bZm9UnXkTDSL3tEHR/MujnISuS0i01Ljo8+baXVfSio6yFwbYzb4mD7qD0d7QcUiW
A/V8i/D5X5dHO50TpCUwTFaOeJyI7/hNrCUnkDOR9HunFBN6ZGbpyqFcby6PcoohL+gOGpt0Gy6C
D2tWIk1kVh/yqfaTlBfCVaQC06C6CmmuDRJF7d3U1uxo06Z5n/+lONOiXZlKATSiVJTtQ5Gl5bjN
applH1MrM3oXF+vg3ZULaB9UpekmJWle2KvHa4HgQkAhZuj2qTPYhp8LId8bozO+03Cd3i160KkP
8IZTnwasPh5HbbVxquiwQ56TJtIqjYbchRqafKSCo29GeFDb0OyL8MrGOikRozoKtV+DqLmYKK37
XLI4GoNOkBPV1hDcWtaPRBF4t4UtrcdpAVUi6kxXbXrp3d1RMDNpgodVgEQ0Kkir+YYyYlVzZZpP
RaWMO30xq0Px6cPlLXY6O+JhIIG35MiAn3m8qI02a/milfak2YG0NSVdu0+ogvpGZevbLFXvsxjJ
HKcV2rujSiJxknL0PolniDCPB9b6modQ65wnUbN+IVy3+xYruitR/8mtgA4d0Ae50mK+d+KxSPZX
18KUnKemD5JnJ7WSraJX0ucuggCFOsP88fJynl6rHFhgdJ6ThTmx7tFUKg5ZFDhiz+0r89Q3iZ8Q
P7pRP17zjT0zFAke1SWif+6hddk1DFm3aJT7fW5Mg48uXfoR1Uztviql/kpt8uxQIMywFqkY0up/
/K2kqJ4cEen9vonD0fI4bkA6Rhj2BFhyU5vby4u4NlPjpQBHpzi3GMWQfOjLz/Mb2DdVWSerkyX2
HTdavqd1U8Iea84MFCFtrN28tueP3RZGY6luqQ1y/dHW8eyF3VglFvLfShze4IhOxUQoUXwNizkJ
7/nxIG1zG3ElL3azxz+eLaSug5c/7C1JiT1NJAR7lNEeYtWh5GTUtGeO0rUKw5kXB0CSLiBazgHW
1OWH+m1NIg2Vj4nC655rqo9cHG+MQ8CaXFn700+9vGvsqKWN8TQjnzJ0N9N8HvdqT0nY06Ry3mPD
6sR+P816eCU0ODPaf3e9WAvd+AQunPJ4VsDO5j0NktNNHPeQWIM4fqAX6MflPXX6zZZOSWDWJVtG
lGp1zzklxrb5FIx7Xm7pGa3G0LgFM1f9Ire1fIscTD15WSqayHv3wBTbQZF5xt/0bI+/W2aFUE5g
qu6BHyofSF1yI0USfi875V6p6+xGLEHw5UFPrj0kwAmHUKnkAeGfy6//tlmsGVHucginfZFNzks8
zOF9IRkOcn3x8NDmKYrylwc88yEBJ8lquSLweV2rpyp635JOFQzI4j+GVoKmCZrgH4Ogi3eXhzo9
CDwb4JR8SLB+Z12nNItA0WYrn/atbEf3apKiQpjH15wSzq0g7xL9wqiZnkJtpa6FCinNtNeDaPpk
GXHrh4qR7eQ+CfwehewrRLAzC4h9JBpiKieBnbp6DrvZbJGRKOS9kjkmnqxVT9SKmV3SjNeMc84s
IEMhc7PoqS+MwuPNgRXPUMZtLe+1UAQbJM31G11L3o2Ign5w2oAqqRlyV64mpOVZFhUIXu8N0em3
qXCmRwCQazoPZ+aCxh94KxcxzKB1dVcUbUt5ulH2rQVbIs26kc7SMfcvb7k3J7QjQIfJLOguArBc
/BQPj5dMWHEo2VYg7wdqhpofVBrkuRK0AhHBcpR/SKMNpb2DlPw8NVHtbKH+t2EI1FJJzs3UyGrq
qYEzfpqscZq/q6LIrE0hW73hYQ8q7H2jFnLmySaU6bs0aJqfVhCb3V1Zx4P9EcCsktEWi6lUakYU
JdspGqR32sPz6FK9WGyaYdOxnGvmRIc6WzYUtbLX89h6IrdB1z+t4oWVqCifLy/omdO1NDtyhMkL
gcJWm2Nsci6RRFb2WSnTt60YkGZdeuu0A0Bx026aLFHNK6Hg6VbhTaSwDIS0eNCtq6R2h3zZOBb4
xkipulPtGB7TrLdXtsrykx/vFNBs2qhZxqVdV13NLFWVoUgRadg7Zjn8yIx22LJxtZdiBgyaxsb8
rOPrfatMsn6Fynp6g5AfQSQl0UaHgnvkeI/2gQZlKGKPIqJRPWTNpHzqUwi7YgL5u/z5ziwlQ1EH
Bkil/WlNZ+TB6aS2ZKhAy8Sjxla5i9Xeur08yumTTUSw8CYJOEku17pVVodmNTbw2h60tPELQxjb
fCzsx1Ftwg9pbGZ/OXjHby8Pejo1FLlRVYPDSucnrQzHq4jSctaUhartqcI4ntmk8SfbiYx3B9QL
E4qvhCQ8ZfS1Q9pUJfpUYh21x9QxfsCZl6NuC/PRrK1r3N/TbQHsAumUS5Kgmn8/nlA+Wk4lUQTd
O3L0o5md7lbuq2krovZaPe/MLYkaHQ0g1KeQK+TCPB4qMkFl9Voz9rDXUwlPYxr8kk2aIPx0q+j4
PfqxLiq6jzBVUu7MaJ5bvzbrci87td1s1Hisps9xPDoolQ76UuEadTm5Ca0hPtRTGk7+1Ej1X3g+
h/GzBU8kvFGR2Mg3ZiHHES1KNobPSp/HjgtnpQ5of8ra6VqosyzY8QnngNOHh0YcewCw6XiW6LMX
gbBLbd+08a+yqzXP0vvbKqABSI3b79MQ3U5pg6eZdCWEPbM1F1I+qSwhyUIIOx7YzNpZABWre80p
zYdZl6TvmdEoVw7AGw9vNT8q7TwCaLIwzhquG1BkaWa7Mfa0RNkeoLnxlNlm74dJ1z0rVtvuZVR8
d5PRl944ieqA7UDsl2Z3zSfudOcutsW86QSVlCOV5X74LYglietjZAjsvYXthAtaKXnNWJdA3nO6
ee+pXzr/lsPIA7iobR0P1ZllmAfU0va6ZMcbDXMLSgnUEy6PcmZCUIrJGQGwMOxYc2+nOa0qyc4M
QiKA49yIw92gzjhiR+ydy0OdPkPWUsUncF1wuZN6NOJuqdNXrbFXQkvyp7DvPppKOnhhY4MCKnZE
R+CoTIk/all1pZ3jdJ8yNpU8Lm52K7Ds8WKKTK5iWWXsJI4df8ZBgmRHjf3LMzy7mPgZ0HhL3Q6t
6uNRrCHDsaYdjH08V/0uxLT3ISIR22JGfy0XOD3xTMhaiOCLVQPMseOh6kYasVSVjf0EJRPtUN6I
FyfO288R29ZPNS3/K2uS/ksA0ha6YWg61xRMz012Mehl11AbPXkv9FiPBvaOsa/odPgwStHwiNZi
+NnMjWuI2Znzz5OLWB8bFCb2iVdJ2ehIVQSquUfQZ7BugnmQLDetTYfuSCtJLK90IvGpbOMmJ3gd
s2EnO21cP5qNguNUDSGruJLxnVt/AmZeMTL4BRw6Xn89nSwUQBtzr4ftBM6e5dQqpz+rtt7opWm4
baD8aJ1wq5TZu4V+4crTBgVtRAGGgpl/PPSM5YlYHGr2hM62N8RyACM9bHZx0/VXZnnuGy+6K7yh
LD9dAMdDtRROACkjaz8Uo+rCacI0pTPRKEkD/eXy2TmlaTEthGvYUEQgoD2rsTqBJ3sdCov91A2S
T2eceE2yGpXGXMrnZ6G00+Rac5/tJ5HGo0+XbZBuu7LrX9okN8edlqrRNaRkGfT44VlSegIvUAQg
xDWPaijCrq3LyN4LudGfyiEfHkfYZH9envuZUchxEHBED3WxiFp9UTMOK3pIemdviX6Ec1K05bfB
MKcrF/CZr7n0MdAIRZbNx1rRjswysvpZym1elDyFdjRNL8JQxFaJTP3KjJaAY7VuXIPLkhEjI6S8
eietRJ+tfpDtfWZ3w8fBiIJ76HXUPK1MdmU96D+9ewURsoEOTPsIlAx9dfMWUlmrYFr23rSCzK26
jEY9u7tmiH5uAd+KeUDpy7u8WsB+aLXQsVNnn+ZFvwnsvveU0soR5JWv2Vud2RJvHWuQghZpsbXm
qmGEVmjVmbNvx3ryRVdVHop312QGzo2yuC3A42PV0MI6Pt9R04xjD/qzNzq8TzrE9fwEmOfm3R+H
egdy1wtHljrE6q4claigcpmGB15FY1eUondlLbjW3HJmLpCp2AXsN+6PdWhmoieMzAaSUJXQMq+P
rfQ25Ya8homdRDGc0zeRX8rGBGdrg1Q7EYqVY6l70HO7n/2JS2v+qKRtAS7WjZKNlRTeZz792pXi
1a0q09trdjC7s9HW22dUzNXxBdNMGAsAA03mEZzjvr3ITEiJa3DNfY1lRFfcGg9bx8fuyeHf076Q
brIAsOrRtkUJC0K2CuoqsWHkHxuETA4dd0uM4a7Zya7TC2S4UFeYsh8ljp3NY2khqeAqYZi9zGNs
4BUkDV2VuNShApyXagRm7qsmgEijhVKMwgJ+no6bqkbyU6T4i77EidGVN41aqsZGR9lI3I9oWlmu
rIAUfxWNHM9oVimTeS/psWLtYycr69sYI4WANhSBslShTg6lu7mdJxc3jKFyJSRK08YP4QvqP5QO
L57Xd248QiMaDimRUkSkE2KVFg1aAxOb/Gyvqnm37VqaLfIQ1vQ7R7EgML/B+FytpypeA4EGmiST
ve8JM3xTy0O/yxGrvzzKyY26jEL7EH14Sxi0DvhaSVJUGq/svV32ycHEFMnNh1C/z7Rx3AQia79c
Hu/kOC3K/gZ1XuAbFnH9WDh67ZT8qrJP+rjc1irCuFGjG++e1dLVSCgLugGAbq4uIIPWEBl5C3Xf
hFbjl1ZSbel7k+6NapRuDbW+ptVwuopkqosmBBxshad9Od2/52+JLPVm02p7XJ70Ay57TuRGMMI/
hYEmha7cYxt9eR2XGRy9hIBuUKMX7YSF7ruGwKbW6apUGwgUmzy3fMOq6lddTFG1Mwsu+V1tSKOx
xdphNK8AOm+igquhaf6BNwt7egHwV48iRL/F+c5x9nk79tNTNTrZz9Qq0i+NJdJwa6Vq/w1TI+qF
WTqGIzqSDhouvRP0r1WXt9Ktk2FQ5WpmJjk+e9KG0qfB9/gYmXar7khLm9mPY92iVbMeu+qrZuUh
cnV9MhlelTZ9vCnBlBq/j42y++AEpvkrUAfrMy2s2uDGEzqIrgxJ8PvQUiDeXl74t9d4NX3oitTV
6Aoh6VvrLSuSMvUm0iN7dAMqt6aqt08cYehuMjnGD22YPhX24E+o9/9syqH9qjdmde21WH/8BSYk
cgRVgk5O/Hi83ZoIrhXyDs5eStJ4J7pGaahOq2HqTV2aXgFbT14mm3gLdHARoV/6rVefOxBaV7RN
6+ydEJahIDVz6ZH9Zo657hZSvSsK9Tm0eWour/PJRWEDh8AFAg8luTdP5thYuWykcXIQcdl/EVKZ
uagZq58uj3ISei2j0DOhQD3iIl/Du0Y9Y+uVFsmhHaR0Z+WK/FCMc7oF4rqWX53cESTuDARUAGQA
nLa+IxzR5sisAbxkDm4S5vh1TEPLC2jJ7/ohunI/nE6MLtcF3OIFURFdWI0WRsVYhlUVHhoxVB4I
ApXmrNKelLx/tyUh8Af8bAByJgWqpB7vxnwcUcnDw+KQjCVFnrrJt0OGaMzlL3W6H5gFIoqAE6CR
ZI3Ho0iAdaVa1LxRTZB5xB3RbZmEzu7yKGeWbcmYeDyoYwNXr4DHOrJKKxVRyrKlWuhXpVN9s2fa
ed2kLSLZvzzaySVO0YQ3kBlZaART0TiekxHEwswF765shLNr5CirObX0s6mGeykZyh00zGu6i2cm
yBsFVRtZmuVtXA3Zc1eYc9qlB2ju1W1gdJS+pk7KOF1dMHy9PL8z38xZqic8xEsn4ht5/LdnMbLG
UJfDCtGosg0fHcSp/0z0vNy8fxSKryrv76Lisl5FMJJI6iQrP8zKDE0ul6QN6hzllW91bi5L+RXd
So4VmPTxt4rCRCkQLsgPam8HW/pTzO9hZCTf3jsXtGF0aFKLEDlQ8GoUyanSMDECVqzS4RIjiOeG
Q33NCPP0SmcUg49CsxhylusTO1vyrJZtURzKTJt3OV1dG2dK5y2CU92tLqmjW6Mfft/VuXmNBnO6
5bVFj4ALiYxkaeg4XsZAKBWk4yg/lIo1iBe1yc3kid4YdTw0pJLFn5Na9T/MKjCSdwu9vzkyaKio
UDUE4Vp+tN92Y1tlrZKItjxkkSlsr6wcjOgw2X3/EaN6TlGIoIUviIDR8ThZPAXWbIflIRjQa4Fi
n3tGjviZk5nWuy/FRXKB94uXC93WdRSoJXkJbbsrD0U191vQEfNQJl15JeI7xUkXZQdapJC6Ia6A
Z3M8o7hNtF6SsvIwJKm4MVM93UaWFOzIxeKNKirTz3N4qeDjtjdiPLUZbKE/Fdx5V67n0zeUrn2O
OnXtpYKx3j0T+qzglFZ5qLDa2Ym6MN1cRMVGk5rAV1LqaO8+jmh38QlBo2nVXuP7eagbY9Uk1aFu
htKHfPhc4H3xf5gUOS3v9aIIclKHLdRMz+y8rw50xITerDmJVzgBLaVqUG3yWW5vLk/qzBGkSxBe
MfkDHMd1skJOMTdTY1UHTorm8Tppm5jq9tbJIDnaM8gCPNXw++VBT69P5CMIf8iRIF8A4h1vIa7t
AJHFRZwoUB0vQAzT8FRCS/vKFzuzQ0C2QLBp4sKhaU23UKANj8Yk14eyK+RfsVmUL3lqFp9aDP42
ahW/m5pKpxgtTjylEJrQzVuFJbbaCEMTdnWArq7dLZLa20yMti+b17DIk9IAI3GtAEdyexGwruLw
pqnhfYbMDBRG27RhVg8eaQjdSbWaomMSZ7n80Zxo3HaGqLtl15ZfLn/DMxsHMJkmL6hoXKBrWK/t
1XqY56Q9cMWV2obrulE3miL6/M4plaq+RdpAeilK2Siv5PNv7ctHSddCnaFAytuxRIBrBfUoihM4
Qb1xyGp8NCzeJ6NCRBXxgyq8Q/+zjm+dCmLUQ4TAefOrssbZ2skiT9oPhTXTduampTmbvxSzLet7
HNqdadeNat0uPT1ycXt5odabkNYAtgLfaOFXLLnT8WbvBa0Hw6xkh8EqWn+Y07tQCg6FHn6mdvxe
nGgZDAIOIM6Spp3orKpK2SvWnBSHqGwVHF+zAQ9W+b3ZC6Mg3cwltVCZSJVWU2qzSu3yomsOuBea
nmFIzo6t9tFwqtKDKdFdeXLWm30ZDsYeCTaJBTW6ZYV/e6srHeambU/tIa4ka9fpPDGZMygbOqoG
T9hjtmsnYW+axgw9daqjK7fI+rZiePrZiJGIjnjG16I3w1Ar6dxW3SEaggC4lYaHJpCH7eVtcjoK
5/hN6YFbkSt5dXeYLfK/2hz2B1Rq7MeaZrH8ZsxrcS1AfiuL/H56VFrdMYjA82IpqZrrMMFsM6lw
+l4cwG1w0VG1ZLR3rTPLd+jNzsU2s+fkq25ItfIcNQhOzD7tS8jHwgzo0Eqy5b6tgRZUWnyzKoz/
TAZNnnf0tSWjZw8CiZlpQG2GFksnSdw+Ne15Fwa5+SO15PzPOAA0cPMmSnBatkPny4QWLG0+svRR
M1szeWdMxGRBDUh7IWwtvoOraoqW0uo31sV4KB3pmzro0S4qE/PKCT9pV1pGsbkFkRBgKI758QbV
6lC187iagEwHRdk0o9Hpbg3pbfJnqUD1yRlH4Cpp7BzUesMxLA6ZxunfJUZot1t8rhMEWRpQPndE
20byKTRp4p2Z0eK9wE7m2FLYBURZJXtVbQvQuLk6DI5NrJ0r1pOU9xTu3/bxf/wc/zN8LUkCINsX
7T//i//+WVYTnQ9Rt/rPfz7GoFlt+av7r+WP/f/fdvyH/rmvXosPXfP62j1+r9a/8+gP8vf/a3z/
e/f96D82RRd303P/2kwvr22fdW+D8JMuv/N/+4t/e337W/6cqtd//PGz7Lm6+NtCumb/+Ncv3f71
jz+Wkul//P7X/+vXnr7n/DG3z8LvTUwk9N9/2f/8idfvbfePP1T77/DQKGVr0G2I0BdasHh9+xX1
71jc0SoLbYV6Kepsf/ytKGk3/Mcfuv53QGviW5LARVxyOapt2b/9kvJ3Srj0xmE4YVO7Q2vnf36y
o0/070/2twI95jIuuvYffxDtsUP/fSlA9qZitvxwRLfY+vL3He9gXXAu+2AQngjDZD9Q5vYxEddn
D+UbeWfV0TiAtiKj4sNgNV/TzEatALOQXPFjuU0+m2gCI8pQLT5Qehy03qT3SYHiVK4EHuLV8xeF
1lQCTPYNNaJ0UFvP5v9GKnM01NLr1LFxbqssqF/gmTmO78QIHvoBXfeJG0WK/dxLBrrbyqiShQZN
OfUusTLqJpoTKn/VCh8nyY3xUxJNwUMXzAw7hHi4uE1VWfKthU/S5KbBq6qkMZcSktWke3W0bUTx
ecjzLUnqXtXyfWR0X6Q5cEdhP0pG9JAmo+vkrS8GcMCh94xa2qgh1RA130TVeBMUqau2yg2/L/bT
RBs22WjIt1xtsycBVHSHkazwB1hl41Asc+VIfUxsaJ0YvVQ0LAIG3bRy9b1GTT+gPaKwk/uqdj7K
6fg82bRXSvC7Z4U/2VvClcJqs1QBldH26FePXQKYafnHpqa20SDNLIvB1XAdQf0Fa0vJqxoauHvt
S2iV26nIbwkci3Gbo8GuQYDo7PlmjPXJzSLjm1qPztcsjodt3CV6TQ/5OBp+Weq1Z0p2+FnSRPhF
qcsxpgM/k16FOumBq8ST/jg0eYvT5ZhI7ghS3bia1swdBpHxGLoVBugW1uBy+jFG0/0JnfIyduNQ
0x+mKONBLyrrPku1zFXTpL8T6dAMrmpG8QvuyNFH8AAYkOkkhOlCfUki10yGatsoS89KkUdh7KMd
H7+EmB1VNMgr8X3GZt5RCWg3qdXlz4Tf01aeNBlOsIS0YjN+EEOd2b4lB+KXHDspAmxDcJMqBZ0H
mRRYG0wji19TJPJ7dv6I4qYce6kROL5tFMMtyq7tTd1mA+LvbfRz6gpdcSWjrJGGQj44RPNvEwbV
T/gWYpOMQf+raCYVOA+X7DbIg9Z1lHyy76yxHEsPuBxkD/G+uHCtTgxkRGVQ/tWNZvcloir/WW2s
vrgRDe2mriI051nLqBC7XdnygakXNn81jtZ8Qqo3+yzDS8C7YDCMwzjUOq1hkHy+lRGsrWbKjR9T
wdAu9zpd6wUw5oOhJXJE8bfjJcjl2thjfL2UVpTC+anlgoou1vXOx8nJcQ+iupTNbpBF7Y82nHvb
i6ZQxJskoGi7ierQibe06tPsH1eOeNCRlBKbkfjztdUt0XpqNTYPrdADKtVtz9QHCnP45VbqED2U
qOC/kkaIn5bWyBHgdFw2P9IkxXoGN5JiV8simfmikAd2ka1n9dZqysC+sepQ0bExSjvd539Bcz+2
k/aFzcMcuZ1Ud64Do3ankb4aNzbTYvQtMeTlQ4atS3ybyoXZ3padldqPSpEbXmHMqfKc9Q2eAEEa
t6WncgAQPrdaMQKQpjgSUMkLlYc5sWNzJ0YqWa4SNNHkRZ2D48fcdiU4SCNLNOiGsNP9IIyDzlcT
tSpcPZxV3HSVQXEQZxImy9jSGO8u/u2IVUTgte6i5B09hdAYMQ7o0dZ3RdtqN4nGtrvTlUr+ClNY
zjakHrG8qXSnLyii2T0UrRSrjJ2uSaPY9sIMBxefM83c5m2oVJtIl6tqI3QjGD9HON7vKaTryiab
8mmkcCiZJbrBjazd2HPcl74iurG+h33u/FTmDmeFtq/yyNWnQFO9kVpQ54tMmVGGp7Wi9HS2V/1Q
O63d3VZ90CmekxVJtC1Hx/pCrdeZ6YNHVcWn9yNot3SBDcqtKhez7KpBhMqs5BRG5eLSIeXkz8Af
d5IcFOIhD3tajgOjL3Zh39r9Ycxa7Wkqp1b2pqrpUFSv47C8MWnCFjA8LUXaNnWXjBtbCSp1ow5a
oOwQtiYrwqIwUzdzFArFN8hxq4cR4Pt1rinaulLaIldsmWVuPliDqiCeYFfJrTywjT1lyC1k9kN6
hDfa/2Pvu5pstdU2/8vc4yKHWwlYuXPafUN12I0ACRAIEX79PLR9vuNe27O7fDc1NS5Xl8sdWBIK
b3iCRsUk9eoJQVvZVaPajZNXvwBtoY+ZHPVCbNRQ9iLnvkNwBZQuwS9qK511z2uyTEof2rZxS5rh
6hSkN1UxUdUJ6e2MyERjBrr0gUuAOptzIDcq97mrSxdWELk2eWxCzDWKOeQxYgfdzQMIA0ZDRqPy
j2PvQQvCzFg2QBIlc7EArKGq4kVP7kRyuwOHByU8qaiHs7WHSawx4v8Ip25jOQVqSp1wtAM6si5s
Y3dxdEP6yOmf5yGA/EPUZiPwXEUZKBqWWRXEtVtabpJBRdci2i9YBHQtawTEOv2Jk6CRASgnfGne
RS81tDwnSGrJYfCxYvvMOxZA7P6E4KZT47ejaKYFlDiG2IXxVG/ZtxLkncQSDJpFENAwbyvPGSBI
wbnYDhxQhrhz+Hxc8nF8dF2RhwR2WPFi9WUT9+Vov3ptYwqSA6w9wn/HKvYw0OoPXPc9B4A+q/lG
NKIoNihygCBpi6VIdd7kP7zgIfcg5saEO7xDLX3mF6F2p3tcT44T2zlnBQn9PHpzs6CABsyi5kt4
lSigQ4fRfihxLmeElwFEhQ0+5BA4d2r/Nmhd581pQEhExctTQ1ybY/sW1mHfJZnsGmcjMg9wztEE
WIBAuN3cAbrTL1RMqxGiabQBLebRjyDIbPkIvUPnA0B05x0u7oGKDTk5zyileWWikLMMcTP72iVu
xUYcfWgki5ijj/2Rjy2ack6r7TkF4KkC/Gdp/Im0kQoUCT1ZC7JUTXADCY7JItFS9W9TXw8+AXwQ
r09JXytSNiZeEorfuI3MCIGKY88Fo6EFqFHA+Q1KMVKsdi4ZWtLAekjKgiXDagqiriRyhhgVZCIB
NYr7eoILSbdY7l63zhxCEaUBkgaglzGd2yAsKC5oKH6NTiOvWVZAECcH6+cZezZ6B9xnDGNvge0K
8eAbNtIyZ9AAh5yQLlNwaqcbbrr1tSoc6wWSojB5iZYa9xZ6ecpCxBJmc7Lgutw3vEPsMdVgqtJG
tNNEsqZE6hsIPUNT3OkX+KaYjXShDLDYr2ERVq8KXxXNswC671x0IGREkVe4fxa9/n9a9b9WDfv/
c1q1KV67F65eur/nVeuv/JlXGd4fK9kSTeC1eeUAbvM/idX6LWgxAosKcNHKBl6FM/7KrBz/D8tD
1wnALeQ86EYi3/krs1q/hZwKFdxVGwdni/VvMqs1T/uSWq3auKizrKSZtdIN2YezYlm25KzEGfRh
WYTtll17J26sJ9Vg/yLyI23sJ+/VXuwZXY7WdkDYvRk31TY4RIf5p3fU77hJr/qL+o7vjEv+Xr7j
0tryu4Ulwdv4oDIiX/rEpPVupjKJtjZtd/nWTaLDstPvbIQ3LJE03/NYXsu9/8Ku3I9i25y8o/0S
sXjgWwvB9kN3p4793kj7JLpUMU9h6En5rnqwr9vjmGTX5c5Jmxub2gm/mhN53THSQEnzTiTF1s0p
dKAum+vxflUXY6S/Xo7hZjoOD2onb4xL583eu5Sl40Yd/U114aVyk8VqC1WmfZAy6n+UV80en/LC
OQB4/yBuDBxvb+EHbrQ8hLUozbc4eVwcUj5siWJIhe/haRop0l1Gqbc17/PpUu7b6Op1OBV7gT+b
X7CreR9dzg+YwiPG8GEndZrtFlLsfWom3qG+DEhA2pTfZnf2rtngA9Ke3gkaJCJpj+beObJYUzNl
F+Fdtq/TKkF8EysiNuPPOku7IWFP3rbZw68vNRK1HU7ZdVciYTtkz8G22ri3C4+na8aJ8kiWFsSA
wpOihR9XJgoX24GdJCf5K7cODsBNB283UJ/W6XRw8Lmm4zxSQcMf6nauY8elyH68p+UotsV1e5Cb
SpByJ7de7NMS41KEY1rKHdsFqdg2m/xg7+u7/tm4ECc4+h2cxyi1gOFP2M6cCTKPtNoUGz8Obhwk
MqR8zyNqPFYHfTluwo/51CmiH6ObnEyPzkHddhBtQza3WTRxzW2ED+oRY2teFKmVmHG7AUY5HV7C
/bxXNY0jPxEH6xK2zA8KqQCD6L7YBqlFmhN+P8bNR/LUP4DOYKZgOBUbHrc/EEATea2vCgnwAXEu
MGmipn48bdlAOjO27qYsZXVqIFdH6nzU6UgHQcSrF0+x3LBYlTQ/XQlKoKl9U6YL4Wmw5e+pugMh
2X+AOUZennBPhPvnJvEYCZOMDrRP7MSAKjs+hXwWp+VQp+qyAZtFEKh4Yb9hGZl02k0Bca1LX6J3
UB8rirS2G1LLfxqCDjv5w7ADMkcfPDvguvc9OjnbyTkpcvXWpwEFepIfEP9RmMrFyqTOvb6eb717
UZKwJq044P95FeEzBeq2fxtiRqZ7jtCVbrsGNxOdbdx/1ORHIeNaD2RSpAb/Q5Mx2gPsruat+TbB
G7LA2jWTbON2ZH6R++WxNkkZ7fNExqsD+D57a+4QO1cEbVJfYxh7uauRUr3wfXHp3cmPwva3c3Cb
XQQ4l1Q67+uju1GpY/707mVi93F/Ody2cR1Qy0n7S32aia7IcvIe3NSiAPmh3UAqHEdpY6U1Qomy
I9xtCYRODbciZUActss5HRF8Vid/uXPbINYb567bYwsT/96E+tgA/6drreNAaQIsChDA5am5ct9D
m/jJlPZIJPeySNm0C/iJvxS3xs7fRHZaEyDQpg/wvigkqR6bhkaQiyLVtZFgU+8Y1EP6RDkvmF/z
qe9i2330Y2jjip9t92gkFdLHTTsj9irJsnX9xA5PDnSOXkcDWeM2iCgvUE86QFW//zHRiYhkvJE0
hEACbKoPjrWNFsirEawIhenTpLIekXLTqnlmFYHXRDXGPHvLCp46qXM7LFvBrhBcKZiHJNWDj5/5
4R4gBlzfS7ETj8NjsXhgd5Jw247UhL7hxjx1oU+fA38TIC9/qFjq+w+qSiPzEe7IzXZkxFTULJIe
GUIdL09DhLhoAx+aajdHL5jr+dZBX3c73o63wQPWFK2xui/UDTopPdDSPun26rqKb4Od5VHYVde0
CdN5fGfhMY+uoZ84PvaP5rXpEZ2aMCk1UhjdbAaDbuEcXN8bV+FNv32PYlmjmhBz0rcnw30JTsDE
0uFJXg4Vwr8UEStM8W7q1Lkccjp5pH4OhvtBQHFVBhvbL2GIbNDpDYJ3wPITQYJdEXOq4uJmTObE
z+DMeCpjJIzsDn/niVN2zZDcN0h5kf3FBtt3ydCe7OjkvwqCPxvD4AEgd7bDuQF/Z6gnPjoFcKcb
BLKJJZMGNTDE8yfI8cY434QkgY6NBw5MwQ9keL4itjgVT2b9ZF126hlWdkh/hvzYfzjQXpDtm9fd
g+JQHZDyRUfX3MQyAZny0oMS20TvdZKMb6JP/NIk2IlkksR9zJd3fbK4QoXMjnMclAlU0kE93VQU
y34KcLCiDptfD6kqbXRVKn/NXa9wY9XEf+tDsoT1AzhyqV+JRyNmI6w14uo2K6nRot6W1BtjJOV+
2CHxofI1vAkvghJToU5w8O1rYr/iizrx/XzMLj0qYvk6Em+HR+GlttRP+DGsSN/hqG93Pm4X95nt
htdWkvEwvDpX49Y9AOqKiuPkk+qqOYYylk+jd2Vt4XIa2ynGOlLIXwbTBv/BXGJuu4pkbIXlpzXb
Yq2CQ1BAnm3cemESVBvZ7spiny3x0GyV9zjaNH8fdlkHuUo4fiW12Gd2XE1pE2z2bI9FhtWsT64g
HlpN2yJ+CbdsIlaT+mE6+vtMXZnNno8oVcTvZkfNv4Sj/1VYftcI/HvewPjS+Nj8bNYuQX/+Q/8X
djlWlNlvwnE0Wur+5/wlGsdv/BWN2wirV5+ntS2BDjTEIP7T5jDsPxCMhyb+gQ4tABnrc/7T54j+
AEwevqBoZ6wdkBXO+Z8+R/QHZL/NVcIIqTz0sv9VML52Mf7b5YA5LhhwLsA7MElBNxkUta9dDiBX
FaAAORZIx6IDaCnVgyGH8iKACcdhQAUkVoUHFG7eqlNk9v2+8yIIzXpF8E2z95ModP5JgKECvBRA
aijunyUFCt7yZQhdGNzOVVPEunjOfKc4OrOpP2YOA1IS2uw5nD12idw9V2RAFrTp4NT1Q/UGmDv5
rLxrd+ndrdJarBBiq7gx2nn5Bl3+FebxOWUQNgDG1kXbEHSGtW39t9679nsH1QVMGfD0JZxWDWfT
yX2A8HsU8K0XYdZ+o1dynjCtb+lTnBMmQqBpglbw9ZGGFKGGD/hIUCMZxMK2gdmwW8MyDWL6UGTP
fUjRoKb5VEDFN27s3CE4g2HcusK03RBNgAHkzQ0UZbs/kQD/arf/v9nbXOEGv9n1aNK+/fyy5/Hz
f3U2oz+AmQcWG8gWvCzApP+z5a3oD7xAkCWhOobkHBv4vzve+gOYVtgHRDDfjGBohtT8P/m3+wcI
DcjokbeDEIs9/6+2/Nrg/+9GW7HGkHtaxeMBFQTO/txfZeS6qA0Y4KKQMzf7bFoVakzJtgY8xxJ7
gQMUOhP6us0dY6OGodgCWe5t/zZZf7Vbv7RX/+EzAIWwnoxAB/wiJD75xeiITuYUssHWtllMeYH6
dHdoZ/c7xNtXFMmfw8W8YrQrURpFh697Z4L+uqfNyEB1rBExWh1jR2rZV9/iKn6Z19X5AYAVFy8L
UM5zw4tKZeEYmhgT+HVeMizNtIWJiUQup7R/MQYC9W4vk6VDJOQ0EJPOwjd2MhjmN8+by1M3j95d
lkPmG/XDrkUYvfjRXTVbk7Udde2B1zgqZyF5Y7GeAI3e+8QPdIWagSEjn8zjGr7Jym9/TAX4gk0b
1EUyccvpEyhEju9B7QdJjy4KqsplhR4OC2FwR+wZiEDU9NHsBlXRbw+Qf3Lhu2yIEukg5E5Z0plL
6+6DAuLj3yDXfnk7YDfhckS7H1+BB8Oq//thOjk2R5nQzCnLpzeIhudoKRvVN2ips/NzRWVBq3JF
IYIyAzjBObpSSpSfC6PKaZCjMQ3S93iAAKCLJNIK7yMQFmEp7s2o8hpNuUX33Loc4RpNoWtgI2VB
SVoABEVV2MI2UmMxkd/vhhUM8/cdCWyaCSDcSkKHzgmQg18nAQLQinMg2+nS23Ct7v3KJK0BPJWU
MK1kvDTufv/AT4WrsydCkR6ypJgQxBfnNMNJoOHgZBDEsRtd3FsAk5WUmYvY5g2Xb3nlQlO+drV4
DGzWQt471MMrnE/8IrFgvaNpMHpsb6sIzFU4niG7551rlLTk7fwSZujlbVq7Qt6IiAEi0uivyfDf
z9mq/YdwAVKY0I0929bDUpcK+v1YOKa4XzquNoWLvveg3BNYAe+/n6+vBct1/axo6hUfjwoplD/W
Vfy3Kx+e3jXsEQMDXQMnO2XQUNoI6ClCPyxzvqGTfXLmz14NwOpwl44AWIfN9FkcxOqsMvzByEgN
jYkmEbxFC1ljgydeZRnzVoY+ulhZhHYOgadN/nPxuuhqgm1hQAX0gT1icsBg08mHccfOYqy676Mp
uPJLmJGjxCAdGxmxrrzYdLnDYrhg8YtcmOFAIVwfaeoGcJujY6H1VeO1nUu0MzGeaNtWBoVcpjkj
0NHSIE1e21fK9bPoEt/0r8dl9l4nL4SgvquMdt/U0GgiIu9xUEFXZ0E1qmDmBbCSM9uCfg1byd+/
pk+ll/O5A3UWwSwUNlfG7tf3VIWRtBe/w3tiTSapZbcCIFgbEvUkhPHLfY1uxlMugIoj6Ef7KN5Z
LUsksIeXXTSX72iherAOGJzutWui7KkXtX/ly9K/CtAzqpFSjZWdduhoP3RNUSkCycQK+Kf/iSP+
4Wo8C4T/XGxYASt8Dl6REAH5OgjF4evAPY57pG5KkXpzrQ+OkTVxDnEVatYs4ATIqHCjPAmNedea
CPeMLul8mVF4wpQriV37e8AdByAIWyceDVw7sVCV9e+Eqf/6rKBLrQwt3OO/uLCGcDzw14O1rJwx
tkpQzzzAjJPfT8mahHx9rQARwqVgDbZXXYYzKFZbTH6eySanVpuB0W4G09GSBXOIaGFBCkIa4BtO
Du53Hfrd1e+ffcZnXYeIh8MvGVg17EoA076+jr6btWaAdVIl2PwqkZPEHmvnC9dj+X2TD7xGSO5Y
uH75JKkBkEERA3g5fPM5fr0j8AlASMKJjcwDErlfP0YAvIYxuAhjDAYqC+tLeQS6pgXuoK5qYtbW
d4Zk//TATyoCSAJrRnZ+My+1Boy1X/HDTAFLAi0l5Ut0LScABiYViG/upHVvnr9kDCwCRw0qH/b5
uaewbNgwK2RRQO7HLcQTaY9w7ptr4x+fgjAQZDjo0yLg+DqNsCIBHGHEqFgXudt+NDvwr63vbNP/
8SmADPrAEEKSyjlbsGNYByG8k9CQiaAl7BmVjA0Tj/r90vynp3ySxBDSgJJ5TtgSGY5o7RY5raSx
xK5cssSDUOw3m+8fnxKCzI4AGny4c2KflwuUI0YcR0E7cE085UCnWA3Tze8H8+seh/4Q8hF79R0F
5/Nsykwb+hg+ADl0rIClaJzJSVv86AZoJ3+HbT0/RKWLpkpVO98M8HMEX1cemEurDhBqMfhynl23
cLmRXYZDbJb446ZamjslQYznbK6TZgH8oqnUQhc11OngvvU8ukMQlNEsK74jcqxn+9lHgbvACmxF
2oiqzPr9vwUa3mT3BQOPZZ3s9iWXDXoojttuYRk8fVNUOEO9rwfbqkoPkiEkDFfh/TWf+duzIH/U
TaYrMhQVlugBux2yXnU5aMh6tagZUb8uxiAtRtPcexC/DEjIy+wonCZzkCcM7KFVY5BdCvyVm8kd
xERMD2llKgZWQeetG4B9mZcC6A8gZUpgvPQMBIJhVQD7Ab+F6rzVmRolY7fBPEJwxd/0ZudsXUDm
v6NV/jqv8C9Drxkt8TVJO6/ZTF3LxhnMKrBFEVbXuWNRI1fDdnH87xSCfz03Vw9HKARDaw8E1V+c
pdTAJxd+hsQQrflzbGZ1NFRexcqOPhpZq29inl9HBl8xKE2sQrPw0A3PVkzkgVq4jHjcPC8hgYwQ
lKyUKgG+7MFU/Ob0PGM6rmsGg1qpcfCMCVHQPFszQgcZDI9BPeXATJFVDWevwr7dL8App9lSA0/K
neBB8NC+Gfqo28FL3Iwry6t2//a48CG8idQRzuWY6vO80dEhxCklFm+gZ8BB87HfFFMXNuAMSGdA
bTBbdpybXmIVwvsmRP91ytdzHapkONv/IWetZtcSYsCUQ2LEpeWCvL4vOiB5DLREfz/M88MXOAlI
BiDtAEzi07Lu6x4dMgGzR6NE96Uc3qzaNeIssPNvltDnVf73U2dlxiILhBglBganqrM1VFZeY4vG
bGm7CM2IEUTZBnBGlIj0PE0j8R0gzLaaz2axM/x6RMTj1MYcAwcMT6O8DIHcdhXzezR5K3MAwroG
5FFVUUvYOOngGocBuj41SI0mVbVRPEJwoc7J0i1jc5UPsgLoAOCi76Qvz18UxoUUF8VTIFqAEP1l
KwZ+a8lBS1qC43aRL6VO54kZR3COm2/m8NcXBUQLyvlI3sFmAP/964sqXbfNxWK01OiF2k4GpFsa
bfFvlsMvCQ4Wu7uab4AoCu1xKD58fczMUMOByDlaxbWWPybOwCdC2ckoke5546UuPQEYfKSHW9XX
Dc5zbeAoYEAnP4leDSggO2pFlvqFDQMN3RgdNVihOMRdR+HFRg1voRgw1c4ho+PUigSQ4mN0WMrs
u/jyl8AaY0HhYVUYx0EC0vJZRBuNhVpkWXZQzyrvrEh0LxBwB6ZlLoK927u4esGDuJlaUdxlTMuj
b0MA+t9uL2wwXLMhUFIBlLrsr9M5CA7x0Mxp6ZhpnhYZCMVWsXxnG/Tr2nARBmKEeG3rg85iTght
wU6sqRW1JHKWFmbRO51pM/lmLP/0GOC+UDpelUnRG/o6GAYAZQFIsKIimIAuzMMREpmAcHe3LkCa
P4A215ddOPU3bVBMF3VZTfft5DvjpmshqwDWG4TQUQFDIERw9o/bXodtu9G8NT/Aa+1O2ZJxP604
GNBpB4f456zTQDcxbhcziQxAJimUAoN71K/1qs2QtRcwwqojojuZnQpmqceG13lBYKbAe5qDS3Fa
qs4NaTHN4Cn2o+Y/yr6YFHzwzEnQrAY2VkBg/42DYdEQa3B9EA11VN/zvKpjKxfBd7I6v9xwYBBD
weLTYWttvp1zU6sFogTamjqKUGx8lIGIPiBqx7eFzMK7Ae6ncWf3zZRERcReM4ECSo0sQ0L8bRna
b7b7J3/+68G8xhBQxMGVi5d6DpRjlojAXPUm6tg3IO5QtRCdU8Ti32lU/sNmRCVtbTViHyDNPPfG
bedAi9wAfSMAJ2eApLQHrRBIZaEy23erBsTINESmusCt56S1B7+M/UEE9pU55Pbd71fyr8PGOQpR
bWQDq+kZyIpfV/LUsyybYZIJPDCQ7jTz0LHAehmhBu7nxfDRB14/bXBB8RZshsI+oH1hoeIFaicE
FuCi94D+h+vgfjaGb+7+X9cHPhsEFpA74riAftDZqSUsOVrSqBqaAzoOvNNcZMlUhsOH11YN3xUy
4jAiqswmShcwOTwS6lANiWtlxqEdI/+7O+7PCO/rIgELEufKumxBwjk3Tx7EYKk8F5wudtmjg5Mt
cEisI75Y6cRHr0iQQYTXkCoH8MjFZfGjVLWCwSBoIz9EMZv3amjsR7f2y1tRzV0yRTW/h+chsHqR
MYyPltlPd6hTZXeZ54oqduAncLI5cxqCiBoDmsCsuHOz3oC/ZA/fSDIKkCZwpThluPfAATiB3es8
V4VlfAin45Jq2xt4EoVZ9qBgd4rDp62DXW+p6A3Rc9jianInJ2Hh4obAnTWOQyEZB+g/Q7yErkck
yleENOE+Q3NkJrPdAMkHVzvjZ2HL8XYpwXlJIK2z2ATs2wYcKJwqT2M05gsgWKx+lh5OG9SlLcBB
B7hegprgd4FOLTl7b1De5zjAwrAY4hLlRD+tIZmATkATccAdmxC8hx6SJSPk+k1e7EIxe88eg4si
6nIM+BN0MHBO5b6p91HOq5UDNYKZVmqVtRsQe8JyW8rIrMmkqy6iwka9IM6gF3oP0ZnZ2BRl2d4M
TtPdZ0MORM+C/hxAY2xGQNFkQ3VRTYV6cHCJtLEO++pna4/qOWRzeWyyno00N4eQxb5Y6jdz8uvE
FiCz7Nwc1FUcVI3fx10pu0MEXuFEZdMYP6UCTp52Rb08oKONJezo3LB3vWej+wFvO50Ru+dhAWZu
sxgE4ULwCvstMPLGLLr2gmEcYZqKkx8V4mF4URbWD/xoS7iyOqrjL8Kr25mU5bKcIBLULxs9mOoC
BaUahC6/fJRtA+R7PndWR9sBPbsUiAkb+b5vNIzUIEiEh4bJkqrAycSp6UQ0xROojwMK2Bk4GPMg
xEUkZB8m8HVH9GDyZuguBmAY5phXPEekM2cgYHqgc0hShhJsjy7rMVTTXyIrsRsJAavGiXCziH4I
fjaLB2cVt7HhUtnUVQfkuz/4Ps1cFN9hCjEHaNE5tQg2Oqx9n0yzASKlJ7tKwZSUz8BilRYaddor
LBKYyoW+Jzh9cAHhlr0TU9Stk1cvSaMsZcalZy4Q9pyLsYpdmNkcjAZqkAB3VsGUTiJTd21haHRs
RMmemq5VoKMsi34WGe9C6gcTqJsDdHhPY4aM6ZgtJbvXtmLdwwBOmUE9px3LJKrcoadSVECAOiyE
ni4P2nIEdhL5N2UVnCOpnqCQekCtu70vCg/mdZa2HezJxW6vecCQviNGm39OOgwOVdvbfBPUo76D
Om/XA2eFUB8fR9Q/lLYYeDpT0B/zMGwRHkB8amcVXvCD52x4msDUAGQQMZiJTkYJ7z/fUgCLBktU
3Q3m7MNRdvaVDWHhsD7qsY3YhleIRWlR4uwls+vOaFr0JkCY1jRMPxqPrWLVrZ6vigmsLmIG3eDu
25bb5t42uVAHM4fblwzKAeDtKXQAhYS83U1hh1mzAw0frkTYwZFziOooAA/RDDUC7A75dyx7FW1A
OgKNSUy8HdMeVJ4Bem6O7mK0EZrTzCd0SKaxjGZk359E4DKDgayVW8B0l+04U2g2sPcpl0ue1Cvd
y4DNx96vI+NoOygY0tnI2lfkVgClZcAVXPFct2BY+ji7KRxc7LecAc1DndYwwriG1GNALHRnTiMo
LMlc6cmhOCbKKHFaKNyh01mXWTqEAWt3JgTMgKwMtWi3pimKe6Vsl8VeLdDiCTKnciiO8LEiTqSA
wtbRtKCnLCCbQmYGREPsqqqWKUx5QMHNbOmgt9wO/XsRmTnogGDYgA4ioIO7nWQFsCncP+qbYJHz
T14HAHgGSjlPrpoBkRlyB5fH2MPbnfaTHQlo9cKZhjfdoiGVNDcmTsYAzgtqgUl3PPSVu1xBNIC9
DgEPx6MX4dLbqtDsNfXUiB5PESF1JSWy5CwuB7MBoBzXLrwWi+UDLJ7xdrJB/iN27uURoHnoUFnz
EudGCA25Qd4uZumlTFonVKIg1pDpQ9D1qCUI80JMRWIE+StYRq/CMzZ1jo5RmU2xwHYHOnQC0xDq
DdVwVxfBFfh/d6HGmkF/EkjRy0K2P7hb7ZA1JmNV/TSLMoV0ws7TJjhB1mXj+ReZb6JtGQGtbolY
YC2HXjMQf4o2AfNvSykee1zubtsfZisrb5uyuBhnffB8/loGFgF//LRYP5rhrspFEjpvlgIi3wp2
Lv5CP4N+qlhSCCfFzRqkAfg5ceF2FmbV76Cm1HkAl2MYJK8z5zlnuLnqFpXrFp4+g8HBE2MWG26y
OkDsjRLFtEWv4YBKKn7WASTU9KwcDARTXIHvM8WmlJsi6O8GDVB6jo0xiOYEnVwcuwxvKQiu3Ynv
oDwMP+hJ3Kque0S8cdcbFeqLio3PZh10W3MONs28PPvMS2QfnXIb7ISwu3FscQ+3561XaFDXlX0T
tvl16Qc7r7oP85PjCaieQosRahpFfsAqU0k7flQyBzwLlAUB6JrI1b3V5ieX2S0pp3HZOAvb9ROk
ufJivBW9tRm1YZHWDXad6dxnfflidTWVyvZirttNPdopeFcFQTKTwkvkaTLsK4uh9sbQnTEb89Yu
VBxFWU3b0EP9Gs7yGKZPjMXeKMC2HKD3WRkCsKVzWHSzJZEGz/ExruDh8KSt8dGQT85o0dwo30rF
3/sMDS5QzU52OR3zsoJFNxhlEdww+TRQbli7Mrec57DAi59mKMEa47SH+necZ/NhBFaeLWU82uZ7
gwWUSL68F87ziB796M2XY+49cuwnMvhFvPjmNh88eTMCKahR0IIbCvb6mJhh8+5a1Xae9AVKAhtP
QtTEAasbSijdDxsWUDH6oRA+6raNh1VRwrncXIZXbPzLJpz5DhYqTTIEOOLAlr8ZulGSzFFv1QDn
d1JApxXUeNEhSJqCjuqmPo2qNY+dmQUpLubwkWHpuDtz9E6AUWyhfLM1MzAKwrY7VhpN5iA8Ss8F
ya6BYCN3jAsfboC4sB20UQtoEiCO2bC+ekfaC1qR6H6WtrgbQ+tH0LGJ9v2L1j4gwn3bQhph/JRJ
8JRrZrRumuxYrToKfu1AMGXVVhCfMgtQqYDkgvkpvyD6EugAbgEQHn0KNHhIFRFDfgo3qH6WN1PE
ZLTrFYO0A5iqcwCGs2311P+Uf2A9zHWhaAZViPJTIGJmc1HHOmujHvwhXV0EIfCMySxRPOPOerf0
dg7BiXrVnojGzA9Bem1GTaNVnUKVOYQqltawYhfs/8vsk34nPql47JOWN3xS9KKVrTehp/1qflL4
1CedL/yk9gEKA5pf01orwfuT/jfajtTILITcz58EQXNZyYIo+4I4aIQVSIQYtfUiVmahXDmGrr/S
DatP6qGqS9AQLV6Bkmh+0hNlF4bvbOUsKldnWLsrkxHOyiA1Sl6B4NitXEeulOFRaHqBAqlRFwKf
ZiVGZs5SgyTzSZismAJ5svgkUsKdAqTK/pNg6XYr2XLC5XITgoa04B5k1DSiPlmqYrRIXTlGGw/A
uwP680nitNwJYYg3Wd1b+0nz/N+cnUlznEjXtn8REczDtoAqlWZLsmR5Q9iWncxTMv/670Lv5hGq
UEV/i/amu00BSeY597kHMkHtB+9d/AnTAc57+3+i0LlCIOoMtTbv43fhaLFqSOfIJJp51NvB2gmU
3CY0Hs/pA+Ndfqo4I9XtqGcFYl1Ar+GqwZjK2M3aYDwYOWyP24YNNoOT3UsnZCwlrry0TbTAUEeJ
dScGX//SskFVWTW9eDEHeKo7y8nj35qnoGS3s659VjptuEYFDkMW3tPM+DHqG257QU69k7pMbxy3
4Gi3045gLix2l9jHKXap/BEubePXTlOwdrALu18YYjZhMmnL9zyFEBXAu4ienUaWvy0l0XUMHkrt
FzJ17NWUXq3JC+y7m2w2NMQaw4JyXzNyyEFJsw72yID00J6m4yBIMyy8OXB74aFqlg28BABc9Ros
pHMvgDyy1ic7J3nIRq24Upq8enGyerjFpoWbR1HMU2YOqaxo8ji62H2oLqoYXVlJcgujKasqqc77
LNJ/snmvjnrawsnu9gPlm2n1nudjKohooIlqcUyLIfkhptJA35AmzuC7hQ2VbtKN/rdq4lSptqnB
h23iI2HrafE8ZnmV7lJyh2Z6rcaCgRHxNe5yUbo/Ug+izm6ZXcRaeVmPR2lo+VohqcVV0tkJYieA
LDSLaZR8U4REkAIixtw2sfv0LrJHbyG5craNC2tph9vWKFyxG9ty/E2fkcBnMZau29dDVt1o2NA0
6NSV+HfN//DDzvAC5wx2dWQHjNqB4ovKpYaQ6AbJj/e6ey3Ky1/YYjDsG3pF/1XZUXUDDanHmIB4
H8R6FN5/FArnb4lWLHQGuD67h0KaaU6/5IKMUXbWfRCleswTHWnF9t2Cx9quNdXc2CsVVj6oiQdN
hvWC68aFqKEv3htm3daBMy79H8AZtQvcwvAebTGW9/y1w2uuVbTyGXSkx9ijzA06GkmEObLp/mlN
GT00VSpfu9bWRDjLdW9KAQ1ogmozxrOLNnS4SccuvmjbMs73Qp1xhmkrk4rWjjLGGp6XAHvMs5zr
YExMBaa5vnRpiKln8qKJOH+JPOivO9OZ+HczTurMsezirsX9d9x1rJdup9QCrUcJVIAgsVjaGZ51
MV4nrRJn4TCT2+QPHS27Dz+c72WgDDi6gqaGVmKlsDOkV99GR02QeFlq+1LVZtWBueUkVdh2H18u
GVmA/qSMOD86KQtgJ5QJ+U6mF/YBq4WrVBbgJ+2QxlC0SuVKpUtlvmG5N7naJz0frtb/SaahLHcl
tBbMW0oqR6kqyEHyXukFSz7lA2+NSmEzb9MJqf2MfNstx4jKNpv6ZypaRYaaGVFlicWaOFViC/Xo
XIonodryeyXrmANMFKMZgliwJpq04+D2JvCOgEwNp9vHpGcZ/qhN3pE1l007u5hqa4dx9CwREFix
drAqV73UOpihwSQd9DCpHbsYCy2euI+duULVls4KUyj8RTy0fRa9iPSqAZmPqXRX0B5wVc0LmpGg
jgcUVWaqiFDTGucV69My2sGEVn/N7Gf6fqhb9bW32+WvPg/170hEpjwuuIjcdKMdI8IbRfRtjhNP
P+Rz2z0qVBINniwJSyxq7ToPUvwEmgNN9IpwGWr6V8t7jcUQNwlRMRL0aWfA+/mds3Eh5c8rvFbM
qfGSQIpeqjAn+u5g5EOr+qNcehm6dr+g3OqLut1Fih0hII7K9BtwgKlezhxdLZ+yWOShcbIlyKQp
7jow7yokeITiJhaDoYRYd+U4zmNlhrNBL8S91dYsBluCie4yLzESP52XXt/1yrJUu7jV8h9F11tv
msohw/nU69TMRs0JrgBjT/qSLAdzsaufaeYVuFhOQ+HPubI0F30xZ3/AH+0bY8q620rarKmMmtgG
aGzHX+6YNTcDjjerbY77zgcg8ugMc/zTlIPsALZ5kvMY7TGH2Aza9HTRqihN8CeSZYrwcJxuaI7P
cCNOXQSBPHGcDCscpq8fAWht8Jgil3SntJ4JEbQ8qKyo4jMz7E+0ZJMvwPR0stwglq3yoI+X0RWD
bI9S1n6bivpmJuWEk0CaL+UEEqXHyKDr1DPujBJYG6y9DJW8eNL7CZyA6viygSYWzFLS6pkUVV+D
8J9mp++/DRth+Nlo/reo8lRWbllQDvvzCl/pZRvvrSp6wIzrXKLdu6HuBwCbS1mwEXF7RzfhbeN4
YUikOk5ONdvH2OW7WbbOP48IC98qqhTyyGotvBZ42BR2e5sIBr/Drux1wQlkJ2BMI7x0OvVaCmMO
+ykrL91OBe9KAR2qVo++f/1g3ulA259LWwuTHAPFdQj78a1NzMJzLR8qXzFjtOcpxmGovuR+aqV+
7JO43ce5grqSDefS5seHFBP9JXlxL14hvACrpO4BiErQ2BjqjSuFbuyWwowh7LvuLp+05j9y7KnK
YJWzela/PeYEm6ExVWFJKAc8HFPxmr+YpXm/41rr/vtVsELGPII0XB0C82Yxq0Zb1GkikaR2UXIN
sItT1EDm8ddP//MEnDE+cNsqXGEqhmjt49On8fAqB5tC3810hOKu7u3hE7dvVqHrTEBi76ac0GIv
bcymWlf2TTOt2HuhF4it4coqe3saBIJJrTrMaue4/hIpyxWgX3yZ5448yMm1Hk17HkNB8Rp8/fM/
f1X8eiyjLag67+EwH399UunSLdUGc4OE2oH3haFNDTtQWmhXv77Uloe0bi40f/jIq5Ce1G1ASI0J
1dhh5w6po3L2VSKEL7yK71m3/1Q9guivL3diMIaEEY4VyiLYojjkfLy1XlVo5jUczGwrGm5TDmdi
aMwmhFfQHqHmYHHRL+rD6OhkqiVOFRjO0B6YURf/kSnLjUOPQFHikKoMX3/zfaraTNIxWLVvaX33
V0llhLhlLPc2GBuwe2mfoX58fqdoJ6GXEG20Dk+37OQpUq24nemfvL4t72xTlj8Ke3CuRzNLz5xL
py7FabFuzeur3bJMXCUGVxgBpoGxK3MHiaPzswgcfFcmnnfmU/t8CNLQ8hjJZTdtIqc2fAK6pMkw
OJiQwSCWcltk4DEutWeucmo7RdnGCuUI8KDNbfaNKhtTNzUSmDNTF+E051nRC27oDPD0oVwQUmWG
hieSaU/yXlv6BKmqBTFklzOFzQMnmzCUy+uhudUXsPJdixzlTscn8mmQqVSo/Yul3zF9EM/LoNrj
mV3vxBtB9kWMDB8bOpotS1qpkwTwIq6hPixWoE+TcpuUWnkdab39/PUX9vmD5q9HIWtQMaAN0DdF
STNErTa7S+HX+EFeEOu7HBWNkJLGYB6ZGXV6Zq86dT2ODhhunB8eSdcfP+gUy8W6pwf0+2i2DmMv
8BFgGhqqHlmWyYJo6MyOtcqcPh6sFscG03WKLohB24TVodNGR5OcUzncbLoAPXpMdbe5cVrNOWQy
w/e0F5i/EC4Lblpm+bnZ/mcinA1RB16ftdYjKHw3xaVJB95Bhi18uyuLtzjVvKu0Kj2g4Qbr10DM
2ahAg51afSfLTH1rPWHK66J2UQMbfIaxbwkxzWGh1O6LraWomZ2olYCehcNIxFWrSKFvnDG3i0mj
KBkt5fEfJ4nhCcikNOuwck1pHxl3qhh+zU32alBMYLSSZPN0k5FD4PpM67EidZK6nXwn6nBMcrxU
dYI+qxUsOYkEu4k7pzHDIRudR61fIHDBgrMLfmKpq1e88rVBhbFE9qSughFCdhDPfe/p/5YxAlBP
Y/OFeL1k2EV9Kv/JcpG/Cy7SX0ALmaagzNA1+kVb2H9RbmrpjvDwqQlMmmDvZWi7Clak3iEb94hU
1IOp7KOG0fiYvHZ62byCfnT3gqZQDTjlu+e47wBl5yqtoQoD+en7SkIOu16MmapPFya6JQouLQ6i
0urwHCEQ4kebZNBQq9ZyUrAtWu6LEXRZQa4XY72RLCS1yNr13kwcMR/EDAUsxMBzeZ1S+P47pVtK
ba/OI95kukNAPLrIIQEwp5vczS6j792MBPMFe7jxu26u1htmlTJzbAZbawIHKgNOMzBlML0hfbLE
IlXmvI4y0W7NvIQTMpfLRCIh3VnqD31cPmbgYeB+gJT4fSbpv6QewAG7uRiUUPZm8k8hBe8IsR7T
2k5M8VMqjEXbZaMrrpIhl7usbhmntpHJwKXDOLXd9aWT/9aks/hJZw1PX283n7d/IlM4QLFFp9QF
ufj4+TeTnnhFEiPosSYZMtrXQ5sA5DPf/Pv2/vGjp1akjIMkxYXws/94GeENBWwOZrrF3ODrqdjZ
r5nn0+4KBotH2vEk7Ja8DiclmvyySdpggPgLwxJjfWBC5yp15XTTwZ/yawapOClLoV4jgYMa0Xo1
mZBtd0mjjpEjabVBMQCXfP2gTuyTa+rEuinTw3FkfryDOiprk6+s8IuktG6NMRVBqTftpTDwmxEG
S+fr633SK6B7RG/FFVmpXPbde/1/iPujqFTMXinlcHV5WC6sH/m+OEQXy7/8cuwY2Z55RSdOaK7H
AkCd47LvuJuDoErxV9L7svaDn8eHvw/H42EX+hfjLvg27s4UOJ8X3cdLbWoOpmeF2g5capIvE5bI
IIHn7ubE6/pwN+tP+J+nNwt2UXW9m6v9055bORwO/x6vvp25kRPrer0TuK2I+V1OtY2mtxpVAeGW
yzSh/D5dkw9wP1xYV/l+wsOs8mUwHWCbHBn0i2C5V/be69er5HNhwrXRl9OL8RM+aeaAZlrE3XjJ
mACRuyka3CPfEibR3eKeudfPL+3/LkFmGgXcJ+F7jZeu0jZdgn5GFy8SMjZFv/dfhQ4Uoyr/0M4T
5kQK++Yz05uCGS3m+9SJSf7UiNJ6mM2UeWaGn9zXz+4zG5JrYYXIekfAAaKwaTIXe5zM2WoSH2Jq
fznBlvHbgXFGAwUlZ/Skip95gTV5ihJkn5Lt1weJXts3X/+MU68QafwapUn9TULFx5XK+I6ZAS8S
wF3rQoaN49FMy2evjdUzLcypN8g4gFUCqGbRN328EqKxtLITTtJUScYjNGVMGafFOLdxrZ3XZq/X
WJPgEO9p0dtSH6KPqw8OtuichUN/cBaBTdEcex1cHkPpw0rxtKeqy4RGd1+or0mtuo9FUcePsTD1
a+Y9C/CC5UiYSvlKTLGYq+EVFY3eXlRN998hDTwj0O85bHuA0FvbAJkyPoOHtMKAElx51Xc6Vd2c
efinngrMVGdNIOFtb6UsvepJApx1BPjLUFxHdul8i40BB0vNTr+3rE8DqsMkzyyuE68ceSKvg+6F
zmUrUXQbR/HyNUvLinvr6DVOHcxOVJy5t1Nf0grWeChJvTVuanN2JFrOgM4geTXFEhnrqolUAF+Y
TUpPVtjSA44g3C6MDFGgKqsWOMZumg9XONer8sxnfeJ70hERw1Ui33HV2H1c5UqSSVyO4DLTLKeB
qwMiQ1GdD4RUxcF//nQBB5ESUlcCar6DJf9zyBiQTMlfJ+JXl46zL1sYhzCjrpj2/XfmNqoTbCos
UB7UmZa2KaCQ6A4W9T57FVk5NQJwiFnIpOs7IgWo5QdTHPUlbr9l7WIT+qAzZyTt5vbr+31vPjef
9gr80QSzV4GHbH5FbU8wblz6j6nLbLnDsAkHxGo2oY9Hsg4UN/7XTrERCpGpB0Ufk298Wubb5E64
cINC80fjBbIqkP5ie39sF7SfGtQTfFEHsr3xPywnbLsdRstpnifhoK78vqJJn6dZK8+slBOfpOGi
oCAscz3Cnc3dRFqDJlgjgsCsjPmZOYf7yMySGAng71BTR+87BgjxmWd4YnmiStZIoiGWy/2kgM2r
DsoxkQc+xhvwNnotvZZ9A5HOjdUznS5N9eetmCEKowfSdtEtbat7Rs8EMMdrOAXBOjRn2oAxXhzT
zwxpDt1MHSom6tJUIbdB+s6ekmzxQlUYzbcyJhoJ5lgwe71y3fZlQvGeFGoUlNqSPi32ykq0uhxW
Z7+yesMmJScdC0OwDV+NKsO6FCRD/tKzSvtV24vxu0KlU4RKN+u32J07Ch2jhVmkFTFxREwmC3w9
NGLTdvE0Fd/npCgoa+rKwHrb0JX7LtbG1Nd6L79Fz2r/ULLSuaoykld2S6ROt1mDb7c/uI12Cz1c
dIE56ErsO11T/+3tvqp2U6FXEKxnR7bQe5U639V9aj/1naW9kJlS/zCgizerLraeHxTHxexWZzvr
A6dolMturBlJMjFILz0vnunWGfjiry1sbMY9xYhg8IyYaIN/KtZdRTwk34HZkRY9WAKiCcqdS6Zz
0DAbMTc3MZgSFuJyqaNgnl3J1+SOo4fwX+VXr8CLixTGULC1jQq4fV4Bc8rn2IW6Z3slIxtLF5gq
qrC+cfKEfHnnCssSOzlLpcCme5xve3vOjP2sDJDT88xukp2Xi/S5jQqCRRhKt7+w+8c1o2XrTkMn
RyS2s8ktUHce+c96gCy9vYYw5SpBvhBNsSuisqv9Xun0ZK8QWzFDbEtrhL5mjdmjO3VLd1haAbEQ
cvtCigLTgsvRK6I5qGt3+I7/CmQrhTlZE4xTWh9zK3KK62IasKgqmAvvMpDVNzCCZSFwTCWoMOvs
+GboE/IZYPP3N3njzfpBkoADBW5SIUVDSXX/xiAtvFtu7dqpVb0OzZys9aCcMmlBXMQqLgS8UHGX
JEQbKoNZT2Y4q5n7BlI0ZZetPre6b+XQcKy+npUALvlkha4yLq/1JHoSCtRhJFaDsRDkgZKSES/Z
BAqtPsHXhGTggmKMlifu1G42WMRmhK8/K2KGbKMzxQwr1c7/sKOAsDVVViq7ZVwfdWVrQ3dQEtEV
oZbpU71fkFNioknmS3MRISlzYWJLmfpMmZtlX9ijidNbWQ32xYIqC7hGarXByo8hr7MQC4ZrcWVc
LYNCklCjZvPPttWi4dLS6673SUrInbB/nw2VUV7XJKV4MULmpiQlwWmJFvCbWGTLYR5I8kIQqlX1
rduXcCY9eNXpRVZEI/QWMumwpGwTpzwu9QC9V/D5zmHauuMjqTvCvOCUMjEYbpPxuoJT/zJwYP2K
kdW0YcYhmfgonxo1gBBaE2on7N648/oML61k0gXiiUS8JZ1aPo1VRhnuSM2qrk05slG2as9iSW1g
npBwgh4SdxtFv8157p6lk+kulJXR+dtQd6B2G2Q2hiXc1GtiECoSRFxGrzt89cwYRUHkvUJkjGD0
DOm9BcHmu2JM+kNcjHTcKm56K5u0LH3FzQmQyK1Ou0z7ojXCTLXF24yY/ju8iOr567P2ROVGqY48
Cr0uuPk2wtNCaWsVC50dLH2XwLlYvy0UNXv7+irG58vwd6MoAg6kG0J+9rFasl2BorzjMtj9hEvQ
YZia3xhHrEACIyj3zY13qx2Uh+wCO+o9xkB771Dt81ALq70VIjDZlTfzBRGEgXrmnDwxNv/4y9Zf
/j/FVVs7fSs0flmGXXke/MUSLfwLl2X3mO2TAEHPmWrgxGjr4wU3rWfFwGFM1gsWu98Pu+OrH377
9vXT/nz2f7zCpuBIZgFncOIKioOtbnMtMLZq0v3XFzn1RhnlED7BWIfzYHMbWmd0zIo4rWtGkKHT
EBnFB35OIXfiVuiVqLNBqIhPMze3kkpocjGeQH6m5O3R6ix1b6dTcS/r6lzm+OeBAfZ+6jrRJszW
o2z6uBAyq4RXj58LxNkKapFowbXrwa5+j9FiXxbDhJgEcwT51CitwE83Fcq5pbH2DB/rXjSAaDRp
byy8ut6/ov9Zi/AMmZPJMfeHoU3VB9SIRe3LXiPvg9Y+QvKjiPh+hGjyqsSGfakMSPAPHkkuYY1W
i9ZSLMm5D+TEi2Y66JDhgN/Fqub8+FyqmNCjCUs5+FTS/D7DMYFmxTO8sqsSu3ZZmOafsc9rA0bY
QJlmCy33dnoyQuTqVaP4ZcXq/MO0E2P25zkuf329Dk+MWfC+XAFFOtAVddgAG+iTZ0cbINVrmZWW
18w84GZKqaEeK2d40jBoEwv2ththHN7MsnuzpsjFd7xWrA6ytsx+NYWb3A+DXFbut04ewET9gU5c
W5ZDrmdGgWTWQrTmNA0O6IoXZ0fbjVyc9OsGSUnTN7UMvr6tT8ZdTEnhrzAJJP+XNmhrrFkuZJWi
lUS2mmWM87MuM27KSA5vxEmP95TVNQl8hY6XtmnM9R+SouoEZ8HafFTiye5geBlTaIyeqxwtLesf
YhtEeec2+AH6JQIJMzzzg1cd7Wbx8isZKOLq47KINxsCyFnTTx4TvnxlzWDntzy6RtH7jVNmj3Ig
Uwg7Uu3Pki3Jz5hWeY/CSC/O7EonIAJnNd7x6GKxt8U49eNq7WvsdwT+MUAEo6dcUbxDdyItKnnO
DWovP/Py+efUVavXd71MY1iAwfySS5n9PvM81nW3eR5wkNDQ0nBy8G29VIYcP7+MgZ9vtR1+nHVX
kcE12VdCN6fL1KhxgHcbNczKZL7v0nj6zoJAmaNlyp1TRlEwgoCEjG/nCzopLOi1yD4w1DZvOib1
Z1bbuo1ufyt+hHCz2GjxUNh84ypmYGBmfEMwAsS+b6ICyx3F2GMBIPxobuWZh3NiTyE3DxcDLFdW
N7TNWxoIbXaKaMp9m7HQLYTd+qLp5unizCs4sSQ9Z4XccCGBnLkdci+NKLxUJLmfJDkDn2iSWBNo
wlLgrU7KImA6SlKyHGIQYWeqQznvLEbwr2JR7TPb6Ocn7Kor3AzHEIsIpi0f1+Xi5NPsueByXe/h
rKxVLhkC3fxsLZZxCUkz+f71vZ+gNrFhQyrTwB4QgW1NOcmrY5RoMAorW1dGe1pbppNdpqj/Unck
3aZoPfuPbdSlTuPYtfcWkoV/GN23KLrsnimxY1TmDYYPY8tg2MD+Y4Epys5areIriDvNL5G3Ao/s
2fndjrY6hT0q37Po+ecKgPvABmU1WMO3ZvtBN2SRGlimZ74zeMrfXOKjwDGtfWtSMIImzs0bis4G
lYM5EFFipcfIdcbAyNG37pRZKe6JBp8vMGkCGloi5wzweWK/4egBMeO1spBx2/r4Xue09XQRM9iU
WQU91SATlNCOSkwdJ45j/EtIxHyQ/SieW+BICPCtot94c1tNZ4qHE89JB3xdWXk4GFHEfPwhUicm
dpp1IO3Jsy461FaIsDrzCuT9HJvzxNkEMw/WLD7IkLM+sbN0g4Q00te46SW19+rkdpflYuePlpMl
jxqmMv2Oz18cOA36XeZq8i43LHElNbu+cMp2OMLHLW8zr/N2WdJUR0VJlwuNvis7MyT4vAcDgIFJ
M35RKRK28+Auhp3QYX/pz8aovhqT7NARqt1VlWKk5ZA0HiTpUB9hrJrnXII/o35cemV9uNQGTH82
ZUlPvly7GBUEG6cdZjZynHH2GXxPNHBTXjFBdpPprlNFchWlRD+SP9t4v4d0GL976iDVcIBN7aJm
K+V1ScYPaSOycMhnGmbIF7ZoNePMIfB5U4be5gC7Mghaw+c3W5Qjh2WJ2Sl9I3Pza1AMEdhaO/9/
vBLXhrUIOoypwnby5jW06P2ALskV1fCYFQ7aWw6mt4mq5b6TDeG5aiTJ36EcP2PQc8IKhJBB8Elc
QKC7MU77+I3YEN5zZXQzP2JKdGFhBHRFJPrgd+iw/kEtTMPJq6Jpjxx5vss9yHC7NDKa70gY7ENS
yOhbky3tOXz41M9i7m6YLBePL3jbeQjda5nOEU1Ua11qBgXyn8dqAV9xMo8kxFhPf5uthein0NnE
2lJ76jPyi0PsmZxj1BS16eOLe44bf2JDAf/HhhVfP4jJ27pfmeBWZjE6nSXtl8cC/CUEJ7SOmcuc
7evD6sSlaCKZbuCUg7n6dmhlz5qBNQup1pWHCUWLZUOgJ0l2U432Ob7De9L2x1JnpdjZmEWtGwIU
449rgNBOGTWx2flTnZvzHTLBIvQYJZLtpYn6FjU4iTlZXCPcUqoOzkdrRwhICeh8ydIWfKYiMuGp
gUBI0qnax/eGWxGKCXOoLQPTUVb1X7oQ4eCk88uiGxhee9Q6FrqcQnWIuOzIiu2gpvyEz6q94LIi
X3Lkmc+aov3RvVp9RnKn/mxtecmEL98vQ5MN4eINCeYlBLkyAskakqpH2YpDlTpS3UdJZ3yTnlRJ
FKpUuERdw63vOiNBeoT+CJsVJYet7Sv1wGRuUIqYSJnai/5qIwLJQ5Z7k0bcEyDfDpN9vG6qsiDM
R4xYboCr5YSXzU5m/fWgvz4nUauTrkPMx+/R5untUvJ5Jzijw/JizRMuCFqBRGtXqYlCudDZDVS/
0Zj+5TrbycGE0jIjLLXzJ0PY9rku/vO2y5QM3yHWLQezud3xUbsjzzIBQ3mc0ZHe2QzM1hv3dWbp
F/iWCCSNkzyzp72PxTaLisadAc/q2raOJj8uqmyc+kW2lCHejJrOgv51baGSv19S1QaXnRw7kAg5
IeEpw8XIbCtgltkfcqPQv7Wqt+whjZlHgUaLdk5tvOsS+9QzFeg7VXnzI9ekBgbDKweA0nDzI+tR
1ZN45dpZaaUFYH1DGbgs9b/9WNf0xo1pdWE8qcbDjBTmaXarRIeg6SlYk6iTRUDWZE04+vEVeLvK
a0iaN71lrQalOpa7npQCCjGkejeGNqQOjPlWUQLNwsoCP2mXmhJlfjKFZtMn3gXiNPHgpFn5hgZ0
Tnw38Yy3ZFmTfZcsS+/a2Y7+yK7s+73w7PkOB5fmkpOQmCOd7Na/XYee5dypvX79m2e0QpSr099a
NmzLOcOKCqVn1OA72BWEjuplAXBtGpYQO34mwhluYQu7UDIZzBiU7ncVNeZ1PtjTYSn02M+0ivHJ
17vjiSXNdA36+eoRBTN4U2JCaBRuZDfSNxelDxpM996AgbSgLQi9TRm2MdWKz/F1P23JDtQNyBUg
P7C2ze3uH8kELQo+JKTLKsUxclJ5iU6PaqZ2zlWun8tJruXqePapsBaAOjYLkxOWsYpFgJtb4iMV
RpPSvDG40J6SKE5/KmZPPWkJjOGZsY6PsGbJmQCutm5ifdHeWl37Z7c9DoSzsTxZjTP/xTyy+5a2
7vLy9Zt4J8N9WB7wKiBCEdiDdza13fqq/gegownoHFk3tW8oxAgcFtE1pCSOZG3sTa2ZkxstRVAS
1FpNfCD1XzRieDCNjDndPgYqxcpx8SsQ/nlHMnpf3RWk8Z5pSd6tDrc/kuk983vPBozZilpKPgze
noHoeTazXxNw1b/ZKuDneoUevTjWgimvM9nzH1Gn6fOwqBgeIeWm2Clhz5u+0JDt+bmTN1BitbEQ
R3WoUUCMPcaJR3woqeS99xayQw1y4P7wLhFmDWsYh5lsCPBBcutQN9dgQleBvXjwjGoxz5Srn4F0
h1QcsNrVYg6N71ZUZjpd6YwZNBo5FOZxSDXmLkZj7t3YGcBbcjfAEHAIe4AiIqPBLj1ktOjvGDaf
WRbrF7h54ui1gaeJHqG23Iq4Og5RI0f3ymWKV5dh6E635CHWlUuRCO2gD9MersrRmfHDbJaCsVp+
bud6370//wYbdpFlmoCHm/4vYvuspLP+Bl2Ot6OAMYgxsm6/2sJ0o50UheZDH6GIcFQGTgKLmFHV
SEiB9XC/0ksCGZfLcSwj50KKWL3xTOaQUa/G1+1o9fukjBpMdabpkDfEpc4R0B4DNRUZf0bQd2W2
e75uERZNi6heds3eLfFDqNQOu/LK1a/ctu2ev37wnzcpHUok1kU0vVD81U3HkqYYVErPorCRXvS0
qNMQdlXv7PGWbR7++6V4sKuuEFIiDJmPXz5ONlnbJajpenNk4Jzb077u0IFDYa/OwFbvbKmPr5IG
DPojnzBBCLzNj9fqHGUWTZNylpYLvrjNOFOzIWHJwSECLSP/vaq8Erwdu6XdQJ8TIOCeCOcB1hm1
1TBMmead6jRqysFt/1TrvD8uVY6EfKyaF92A65+4vE5XaOZ9ERfKHeC3di88h+yVNKkvzGYQ+ykr
+hwrhlI9GvZMkClpItfNXNXn+COfYDoGLzinGjxa2MgMPj7erzbXs4OTf+Fnzmz/VeMyLwPcl5T7
LIJPsuesHpRDPskexTEgWnJBg4xtpWA+jIXUJMQbhUlj+jxT7WLqehGTBmpZdTCNpnpRay4qg2Z0
4gIDktx61rva+PP16vh0RHMH5AFxhvH5gYhsjmhKwnaJlwxjn3RIbrU+mu7q3hmP3qJncC09QJIl
ObftnLwo2CkfwKov2RoSk8PRJSbBSvBKx+6eNq7EThATMbz/7B9LNi1PZueeTY9bX8ZmcQJ1qVDe
0FhhI7rBNZIK30NwPkSHRlZdEH+gXdQtNf0Oxop3GWVm5S/8QYOh4EM46zZ2E2qMwUWvtYgXUvKF
v372n2ALnj2rA0AJ0j9F0mYTMEwMKMccf08r4VoNo/7DSho981GeKFKwuH+/bU6az9lSlkjq0jNx
4Zgw9n/EUpRwYTVKXTtImXddzvEIZaGY5Dzs42qJ8aEd4hH2Tt9M3ykoZBnid9PHodLXEGQW4c7R
DjgRAiHdKIyKOK4BXL5+NJ/J/cA4lPy2hxjCXi36P35ZYA1ZxuQSjvjcutcyKcT3WW9yHzFnfOw8
aQVRVpi3FcZq97MJaRIfmenabge5x2pqfv3655zYroF9gP0BKd/jjz7+mn5JxhEjt8LXkj59tdMC
Y3BhRz9V4VFSfX2tz8Ast85pyJtifsYUYK30/6dUm7ES4NtgUxFeNIVxYl+irduDVo94VpDLqszJ
K8sSaycXB4kiP5y5/onvRLehyptsa2sO3+bRG3kGPRTzGb+Z0+IxtZo4NHGhgfrNqVgv6fgyM9y+
IwGmDzVZm4clKVtMsgr9SY7WfKYoPPGR0DvAwOAPPpMtwqK0Q6OVRkxGsgYrR9iKdWHhrn7uI1kf
6mZzoO5dvX8ZGZOntdnJHXOJ9ZgcYD+l5SXwyJUP+qy3PzRPMHzUlK5w9mqnYO8CdEBu96hK4uyN
LOc/MznMslIVKYBykTfh1+/jxAPg3CZ0x2VGTA2/eR1x76rwaHkdwgJc7DBfvbKzxjp+fZUTK5xr
8HwxIIAdvFULo8+ZHTMhxGd2cX5ahoQovDyFjI0pwplv+9QNQdqhMzPJDYAd/HF9u5XHhNhj2yMn
wbuiA4fW6iKue/z6jk5dxkWJ4QFtIKbcPjfyJ3Bt69AjVQs8WVea3hXONOeytk48N8BPgHIWzUqV
3fRVVVzpLtGw1f+j7Lya48bONPxXXHMPL3LYWvsC6MAkSiRFUtINSoFCzuEA+PX7HNm7q0Z3da/G
VR6PNeQBDk74whuCVItKFODUbmsoJibRirNoF7bCMeIHPCEZPncFAwH0WEXKrYXgT0z/HLSTID1Q
UFstWq18XxbImOaVhjLgYiwbt6ycd7qBl2JWlQqmtab3no6ishnUkXC49fqHCeDXpQrEiakA4c4D
0sWmdbe+zrQazAI8rRIt0DbEIBzQ6Zu+RPY3idBw380hMeN1CnX5vk4Ns9r2eTk+8pvobzosuBAB
J7XofNeZUE4xdG4svwWAfAmrcmJdQFSWiHSwF1JU/HD5VVFCzRDYYUDNor0edLj4i3Hpaj+ujNNg
okbL+W1SsudXHY6Cl4sHRHRoselqkfYfJ4Rx6wXraxwCQdUmycZByus+rbr4vkIrN9+gcR5/Rir3
ddEUY2NTw750xsmNtTrjMJc0pDABlsr22uCnHKsWNKuJblLliIfa7KUEXZP9RMN52ZliHq4AEW2V
tHjDHGHcmpNX7wVloQsH2jGRDu4B2a9cJWBHj9J8tQ8VMKEq5UUBs5Nm0k9PNNUeuap8S3sr/dBS
HX4so6VHlRdt0nScZzDx4kfm6g+6QKPHbUfzZ6s2aIyAjdnaTbVcT32MVErtOBfuQ/mlDmcN2jcI
Isr8/Ictfvglkbr1rLrkIyoKMNi+q9x36Kl6t7kx4YMEt2yv5MK90PA5MSgW0Ox0aBN4rJirRbrU
5dhZA8pLXbhw6COD9Q41nn7fTNUcNKFSbio6hMH5E/O4GIwpLwsEexu2L5TXVYQ8xnamm0PXBFNb
dJ9jFtFTBUjuk1sL8x61R2TRUIDzvtp2jMAs1RZdC0oL4SvYyWH+Ysd9/K1D4eUeFIEuMWfO/HnQ
S/v1wnOemB2JTgF1A16HIEn++W8RUgMMokmtugnMEewzBz22frlmLp9cvY0K7iy9+Fab6fxBU6Lp
dUaITlLPzcLdhHVvbROg+vpVVRVFum2JXm/aMM3eUGQs0DdKJ4Sdzz+vnLbVCmK1g+ghdMRBbP24
TjU3tSh53CQ32k2qQojOoXPtlLgwnkXZGV+cPkFNOgaJdn7k4yMZPQ5b00DyECWoa8uNHAqZJEXK
noIqCCGj+D7qqXIMoGov3OqnhkLKRTbCSIQh6x1+E9S9qQsaVHFGaO5bhBQ9v3bT0Z/Rt73wVic+
P5cMEitEqRIpsupZxBgdRopKz8KpkAcFvF653xZDj24UT51RAkYJGyy40aqXXDFOvCPbQjLgCFyo
oa7WHZJeOYKHKsItWttso270NqVZZr5njtGFeOwYHOgAAgOMAowOYCeh0uF8umUKwgfx7gAj1NIN
ahDZb2ULUU96nqJwm00GCbQOP9HbTU5oia3D2bRc1bmNor6iIITpE9FhOwujSEHftqBLaRduHAWo
4rX6dTQtJXLb0dBsvUhvwo2CfuqX2k7L1h+B1nu4JBB9XzhjTnw7WsWSty291lgvh69VNx4oiiKs
g2yy4hci0uFWElDvLMwIH0GXqJtiSdOH89vg+MonXALrS9JPTgNW9nBQN6Kyh18LEi5NFW5rKqK+
kQr1z8MzhqEjAKQYEhiSQ4fDTBru8p3mwdpOZh0Kw2w/2NMCOx2yCt1ImrTXiGvCMjTr5qZWrYYF
m2IlLIvAKEoiUURo5c9JF+41oVOCPj8LclscHkMmkCoKVcBepJ7Baoe6uUn6UqtQe/A3+GLnMYQE
pIk2s42uq9/ndrw/P+CJeBUarSoV5MiJ+OKrAoeCA8eMy0Eb6LGrjihD294GTwfLQ7JHW7wgjQUE
gxh3WdU3I8PZDdrQLGjpNXmOwmjoRH7Z5c6XWC2y90nYDQhWDvmFUuyJUI1lJoHgyDxIHYHVvHDs
R2OvYKtaVI2xRWXO3ukq2IoUxZEvRMtxCrW2dbF8NpsbK5/Eru2wYERkPnoE6Grf0pq+BII7FoOj
X8aX4isR6ZH+ro6aQik19Id1hHsw96nhT7rO96yO08+xVS9vVUZDeOdRogm3WQ0JZTtWw/BE4aqo
dmHo4qCQ00pBPQLdylel7Y0fQN47c+N2i6YG0wKWWKMB8f3CBz+OMIkrqRuwzvBrA6pwuANEA8hN
bVUFwZQRt5Gxy2kyzdZ0rTdztgXua0JrjKed1trivvGc3tqMam38QBLZvlBcOz6r5bkJnuxXhECD
7vBRaiR5icERo+yi+iskX+3WG4zvYmr6P6X9s9sZBFQOiFDY6fLw+S0YUWInKbANZaBWhIGmZSld
X/oW56f2+Agj5QNQDS8aV0ViwsNROj1M46YnGcq6mEUxlu52qtB/Pj/K8aThMkSzAN4ha4+b/HAU
fazQhLC1LEjiqg0kYHKHEmZ00+nWj/MjHb8P/QHb4HCQtuVERYcjNeTNUnoea9isLG8906KmjxPC
9vwoJ04gANUmdUQZBRHWrk7+HjsqQ2tC+Lgi894l9STeIoAim7ZDtkmwNF+jvE99OLm4Jg/LGOTa
MG5QX22CqGzpeKKuc5tHCbrw2eBcuOOPZxtQl0Yki4YJii/rJhB9BS0M8xzyqdn8CLNcRwCzMx5T
N+u/XJiH442JBoZUv6PRB3Z5vTEN1H84QjLFR5qwZ/stWuanmt7dAP5MtyKdcKdXuNMC0LD6JrTj
7uMATOeF0Fn/Y5UFOn2QzwGdaOjkgRs7/PRpSWIoaBRx3SX43KnLdG3rUXYp2z3uzRAdeqThQPul
n/JqLUfKMIM3Qoix1Nvs2SMI8BOX/gzSy4BYTDWlQoFkftaPww+D7HKDDMb47fy8H39hkNGQb+iE
0ddG4efwVaExw3fkyoLvYCe7eCZZpLgxoNHfXJrVE9cY70hGxE0G7YJBD8fCwY8zt8DD0I0r7ICs
KpfV+iTvtduxskrEemPL+plXi5P4Moh5N89cz0GomoCnTJxp8etSR9ohS+emzoWw79TTMQ0yav6F
1F9/9HI2QqF1RUHVZSD8GlFk3Otwfz/2oC0/Iuve3qTqqCZBZMBecvMk2qPT/eiWLhSSmUTiOjIQ
LbjwWMenEBhgMPY0GAiJ2BmHc4bxRB4rfVZgvzLkYNvM4tpGjvtPryIw1sCaQbLz33JBHI6iTWmv
0t4qA/pSyrc6T6pbWukL7X5LvVCEO3ohhpKcSHmIUzJfvxD6V2ZdugBSPIEl35ga0Z6s/Y8ruDQn
wMHaUkYCxce11FMZKlgVCsTcYSjUVyCu0O5uXWdzfvPIzXEQrxKvS2UXFg07+KjwneTOMoVo3wa5
W07PTZYYzwaaZC+O0anX4KBtP7LV9mpCnh2Ny6X6869mGjY4PM6OX9nm4VdLwtGrSpscC7CKLLZ6
5b52BwxiKoyczr/pUVIEGIRMls8mrTGJnA6HomJQxEqHDoeuVwhXFX6pa1hU3cREykZ/SREVYNLx
zJJ8QUzkL0KkNRjIFRzyboMnCLk5dmNiQHQvoJqmAkEpdeEFVjaFUg7AiN7bQ4GJ3Qy6+2veUiHz
3cowfyQRoMB9bEXi69Ib8y095GHfIIeqB4Vm62Dni5IrJqqtGfI//e8FiI639BzGOaDOJdKGR6AP
dg+DpFGtJywlBtOHfABQi7oo7luxNrcf41DvrcCMBKITYS9QunNaMRc3pqOD0yw58ALY2KixqZGC
EXMvRg0ec29mySa2K/2+U7wwRQtk7G4H9JKQwC9j962I5/HKrqdcwewoXRDDB1cKWXq023up65Si
aigwXPTawYgDOvnK19RJxK0X44gDET4xWA9RhGX2IBzlS4VK4mvkhDpN7Hb+NDid8SNKK+VLrSZW
iaSPFVf+oGeOx7k7KPc45Cr4q5uiRjGQiKS5G6XazaYeexQ+iWeQ5MvUBRkfsC6pcr2ocbKfTAR4
9kVkx4vf6DUakG5VQ/bHQ07dKJ3ufSnwG+AFIYt9qjG9NX11UDGzUmZYXO/72ORQ0NBJBIxXTNgi
Dfls29vBavCaytMFHWeUa/lME07p6Y5uav15LKpCR/S8W5Dp6tPpY583urlxEBV4xoehKDeD12NY
Avq2dfwKLHqzgfRCy8HSZsSLOmjbtS/menhZsDf8iBo63eW0bvpyl7NKIoCA9VRtPTwUq5ulRroI
ld6yoB8woC+LRwHF9c2I8vbos8psa4OuMt2ptrVxuZrKGmE5kkd92tiSrrbJnCX/kS7dxCZC1173
o8nVPhsakBM/8ixchoBQDS+DVywq2oIjUR2l38zFyExUP4BHDNOTpw7NS2ZaJpg+YFCsELK+Owr0
qhb0WgeqOiFgiUFEGeMHtUdyMShjp5VkeRchjmKOa2l5niEiwX6K/SgUzjMKH2kVGLHn3tdLO94Z
zCa/zomkqZwxmst2geOIJ26zCKDkuTQpYCE6EmuXYWhWVVhrUJflyDt/8BwfsVxMmiajcFm6W99M
JiCAZcgJdrUGQkxAHzfeecAE75okMR+WyZqfRV4jVILboF9QWbkQAR/DEqXukqSXUQ3SZHpzePJ1
SD159Ui5rkDRAjqbV27Yt8V1YwsXHMZib/QsHfeI/RqB4eIaBnmZ4o0LNEsDouITxydbjqjx8fzE
nLhHKYEa8B//pRe+CgwAMi106U1k19XafV+V+fTUdap3YfqPoyJenxyAspEklgDMPHx9CjF6ocZp
ESiC1odYdqHpYYqsfrQia+eU1gtYorvUXVCFxPR1NoFlNJH6vi3GC7Wro0AVbDXUcaDgIM81gubD
B9H02u2FDospNObwm4cpxKaslu62scN5+6dTy1agv4CrAAE6daHDoYTZiJz4UzoX1M6+NvLwZ905
f2xdQHtPNpeooUJQYXUdjmJ6s+V0dJRwzuyznTAj82OSdNGF3P/EtAGtgX5K1G1jbL16F8SYyXFr
6jNtOGZ4dbTLDnszqXrqXMjgjhckIC3ZuQPJcwIP0xp0yB2MuQPLZVNkiTPvwhpI7vlvcwy74Ytg
i0lzEHVBCbc/nLbB6uIuTfBv99AgwS2ppG4TLGq2uNshLMPar5ppaBBmwZfAV9JZvDaGLapgskQq
heab4Xowhny8sFFOvD27BDwgFR3OqXUHpYub3MRlG4mRtrS3kBLdbaah/HPh7Y/jIm4doiKqoxRJ
jxaNTvMw0Stp/iQSLA2mOHtCVwaqfV83Oxq51j3FQu9BmwxsuEsLipyu9DHeE7X1wdHy9Jm5wT2N
er330cg926fQLv58KhB2py/oST0Swv3DLxQuU9qmGc0kL8LqRFV7onAPtsz5qTgx4fz2X6Vb4lKS
pMNRMr3pMOekcuvkGpZy3iDu1TzXLiy3E9sHiBGuSvwli6+rTWoNmT2KVKul4U2LOg5YO6tImqs8
NMtL3/aoAiI5+vLjApwA6HjkAxBWFfd5QzbhjOqHGOeYl3Tx5uchseIrHU/3D8OgZQ9RGCVYWOj2
qzlm1sdmJFs+P7W/Ut3DvIYnoeoFLkC6t6y/YFyj+h0m4PFstMWSmzlc1E9xNvTfyEUSUF9w5jtf
NKJ0b1EFM1400aTxzWgncx4Ubm8+hXRqnrWswgCwzAbVz/VquJ57Z4q3OWqd3xFkBVOqU+S9zb25
7nbLItQfWS+wRSVupaqe1kXx0w1Fq2+qqKKgmJiL/Xz+PY8/Lo0WwI10GjRJ414toT61p1oDbBgg
NZtuuNpNdItT/ZMGY+TCUMf5E7x0tFBJnkAvoUByuFotSshQWnqGMoxEv2lVfXH9Oq3Me9egcXbl
8Dew4cJqLnmKnBgZpgmNVao81A/WAGC7bWbkgTAXmnTRv5Qp4teYa3Q7w2mML3qcTTszbLKX8zN7
fExRPsPRge/IeaX+ah3+VnFGDrtjBSGI6i4dwNFQWNYril7Wuy5MFkKJ7BIZ+VgmT0rNov9JAYOu
J5/1cIIzch41N2FSZJnWPBXugkmyBs/T2DWROxjXc2RELT5thvIY6x6UQTer8yfHKwcsyfo8/pCI
kGynqhVUvTRwpE8Zst4bAzPRDrABSrLXdH6a71VXto8xtwttQCtOPuPY5CH7iRvXhw76Mz6PJY0k
7LCUwTcGJc23dVRl2d0UZrbiYwfZwN0a6hZKmKsU2sY2AdNsSMPMn4ozd+VVih+06RPtoiHbtBiV
Jks2f2qV1okltDEcrqaIMMEvSdaHPz3twFSw7WXhRLpDrYO91sKUFANDvMmWrruj0D9AV8BA2YSp
sDm/Qo4QB5QsXIlW5aOhP+DJ4/23FRJBtXLVZByoaTv5u0yHGCY1utorvEmaKzLuCAqFo9+HVYY6
4Pmxj64OxuY0J3qg3kfferVW4HspEYxK5FNghN2AQICDp3vGvzKH//g+/Wf0Vn3413nZ/fO/+Ofv
FcY1SRT3q3/857vkO66g1c/+v+SP/e+/dvhD/3xfv5VPffv21r/7Wq//zYMf5Pf/e/zN1/7rwT9Q
NEj6+WF4a+fHt27I+1+D8KTy3/z//uHf3n79lo9z/faPvzCXKXv52yJcev769x9d//jHX0THv024
/P3//sP7rwU/F7TV1z75evQTb1+7nh/2/k7hD/guajYUWllqf/1NvP36E+PvXOQyagBQwJeRRaaS
kkD8j79M++8WaBobxAEKKvxPzs+uGn79kf53CR2nVMQBgMw6uNj/efODb/R/3+xv5VB8qJKy7/jF
LLvfbj5OKoqT/CKblrDUhF2FyyrShLQokziI6xIwQjenm0jvxguL/xf+Yz0MDT+DKUCFlczqcPXn
QsduKkRzFX+C4dHWO/WlsVVF5ZZr2sdwqoZnnXrW7WBVteqXfTlO/qh62ICmLu71aEs66mvccW/h
+Dq65PazNPu29Vy5tUq7+Bhnc17cZhZUajwfVOveEyNdYorsCn7Iw5RWW0MfXeEj6Kl8LkJNexJ5
AmMtw1ZwPwsHvFJc9N5TUkGHovVtqRv8KNPbJkNEJzC7zH3PsYpC0m8r5d/f4/f5X10ccv5JNEF0
E3SQF61VZeiHlBYwUSpiIc6HqN86i/tkls+RxXr7j9WH/30geeGuvsDBQKsvsMTcE6JjILQcX+ca
Q9fc9W0D1U1hbInSfIgtNz2KZeeHXd/GLGsZuYPDdWnkH0E7oyQZRqNU4YzNhFcjhI8tFX4Ml0Mn
3Jk4vsNu650L590Rm0+OSv9AaorIoupa4r4hxgs9MYXIRA6eFAJItlnuQDOZC/1DA/6h9DvHJgnN
9GVDE7faT7NZb3I2y4V01Fz3vNAlAhiLtBLpAVyPNeCiK0q8a4tJ8Xu7gkUEa8N6R3lUn/zEmBrD
R9uRuukMFvrejSIxbcwuL941SWolV9GYe5iV94N6B2OoB44btvNrUonw0Wyy4UEZKm++qVsNg8ox
kzavJgzieW8iD17vmtYGrZgus/Gu4/9/Z6EreevEof1hUoxR+IWBax0Xr2N9k6eNulMLTUNJuDXt
GXvSdH6so5ESJezxAg4zdPwdVa+OkumYI9DjWV36hVxUbS4cFnIl/rZSIT8ZEiaAoxAax9J88PCs
oDqO5e88YF1PcR/Sp928zKEyf6sn/ZJ+yK8Lfj0WWjtEbeQ7FgTXw7EK2K12RHaNvI2GZIbXu3bg
dkN/Z+Cf9CHtcbGCfKAEnaOr90qm1FvYBO0DnPflqkX4OSe2U4Y7y4grnKdbBFONNN1MmUkH+/xG
Wh0Uv2aFGg21KZaRTjng8Eld7KQyfEejYC4VsS9SLxtRzMHNjwOzfoQdK6rt+RFPTQ71R5iQsh5I
E2QVNgwxPjP9PKL3yB57tHLHfQv1ohy/zHUblT6FMMTDGzXOr2BLeyrysfgHBQaiq596qdETjEo4
XzdLkhW+gI1toTVbjM8J/UYQ6cnY6fvzT7y6zOQcSSMQxJ0we+DYWUELlnns09Dka7I5HhsDdTrf
sEo2+/lhjs40idUCHkB7EhkpirWHn2IeEXzLF/Aki4noB744/RZ936dGWfoPuU6oWtdTf+H4PqIg
8W7sCRrJ+C1INYrV97eo9yr6UCi+CqASOkg4L+ne8hrJc6iG+rNZz8vii86JDECGUz7uO0wEuVNs
I/14/v1PTDPUZEmSlqVqWqiH72/OozS4rBTfQHUnmHCJ3cXJkuzOj3JUiJZvLIFWsEV0A8HXVQpZ
WDlYTKsGX7OM6nVuZ9U2y+CNB7EROpmfRKb5ZRRTfh3qIIuRhoKaNmZF/J3qX3Jf5S7ecANUBkjK
CNGef7iTU0DkBm6CWj3d3cMpmCu832IDU6cmj/uNhcXgNSFO9OejyIofdWgorfIyOxyljlqMgbxW
8aNU6z84lSh8+kzG6/l3WWcmzLNE4rBrULGhu7ra5g7sIm2ZmGfNiIudYnfZHlhTcRU2xnI/2Vl0
ZZgDDpaFE/4rYzhIGM7EJHK/EneSwVJElSy+1X7VMYO2UCFGxx1tVuSpqjhLfNab8pCas7dBXKV6
h0iK8smZpVOmqKNLMNQjNJJ8BKhIdOdl7YfnOJziLmrUwXTlZSMSI0AgK9+0KQjIJLPTR2UQOYTU
Ptp3g4HQmFO3t9BBhqtMs6fNkjv9jZYLbtYIOfMeIN+lIqvcSavriR3GM9L2oCm89p1DmxrRxMSN
EN9ttfeZbQ8PERAw2WJdxjs31+r2wq47tRi4B+XBRhB1dM1M5ZQYpaEBAnORqG3oZd6aqI9/K+H4
g6Qzuk2CS9076Ibzp/PL8MSpit4NkQY1KlmdWi0GD4XSwqrogBsooG7yFgNSDU7VBiO7NgFjZwMT
Rtnmwll2YlQWIEUbCkacquumBJrd7ZhPqDQ1apH4qmiiz2IsGm3bGgJkgQW7lErSuFyyHzmq3/BR
QRVQLMLDGVcFY3WCtPA5xGA3qM7Pi+luUhqM/ZVtl81NVFahBa1SrZUtLVHtBsV/Y7wxikH5OffS
dVwU8AaumlFVfyagEKMrbIBcLYgyvGSDga4qLVFvXr6hGrToV97QdCGaJ0CRqB2bTQ4yNVzETstd
96MbmcXodxNBz5VmDtZ83ekFAIGpWLoy6Ay7rW47fNGt3VxRgOfE9+ZNgzfFs+5OBu6Xio4OVZwP
Hp4YFT3woUztwe+dAf3LyctjIO9T5rX+PA0Wqo6FuGQXc0SRkTPpSPI4+1gSEFbXkeEp+WCpC1vY
0/vbMBJiC4t6NIhkqxjIUjkEaZGpG6zqxB1midWtN0/qveel5tWcoRjozkN9nULeuW96VX8/GoIE
8/ziPnFfSMYZEA/al2CbVyf5rFtRV44A/XW1tH/QpBHoKjTjhY7UKseT5ymwTW4KyaUHZrsKTEyv
nWa+PoFXXJNqwCxA+0zYwOzwnU42bljNdzDwDHvjYs4YJJmjXkj3Tr4n6BxwtwiF4qh0eJz2IhuS
eabwZ6eK9knT5y5I0bS8AM45FZmSSsEJBqrKWbWmLJDAFSp5M+WE2rJ3Zi4qmv0DojShWexma0BL
Yy5q77oyVX1v6W2yc5sp+aB3i3ddJxn+FsXcli9w64HAq+igeVpsRv6cXuynHJ+nbHLMwagtwp4n
ajqckNlTs6TPuFxxu+COgDaNVrSavtaViO6X2dMo1KavU6/aF+7Wo74heEHCVBm4MzKlx9W1Tm/M
86oYn1loK9ZVrkfW+xL81LU6R9aVtyBb6ySj/dNWEP+ArNoB9kvFfVsNeJqXcXOJIXS8MngcumTc
YjI8//W4v9U/Z20OdUxxCBoVq90UFaiKYgaVdH6fHYH05VujMygPV2q6HK+H8x13ei0cgRfqFOv9
1sgE1mjtjNCY1oz6vsBn84Mg4ceiXaVz26YClztsTzdw5Cpzl8Pr3qLmhc9ql1qFCKY0/qY7i7PH
39Gkmm26F7bscbLL8/5KPem6AYZe3XoiS4qq7ykPCFF9M+Ge1n6uKn2QWFPWX5ic47uO8i7NCdaE
Ds573RmJCrPCbZ25WZCaeD8sbZ7AqDCem1m1n5NKkpixkvh24YvIGT+MYWj2y8MAFAOaskcRVkHZ
rZ0gIOBj/uzQe9nRKOF01jO1DPI5Q2cGrJcWKKRU0n/NLH2jc0fkz6YEVopl1xcAmaemnAyaYifl
BXbH6uYtjWoCJEZ4MVXoHUbNRBFKqUVb+SKZwgvx1KkFiSk8yAqkftCQsFfb0Iht6gIek66XivE4
iAl6nJFODdGGp8ZedlXpCnLCUpBIXEVJCFm7KOha4SPn9m1A12nKcQQzk71jL/H0CTccFOVgBvXp
e6/BVnQHoR7XodmyY+3q/Lc7cXih/0sJhuIIDYS17EShREiKDDy7M2riAem69KpyZ+T6kMPYV62Z
v9PDIUUFQTcv0R6OrzLOCsocv0rmTNzqKku1paUqQTdocMGWBjoh2EufFj2WusqYKA84pnd3bRpZ
1ptqiOXjNGppuzn/+icyUB4CgD4tTPIj7prDw2S2snCqRxgeg1kmH+n5WlRbIgdugvXsdm13NS4u
qYJq9FsMlMZPNfhu3HC1OX1uRDcFqYVi+FVYI4B1/slOzI6F7xAlMtRjQGmtFlUy12puRxEWZpG2
fB4End1dV+nau2RUumUvaq+NtlPSjNehNxvJdU1yUT+ff4YTB7rkSVC5pgl+TEyZlRCVUCeJqFyb
jc8Cwelgji7lIyc2q63LHjL4I0cuw8NPULq447jokPrC8aLat+i7B4SZTuErlT1diF5ODkYURcUB
ciLGgKvBCtvr6TLSgqzGCq3S1P2K2/YnATX+5Y8njwInswbtnjvaW33ADG1rS4vkzkIJ7ToGNosz
T55cKD4f0fq5DRHbhUBH2ZC23zq7cfJknE2EdonE7cRv60VgaT12xnWSVN0XG5FJ/RrnIW8z51ou
IcBp7UdK9EMXwwDltM+/uoNGPQ2+988iiXCOUu1kCPhlhvS90xO0gFCAe/rzyaHeAYqdJwZjJVf/
b6ECVUXLnXEn9nPAotuk92YfmoZ54XCTH3N1L1ElpF4IRhKgmLWKzPKioewRMYpCSzzoJNcy0Tvt
2ahi5444trtwE+jyKl8PSNGMzyCNCIHPH75WE2dKRzCs+OQBpV9PjfKq61iKGEs37KN2ivwEG4M7
+oFZEOVIH/bIbqV+grX1ps6S5XoQYJetzC2u7M6Ndo3b6r5HenxdKcad6fWIe6d9114Itk/scxuo
CFBI1irw4NVS1Zdq0monVPyKZIm0tE2ulFn9UwiiXKl0SbljJBsFXvzh5MR9qwxWTm4LxNG6aRcr
Bpnd9tvzK+vUBrcg6yGrSu326EJbcFg2BZKgGA+E3qadbOj9tWdIqYICS8w/HwzJJim5QIcPy/LD
V5oWSy3afFb8Gj/DuwTn8Ouqo5ZkVpF3Idg/9Y3Y4qjecaBwMay+EaJHYJMAxfuL5aJ2rrXddd4X
5sP5FzoRP4JvAYsK8+NXc+bwhTIMBFsotizgxOkDQv12Vy19HJTd49Shsjcmfyq0BCsOzB+6sQAn
fgnJH45owZetwS4iz0dC62fmVL+3emW6sMKPVwUwIYRhgNr+SlpX542mwYuYO26ycUDNUlWcENfA
RXO2mhNH+/NzePylpB8UTRWJ8OaGWR0CQ4qQlwK0IpBQ5w2QmMaPAHpfONtORJ1U8DCqo77KYocf
cDhx2YwKQxVKv5WxU763KEz6kHKiG7xMxdWQmonfpXn7qGZRei+KuLm1UrRmKDdDDYkwYspSGzh3
O3zPROk9TeAl3pn6kr50ahleglyfmH4gnjTloZ/KBscq1MvHykgKj2XVYTThN+h7winphUc7NtQ/
n5/+4yVMtQAtNyTFiMgB+x3Oi2mF1EQ0KiSd6sCGLun0zYpdBKXRTvLqa6OnxBW95Z8f9kQkeTju
6h3hZAxThWhmgGNguLVa42ta1yinoom+cdzC+pjTE92niDJDY+jt996YfS0yb4E2AQVkN/ZwY+dM
VF/PPxf3HC98eCnxYLK1RIYC9GHNxi3smZayh0SvrcZN/dDNi6I8q/WS5zfotljp01KO+IDoUaT9
xPAzaYM2CW3Ag/gQ1Q9WPZao0LWKel/adW7t0nhApYIqrvtEm882r/jwubNPokh/Sa12RtTAmVq6
1SOycUTGnrX1QAXOQaUumu4TlsSG79ZhqgQuauKE0J3XZjcj+mTWhnYWYvEgB2GTWMuipZt+ygyS
A2Grb51VWY+DR14VLEIMDxSpUt0vo7b8PlZa0t32gyV9Fa3azDDNMCYr4ClnfCMFy/sud6h4ctfK
xm1f6ZirgAiZXw0bOuLWazVcjKNwgYGNIWF9S+2wmQPA9Kj+ZEsmvk86Zl7wf4ap5Qc96w5wS2/j
HNPPxExQCR5AqYi3Vs3BlXRT38xouqtDt43aLHT8eQzTYasOA2GVWnXzq0Ww8BhqQ+mLyTGavRGb
fcShVJl10HeGPgMWG70HoUH328ZNVRlBNxLza65AdtWtSaZ9tR9RJ65K3fjs4JP5o+vqXN9M1mje
ROFYIU9mjeO+rEtcbTW1dnxqhC2hB16UQPa6fvneGEP9akPvSdLWwI67DnU4LxOpoE7E6rfCwCZb
Kwyn2FlliiSqnra9CbCgNT1f00L3EYIrtVS43LXYJ25s4oOA6Lqxj9skfywgOX/qAGp8mubiwWiG
9LpN7FbbumHRvjWdrn3PxqZ6DT1l+YD0XZVBeuutH66YgM2i7p029zUdhWJT6hBVA1MZq+4mNEgd
g0K3CxrkUdR/1MbB6f3c6bSXEpMh7v3SYe04ae1NAQr/tYYLlshuQ3u0QPogbpn7rQadDtNQMT/Y
Wqh8VVt7Bquhucprn8zu97RuTfhzbhQ/GaXses9TBzddDYVpB2YmnC9z6TotAi7V8sGxyz1S8MD2
RW8v5VZNkuJT0+SIuGZhWo6B40a95rPSI/Dplh0+weTUddxZIu1OYGuQ++mk9vfjnOTfsrQQ97np
9N+ydq7Sa0do6XUDD9BfyslmfWpa91Slaaz5TZsklk89duZANybtFtZS62wte9CxETaqOt7Z2qTa
29hTkaW3QYJUaNuEQNcxUI5L3IITcJCiqcOv5rQoCBRjdTIH0YIpesD6KxAKqeP9hAqX7XvOYj1Z
oxL1qAg6LdVUR6ASbE5um+/TIR1/lF0KYqTpNNiGtYoQW6WVlEEodNUveZGW1SZvOvjfCo3Kb4OD
PyF+kEk7BDWq00vQFcgX7DHHxbKmFojWbCcA2MVtojb4YjQe6NcrZbQyuQ9nDDbarkr8QpuN2zmk
sy7BYuPPTHPKj9pAvgn/zxJDgESPuAEP7zibRY8FnENRJG+VpwksU1Ql/GSXUXVXwncWQKVC74ta
leMnE5w4R8RCwdunugUJiNoaLOmEdM8KVG8o3it5UZmBQhnyowoW+tMgyxQDckEdQImywgWj1/N4
E+M//KI2AuPdMba694tmzTArF0v/7Ixx+CHh1EYcu0uGRwoCy4M3Rzk8S2Ais580izHvgShwY8MS
MsebxjWTmk/eavgJaqX3vuyq/HvfafG4EekitladQuCLEkU8LG1ifWvGvHuvCpglfm2O6jfRDLkj
dYcylcq4FH3uuKlwqk2yn0Nrqa9zqupYHptd9ACaC8tOJbE6GxMcYTHFtasuflUttrnR6cv8N3tn
thy3sW3bHzrYgb55RVMt2yIpknpBUI2R6JFoE/j6O8o74h5Lcljh9xN+k21VAQVk5lprzjEvCyTm
LjLUrIoIzoF3grg39rEtbYyS05i6sWPPcjmn2lSrWC/y6jmzFunv6XLZz4Y5suq5siwuui/FF0o2
muhpavsfaJnK13ydxifbnNV2gFJqYmz0aG1ePfPjK+Tn9M/lp2ZVZ6HoPdK/Q1jk5DL6lpb+0WKl
e8XwZ5VPrrVVbyzegX+jg9gjF6nr2q+jm5biQHaDRIu4rGD2R7d68Sug67uU11Q9uFlO6uOKws28
N+amGXbkx0MxkLoFQBOnN/i7QjEFCVGT1DeEnPY3BAr6N0umNOh1mUQU3xs2Vt+tuaKxtbqA94lE
C59h3k7mB/3ghhzJYsnOaV8O9WkqTFj8KZzJuAhy426ssH2Go2MNxsEk5IKlwkrL+2FCKhajJEIT
RkqSPYaC3mSBeIilM8Zg4d1OxGe4IcJjxXRVW7E5g/SHoKqYID3VUqYX5qCpxUXDN9kJfzTaxOst
8bL4W2/uU9Q7fQGYreIyT9nCu7ZqPfNMljSQkZOfd0ReT0Cv4panbz1k/qbdDW4gRJRNjftFCq8e
+XemvDc6vn5iTEIcnFHQUvN5YgjUU4Ycw03027LXYa1cSgg8+Y5lIOcE4TUgkmppzVU4V176NWOB
/bRRuH+zNQ8abYuJnbGju5gPo2u2RWQTuWwmbEvSDRumS8TZBxWiumF0NGQsm7P5+3qx/TfTu16N
5rJxhMwtvAdlGMxilZ5W/HEjBViG1CPQGaesFne61t5nqx3kUa6cUd+TDLlkh8mYg7fZ9Kf8WMhe
3fo8AiQPi6oN7qrGqOPaHOuAfKarYGhwGvsex+tKbjPmyyXM0L+R0dTpmxuW5TaByTMcv8YzO8p0
J20tL0JP0PQEeeZX002ae8E3p/eWd7qYNmHaReo9Bf5WzOSLFxX+TCkJT7WcykTpEAw80bMN/8lw
FutjVRV7peCcp8FBVzqB6p5yjLDQfJbadArMLnaDwrxzhym414pxvHSpEHcuBNN7IQxvPTVAh5/N
1YJpUVuGuvRNH2ShmgsbcsSMjjEq1mH9zIHP78IOgkkRp/rCJqEbeTnjslUrDCRnHh6ztTLfSxLA
WaW2tbTjcnK9u4o8gSiwp4VpttBj7ArBH8Xgah+TyUxT31bhoH0kaisy2DRhaDZZszNzDkk7y1oN
Anb7hTgaU0PcgnPC3HnMpuXFHXRVxM5oztmF90PACRuztI1ah5UoLDPNf1/WUlQnwi2a6lyRCzhD
x5zW4gwfoEenUulVT9hBVZTHEt7E7QTuyYg6T05OpHGIkKGJuqC/deBCEXkg67JOpFMRxSUn2Yx7
U1snf++ZTd6dlF+UJn3Aos92Wqo7xT6YexvR07SOhKRP6qXqteKJIJ2ADBzmCSR7D5rthB5gnBe9
hcFMrIszkyVllBDF5RhkZaKcolzjaQ7KVxRRWLDToNU/ObWXPTutqs2TiUvp1CrP2GKn7MiZLwNU
4COPykPvlaJHdeoXBwLQluLkk7Z529AmY0wFIqcKUWxMTbwAix3DWXnVlAzu4F0laDJAMZNv6tCU
Pkc0K1A816ujeTel0o068Soi6G6qlhzekMPUxHlFaEEWLcRjXYzaW/xdy7n42zyPmbfbVJVV5Mc4
ZnMwJwcdc9P64o/ZK1K+G6eTWzIz9DsnNbfrhyNkiMXim1/ZLtUnXiZHkUS3Vo+ttTj0Rrr6oTOE
SI+dmfbvehc092izyzSp9UXu22Uu0S0QkTaFQ2fMKso4zSf9lDFFZx6AVcSexjlyOn2tb/pt0rJk
01OjT7pRkUrotsUQ2wungFBfHXPbVcPqDbverUvcXWjSHN6wqWRJwosxEU+wcvrv0kZFPV041wnL
qWLZtxexfUIrL+8clOvWQWwrVkZI62X9WC6i7BJfr9IZ6ucsZZgaEkwFMgZ7Bce98v//T7b1JTRB
1Dytw2kq5FQIRGmcyWBi4jKYv+lw/s3ImZYG5KirowBZy88+4rLC2zabC3vA6nSokMdvk7Cp7VaB
UMo3Uu6D79BwXvQvQz/1J6HPw6nqVPrddZX4910dII26ZzN0vEpCr8Otv3SRSb3Qm77uM4aapth3
Wjl898omxVFvk+nwmzr676roq1+bQQgm9Z/lHY6Vcpy2Ri6cUiwEWj7Ey1AMfzSa6YSMvc3f1O1/
I1sjdeuqCUModZXo/tQuBchjlp1NG8l2GRNT6TVslNoWkBdXqW+pIHHLdRqWQKOWL6Xmd/dyDexk
cswZYv2GvV2kQSfDSiODpYQ/ZP/mjvxdowUk2rWdixwFHsuPdx+Jpt66AzCxldQaBFSCgjRQRQf5
w9ceyPrRo6lp1988gb8OLFGMAqGF2vJfTMyPn+pl7I68UXyq1U5nTRkgC8qxAHEI4Xw3eFjzct+a
tki26nd0q18/m4f/qlP1dCKdGF/8+Nkm0QCl3/DZ/Vasp7Zc/ANZQsP7YDYfHIPTB1XTHBg07V9b
LBywxOg7mJAx1GYu+OMHq1wjEWlxOMhoy3Si3qlPlp7KZKPpKcJmrd4Yhhe/udPX3+/HvhHSVxQ4
jGYRpmID//FDtd4Iqm37UwNcWCdMLFQGG4ef1snFDf/itxEIv3YJWViIaGIcjVKCLstPH6jnk5Id
UshBa9tdO2I0zGxSYzfFGZM9zU2N2FM2O6VP/W1TkEhqGqSc4hLostltiHRPhprQJtl5IKLFtDkV
/9tlAEk0XVda8bSr8az/+B2XYvY7YaqMQ0jnhktJg1xvb0Rh7XRpfPvnz7r+qj/9ADxk1wf9qiP8
JY560fSqVo2HBGpu2xuCwnrtUNhaQMy3gN8VjYGdvU6b0jKaRyBVQggQEAr/+Uv8arShfYP/gwEm
KUaUEz/NONDWOW52lZSY6TrWp9bcXD/qRW4/1Ua/XDQpjc8qnbcqbth2AJtaJgcrvBX+N03Tg9/R
gP+mz+pjkmRUQPosYuY/48z+sujnlq91f1oW5qI3E1ltNhYgDhjdVvqPtWhpatei22et9MNCEohU
TZbcySmdD31RzO8z/b9k6oY0/ucb9evrcv1ejJwQQeFo+Vlj3ZsqsNaRJ6Oo6ipWG5IGj9zjJMt8
7VBt8nd6w18XIyStzBmuVI+r2uqn32XUZl3yIDIrbxb/dWU8FebjOJScHq4lQbZyui5K2osWYXr/
lodAJYLSB2cAT8R1dHi9GX/5EdypKKwuXZG2Lmu/7yFtQ9snKeRf31KePF44TDFYJX9R1rlusRlX
qaGwN/u5REL90BPhtyO2Yjj6lbv+zoHz6wp0HeMB/GAERhfn59lBSV9C0xy2tEn22b0DOiluisaL
7BGR2T9f2998FCZhC4fn1cOGZf/HOzjXZm+MEKwRAU1bvI3DNUyYjuAmU/WbgdTfaAT4BB4Wzrd/
It2u3+Uvv1bm4TWbhc4mrUR9dqeme8XIU3XMEhu4+nOmljAlIfamDjT9sGzmH+actzGiSj3qRhrG
kwcqyu4RVcpJ2xJaNOnOnWzM5bRolxOREr+jGP/t7TEteDVstJgjfjrazYFC+5nxNtGsKr4zMZrP
RrsYOzhQ2/Gff4lfVxSG0fzWpJWx1HmcJH+8PTP+uBLanYgYTuv1fQ8JwocqJtW3QhAljz1trt5J
WC2gJSobWhrsLTF/SEgDY9Jvvawjv0YFFluMLMzHTgRZcPjn7/inIOKHvQCZBIBJsGocQLFr/fQd
rVEf0krfRLQxDlxfs1yB+lqwbwRRRbtaxZk2r9XeNRqx7EdlwthAQDQgES69NFYkdCls6W7PqIIl
fic72eLygxyzcJxsEY8z+dHuwLKa/W4u5UjqkZ3mZmhiSOpCBYZmOdWO1d9OdT6UpIhkKhkyXaij
NqU6MwetVOvdoMzJ/M2L8ucQ/adLxxx0nXlzB6Ar/rTWpGlNudqmnLo41u0XTWoqrnS//EzvwWrj
zZ9IFKBh6JVxudpVt2NPvWbuYWe8xdijVrhaLSnHpEN7T8PkFdbnivnCk5UX61dil+kWFoG9tZE7
8tOHnL6mz0XdmrQYSAaGEKVyMTBNzMXTP/+o1xX65wtjHb1iFvkH9PSPz50kvaHkvCkiTafQI6DU
i7p+XX6jhfy1kLgm5QGlBIHgc4q8+sz/+vZzp/zcIPstKqa0uynqKVD7oVkHQR6C3e/zzde2l7VP
G3rbeVMfer8Al5BPXRvPHRPNSBCtrsWZGnFi0+lIzWT2VbH9Rsn0693A9IZAljklMBFSKX/8mi69
bUMxxouY3Kh9Ng2Mtyjwkn97z3nRWQZ9XF3XN+mnh4meiFPwstJEEl5GExzBQDRvZBj+5qm93tQf
f1tUIVe+2xVxfi1YfrwajT83B/Cz0dJ1IiZqzgjBhKhkrcem3ReZAmDeG8SNDcoeTr2Tl87un6/0
l/MBNgHuJ5ZsxE8kTP30dC16M1ty4xvYZqvtBptcBg+n2Q3T2WymhTcSrKwZwd5kLvjwzx99vYk/
X3xwpWDwqficf7YIgNvvJ9K8macucosWnCe31wyAC4uO8Qg1pI7++fP+5tG5VqEwUoAMUZ7/dLNT
3nLktDRbxq7Uj6qyv6147H/zi/6ppPvxqq6mbSqhqzfzeiL/8SdNqYTHap0B9rm181r6Pe5yEVw7
+z2nBpEUQ5mV8UC+yIxgdGpIYcc6unYowRZ6SwgwWmu+b/Nh+qrZRjWGNgPEszfZ7XRgslC9oiZR
X1JNTKwD7UBXfTCX7YJ+zbyrPG/0duaSe4Sjb601hPSdvc+wfgItmUoizOONd8rl5dHgoUt9qOm2
OV473bdrB2MBYKfOjL/RtCciZov0u19Zcj7gmnGzXb0oK0iYw6a4eFEJV3GpIQqIR5uMooTGc23H
QZll9o6NXoGeZKd6NVN81XHfdeYjNcnSPre0f9azMssNlbmaR5kgu1aUKYOqjLDpRqKlyjkb3jbk
WEYswJSquBACg2nu0rffj+UWcKLYrPZe01JvBEJJDkE88LI8ZgitLAJqx+5rgP0lPQgTK8x7x6j5
6HjdSLS4EFv/39Xi/3gn8E5Ysf4/XOIX3slharKPfv2Rd8L/8V/eiWn+h6IDYhSif59S7C+8E/c/
OAT5cyoTqmPoJv/LO/H/QzcBghL2U9DwNBT+l3fi/Mejt0FrAyONydJo/BveCfk3Py1AVzMxyKQr
k+L6SWAuf3xVW5qzUxMEBDn52mfO04asngSZTgdGpc7BMq+Je2Ot7/yBiaSZ3s2O0A9eDUm18IS1
g93sRCXd57go65eUodsOfjm9Na9AlLwsepg2rbVjD1wSWq/WbWeZ4wGf0seVlvngFV53cjeQpGPb
+qFTue8kfn+bvX09pR/9YFZJ2/nTGZrD9kAnRNJzT63I7BtxNnNNS7p8MBhk+io4cUTOHlTW0tse
HXMPLOk4dnhdkDg/OFrwuVgbxrrdhvhQ3WiGKkPNHLW9cOEYpJOh7WZNs26Ve2XfarJnZNxsbZz6
KanHVVrvhT6UF+VmHA+noPCfMwroRKeMTCTVzyc1++nBcgrbiK0hp7vfows2YxTC+nOnmTU2wFZ7
7nzkXRClZMNmk82v5cAZucphB4c5J9qDP/XkSPteVoVKTvp27LxAe574L663sxsXJhjCSiZ9dPSk
UVvK1A8R5znXiJkGhmmIyNB5xb2MFWdd86WOs8GxVaiJpn0DELxvvFZLBEvdZ4JsGa1Awh2QtNja
ELqzVz7Z2WxDiG039DiTz0Rk1YssSDQuFCJ9mms3yIiHMJ2reiUXL8+TdOSns3OXITlKB7pQk0Gi
Ydj5BsCzyTNfZ+yOWApXsKmlXA+qq75aq/W9rTa0JpubVMAa/6BdTqtfaJOMEGzI22Xbzkb3aGQH
7N41FAl4Yq2sGM2VY8McboIE74lpfVsNMZwVh9oPbdLP4DnCDeIA6O/B2m8SAY6/2k9r1jbHYXa+
Skkemqa9K287ml76pS2z+7Lf9o3SD7VRX/rA4wKqkV+VvsDDBLHv+yBcO+zbrb+ePurIzYQNb1hX
1ANGTDJAh1pkPpuFX+0now4e2AtiHxWCcvpkTQ8BW9FN1ln13jc0GTdO/wXX1mFrLP1DBZrNcVP0
GR1hE/9KPuvNkQNTwECR8XRYTeb6CWsYf52ll9qOXMrqBgVjn+ilfBxkhRxh6fznVQ71o1oRbzcz
2gNjXrQDnOn5LuixB3AYsOgQeshTXbGeywZRk8r2iFbNI5PWLCnMXE8q8HAvTK2JXnDG/GbqaFP0
Uk+P7lBlRzOt/LdZa63bZW6RvxRTN0f62L0QyPTuQVomQJB9LhrZc8Jpdr2YIAUtkmSbFXbx1i11
iwlVGvugsPy4thGRYXF+makK75hQZkQdMhQsr5OtltoqVJaT33hy/rpWQCXCted7pcUqomnVWSoG
ffaj1kadSiEXjjmxhUGliyhvDZ0Uw9a9ZQSRXbahUzfOQLGOL7a5IeLbfcdA9IQUxSNApHjKRXPS
OksPM3orkRWQZWWNs7gsV3EaRpHmyGEBwm6wh0OI1mNcw7Q0KfZvN0vksaU89+xPi7ytr5r14Knt
6yBBVjLAXEWuYRNfuBVUhxqWkHI29Z3jZ+19KvWbSV/cPb1MdbQ2z7vk2LPC6zJ96lj7eQbtLHHK
2ruV41CFucs6m2loFspkWSBSzv4BEvFtYOR76Td7oP2sEO589BvrNh1534blK44VC2kydmVEH2E9
oVXCoDLHjSdunO5RaPYUBkOfbFNQJoSIeJHyS/cm7Z2YOfF36dPL5HJO89rXUdAsxJyLqoOtzSRX
H9xL3dX5Y9BsDrjskrkwwT475VqwqhXGoKorlwd4mcUBqE/37Og9yXYqBiaQRwIJHSqXT2TTbmHP
kLZ0nFMzV8nWGO+robNU+N6ZMsqO9JacIDxVwZExvE6Pzs2fRa2qNGwafTxKp2ZWjBWgKfwEwUkX
6Qy2AP779hqbs/eimoa/3s+1BOsOvwEJelE7DYL739yaw5IjnqvSg+1sbmSt36BCIbCYunrPS6cO
ubW9zvNksjs4QOlWOb06QR3PVjs7CGGGhYc4mB+KHkFBNmUYw8cuKeYxT8bNifp5USeRMn70qhod
WVeHyDbvVobwo5VpDwY6gIdUQtbviEmtoV35qTiXRssX08vYG/IHLe3eF0vlTFPFmrimzN+cDBGc
nddcJKtP5CEqMj00NubEw2MN43zvagMil1XGFOsJU2vrju6wBdnL2m6DwlCf5kyOh6rajv5SlHtH
FEgVJn2KhdlNJ1rkiVHpDF5vVn9wwwIuZh8KvzP26RqYoZBDG3ZswVDkD9f+eljU3ds8rGaojd0T
gVr+qaGuQHTFvomZIz0ufT7s26lOWcP7BaB78wiKJqGhNZ4yq9nX7VAdSHXTTyMEgOfRuAO6vcTT
NiOKqgjaFHahJy0e65uheN98ZJqrnnpeWLTjBfSIc0hR88T9qAFGK0XMQ2gcPKkHD1OJxxB4Htlm
tm+Dbi2YwWZmsNMbjsQRl+Du3WVJJexevQ8dLSv4vxE2WH5NpTDdAoJq7gHIv1hFvrfcMZE2kR+g
HAm9F/dBVn/rTS8myIV9Q6RfK+4Fgp/xHdEW/22hFmyL4L3cLU/fpDYvl8xn40sL3YlcxJL7LRDq
ZtQ7JpezKz8TbDTDMt/6NAFPteVJwXJD6yY/1FtmRWLpkN61PE0qm3Ys66+LHHfraOzXXDtvXXGj
yresZsMs3oKxunOdimnnkNiq3TtFwcsmrAu9L2gGr6pdn5rCeczKL0GNKiaoSIYC1N9rsVHeBikZ
sNaxbKc3c2JznYd4Htt7HFQHWc+YcODHCan8BPA/66I1XjCT6CfZ0E03GO7lpNe6RfZq41EESu9e
5CzGg1iYc/i99dDSsSTxNdFmS09GEhCSvNtbS7Br3epk52+rdHaTHvR7OP4fparu9cGMq858ooJ6
63Rxcuzpbhjt+76VDyMPzLbkaL/6oI0HTEQJbrw+SZd2wQzvHDWOraQirnmczmj2wYxkd5XIDluH
nIdRYaT716yGuvnsl0iiRe5/1srFTIaBx8Uf2R7mFiiL5F1TYamj8WUna8O5HNIE/aeDrMk1D0vZ
7Anaft9kh0CHzI8oVemD9LT8YLuNEU9aSjqCsp9wcaDZ1dcp8axcXrqev8uVXfY11/rPQsxFYpoV
O3ZfOmdnapt9MBGz4TVrBIg4JSJZ3Nar9l0E3m3vLDxcSK8t2X9bRXBLDD3DZREHo9iVV+astOzE
yvshsq5fy5P9Gwc2/g49yjoZ51e0iabE+lYZI79jMddvPGg10/DutSqXu8l3vzaT/lRTxtwxaPvO
6aw7tZik3qzeeqz1kW+FkmoRInS1J7s2Hn2C1XaZOaf3xrBcpDAudEX3PYvB0K7Xm2jtJkc1+5UP
Ouh61n4A1iqecPOqY158n5CKmrW/Y4rW3G4Vpx48G9Fko5nSbVHf+nMJWb/rgvu6KqEXbLW88E49
+HX1DQFw0tq4VFut1o/zWqoEYQTioNm07LhnmHpjpcOCidV2Eqln53YYyi1EQ/w0ar7QsZSt6wt6
Pe8L9hg/Eu1S3qQYLeNrjz2UK7AlV/pjLGZS1Wl9T7FBT4AGglWh+u2bMChznICue6+v25qkJSYK
kYkjBsHupm1L845KaUrGtnyf0vRCFzJ/T3tx47HTj90cJKLjFO6KSp5r0ut37Mg90hi+o9HSAG2X
yf5ArWwe6oVxD6ke2rH1USyGBuLvsLh6+LxikWeg288aCQEyhMJRn82gms85cWH4eK5c8N6ZTu3S
9U9KbMP9nKJ+pPFaP2srgmTXk/UYZjW3g6FqcGS3lGeM29kup7MEblILEovUsYkQmOCz3+XZbszM
NhpY0/fbYrfRXBcEeQz+HGZL28Z0pacTwUIVvXLzA5JN8G3l/ZhRlRWXpqJ3WUjC3JU36uGii3fh
lxbwpcw4MndvTnU7EcSceVN/7PvMeFGGu8XYkFse0qD/aqaz3JXDem6ARFVhUxrBS0//I5kDDQG6
Pnon0C8ibv16TXx/W0Ovntdo4lt9QjGGznuRjnevBEuSuRjeofQG+zC5Sx3OIKK1g28aKXL19XVZ
lRFnXoeoEETedF8EHVrOUr0LYMNNLLFZ4DiTq7yFHZDe9yUStr7y1v3KSpmMnbbdltMQxMbWyf06
bNZn2kHmbnLH5WRcRYGRb7MSE2MChaPPEFiWCB9nd4lHuky7qRnkaQgC7RTMVMUQPF48o9Rfl9k0
Igfs/KeN4/YnnMdMPDZMq6zu9d7waVWjipuiVmA00FEWbgSQSP2cymmIjaZBQOelw20FgDNWuLLu
ZWBi1fOK/o/ZGpdIBqV521vjPjeaiwpeq0ZoZjjWnzymXR+GqEl59KTGTp6aB1NDkr018mvQDPZ+
WbOgC9M1XcIO39re05V1U5DsBV7VsB/Q5L8T/+q8tLPRIztFMjnynr2u5lVn7bjNTYoIc5+KridN
SXNuSyGfi965+i1s58jMteZprd/Hmucr7VW8ElF3cqupCs2BozyBrf7ZvL6RcHc+lUZXPk6WrpAg
lEaMZujByhAmoXOMF6tublrPUbdU5+pBzkaQjFPzNjvEnc6opG66uRwxV5CC0VfZcvYY6dwUS1rM
SV06KWDVrUB3uG53FbJw9lnO+gMohT07yCZwV/izad8tRp+++VMrD7ODii6fU2cXtGw5+uJ5B4/C
MPI8YYSLSzAu/sWTZnAt6UwS0cw4/UiOg/toZcF6kN5c79uV027cyM15M2WwPgJPNS8c1Jwvlt+P
d0qf8olDoLXcS9Z0ViJhf9MajBFWfU0s62QimRo91u5XIQEudA/Azr5m2M1qSSbmRbRj5LsHa2y+
rOzpp3qDOBe0XX0IvEHuAtrkHDsXQkAC6WiPgN6dMKPH+gndXR5rMmu+8kRCOvIRZNRoX2+0KY9t
rdguBeFNb9z44qwsr/xup7aCAtQ7e78MqmfYGyysBTpsqW/PJqgYkBip+iRqI3hrlpG6ZTHlu5rz
5rimVvG5t1GObkFqsOzM8KSAhNXtYZ2MuGwBys+TrL61pNnm0ciAc2BZMrYy6qd10hNNIBgJU98i
4P7KAQ1tNxvPo7AyM3F9TTf2I4mqZWQrW7soDrXUdfiL3mw700rO/9X0nsGwaEKhq/bSuE37UHKN
+6rl2BjBQytvVsteMJs00rjHz6Ufc6tGL7r6shYU58K4NVVnvbp5Ud+pylScHgxaxWFV2aKPmiVd
nibVLFts8ZEiaaV7p+dG9UnrDPtYG9p2qYeBytTwqu7YW34bxEqABxMLSoCQ8Hrvwd5K53s6CSaC
HInZxHxU4MtQujTIncI7kwue71sTVmokpfBjClHzC5hLsqtUqu1Kcl0OrEtd4kjNildj8ygWWkqm
Ap7V4rXjSe8mwgjoaMjy7GLP0yJK+OBLFmwPNSFVL21JbVE3cjibfUrLhtIqZJsLvJgspMyNhO/2
cS5Xqmqj2oa9mfofRFMd5ykg/GlqCRIgPzayaQScxARm3ara7jbrCnUEcnRSBQVToZ0bYT33vRHZ
EqsBSLvdSDkyZUP6CGa3O9hXB61s2iEiQJLKfcMMGvR9vPrbvrdvuxrDeV6xQ6bmI1dxNJ3xzXY9
bCR2Uky+iCdXHv2+ATR5fQze5EISr2fs64Ao2RRgau6H43KXcXS9rL43xA4IBYcoB+gtEF3Y1knx
LSInr9hilrwxY8wZddIzLdHVp7JyH2FXxma97LBWPdt6neQynRkNHZbqezmwoc32Erq5e3G2oX2m
Mpz3uvL/wPOBR0mnuJ19B9/ZZOW0Rma5nV3huqeALIsoL4qdr2dfl0x8t4x1vbHz8uCszhKhviBE
zcRsk9vVJ7oXZdjRWAwhiIow8Ne9o/Jm7/jBGbMAtaJwzr7lfPWH65luzgU5437ACV5HGUDpabMn
PJZisyLSNL+vJodvD2LahR048bpVRQaWwYOHIBENCf0Ok46lsBGiW9V9fV3wHDTkqNaKNfYbww5d
l3Oe7vgfVlfGeWHu6O4ldYCmzSceTfXEMbemjFSXxlNJoZ05F4epTEELpV6ISMuHb6by7jffuCVn
C8V88NIg/Iw0JHGXnhJwxwP6AcTFCq/PY4ttjI9b79pspTbxcV/oK09Fw0TL+j7AGjbXHfloOMkY
7PMqqaSyyAlz9SfbaRMf1rY5OGcVZJ89/yCBRGwSoZEXPG/atTfmn40FKwoCACB1Ye91582fkd4L
/yXtnIvUjIwQMSaio3ZvmdZ+atWHLsrbrOCKR1NRCriJvarP5HGEnBt2qvLY3Ou7Ir3phVDhkKen
peovnFTvSpsmcVu5RdKk/rvMnSXe1uuanl3mZsL/kxNhgJnxuK6tCPEbx/mCkce0NxT62r4pGKGV
KBzDgBImbHtpH9n1PxUQo1I6j/GsIC1A3VVbnFXm0aDup0aMW90hgwZXFCMrzoyO2mhx2xZPI7He
s3eiVYO9uvdYfnp4+1pTHsZsPLmEGtI4hPk3dkSSaUwqnTla/faweA1G0vqwWg90Hjn2L2rXtewm
KT61dWnwgXFr6IGNp6qkvkVwG46oXKNqadShX7sQUAwdLBQeEc2/h8WvdkM58q6hJhjnANkDfTYa
Zcc5A3+mLZfN0vekBcSZ+7EsPoVen7KZB988BJ1WgdS4Kr93fUrD3t7GWx3f5WM/rHPsiY6lVc4l
xCzyIHES2XFrm/mhSxGZQerqQuqgj8qceG0ET3er3bo1C16liM2b5xjvaorWgsnoSUgZI1Z+7/tP
ho8pPwjumdpHMg92nsT/Ok/lDkHh1eJmkbyS3wS5H7czkMjFTmNwUcFiYFp87YzvaBs+OJwv4WDI
PtEG/6FsrPSYOepMFisvvJy2s2I+6qX6Qz3K/8femSzJjWNd+lXa/j3TOA9m3b1wd/oQsxQRmja0
CElJcAYJDiCevj9WVldJyizJslf/opcyKeTh7iBwce8537ktA1qubPKvra3vuYFcmmV5r/RwY6/v
E1e9bXuUdHSYonRRlASAF96XRXkSXFNCyZciEYPU2XBVTCMHrraeLfeW7CZmGmj77ekaxOUubpB0
AXhybcixzc1atReriM9kG+fXA/9umS5YaCBhPTT5euzmkzXc+PSpKIL8q5jMy6x+pu+wq7Lnfrmb
Q3aUyDw67kSnfzwWyWmmLypHPLwrwXw0WbQd7bMmvmWkshPTddm/ZyvaUXNgAmKsgcMjGt4WVKTa
Xw5riLHZeA9h8BxPau+4H4P1tVLPjFu47HEd5DxQ7Lud0dcD4ZGRPKr4g7It5usOwonxbG/Fwtje
jRY9NzQzVcuexn3yvbaUs4+7+trYU7STRaKflL9iRyMwJHWZ1uxrN36aGZsfW+2+9aNpve3VwD3E
xZNjxq++jq4aMMC+O93XXPGOCYblK18ya6B+OVgidq67bHmSUt31xDQOfbGt6pavTCQNl0aiFkXU
mRsfc5zxiDspp+gsbK6hDKzxasRvSuOHaWiti+Q9cL9bw/zadaZPbeChY7eGKbr1GhydxJed4zFY
b2hn+fUbjN5fOYLofkRUMr6YbpAS4qCstp18XOP7rBz1CWcLAviKxgfbLxOND1mez8SAGPVmsZ8j
q70jbGBX4wXdK+GF9wWhLheSOGjhTo9+RXc45FrT9xwd2jgHk+UfxtFfb6IlOFJbM6+DQSXXHTPR
CB5Ud+O6D2bgpHVPVVGtxO3o5IgqZEkdHT1hJznEiXdtl/a9lO+WYabD3TxVVrRT83ggJCbGJ+dc
LaV/XBombK35R9PUXfOrYsEeHdRxdqQVXp4xrcHnmIy89W0dXjD03hZ2QDNXHoQt3koaubRZUJYk
bfKmwcrNXSbQ/CylmEXH3fZwzWQNPaUE90i32ZbtijmHwhNND7msb/PsunSD6VzPa849JOsxgnXD
GyeJPpRFXlyUIsDBGQocr+gPr4qo2gs+hT3j/+gWKsClKTq8asfeI8sSNd1rx4/tAre2T9ZcZfsV
jZTe8Rk755be6slJlhCvXzKcu7CgAGIRRkW3MzkCcy+0PgbUhlViiTPFw5huSTY75gf1XiezPvYx
xRF+M5vCIp7Gu5yi+WndAkUx/VCHRs1bXSYvmA1Pjjtj8Y6LE9y792tt3dFKeCYB5oxj6ezI+I0h
XfEw2hMdq2Smux9cGRG/8SjrJsWsFv3yToxekTb9+Nz05IAg/dh7ZvRp/hbklUKGuXXU6KaBv8wp
XtnfBSX0zpTxcDZd9SrWjAox4LyaK+oqpDkvYK8i07+J0B3RcuBxstdbaNvPMTdFi/b7qfComnKI
U0fu8pjP++DSoCrcl9IX+0H2jxnIYLRasamvFFnOp0SJz3XMKE9sdBpOwtx+BJ12aQ1j+I4I1b29
stpIDCWGgtWddQc7r26sCNE0dwFmCI3ViqtwLq9osWXHpZvX09xjHwYDV+9z3zt1xuxFOPBvVsR6
4bRciq639qY29nPexM5OL+EdxFyqm1Am++2Ggr0a130LTWJm1rov4m3k1r/hpC12RIIVe8i54alv
l68S8uNuCkkMzSrPORqVl/uB3KU0X4Phrqq9+6JcRmIiWbPDGDeXcZDNVd577DdST4dsGkhHUl50
Dp3xUyaMPNKwcA/LkImDpZqjtpxHHr6HoaBVQx+L2DAURWlvRma7hk5YZlf6Q1hTPpK2u3BTG/rr
pbbLL+HgQ7DtxXBlyOrFcjn5dPBW91gA7sLQZwdpYaYC85lYLr0O1MUKY1Ju26bad9WwlXelA7ih
nPabf+jgaa3w1qF2sAuar1PR9umQk1Wmi/dWQ02HTv7kzGgOXG+p9+FABMEYyw85I6MHl+vGIaYZ
9TbWfpvSNir3bl9bhwXE9q1nfOYV3UySVLkxmJLycZ2GpzXKPtaTbR39wSQ3lIaAWUZG3wXGOhIp
N+WhHd52XICLeBiuLSgtF1xy5TP01vhGTTK4DBP9bDRgdJhX+8HdZslG1vdd6LanIhm7LyOWwLN2
B/vG7fPkdV2U9b6rWv2hsFsDkWla6XvmdP+b/pNjtSFXHXMnQ3G/CvetBe6Cpiy/QNyZ7lH33kLz
k4kFCtNdq3uM1k7ypZLeQSRzm0bu0O9pQ1P8FFWCRIGSoaEWxxhf+vXFryFiRO4Svs0L3z00kXwO
E+qZ0o1RF/jZnCodm3PeJuvTqKFtxeBun3Gu3jaOXXxiiELANobPnYOruAn5DMmcOM1FIS8R+Mg9
WYS4UFGyZPBddx6GTppQUFYaL0Ve2FzEuDqHwVuKSyfKI6quaut63XZZPdwDTnnJAlWnSB/Y0ZRx
1X4RlA1YItQhkcNVYt+suf0y0j0QlnO0EIqOXrv1pnh6UOJrCCGT5+0YwT4qW02nrq67M2597w9F
6N9SX/00R+q7/Kn/mEv13zFtaoPw/Gf11d0Lm8V32qvt3/8zayoMf9uSdgBZAVJH0Yty/p9ZU9vf
UCYjpPJRQIFk/Zf2yrJ/w8cFhJAgqtgDIYY29V/qq+0vsbOB6SEUF4U531v4d/RX7iaE/LdQkg4K
DEd+CaxqMRAmHozv1VehG9di03s+YNwEEiGwoyj1uvbDepaxe/YqKGZjUBFcEefZofo6WP2TZZOI
PUYrJqImxOamI24G+0wUzE5IYgC7gg9qmj8T9Pr6j4/2b62y/7h2vlthP12L/x1X2ZYw8p9X2eXz
1/ql/fLdOtt+4o91ZjlElzGtsG3bZat1UdT934XGgOU3pLA2eajEHW2q23+vtDD6jbgQn8QFm5+K
UCD/a52F3m8kUMB75WfQDIJ7+zurbJPw/XuRBXCfoXvhAkOByKJH6vP9IluHlTTGqZvTiHn10KH2
WcteoxrR7GKrqfe1LX9FrP1eVri95pYI43LIsKh5iH6QFU5hIDj+pWKwoIoXVBDt0VmcN20czw/z
Yv8KKcYH/MNbDLG/AN7EgbklTv4gOB7tkaRAr1dpi2XjpHxOTexPNQwVGf5C3PyXL0U2kkPp6LlI
O7//NLOphtbjVMCqHAsJWJRssIVpZagMM7tKv1lmD398Sf85E+SPjxGNDr4ntPEOeObvX0w1QweL
sVMkKQ3VnUAsfioosD71zBCZVy7hYahhfO/ccBpufVh7v3j9v/oaN3moTbCIl/B+v399KsQs1LVF
9i3Ilmu5OQ0YR6KMN1NJV8Hy/pZn9I/3G2xGdbK3EaX++H4TGkquCzErNVnGTNf0/W2ovfnaXuL4
Oqmt/6eXo5WOAgNu8HYMfOv36DF4LAGJGqmMrOgAoqc/0HVy0UbEwXlJ4vr886/zrz5OAHNY2CDg
8+Rvf/+Nu0ytsmg3G2C6xjpkZBo6D/ZSJ7eNm/f3i+vJX7y/H9cqVnhS0/HGbzsQmRA/fH11QHvb
r9AKttzkHyDXlEcktbhZIEl9/Plb+8H8Csz+h9f6wUSRUMOVLRqEdAL9c6mwzsFtJaAZ5H+7s/J8
4uLnAo/p9JsYwNGdXLR/k8kMPdHPf5O/etMsWKCcGw2a8IXvP+SlXJGmkkuWrknTHtbIIg8hEcU1
I6Dl9ecvta2Pb3dW3rOL3Zjiwt0Stn60JcWBI/PAiD4NxAagKrifB8bRj+Pa1clejcvnnB9sUpHD
qfn5S2+VwfcvnQQcOZtEHB5XmPywDUmnShgz503avCtS685399MH6zStB/P4N19oS0MK8JPxgOBh
9TdHyTdrNvdHVCsoI9JqqeJdx3O0H7OoF4wpUUo3SR5dYBN6qVXP6oMc6+n089f/02dM4o/PdrDZ
nTANb9XYt68/F6FXWB0dUb+ei2u8g/YZVZa+iQXStz53vizQAC85lLVf7H1/+oQd/GYYnwLWUsxh
vK2zb944+suWHF5BQEzdDmdehM4g8/2rlYQAVDMEwiCDnU/9jODJy+nB/Px9//nlqU1BCbgcaRyi
PwZ+MXJPMJ8okSpYTEc3Z1jmZcRme3IMndStQ7qH3kqPPRzH+NxRXvzKP/7nT96H0I9JASvhhrj9
4ZNXdQvwbuxlqpXc/AHll8IHrdiHoj055P0hd2iT4+LYv8Kc//ULx7a9+bIoxX/45GUx5YyjJLLq
0qGtmXRJWiEqOBkCKe7ycvKf9Tq/RaxT/OJs397Rdw+VA64AhzgWYKAKnO/ff+X2ShIqUzfQXmWs
DpYmN9KOiXuEWYJPHXTPTqKL/8V+9RfvNiZdKiGogwYd7IrvXxQVTznO0AvTttf5zSKQ66rQnS+y
SdDjKteBG6fixzYJil+s8D+/MvVnTHWYRC4uv2Bbgt+scG9ZIq3spUm9BkJQVlndx9yu3snV34wI
vnchyPu2zsmP/fnS/vEY9B2qXYfvNfDsCDbEDwuLwb1VdxwJjJKZj5cLXHPbBN41nHP0/ol1+fnL
/ZCJxO6xHbbuFg/OXS9EE/L9+8TS6iZ9qawDzR3zQnMAOIYrRqBGMLHOsQZEl1kRahs5l+ImN0lx
G+EFeR2RLaR9UVc73K3+RS5SPVn+MJ9hTi2/+C7+tPR4xonv4RhxSIfkyvD974hIdRBlxmwulDDh
rJkOvk8/8Rz6dXlGnjfv2YvG0y8+GTya/L/fLXlwJ4jK/1FzUWUmP6yBKM76Ma+d8LD16pu9HcyD
+eTA76l/92nb9HdQ81p90wBWsa/zsSg9BKmlCU8Ygbz6JM3ilicNg7R+VAUWiYCuMBbegz1lbvFp
yiabcCmPr+gxE1OTML1Xkp5z3wWAUnQr1JnAhDb4NLtr157pc5rqgA5qsEYaoESqp01UZ+YqFl5T
nyfPscmKcqUaj4Sr182dt3jxiwJCGL7PRiXyW7iNgzxknbei6ybnGwSgNY6vNOJX98oS+fzOrAp1
FU4/OJktS71An9tjHvQ0l2ehPdZB41aVn2qPSHnYr1zPe0+gGmg6isNjmzir/TTFi/+1kh1Er6DF
hJJrVDUx04mAu3eSP3NBsmn6NuM2jZMLHBDAre2DER4TLUv0iX2QdRPS3zLSuunZBPDijI16SfzZ
I0IyGMg1TSgrLn2O04pxw0z/yEToNGm/MmjsQRXsBhNkn8jP6uerfLA0ejU9RHc6BnRyWLgLMQqH
ryVPVZJJ+KtawHkWvmd1aOHqFmnHzL8lG8PdQHArmX+qcNXLRopyUj+yRhr2mLBIBiLTdG+NA/rM
UpX6BcH9fDd1UbgcF2vM5vt51hvwc5JiOgJ0dTAqOBLHPPcGC8JYEdw4Bnyh4P8DtxWX0R3zk+53
+CBje3IHEpMv0CvGac/7LhgLAfsiKyQuSGTIBtPeRI4t4LYJW/ZXIret1AYIbZ2GIBjzo2Ms+Bat
WzT+PhhXcJtYL8K7iLxgn57s2BcHCQm2TJN4HmZQaC7px70QsXtcQh1VV4VfopgT1qqOHPpelpYU
daBimkYvB2cVTORsRaMZpMFEQE9f5iOeGMJfsTr14MNrytrpkjhMR47uKrOvSPQWAIE2iblk0w5L
CmQzT/ZVZOYnD+d6tisgXotDs5B5gKfEypoDxN0OwS1z4tQfRqdFXuP57dFnrPrktXnB1zCMePtX
lY1HzxRj99adSqs+OKNLFKQNfzh1g0o31whPi+bUuOUY348d0gJGqJ26Q+Tu5dc95dYjJg0LVkgH
KQf5tp3Fj3JshxtpaOemCVNBXoHWOmyHcp4YZDYr1txWFB4Ek9XBH9FOZXeaAj978OtBNWcqiBI1
pgR7v7d71VMINxKkYsuxB15LlyMHDB36Z0cl2TvOM9xbRtjAzb0kQ6SvM3q4wJVD/Gw1+G8GyO7E
yDBfu9cwV5xRVKiWv4uWZC2OrV328wNCrNJ+4wrCK1KaHPWbTUVknbzOlkcSmBDV1MXQjXwc9pQ8
rDLskwcuPgxZpCo8eYvgTj+ipHWqq6Sxp5ticMSQuoygP2smhHBa9DRnhyDusktbaNTcmpKt3EMa
BRQBttFFV1bbDkbcANgHKFZY3Ic2aaY1bXBPIjJGHETUE5v5l3J0bZPmJnZvrdpHn8U4U5xnItES
LCGxfT8yfchKDB+CaQbhm1kgYDMHXJ4EXqlxb9ewBfYAHJzhfW4VIUIQqdCEAudjnhj30SjuJ+ng
xwOqL8UVuGY5Xrpu4TFH35ZER7LiUT3lbr0sx2CV2KTqJgnupoQN7bmaK3+mBMEPcSpHGFtv/aAP
5oNf28QMrWsQf23sOWPsEHJFTotwo6GGRFntdKnmZj960jyOwNWY6LWOPhqkSi1jpgjrDI4PHFuA
Dx2SxtvEZDuJRMK+MGcp79tVEjOK+y/37ifbn95F9hDZ59yeFrDluXjK4jX80LQNN6y5VYq0e5bN
uXKQT6C/wgS+E7qSCQz/yS8OZFn5fRpGeoERr5mpkvyH2RP0fyEN586yYOBbi/a5yrNgTYusLR/C
oWzhtPdiZajR0M1PZR83j7qLVzbQNXQeo7bNP6tkRpRKgUjfLERP8rVaqScvkN269VLxnOdHgkHX
6mTAIaqLn1QxszkRcaYDLOY4iov8a5NXPazn2C7yE1rL6DmBmcF8eXEqfK3xmoH7b2BEISs007ST
9XrSamyvQhT0YB66bHwEtFoSWSCs5dooH9AvfNMaHS9EJXMiWA7xWttF1odBGfN723gazXcJ4vA8
mSzeKzW5jPdagXqJ3D9GTzSQmuLIkmJbysk1uDXJsChknZn11RHB+Aab1yov4CcR/3kR2ufSkTam
wrLEtiAs271CYepj8sANUR88CJn9MSszHoxFebAmqc44iTbC3aZjI0fiEC+bhFeEXktKezNb0y4v
KDp4Plb3dRGkWdlCJa+BAGB9FLoFWoXhtD+ucgBRqrsGCU2VFOYV2qMl96R+V3BdwgXDLhP78L53
+xVDZRfOQRrZFSqNPFzlyM11wQLXCHUluu5L7lNWpF7URXeeFykGTE31MuW1uFKBaO2DWTp/0woG
7Wsw1wSGWuiAbzkF1YyVb41eO79XpM70jKb3enLRRJDEBQp9rZqR6SMRbvZNMfaBSst1ULe+U5in
PNL9x3pliL1DeR8Pj2sESPsksWf3+yh38i/WlMfhyZpiRzw3g6numbPVC8BX1yAQgERKPWrV1ecV
2+xlCPMpTLMww14Kxj55WlnWPgYrOwiQP23NF1NVw2EI5+pzlpW4liRsYSi7MerGq27WW53rUfpE
Pmzp3UIJd71G01RfGl9j41hMUl3Zo6M/LnJ1GUtUjI9LH/XmvuYLbw5ybVsrnVEnPec6mo+uz+aS
LoyTv2ajveC2whS2HGiuJQ8aMYM4m2h2aEJBpkGpZqE4gWwerfWBiim+6lprtPdmsPM3yOz5tlTM
bA9agxmc29AJlTrWk8TwZwYvyfHJxAxr/dpp85MTWiI6aN/z5LXlqLZgk52R9QWoLveN1uxedTi0
/rl3HQayCQ+0vXPNvIqjO+VyverzOnm3dJLozPiVatL3bskb25QOgjaVNyJ8LQwe00DL9yBYinet
X5h8lw8dOItRRqokJsrXzxZq1dSfi/ipNfCOD0mfAasR1N9fFgpRGkKhcJ9aa86fEK6pjgK/bt4b
YjDlF1wYWGT90XhHyMS6uW1JmECchBaEMAe0wRXVbd6PNwoByg3KqkDez8HQX5UZFqajjFrJLoaj
dbkYzH0RIOu1ORurCdFIYr8Gczl7m582mMOWbKGuQ60F3gg6+9IroJ26qIejyEaruRtmexbHmLkm
bJJQzdNZLj2GdcxuwMDJ6lw8bOq+31xqGZsGXvJCZigNuAX3W0CUgxbtEF9T8o7FuRyIad6B3oBe
b9x4fElWQrR3zHgx0hRIOK9hidjqVOVDQ2UTZ/m5m0YPEr2SK743LbyztXgdxzqy5YlkOUe9Wt7k
fJYEA1MX5ahvTREM3mGZ0FKQ++o3RMswenmCpV6su5A4D2tfj0xmdwb9NHI6P681tpOpOUYB+jEL
4wPiiCFmwUZJv+AU8w2/nnBFwn9oG8XuU1Hl7t2xiudUr1k80U6V5ZuyH9kT3d4Byas4GM+wB+QM
YyDhNdvVjb+Mhc/UTqPb/GwJHzkZ3xo7X+QvY3EQci31xjbvqDiZCRaoITsQtv1sbTrJOlrGw9K4
drYbNiyT1xbly1zRDDop0nqQIk5Je1vUWUIQgIwKb9fNXv2+pMPSEp018IQWMSkCdKoW90KO0EjZ
6VPqUk46PoYxgPA+7rkmQvcT933CMDte2r1bViRZtInuWwrhdigvsXGik41cIUFwWAXjPcLpGHgv
YBGkM76yqEIWkqoFJJ/8wFhDrum6WgigejxP72fOLn0QA16lydeIji1H1ljlkeaDF66oM690DU0q
dSn18IxQve5mEp0eRDNFT7m21VWEEABB+pJx0QttvRw7P7DsFGQXNaS7ARcozqzRP6AaalMvGepz
ayl33k3WNL2r6IlEuyiSpLiXEsf0qXNQ4O9dPlYWZrSJYBGUyTCVONi+lAvdxyvfapV9XRa98r7E
8biefcJjp7Ssi/Y1RvLjH6dMN59LVilPij9NnBVt5MlDtTD6A8bNSXcA6dNWO+UTO73ZJc0pSkak
SEi5c2S2IgeXQOJ4eWzdCZGIXMbuYq1hbc5z1Fif+Uyx7QRRixV3kNx9d209J1drp9e33GInDnCD
7YTAWZ4yx3J1eW8ZqNOD2yTtzulzc90HMV7YqfeshWyICCRHXerubTVDroMiECRkWkx8HzvAZcuA
/MM3991AugG7r708zyV1Aj+OBI1fCYEL0Y7ZOyusg4EIG7qoO/j1qOx9JtD7liwFidgG7tqhzQ2l
r9BZczPRPMCSzmztuWrsgmWS+2x/9HenHfeYwt25dc3tTPPYDuek9lCOmmWkpBOyhQEFHYGKxcFK
oynPw/ioRo6cgSvddIhqlwxXEA3iMWiwYqFsLuznOm4Q/fZ5F6fTqmb0LZmCT7L2lrpSRZAkl5jc
DKI8GxscNDJ3fRylGI4T9Dq0eHp0g9TxoJHvAnL+kAlxMQI37y1Rj7SxMoCBQkVuXY6UBclL67yG
kxbLETB+9Birub0p/JFEF7sRcbYXotRUeN2aaMAk8egevKjg1PNoi+T3zKPCJ38y64K4EliKD4PN
Z2Nzx2RHUdBEiDFpXFxbTb12yDjhye2K2hJL2q0jikU5j/IOU+i0XoANLfmRQRsfXaFQ2+EedWPk
m72I0KF0wsx7jF+df2rKUOA0yYGl8olm2WMMI327oEKv3U9l46tjII0c7qfQUsXXuiBnFPbbxF59
mHhXzHlcYl/SqVnJIGAyWiWXvozydTfg6QO/TcYFrpvSt/u0BsZi/gEcbei7ga0gUX0yT/2cQTPr
4ml9F9vYbo+Bky2XrGuxlFqagm6vl0J/Mq60zhpSebML85IzyS7k9NWvlLnJrcmwjeBhWW4KQ/gr
mlEXSXhddco5FJQd+oZI0AYlfhtNiBEdxeC7i9mGoSZ1mXVBbwF33CNj501ma7BuHaeHum8tTvBd
4GGnQMMbCSSjHGTE2JVulJ8hHDMS7Ssr6Y81tfF8CLskKg7GGkD4Z7DJKc383DvO0xr0B8vTze9+
bUW3MnGNe8RgxFdiDz4oDn/uw0PIFQvXRk6HmkAmmpQ7loH6GNEOi9MY+xouBLXMIGaScQHNgkr8
U2wiKjTtCyt81qaZAq7ernOlJ5PH+5IZ9ZtoJZUCo6c/rPtgAkdyIJd9xCgZY8K+SULtfu6aAeoL
W3E5IAjtoNVoZ/Mo8zMD7vSgKJ297jjM8V2BgjtyWgEcmEeyk5lzyfzZpgIjL6idB7wgo4J3STbj
yBDOLLE4wQoXUGaaGHRL3lvLsDeNbSE7XjMRpRW6d8XVYnBzLNRVTHITpeelInpeHMpymW7pJUQo
GnW2FEjmA2hYgDkGfCax27h4gwpcIEz6ihftqulOUNTyoHZeuMUkzMRI0d0gI0KQQIiNFtfxO6cp
uKtnjtY3mPmwxuAoj26Mb43Vvgxl9nvBzvvajGH8PFiA5/akf5BmW/gzExcTy+GRlwzWKySb3TtC
MgeNEFZkX8QKJ+Ysk9Vyz4KbJCeKCkDitLKP7qkQzXoO56LRDwQkIVBkNkk2fenDqCEqpB3Ye0xM
KlFdjuquVLkAL4Gy9zVyig2XQmX21Vrr6NUee5z4Rk10LXSMP0W1IZCcuqbrct3RuBGAj4PgpsyZ
MZ9J/DDFBfKN/W7gyHnvz5hiditxPc+45O0vfeRo9072LS2yWRSjd7B9fvBi6iU/dbLPwyM+rRJh
bO4ytqZXhuzX+J8ZGZ4kx427n3MP8gvG8OI0KY87bDdQ2O8QcpqHEMn0ZS3X6ouHEzzhZLCcV7aP
qX9LDS3Cs8rWiLSciALiQJ+hYr1zHRMpvn2qEVpDZEVxR+6/5MrK9J5bM/YOOmR2GiiPjo2KDF+0
b0Lrk+JqyIU5weh7ilbEoNeFwV28I90DS0qyUEQhaJXEoMMI8LiekhhxXm14F3IqZHmwvVrTTvSG
9Qjph14DvUfIBLJxI66ulZlBbhD3+KHxKov0Lo/T+Dg7s/06JT4nBC1MxmIBSpTHEvJLTEyNRqTq
+iP2VaesF1ZswkXyOgSvesz7CSZARMbGxm+MRnwf3vbM4oKcrziYmurIWmC218law9HyqvvaM5o6
phvJ5y5z5WYnl9Q17yjKZLK4lYXcombaxZ/Y6vCFsh7yu6pK8q+RlQt0zrYqUT9abclX1kfTcsKm
kdgk3vM47Cef5JC91a9Wx/webgvdrTmZUibqQET4GvfdhOj17PQe9ym0lFmd9vOYQFcZJhJz87BH
EdvU0QBzYO4+Esvim2OYzcvbdjNcI84xhNCoPAY/QV6LvjhjM9Bz6MOmOVeKPh6voNiH4BPJdznA
B+eSzGz6jzRshiRtjE8EC25Izz/OZgpA7OSjoFOddMQCVo5YC+wgips7O4VDVIffdVjiXXxF+zCb
ei4uOMQ9JgLzXJ9YdOO93XEhdogg4WpYOJuj1ZBC5GcS2sVqhKJzG5vNw2TlOOJp8DZ3Qk6CVpQI
zDt6OQzPYhscizAZfQ0b6/0H5fd0GtxQvJ+SaQ72QRkS4D5yDyHeEkdTu1uJwODbpmsMTXZeZzqS
8KG+lGxYNJUifz1hTkNOGwVxf1qqoX/m03EkdqhaXEtGVckums14HXWUQDuY+sGJDYGbzLwYTUJY
U8fdAXku2ANufBL9tERFDWk8HDLmLW7UnaksbEoL00/OUTuSzntL+cyNJi5jjfrXoChwTONEeyag
83QzVsV6bxVZlhyJRw7UkY1+7m6A8zTxKTboKc96thuqmnyMcZEHxTAeXUf2H+nnVtyADFGUh3xu
+/MasVygfRKcfrJ6t34aoTo15yDIsZ8g/3EQBE/xx4puLuR6y1ZvQm8IumviZfJbPvsRFiISkvsM
SiRRMBwK2V5Wgug23MQt/WeV+TfFmuXuLgyAxGFlg7CT0uUSZjdCD94yr1z81b3bZP6xJisGbFSe
V2+BuQhuITBvXwQ8JeLi2iwieXnx5ne6AP56MAbPvTZMgw5yjIcPVt5x3V7pO2TwtYhTOyBDbdWh
XBdR7iT0lek8sj4+DevgcB2aVdvejiXcix0hDO5nd5ZiM1628eew6t0nH5MLTkd6vdMuczXW+TJ3
q2O+Cu9rpAbwZyuevfchHt8T5j5aiUlmITqXEbEpHJBhBkJMYPoFPEbVipJp+YC2YX7Vy0KfJCsw
E1hq6etTA/Cd6QhuZB9TOf8/vKCa+/+U1HWYdm0nYBdbTLhOkDSKqyqMcAUkuenjc6PW4G3Czahk
H51C9SC4KTu0g4hBo8Ft3gaJKkWK/6ErTquPeuaW6o8bC1SuObv2YSdlbwvmE+oAScBefu8t/FcD
X2WkomfGLUlwqFdGkacOJop3ba26FG/cBm7I3aT1vN7HJXmFbzt3qKIbH57U+CmoEg93FRGisASL
Uj04QdWgvPYdGf5KVvWn+TUTWjQRISkTyHbhG30/q/UbuYZcGvXBy4rlokfMSbZ2k5RNzjtiF/tn
ksL/193+F9LnbybWf2JrXr20/+P2Zf3afqe83X7mn8rb6DdErQH6BS/xEN/ELhKHPyTeVvLbprcF
rumgkGKNbRTPthtG8b/+K3J+c9DEkdFALDOyNQ/JhaKXtP2V/VvsonrZ9Lgofv73/0TWnH/Ff1pv
hED1w5+/lW7+AMEFIkDkMGoORJuBTb7xj6k0hZ9L1VvsGQ0kPzLVuzW/lLPjo+6IqrOoM4qeHHj8
nA446e76PJiKa9vgB9kBw8nrM881Tas8gwe6o4lMGSvGhVxWCyYAd8goKd7PAddvLGLR8qmmaxQd
xZhpw0jGBrWiHZsrUenmDNK8YB6pG4y9k67Ez2gX+nfnuqdVTZ2PW4tZeDJRDJ4MiOR+1/qyfSnN
aNj+CWN9HNGHIDmHU1wVyn4GvZHTbi6S5npBjj4cPGanR2Vou2MTo+eRNoMSV0sYlJ/hZQBxYVq6
L8lguJLa12xioZzeoZEk+Q1tXH9SMDmBWdlOfWqT8Slpi6Y+spMcet2Ls5/BD24tpwOGxejtaDBb
vLhYklegZQycYB+6L/+HvTPpjdzKtvVfuag5DfYN8O6EbbTqFWomhKSU2Pc9f/39mHaVnVnv2lWD
N3hAATac6UxJjAjynH32Xutbc532r6U51rtqoqGl9dQU3++9/zyGf0MA+2eP4emtH5O3H57B7Qt+
fQZl8xcZPatO3glCb+74fzyCsviLhRwQFZ2BIhsDA9LB355AzfxFRAEkWbLORqspW3jWb0+gpv2i
M2rg5Gaimpclntufnro/ewpRZP4gcNkaHOjX1M1fwRLBT/pJXpXNxlIaCA6IHNDKr8LqrZeyoG3v
VtEQ5IzlP7NypHFBv8d8CaFNDZ65DPN5m2KrPsE+6kVnCFPbgiS02IhTWg/ewrQzSNeaerk1Dcgl
uAMNoHm0GDq7UnNYQETuVC+hpGu0Cbn/ITDMgyFBHBnlBlFLxnkOagwTR3CWlS9hoZKPSk+Z7Wxp
Zg+8a31mc16dP2a1aoWg0NSeWKva5FQSwbikRTRNS44IEDKDTbe1AXzVJJKfxaqIJWsO0Z+ERZ4+
K7mJn13VN4t7h7ek9hQlVjRbGQXlLU9mEj0Jy1U511ZqK+7kKRMOFA+LrXXTejNaYfnFrEE4ZJRE
4NOa+c7I1/Y21DK48CKuqNkvAAUT0U0H52khpzmzFdBt+IiL5UqTF2gjnAHBmC7Aa72Z9vnegpJV
wCAzoT2WaI4oRGip+g1UhucW3nUMMqqs3+asa4nlzDBa0jIVwW6xdEN+jEcBhYrJoPpbOwnM3Vaa
+uCO6kQ7G4POTIZEYTVyOTYMX7EWJZdI5cfgI2Tq5ZQdcm90Z1FMZqA4CWeJntl6YEYXPS61Cj3b
Kiawjwl8EbscYo1TqNmthQsPfOgZIHTRpYe0Qc5CUVlN0I6m2OAb09uWkq+a+gPsWRCU6sou4ZV5
vCEpMlKlnZDu035aSsrtaEylb8NgKQelFgrTniS4JvRRM6h2OcFJQSPzcvh4FToOIH5nza/XcTgs
5PDVqIkGjOUZ9YeKK71ApgDqALIFTZG63Y3VIEH/M0kfn41WASMlj+5QCYvhocopRHtRCbVwRZol
p4HueumSac81jEaDk3kgcPVdEbTyWQWNwT1Dm+hdJSODvrLaYwYYVBVGS0//PnT6IeRWapdkZXyN
9PvUEhNMkG/SNbdb9OgTkjuxdJBDZN+mkNmewzalPxZb19HLTMARfFSk73jjRGobUkDrucdymtlM
ZnQ2CmP76CvGY/ggLcRD3swh9EldmkzfjfkQfRHaMC1BOQ2F7iKBSbLrWcxI7awg5QLbnesloDxF
eSaFsoJFU27jS7hGVrdRacMWPGVNqzjtlfVS4+ZMAL3A2HR65iI1XdgWfEjM8T/2hQx0jFMwNGEn
TScGcBzoU0RmUyvYaEv615nW+lOILTN0FWnF/VtDh+jOipmNqS0pmVGQLkdk9aEqjFLdRxF8oD2J
FAWy/DxVt5zuGeM6zZ8kvSZHaiBhhrknvcxu5TOXYNZCN2rDBjVZboEXXRIjmlyIHNu82KSicGrL
wnLfQAabD3RKwwfmGTzJ4lpNsZvUyXhrtmYlHRJBxRQ5t0AO7mem59JrUioqcBaUmQzEcmmu3aZd
u+eWG0FFQDKNTKdaBaWHvKRouKh8Fnp/tZ5im7VrDu/1dZLFWnjLgAkMUBwKTMlleIzTaUBZhgd8
BHZxlSlW8tUTcMj4P7NGi6UHUKatJJnSBaO+iheUuZYJWK5OP6BjGz0aLZwNoCgrJXpXGcG/0mKL
vo3MBr+1cSES+V4OKm3fYdyGflgDLoBAIG7UrCNeq0sY2CH+Zk/w8/Te1qArWnZr6tGTUchdcxow
khpeWWv9U0lLA5WZ2qqo+ecZuAKyPkQrGkkY4J8qhn4eiDM9upUZ4pq6Updegfrw3RolYbaJgCd2
ZtanYXBrU1sZGZeJ8rDSAYY2JEoDmd6iITRYX8c2A/chhoeeoZBi82O7p0bNu3dlyvrQg2nZEUEf
VgLsNEmtQCD0AujEVhtM0m+ZZEvQQfUq8Qfm0W475OSeC6JgfFFzzhvoJ1SY0o+s4vuQ9r7iaZPE
epWESIG4nTIG36baGJ5pjQggzbou0OrFs5Xw/uhTv2NKbj4nbABSICCtfW9F6GosHqkuuq0MC/RA
w6Nfd3GStRZsw7r/6Fp6CfbcN+uDIIXhQ2eYZgf0y3wRDPoccO3SNYC5qR/WsJ3oAFbRcdAtmX5M
R+QY+AHkdNVcPbSq2Z9pzRVf26zJDOAjLbteQLDrAKxj3Jtq9Rcx6yJxy5gz2EymnB4kTEB2sgn+
6mw3kCRfWb4N3Ta4RZ+hUUjTg5BK5t1q6v2T2UgdkMJkHnBequjzsjWcnjJGfYiw1AEEFB+QFhjM
WQgoT5Z8T6caAz2twqXy20bXybs30plDerbIsstxA+Wa1I+BSirrfTXkc+QWY1aFXqzRYKDxRKFu
o0qzXsa6oOetWmH8lnUD3aaqTsUclYZVdb4ZohV3xnpWVJvlaP3i9YwtieAod4MlHeHfhpv6zQVm
TzPTpGV8HbfxgpY6k2YGWJFVE1zUkj7hVFLISCvBMw4cUIhjqMsTFJRfE0X+UxX/TTI5+P/vptCb
pP94S9ryv/bdZg7tfqiPty/9uzsUDyi5Nrh0rE1/ThH6jzOqpIi/cDpUSdWSZZV17fcKWZAVzrZb
iawS6kU/akul+a1EFmSNwy16ceJ5dCZm+Lr+jRL5p26GZeLv07Dc6XAtSJXQflLH64Ro1yOCiStt
JhmgQHQmtlHEugzwIhIAMP3hTfrtnPzHc/FPubgaP8/UsZVgWzI54XEM/7F70qpoySUrlq+EkkOq
GKu5JyeIULpRh+Erv3IIJNIy7NNACG+KghZbozBKlJe/EL9/txn8QfpuUTrhPiAGBzOnZZj6T22c
ai3AbgKGuapJBm1WGa5EmTS2VMzxsene0PeGARC1iYI+NnZtq30hRL3nMKG46jxoV6XR3Q4VCKJC
mR6MqoN9R3VwJ6vhrk+p6dFvNGyiuBnHXlRcRCrJfn2R9Zq1I5mqvwiFQnj0w0mHN5a8Jp1QNlYI
A7/4ZlD+o52j1pq40OZGPhdgrcHktxwtbOVD01M7QdgsH6gnVNjK2T7q/Rb8d3cL9aW9sep9uslQ
dprg6J8VUCHgY0FXv3Wmt8oeyLGZXDvtqoHB1p2r81Kd0sQ3Swph5Fusg9BPXM2L9jpjcAP+yF3B
BksJniIF9eVvTItB+CJYXa+YnNflLn6SXvOF2i5IOiJaz7Sap2ZPfNZybZUXXShspfoopYOu7wZj
b8xwE90QMZBj1I6Wu5BfLDGQigDio9L6BUg+xrqGi9CSIjnXbUQOCL9juvY0Ru+GGxLEaZPnt/Wj
8aK8oHJYiI64QV0iIodN/aIjosi2UrcKQU7awmn09eA98ixwSYYtPVW3whMlomg5ou7PhR8K3tJ9
zL03kl8dEwPg9B9JS5IwciIXl6wbvjbiTrPsDMIjmRZFsCCHBityTs/GHhDQPQWcwtbx2Rk+7QtU
cNUxeudTgxLBq0rpkDuMJYwHFLZBGKhBHDCDjs/J0xq54bJbmz1ia+t6uvjh2ToNx/BqMWztoTr2
fn6an5nIqOeydKCajpEbvUNeY6p0aH3woXeIT2YUy9Qp9blDeDMHyg0iZQmquMt0Jbu2XvJAOK0v
xXt5NrWgYD5J5LcfOnIwfaWhHd7mJ9SIJ2sfe6Lbwb5x6tdlb/rzhQORA9jV4zXuM56p2M49UkOY
14Mcrr/SL1QP6Ve52BAwSW/QDkBd/eo4wRBFkXWTntXK5Q19gTToMLBkWJc6gy852bdsXz0vRMDf
mac1sM6jN+2tz/Eqv4KgxPFmcfKr9Y3HFqcyCD+KCfjjN5IHZf4WcKc1ILuyoeynUM4nR8f+of1n
G0z6Zf/tv2kO/WmP9pR8fsT9Z9n1n8mPfdrt637dA61fdIpEk9hIEqElztjsMb+2aa1fWKs41KkM
ndTv++M/ekSq8Yts0LvBukx9z1bxe4+IP0K+CvpZl2RR33rx/84GqP24cBoiuyynAtpNNJB1uN/s
tH9cOAdxon1MUUdvtGjBWy3dcQUsDyw7c6ewH/xIy5UrLDlk+KhwnJWZ1UYpl8wVxUF/MBBzuU2p
Due1gnjMlBh1YPROsMsz2qPWkTVWo0LXrhntTG4WMtPp4S2tDOSonp9o+bBc5qa8z2qjts20hqqV
t+nk1eBTZbtJwgZ8XlHRyMhrV60YTc5FTnY7mpdHoajKxM5kY1+TpssUXdPtMjJL3zRz9ZrO6EYU
LBhIifGNQDaobYoswpk0QcPZAg36sox9iwiVACidcac2g/qrqfLfKhAfqoJ//s/2NR8VjLYkivvv
Jcvvv/vXwCLBZ3X1Vnx2P3+rH74zDcLfrm6bKPzwG68k6mG5HT7b5e6zI8fn74XT9jf/1T/8r8/v
3+UBif9//+2jGsp++24RPZIfakDuyj8pH0/D/Fm8c8KP/umLfn1o9F+o+ygKRVkj7FvBff33h0Yj
A0zVsIxCj0EJxAPwj4dGE3+RuJFVLOnMpSDVcA2/VY0qzxruR4PHkLkHj6P57zw0CqSbPzoHeWp4
UnhWeLKJzKXa+KncWGotjpQhUkGd0phUhhmYWIFNiHCK9qOpwYrNjFx3cVpItwv+M2cDB3upmNLz
l4rUGbO18LoQUiVtQDmgEjYvlpy/a93aB6s0Ta6yDeutqH9LCv2tNsILgNaXdcZP1CjsnFryxRj3
QVxKeLgx0HEprknca5Xa6ctTH2vWwViiO0Mwv6nqpi5V62Y/rw20xRidONRW3SFmAWKwxQbdxOF7
M1vTSy8hk2LEm9wjOluYzFMcrdGGRZQ2y4u+wCeNkPqSSzxwR1VQPmtQo0vZrb4Z4aqJsSdci6Fo
7UJ9mk+bmYJ6DOVwh9cNiNujWYavUTH2h0zObuMQkr5NW8AkMWJsglRbssMgUHxkNMqQ/0ivhiVj
cyLqk+n5B8KJ/ECyR2oXXeXNUng0Y9I2wkgx/bIq3lHAKUHS098qW+DHqWyF6Fz01RcZTMLuzhub
er9zAKShcSs0kZdkvk1ohOxxSnqXvlx/QHceHbvefK27lixko5XfKxqetH9bQ9upLJPHOMWNwNFW
BqVtPJZbd7AUiuWMtUFwahmfVKrIGU0rmqILQTOFKZympJN80AzN1VTB3epxgTnJskwuvbq7WJ01
IFtW59YlhQha0HOudSkX2kp2m8S63cxMkbS6vSiLTCe+WXCFNBsJzWoIZ1nIxImWBTWYdiEk8QEp
nelA6QNjG4+Xuu57JCLLWZvgbk5w6K7kkGq/hUfJUIuFN48XyU6EZZcAokQCgr4tlsanfiLcTpWb
e6ipoY2C9NyrQ29XZVl5YkvxkdSLjzbV17YrSM38DagFrRvppDW9ilWmSDag9tU64o3pQvldXCLd
G/AjY5er/FoVXwYdc/+GepKKuGBOoRzJH1vtaMMr4jZ9b0fq9Lxcr4WofKR/4WcV1bQ845HttCcg
vaHfw2nxEU81Xj/SJKxqCOitXMpeoQCVm2pszkps2G2ofosmjZFhOT3pnaqCdhOFfYzRwM5NRHhW
O7y0SvRQo6C51wRyL5MIy68Sx4HJFMhdOEbInbljk4fqEdb6vmoMqLu8ShKnqx5XRU4jHo9vtxdL
yUKD2750m+IZgosEUdAId+lAGnrbjwdEWfNu7JW9mJrmzlqUoCbFCdi+XDyJffve62QgSWU1uNX2
IUR4Z0k6aRZC0sxXcYg+zLF5HBUQysTyge/MaTR3XJNdWKsV0G6DKW5wnfmYX9VEojiryhtddcYx
GyS6VjJhgDNNwkNXMmrEqmi5qUbYs7J1J8nXfWVNoPtr8rnGsyzS5cmeWrPN/UQlPcDgMEje30uS
TGQ91atryqNCt6zNXchHeHQk2kasjXKgdjTdqs33YBVNjEZUQrhsCv2V1q6gYGTVQfUX2WZZKzsN
p5jfYA0m7kJEoUYczd1idNoDFjTTpdmcE4qUS6O9svq7krQcyafdd6nc8qjpDEhzRC5yRrbSMCa3
NCSOcjmxqgiJ5JRvKvqgO1wu+1CpZYj6RuuGxArZ1ioa5Jn2V1a0vLfhlAVCv+pU6CGSxgg3QVPz
b4JbzUJFEjXIB+Uo7O2ECmQojfcRaXdOMoHdVJFOe7NRfAA+T/lkZW45xbsSDZpXNOI7yFAlyA2s
TnS8Q1xiPJ0tXqlKGJZjagiai84dR2TI9WyGth2Rqp/Iy0Q0Mdmm2xnPszx/qxbarWmSU8131R7L
tuEZIUq77xvyfyqXv6pcNHoy/3vj61yVbx/VD1XL9gW/Vi3GL5j5GAUbzDQZKyOR+XvVwp+IuFkt
KhBAXYQF/S7IUBXaYJwPGBdT0TD5/V2Qsf2RTIMMEhpj5O9ajb+XbP+CKIPm2Y9VC5E9uIhUuj4K
LAS4aD9VLUYsagtypxHx121Hv9QdjreaS0KHHzupO+7OC1xaEZXyvemIh8kr3SJIAtDxi78SaTMt
9vES0W0uKidQAnoA7G7P7L+HwWftTv3pGcX7YfT6wxTtNP1Aphq49u7q0nmdXewgFnumv7Yn2Kp2
jU5C38nFRVx2xQZ2sRlbIVC3i/Oo3dWJPXJh1CL+6ILImH0yVKJXzR2c24GruEXO5VluHsR73YuD
xM1oI8S32/l2oScA/X+wL5gMT+KVfJvvRV4OiXW+fKhPeiAHtau9HAU355sIrvik7toDjbj3xA+9
YXdhunyv2Awm+An07o1rAiOVU+jD1k0MW7wbX+Tz4Az2Lf48T7pGs6bZl8Pt5WLZ5+P2m8VpT/m+
815VBx2j3Z7aU2UvB1oiXDsEW/vZf3iI7PfZrU+9O3hkA/A/s0uDchz/B9OPo8iEBFU3ljvHwv9w
iX0cffQ5+Havif3Ae2Wn+97t+X+za3xYNmM4B1HNe/uiuNld78J3OLGOXmFYcZJHiRojYTSCvZkB
HnMzg9xI5bb5WANxX+/6o5q6mWqTVos3SePrTtptckNzI+h2mFOue3w1UeeBr5evIfoP3YF/dPN6
Mm7a59XPXdNNTqRY+vGF8HJbc/XXnDQ0G5oD4tjONTDFTDcNolxSb2yhc7Lb+l2d8BnYw2d9LTFg
+tT85nYI0CW4/Ydeu21mH8uEj43gl9eZOZTgSLT++ayZxq2f41kjICjYBihBZltPiMxtsNWP8KPx
9xnn0SGAvn2NyPl2s3jPKhvvb8p4/9LO+/hrYAXFQU2J4kceLvm94iqn9mV5xfs7y6ggiTzF27oj
eQ9BEu1LF+N/QybmqRO9caQXRTOO/gsdM7cOzKf6HJ/ks3LfnqZgeNSNG+Hdekdx5Ipm4rCm42jg
F+IBjp0rXFf8PhXO0+SJwINP1Rbv4NN5JHKLX7eyzRRHr4PpZOzJ9WPWKcXMTBh7eLJ0Vrr9oONE
t4cvDr9khVJoQP2uH4Y3VJfaqb8mv6KtmLQfGMVV8U5xw0N8k+7TE7rK4Su85Vu67yvv1s3N6cD1
N454jz+DJaCabfz08bNAxOEDLFdYBAm71Zf+qp+LYxxY+9CkhnUED4CJL3CDbScYwdM+mChzD0iB
GzObcwonpAV8WyE5HW0CnHD6zc/cdQ2q0icJGJujvbgCYaL34kfq21R6NsDpnXoeFYcSgb33gxfG
fNSP/cG/WXayZTtRdmRUxLtDjTW60ZVyHT5ihXO3J1hUHpenmFh10cYXeSJqkbS3+hmyOHPh8Tm8
TW+i4/xNN73mU3gHRQ9GHr1Wp/jEXGpBGT01xF8tD7LiSrvlDHnC8bHueSPxifvVva597fgOqPjM
Y5Mc02/ZlX4QElt/wxloZ59hyVuCKsV8wTdBbOhOfrmJztYb48Uth+pGvlNuEos6nbrrZV32vSPd
Kmf5xTzVGDmiyp4G+0PcS+vZvPZWxwjMZ2KIz8VpdBiFvcs3e+UuMBzpKv5Srswb0l+85V45XNEL
3aGfaZDQ3xnZnnmpelFbXlB7VTO722Uuy7L39hbvsLZYe9G+j3fVzSH1FOfJg4ZiXy2up3G+8j5k
F4WyQ1TIiV/Zoqs+l28vCos5hxxE237vDe7kx2/ENtjQ4G0sMR7JHzvNWb3pdCXTqbwq7fYCBli9
Xg+8BDsZHVD7p8HtPfO62ov8FVo8dm2Pju4aFF78HSugZ51faYfJ5YL45+mEmBax7I7ziaXs1dLJ
zvpLtlcZF39pms0v868XI/h+FVf9ZUEhcITFY+cXwxtYF1HhI9s4NafJHzjWkbJjj1+pfOhc8rUQ
xq/O4lOrDfyn94o9vzwRlEA1pbFVETml2eF1jp3EJlZyWHySmIBz2FqQaz68kdV0Zm5P8ax+RCKK
F80nqfBGC14Q0vAaLNX93mGPA+5K1wgkr3LflLfH1E4P987uS9iXgysfSc31H6HAYKtzQvJ838i3
3bfsm8ZZugK+sdwkvEWDzwjFVYLtX8jyt0wAhFf2WC6fjHDOng+EQxZOZwXdiYsyn6n2r6YTuXU6
vkF65lbzuoSO8G2LtUA9RESveh16t5ZL6A2af1Izr8dop+KKYD+k8e0ycVdSNC8+XjNl3JHVhh1d
rQ46pq//J+Xl/08tL53W6Z8Ujm95/6OMcPv7v9aNEqBcA2YsneDf1IJ/rxv5EyS8Kq1O+sQyB0sq
yt9khIqOjBDeLvwyqjmwmr/XjYr2CyQ3WSNBVqONrML2/Dfqxu8VaP37sJDvj+hEgdWL4psu9j8x
xMQpKoQIVzFWQJZ70yBqWHUHYuxKfbgtScJOlrdeUW6k/G2Nb8zhcaiCXmYCtsS34pCSF1OTBnMq
UJB03f0UUqx1uxa1i7phnrFxFpIXNRWoJY6P686UblcZ14r2vNZnYsGc7UdP9YM8B9ifnPEo1B8V
GZ+CJxFA+KjPt2IeGC1NWGQHBkaAct9HDbWHXYFJCZlsVRVzozxgT9WBCOUg8iv+l5GLRNTvTQJj
W4RWIjO7pP3Mi9RtGduJ3U1NBEyvfqrVjV6w7jft/VhSJ9Vf68QqYT0vNf6ZonmXwuW6F5e9oNCG
yTi4RrtWU86ZiMpPIMy7eDazd1qW5HNHeKiIk2BlwvrskqxYTZbXApgSsw+5JiRTuxdDOYjHt1mp
Lhp2QCweEGvoNykQ0YrwAljeB73pFxUZxA3brQIEapb29Ld5E1EMSaNfRQr+Bapio97RbXKl+Wue
EC0TS2PcLsmrSs5PjNm9ehmiYwxLS8PpIZK1ubRXBTv+BpcIEfFN4QfrTLHMCFR2ufgprR8mChfr
TdIHp28VbzOVxsv7Jvfpo+QGXccDMWFeZuw0qJVEQOKWp4g3nsVk3S9C4+CP9wRVsAetP4d04nJi
lavYi1OnI13SKolwWLNgjIZr+GisVwCzkFhmikS+MBnOm1tIH7y2Bug811cKh5WOToBMOyqfvBif
5SSghqEVFDdvJdgy+IL2lBCkfZzG+JDEHcrVzukg+I5LcqxFmRbbvdIwFvyG6seBbkWQzeRC1ZxN
cu/bV3FOXJnxbKkt9mYQJRKAz1cBTMP9reX4uiJHZ4Ze8q3IUwSNFQiV6M6Mxkm9O+nFeDTo5Jah
SkmCxNy8rnvNUQwixye7lPNDpF/G8QWTMe6xc96FvFCugSdh+4mR9iox4K0I3yrKF5g7vE3cqco+
TT7A/HjgtFyIFm7D02bWCt2J1R3Zl9YYZXgoO5oq+B0NCTS/uzLuaQ5NXD2SUYkscrxEpfJRZMmu
LBhDzuWCJQWMS7xQFUnUbbOrGrKTG0CCeOHiaZTu62y+LsK/Qk9uaoN/WmA0dCBbSx8Z8zak+iOM
0TBlK+5pU8v5V8LhpCseMyrxKSx8qsdVvokIErAEgm5a86Q26X4xgGKN2GzW2RfCiWyB0J/12h/J
5BjpwkQqsXuxD2WZL0MZKL2X892K0Aiq12cscyTia6TGkcADqPgGUSxMgEbazLLl8VjFd2vjgxFC
lBg7C707FaKSobwyXJcJhzHFiyVUnszTvLnbRpNnnP7MetLVbzEqyrQUjnp3bAo0b90+jd8UCE1L
TK5KIEwPORdRmh3tWZ3283UX3xWkCGtz8Ift5f+mNdkmd3/2pm4zjD+8qYOxIEreev9r/ij22Y1a
pZA2MnudyQ8rX4FgOaX4DKFhNQNp4zI3xV98rpuX5J8uAfqk/r3nwYjzp4ZDOQqC+RuvxPAI6rDR
jG+wou4G/luqv2NDhTC6xoantR6nH02+U/V9KTw3xn4mVxWfL+uSfBGTE0+9sOxn7RiZQW65+J5s
Ud/V4sBiev3n79xPw51tu2MaS3vQ2K6cjsyPb5zEHYNIJx/s1nofenqOImwVg3iu9S/en+0b/fQJ
bWNfQPGyCkvZ+vkTigbSTib85jxlQFa3bMHIMeeADLCo+aufZfzTy8KIY4mMkhgbq5okqz++rMkU
Z0EGRGk3wsks9TsjlPYY6ndMV3ejPuIt3/rAOPBT5XmqUQtrSiBpZKB7GqrpbDrnRM73JS2abEkf
Nym+lJF0/d3SSc86IiuOfR4nPntnscvL6j6NCmTJl5iHl+nKN6GlMVsjn8ibfTLSk9lW86EmG/dq
6j4klYGsttwQZwV95TyT4DNfA3tsTMgEnAaj5baNJRvThWvpX4umOK1Ceg8PJkprJsccCom5E5HB
Mm97HQtlX4nzaUano0osJdPsGcBQ5OiSc74c4mZft1tQmLCLcpCHX4VwE2XdoaXX3xEWZcrEP85u
P17RbparbQYtu4nEkIQNcbMe9uGDmO8Ts8ZtszPKW5TGrOq1z5jHlozObnkbjJcxav2pfhI0yEqL
ayB81TinqrqtNAsGhXVnEXE6qve1Adwgme1FPE8zh+XlmySeMrNx9a2QFx6WlEFK/m0xiwOhmHqq
HZaBAGnry5S+GbwFeB4FhNtT+TZkSB2Na0O6S4vrsd8NIiFcdyM7hw5CpRGeomx0xeb7DlBUT/1A
Lo2pOaJEthU0sU4+kZlHwJ8DENIuKgyg5mBP8RKsyuLqce3oPK0qRVtvHrJodrtqZvVciB6cHJVj
l4pvXN+wfghRV2Xfr8WDmRNIFpnsn4nmquPk5uityKRiJsigjKBaXryCycRia1sHFAcYpxqe+1w6
rhygJAXq4C5GrZ5DrQklzO3AZhoXeb6n8JxUMus9e9/QEjd7guVB3iD9EmozflwZ68x1VMxnoW21
FyCUOLOY4gSlEnSxZpc0XEL9QqytNw7NztBvkPazlBtwslJKLiaNQNdqChmSg3eigPCLOHZLv9KS
b9gQbufMC3ONZ6YPuPV8MfML+dmUGENofNkQ7ZRZDSLNdEbtOJoUj0t80FJrrxXMHEwdeiISoTVh
OAVjsrtbZe0+Vx5HbTwr6kDvUT9IdRBGj2ZcErinYCCHUxrjqqGrJSP1Cu/IMQxM4QbkmCMNt83w
QSI71dfkjGKK9/8wkqhKxDkxtT4s5QMISmqY1JVRGE869YjumZV8VxIEkNfTXqJ1ItdflbjT+7u6
He0UohTP1iapnlR6HRln9ug5GSfu1dTNORhWlbyPrRvKv8n8XPXCMWPqOssxVrZI6dKY14Mmudq6
A0vLwIZNvLDYqIUHLXka5gfcg3sBFqY1xfdZLtsrOCup7JngXYewTg0sHUP3IVR8XurztGVaWbEL
9vUQh9H9VlJOjO4AQCFGH8HCjH5cf5TdU53VuHnYM7JrdAZ+P7yISfyozhlILdHRm8ijvlO6nRCe
O8uLzMtosFO2mxn6C5dgsGhMUxMDRJOz0cUpulEdw40A9KNxtih0Z5oNbtWbnHEYmEFbWe4we9i4
gAz5HLHMduMTFihbTbgv0TWTCeihaHVKk6Bu+bkSD53g1RrP/EikY7Uv6beFAuxR+UbaZTHJ1XCg
4ksjxIeoowNTZReL3LYJoIaZEOVF8QF44NowIk9nLKiQXtXAzNLK3lMW+mloWYo4Bz2HNDPHBRF2
1w1ZOZE+71KIhLm+V1rqFqbNus5jTKsU8AMzuj2fFuzKywCvtPwqqZXA89qajvZQxC2N0zpJLx2G
r7WS3PQ+n79pHHuaatjNBe6q5U4Q9KBf1kNc0DZB+iDG7a3Q3TVkaIYyNS9AX73FfZ3sknVirkgj
g5myjDJuVWbPLO/ZGjoJ+VyfP4jTMW65S3Mkc8dGeJMmGsFcSl/1riTcZEwEDc4rTIs9QJYOLCXK
qs5WtY9p0hxT4rEVcWhyt9LIWObaw5Nnk9btcyP5MVVtBI5hYB/KONky3fQiWkyy8aQt94WKn51I
OVIaD6n5TeppZpqHIZSOHJiDiBFDTKMcbOG7uR5Ga4cvFFMbek75GPaPmUjAMZ2nNsjG3Si+QGWz
s/7UoJWEUrfX1GucGbOM3+22FdxkhPkZ1OFB7U/KfI9nrAl3xE/zCk4GpC+5LxzGS7uOFnQnfHbk
RXL2ovaxkIR2GVG68rHONDvVg6l5XctLvf2cIr8q2vRVCOmMa82rbloOGaxOemmqjmw2omoN2e/m
h9aIQAZwkOCmtcTZFlNafpHoDASf4n0lCgzxKYy52rgSOH/3U4MLdbWh4L+ayS5DCSrMzbGfUi9f
fZUzbOZF4vwgVeBBr8bsZTReJTl/lFrdUaUvQsbtZfXrtHI3430+c58ygIpDCB0cTGLZXV9nTHHZ
6tNWDTkQxcleGbD+hh6mCntgbKsWLhZ52vws4BkrUY3y5pbcRDddaZxJGweRXZtbdR5AaHF0rXUM
IS6sBxu1BR907zd0gA1a+7F0aFlM4UQXvbIbpcfVUm+JcvdmEyWxngVZO/qzadlQJJ4alnoSB/2F
41Vc3xP+OwwNyQjkG4f1SQIDzq5MNI1t/g9757EkOZJl2S9CCohCAWyNm7s5576BeDBwolBAQb6+
D7KquzNSpqemliPSm6xFVmQYgak+cu+5Y7onkJLm/taDfFWrl3j6aVnzrfaqs8XiA0k8eoril03A
pepbGrZzHe2ZSvDFfAD22/RRtK+RPviQLXq7vokq1Kfs2uJi2Pkx7fzziKSlgtMwVcNee/QrPNat
JIBt8rfr+w9n+qM0wbdG7i4w5gaq81Dnz1mjOE3WS664WljYQ1NiZAr3ebL20sbD7BIG6oJj21Z8
PvaCI4eHPUftMfHperxDH8eKWuobl0R0mULY4IopDfsYcrxzLBhNVBFjfEqr/Kq34b21MyuYbD+X
VHLNtam5fEl4LcgAX4nmmb+t7OnW4recMlfp418KsQ1ZLae0BjUc3E/RFfAO9t8FMlbei4cRDZCW
sHYBI5/CRaeLSiZs/M1SLRePjt+K85/G9nEUgt6t2mPHVkjA86zs8DZdqxRP34HiY1lEmoU4OXN1
QNwClJynxya6NIERHguadpCqwyvsNjZe+V7GPKnsgyBhyny6LZGEh0V10/Z3FfzaoYI+uHatU/3l
5up26JIzjAbCAUHcria4avihOTKNLK8G45wTmRxCMdKudttJ3S9ztteY4XK5nCMKUbBkYZvsA1n9
8DDgIaABxuowdPlEr3JwJ3Kp+R6xFgKv53aoEAq7VJ98RqEPKs46cBj39rVnLzvsQhuoyQchP6rw
aejx2JA/ENbvPM0i3jqzfRSVRpiJ8dSS6Czgk8afGjl4akG3nmmVm2U3Nq/ESh1qj++7eVnqF5oC
t9VIq/wDrFLOsEPXfiUlo3lzUy3We9Kh5RIY7fP3JHyvCkrK0RzH+cabmmwT6fIOFtYttsXz0qtj
5o5HhnA+In1D6VTV2eOfXd3/Chr+haDBXbvu/3ku/dhUX/XvBvc//8Q/JtNuhAKB4S8JNGvK2586
5H+IlzG4c1ci1iGdyw0YMtNO/nMyLXDFS8ExS/zZqrUMGOf8pw7T+0MivrTxhUscKGtA0b8xmfbF
3wdHgtdAl05InMvgCCXz7z1t2FiEmDNT37YxdJbrYMnwGbYtPtWTpA7Bwe10BT6EQC9JharANOUt
N07ukjyfjzEusmVoCudHWkAzOvcgRPNT7xhIXQArqwobRBbDHgW4F6PVsS2xb0LtR1/TXCKPlGXi
qLtg8VLnMtvTYuF9qSbUiUPSAe8uypisU3hyAkEjEQ7EMPuF4OdeZ4FzMnmbEHpsmsYJzu6Y6kdb
NfM1NvL6wRsyvZyzoRBvUD2sFs1z6yckxY7VXRBrFZKUHUxEd3MkrLLHfsF4vuk98FCXOChAju9S
z5nsF3v2yvhWhfbcHlNYmHI/Z0RAUF7E4NVCtFWCsi6tP0RaxfLglmQZnGpUWXRweVTG+1n2oKOX
AXf+DkB+twCQWugIcYZiJg+t0GISLcfEOiRJ0LQ7IOVjclNye91UAP+YF4IhxjSo2UuVI7tEooXX
2liF2WffL/3jLEeK/jlj/AtiGinh3OWsaavR6sRB5EWW7vDwOxSwXmLY70nbMSVVVjO+Y8jkXvey
Lsj2ZdJlzsYfLI9WfRjEz2zu59ciRTkXw9rddZmmn9KJfCinrrnQpgSMd3uZxMTJw50Gi1Cspivr
sSpRyexKofVXXHLqRk1C8cWv4JJSwr/Na2arouzzA8Rz4Ph8FuRGddejvYa4Zu4Sv/R1nAOhDMsb
hEDDA1bb6SCN/RwqaZNykFffEo/I7Sibyi2DivK77dcOniFA76S9Q1O/gzfkgD2bMcSicxt8ormn
/JNIMZ4erJeQ4NpqaXlb4xT+8qAeq61xluAZQhS6iTqjrVB4Jfm4u2Byidotm6fKNLDeusi0R+Aw
dLaq8Go+LZ7cm8WajLNJSCVA+GnUwtbZtwfroBLXLxn+F2O2TTRV9qKw529srPBqWzsFZtmVZkdc
e9U/Tj1Kto2Thc3bgBN25Lsulhcxlh38OEKICc8SpqC5CGR922SWi7BtIqXtEKame65Vlv0I3czv
KcZz80baLE1+33rz8wA1BhliF0uaUKLtrdOc9RTfCKiTH1GUpi8dbz7dufHkNsd4ShnvT+Pc/oLp
DJi0irv8obYivOtgaawHoOZ5QLkjgDSHWpY2H7QpP2DMFhorVMNX4VqNc131uWawz9X5I8b+PCOr
hs+5iTJPPjh5kbxg9xOMb2QeHy0/Db8ApUfRrtM6fM36WiOwnbP00Q4Ty+xtkjPuyoRED5qCrsbx
ZCUds0v+HXKTYOITD8x4SQLhPWdl3jwSME9bJAKNN6ImHHDrG6HfrJVeeQnUMAM6EExHnTqObiDG
+FRUJJ8zjKmGzt4LRajBVlTSvoOHDbgM20Wx1sRjO1y5ij54EwyW/tGO1vgTrCsdVt0jVLz3W4US
ZXHIg9pHPefbtyX23W6rfbf+THgNGPjk4C0Xa6mseDsB7CM9xKuK72ECNP3QOW0rCYu2gpd+MlVA
pQt0lOq7IX5eGacgHcaaQTZUQ/U2RZ4BC0IE+feunuv7EIR2vil9RX2C88VrDtWQruIKR1n85bHQ
mxmG4DO8QOioNiPNkvG/m/5yg4l0akq95l0mSa+v+tDQMylvii910kxstH2HXPBW/pkqNsd2eOhl
wb5IUzqzO89HAgBohMMXz7VQXCXlXMF+dQzMO7io0SH1jXuKp5y6PXGm/F61qNk5fMr4IS6tqtsK
r1b3qlcJzLEeSyfWnig58ZeaCeu0iOOzTj2XQT9fW8/ShiyPvXLBZ+6EigGI2CP+wW7k3Nspftys
i9IwLw/BOMYQB2wmBXB2lX6Qi0M/buJGdrsphUCzFTku2w38UuuqFaift/ysl+9BnIQvLED7n0sV
LgxvXdIfdJQUnzo35LbA82vIsi8dXrscLdx1HfkMTzpyoHp3riAzZ4kcg/SN+v1pHJhUHUffQsSW
z0HdYaqpcoiJ6LPpmKOaVY3XhOxOCzjAr3xrtHA+cNkfock5jUp/net0HoctzSTJ9o2qu+shC9cp
47TM1aYfwzw9trqwHwm0I5knJAsTEU8uhvM8Bm6zky7JZ2jkR8YWpIXAb+pM8lYihr6Dd0kEOYx+
VpxdqDv0i1Oz3Ak9kjUUwv3m0nXG5UeZJONVFuQIHQAiE43hTDM8knmp+gfqBbfdcucG76qevA9H
9gzbfNwE8yYdw46CnN7wbShn59ECxcwpoTMe18C0wWl0YKUAxvU94tJZDEENxfTOcCrCCrW1a8/+
sgNBm6LFWMOoryt5X89YWZl4KjqSOSlRGXu1mO+tgpez7ZwQrHOTuPp1EKn7QAJAaB241cB7zF7m
vHB1NcWVbwaXe68zyz5LM89i2LmarOpKIxvW3Mgty+BuTnek7UEoWHFi72DFh2rfSmHdRqjFq81Y
hTw1lWpHZtSVDH+ZpGyYOysoisBOhz5GfaeH7/w3wF4ysHM/Eigo9+1gZ96+JLeU31e6OFfVVKQK
ogJEwF2MR+Upgk0T88jzjewFRUS3c5daX8dY8T0EhVHLun7m0NwMjl18W/wpv1WTSx8gGiUASQq+
RYyQdf/g1KKZsec65piXOlRMc6RCsUhAChdy7GIKDRGCr/jGuHgH7s7e1nJ8dSmHeYg2cbD0QGTp
zSk2UDi8+bCXmaADq3lpSBtcjmyDFsYJvbUMBz1OHdvAWadiLxZSSzdTy9+0LdK8QT8p5no5NTXc
wa3kR6PRvI/+s8yWBqF4yueP2oGJaB55GXtq6KriMgHOwMuLJ3tg12UxDB+JTkGdsBj322BB2qDG
iInzKpLkk+wdR10VPkTAlWfZow0NtfVYOgDJd2mYouTJ+znDHVpATtm4ygwPaQo1+2pRlRUQXjFI
c+lI1uGnRBYVg+jOzi/OLAQ0n8z4NvTnbkbPNhsS9ubZe5QQBD/HoAqYxDU6P/pg3PNDW4Wl3kLD
5mktA6CCu86udX2osjClzB2Bi/o3VKyhOHhyKuRlyUw938HGH5c9IWVu8C2YCOdeLxQrHJ6WiPqo
AS8CuuKSECWSvlIw5+UxtuN6vLjz4kXkqVhN86i7Vo+HjAmBc1ZjGGs4r44Tf4etWaQHf4IF8syc
M1IX34tn8ejNseduAeMu7r9YB657sb9u6cAk4kKTSKfZ0Tm+/NveLM5dS7Y5yyIM7s6N6IpsR3RU
9f0vXdf9P/57v6EB1lblb38NOaOBDemN45r0899bmahra231qti1YmJ+G2Xl9OQE/TogDu2cQZnj
Il5um5xEIo8S0e5GRe+fdc//fp/8/+ZH/P8u6NxmJfo/d8L8Yn8M3Zf+Tdy//pF/tMJW6P3hAFOE
vIwia2Uq8iD8oxcGQPKH5wP5l6xYAT/zrPxXM+wg/SeCUdCd4vMl5um/ZVqO+8faWgMusPl54WcV
/04z7Py+36XRcB2iqYDGrK9P8nJ+f4AIyx2gbUls+vM4M4hvGYPX/jWwrgfP0oKJ/7QbYk5LP8w2
tXqLRwWOhr3m2UyArViB7Yj78A6V88/Ry294yL8+238+u//9bPPS8G3hdfYB0UmJnwEV21+lCBl2
IZfaPzkuoxN/lHEd21urKhKud88rju2oORwDX1fnANF0eWmRz5ClRZrB2Y6t+WnJSNVR3qCfrdRo
nHJ4jXcCKOKp5Va/d/veuYxtwpWUNwvTVI3Xy6DsqdD0y9xGY9/E8U+aMRJC8rRbR6kFJjVLiO5f
5W2ub+Vvb1VK+mOPb4Ade/g3KYtOO69Kkyk+pLYln6d66EfsQPivYuUEJwI6sqfMscBCWgURftaQ
fVR+u/YAc0pbXdVBdmOhnbsjA805hnEU/oABivoJnNNfHu7/04GzvpK/vVKMJ/QLfDH8z5/ijb/o
Q9JQucaOMvgKGKPucwizL6GPGC3lsfClN96Zbg5fJgyWeDYMot6oDc/5EjATbXr8k/HgTmcwTdm1
JLTh8C9e3e/HIY8ML0jYIdYXBIcciX/7HCV05zKccoTtre6fml5NO8lcaTs6JU6SrDAYR1jtlSq+
0gSuXlZc0+X//howwP/9IxKQWlyBboLXEQCz/v25JZ0oErIjwiDQ0ipvqPkS7yqhWtrnonhPcgG0
3YPmgZ+rI/RFiy08bDqr5GUZOuR3Xe1cF9BV9joY7YvlD0dbjePWM1yCOjHN46hhb2EAg4zflMVB
1r5772X+eJzIy6L2/Zw17VWH//S18bHi6bYuXkkIpZQJzLEcsc91SIqIVGpvAL1BjpvJdNpIZ8ie
cQymuEISl4G7aYKv3E/W5KnCLaF4uPSL0ph6BxucpC0bdaTdEdjlFgs4Prq8Q1QL6F/enJhz00WF
xaCAHVqu/fBtiDNrDV7rmcQH/poBadroQKDUntjm5yBA4qNXctamsMT3UVblJ5s4haKbNbR2eiKj
ZWLTHS8TCxytUO6NuF3xHKRjxZaEGCXlAFzOSj7fsV95ry0evo2JVPZqU/lg+JXjCTO0+oxYJd6u
kSDXSRvOqE6HeA+tKzsDLiRbhYyyrxitFduL+gLNnL3PbKqroXDxz3hI+Bq/7M6YiW9JOGbpMCn/
UvcmPzaylI+Oj1+7JWSNMZhJj3hkCeMUbvoTC3Kxd0Nlzo7VYoREJFR15r12QbKEmPGO9jAv7wEI
RcIQZXRXqqjbZaNhj7LoKPrsx/gjDEeG/qsGxgy+99yMBdqf0DxDg23ZhIRz9JyPVviLxiBPrycL
zYHnMR+KNCqUwK0RLNCCM/ov+OyJQZpuEzdlX2l1bvVE4Bv+qdqRR7+DQz1N/dNMc3woAny8jkYd
S52DNCaJhmdiWaJdUjozfVCIt6ZE9bGPMr5EpinpQa3i0ngk/cQBfc0asi73zRh+zEtDq96QdpVG
1k8LXPy2mnR673vN55SyVpUNH/JS2CN6FQnJRUTfrbnfq3iKMOWM3V08998c5bJqikCSgAGwtg3u
siZPzB5ml78vZa/2Sw5SPONBqvTkXpvFekhV/lDGvsZHEu5EJ4dzWQCi4dcYH8QQ9z+K0r8nRWVh
GZreVm2Cb6HMwp/WEny3DG2AGbHqOzQohzyrwPtEqAFtlz292/TZJkZKgcVTu9cTgSS/PNqAW84a
siqtIXU/xqUHyugU8uDEDRbhpczYrdGe7VIs2Odu7Py91UY/uaqZLvjg93kmx7sW+dihyLP+eS5p
JRP6m3vl+ft6RuMS5SXbp86vqI2d2cM93RXrKj+z99wa02dVT9E3r1KrjiWV7yQqiU9s16wQI5Fd
YsIa2D+VpF5usoRkTSgCj40bLbeTE1YYF2B0h6r+PrfzW6LpZjnv/ItuneTkBn58sNpGvBK/oJ/Y
wgKoKxcgjVX8AD52ufTV6G2bSDLJIN40p3GjMXLc/FREuYXZLQ8zdqNNOvwq+I1+oj2zcKYzD2TY
hYU1Qu15KPsx2Xozss2GJZ+TLPkR8TDefOJ02zd2kuhZq5GfWymuaK+HX7a/jLcAWbu9v3T1sm/i
kpBbtrH5fURsxZby+R1UyAW3boCBm2MsJB8eF1VAQi6S2z0LueJ61lZxGy6JfMv8EF+dGqf6uolp
VkKRfZDitS06K3202lDdkvlRnhagmummGusrJ1B4JsIxeh7rBTE4H9ajZqyzYkP1QcqUEsqeYhpX
UjxwEybZHZIP79AE2VvDaiRDnWB0ix59WB5yoRlvJMbCulQ7HQpkJY9N0HdXNszOHcF/qIq6qNrC
OmjgLiVYYvK+fFAZCYMqqNJz5bBEG3Mne7GL2v7VJst4E7nVt4KG6jrwgViJ2PKf6aSQDSeRe3ZG
eENSPQ0lgl9m0O/LnxUVfm8sVVWlbpI5r5krov5svDa4UYHDTL8z8V0uq4dq6V9z0YQbz5FPXFPp
ledNzn7shulMs35gwNFeyW685FIzevG9/Th7t22G2tbSDTKIrOvOQVut5CGFmCVbgmuRLFexsR9q
NI94CEbE+XLE/Nyx33gw5OVsCjI4twB9GWGycF5DNL/VcxzsUh1z3SlZnpIZ6fJg2reOSKsvh1CX
l8zNy30mBtx6nunY1gr/mAUuFvFS5Ne1FEzDRMo2iNkmP1Dh7qfIpGeRquBB9ETspBgDDlWJ+sRl
IonarRN3tL6Kdavg+ebmMyerNsU1AE3/ZY7qpzytgh+Ta910ffYy5OsQaY7vlTEAN4sy/zWLarip
haxuctozop58Ej8I32RoN2U+MKGs/BUkw3irjGLo1vbEN68Se+PU9v2UR63eFxZom52r7GTZBFab
B2dtYrpospc5vrCJuIyQksmEF7NyVA/WUOvwuqP5tvZ1mIBjVIaZ476IjeUcezM1Nhmkeio90kQC
GMObLC4hvC3AGXYwhInJ9QeyPRnTIXw9Dq1Xfa+5nMobRfBZcC0rT62y+nrRPyovyNtd5isbBScP
UHOqo7YTx3bC3/HUknZyYUo0cD4BMd4Y6ff9bQ/AVKJp1Xj+KrBGydm2J8W+afS68WGoZwViOpt4
b22gvWvmjs6NI8bk19DNUbZlwj8+ocnQ4pbHfKCB6TCmkq94IWxhug2qic8D1DKf0AySd6QAy81l
pd5ViMdn/Sac0nkZurY4CtJPbtuaIL/97CMgyKroyy5QfnRB4+3rnJUYC5BlBZACYi72ZFEMfHF2
0m8CNMfIHxgJEVLGzsqwDwFG7AXTMYabhznLNpPH6JTI0n06a8b7SxMwdO37Pn8JCrKv7pnMrBM/
mdwP0EMPZibcmVPGvl4G27uBN+Nc2JLFH7T1tCq9GxTtzgSmmfE2ZJxNUZfrG8LZyKGNe/RCVgVG
FQASuiApdH2GHjI+eUaoK3cYOgazNgPcNHPcUycG6AZtQZ021EyoPJPLx0Y1eEMzQ222VCPV0+Qc
wDSbb612s6thsRxIGnGW3btu7L2RNOt9Umt7e/4vC/GTwbKPg2SND7aa4KdX92mAvUWLp6Aan8h8
JyOtqV8r1ZE2BbAfYAKi1xBvq5vfFpb/Blk7XLkUFKwGHT2jkWkPvuHRKONdmnruL8tI9NWQKfRb
tQ1NzZWqfow5ZfNT7hJFRRPrNPWpjQ06BtgOOzLBGTzXfrxumxo/v0J9Eed7EQymurTlgoeJ1Wd/
cqBgWDckfWr3YU2jzjcLg6UfY8SW0Ka8/NEllrq2mZTuahjTpEa65TuT7W0jwf7BwMq2mS/bZ6uR
FjF0ibpqDbwq/F3RHTKY7EzdCmZ7bkc2pgtMdayHkzlKT/kke5MOAs58mWsAQm79NY6j/hYyZ34H
CCnPIlD6ootu/lHm+cdUAJxtnAW7atq0DUzTLv2UWUMDvHTFKtDp3S9CkKsz7Obkppd82VlsXhLV
+S8eUVto3ZIbDQz63TEUB/VEtbAjg6D5svoUTYuwSvulZvjOekACVt1mnczXLQ/J5RvY5vkPMpDv
7dLKb/n9oneZyK7eDrx8ssWYazBmXTVdS+JT2zA8JpxeEu7eX5nWHJF92Ff2ZKcE0HcTnihKZLCw
qkeMyH6dTwIFm2BYkQCgLMGCTTpsf2QQ99GvwTHWJAFVXmMBFAzr8TMqq9VT3T94ccIfqckh3dl5
Hb8VAnsDwtawP/qCH00wDdXd3LQn6CaUIwFXahqoDjwHBPXQGGubkOBwWZXcJGZZO+Ul6GfXcDvR
Wj9Ls2rfdH7m3uWUi+v+FzPLqV93dGEEJFz0wY5cOsSuExSkUy80YPwS5AfbjblQxwS5oD63otU3
fOa/ajubiWOb/ZPXoD6tmdN3FtD5sCq3IzleZ8uP+ofIrh6IQ0XZW4RviVILgmpFMel1X+xex42V
8/vyTRs/x1P5AKDNuZmAab+QFQExUfjF/J5k/Co3ZUSO1KAi3DNlOX3jRFmORhe7YR5RZ1sjf9+a
qJS3yK0iSY+qMW2dEw5gJtnUXyyaQgZHbMR5+CGcJxJDOHtWZkhUO+g/g/y1JOMHqhUlJ8W3uTRN
hdM8iotr0SU2krZpfJa+OJdTf+kcVT6RJM7DXlbzHkgNzVzeNfVLu6AeT6fAoDNONX6YUljeU08C
/Ru2CJe8K2FXbHs6F+aSmDnkFad5NDv+7ZRDziTA1ttr10s+uHFwBObGPXbt1B8a/AXQ4mTwZQ/d
a1vK4FYWcf6tKip9XRGuuvdVkVKy6nNS5k+C6PaPmMW3f7TLPDlHnZd/76mV39IpZAqNwOGVwta6
bqLBubSVGb+GRXeAMZQmNy3jwuWVgRkgCNYTe10DW1dL4363x4SNlDO34aHqJDlqNpfBmURb5yJZ
o+yQ0BDTlrv5zz9HF/8rdvpXYicHhdD/POJ9Khvz8+9qp/WP/NOHC3Yu9ClxAnwygOSc/5rwOt4f
sIsFukdGvy6jKSZF/6l2kn+E9HJ4Y/kHtMa/qp38P4SLBxdDm/2nx+ffYhU7dvT7yA4dE89EuKZ6
4BUivkf+bShGJLmR0HeJC7Ws4nUog/j7YNNTccX40DZKT2TjljMjyg4OFolHpNfLePQnR5EV5kwG
cYc1or8WQ5qe0tDv8d0ysbzr0qDqd+lQy286IXh0awWLdds6qZlPdkmY2G6Are6CwXIRCs5OBhhN
kGzK0ZykVzqPkeW63lG0kXaPdVpkL0nYO82eRW+fHkbyI72NTyT4YyB1/uS2OTYj03llwymFwZIN
MG5Yhp95eLPUE0VUJgMJjVw1AsxX6TECKqZq1LvCi4s7ckcJd9O+p50TFxgEvCLKnNuGcDi5cwcJ
hzW0++rKJfziehRBrTZ8fe6XA0IcSyXeShQFddTYZ4XpCI0xrknyHxKm4NtZpNFF9HF38WRYXYrJ
cWfSN5IUfw6ZqtxS7oivYloYQR8m8iPcO5o/NCulVUKxi1VQ9Iepq/t34icdi4WrxGKvWHSanVry
6d1dhHr0uITRzA9UwRsSQgBUDGsAgQ6j7r1KfPEROIn/GiTT+FmoSN3FMjMIgaDrw4DrCBw6tKTY
0tGyL/WADWYGnbML+iCOCOCkOOzbKGwogKAKJho/Ixe55XGcOtkhsjieWwsd2TtRnJ0or+PW3cYz
7VEkTryKWkl6nwyuVpftARrMmXtgGfWFBeXBdi6NQU4eLm9YTOH3MG6/XXI2YoyUXN8i+o+gXtur
vi2W+xLGGRZULMItMjl/Ro8xDzcOKQ+yWu6mYXi24+iKPKPXUv/kMrpXqzkr+7lGCOaJ/Z4NIGwg
cNSYZod+/Ygp8LP47BALTtC0d4xT/a6KFb7H2pggjE6oB3Z5G4nRZePhwFXVTEJIsx+Dq2YCoZVQ
h03S5SwmXTaM02NftJclrLqj60Fb6yO1z6lU4d/07nPEEPyJCOrme27rszfxzIXjxH0VUArRNjvP
sQnot4VDfocdPBV+hhW+7fnNbazQF3sgaNa7FARCQBb95RbdjQzzez8M2+t6hfuZUY/PGgRfFxRk
aA9XaWK62/UyFAlcaaPOfXTpXHxSY/coXHufkSe9iOgtcr7s+XbGr1xEO0e029F+YzXFCmdGXib2
5NmecPJv3Ph+BiO0oHDywgiFgNs/SQyXFo1uRPgIoG6MWp9SmId46Z+8YDxYOXGwdC4wz3ZWNeH9
uS2lfwgjIDFBcqcjhi9oBkWEKbtXhywEZZHah4lVMPXJdbLaTWt0Y7l/CaE+RjrdQqY7+R7RQoLX
IrDzNH3zNFgvafmdydg17eQ2md/dteaMQDwiKrGza/rTA2LNbTSdkOd9TyWb8CTdBwAWa4je5oN8
e2bb8TZIn6i6ntVUN8dURN8s3Ok8atemoqNvYNn5ii7QKh7W0p7SVj0HiiRBe5zA/FTeNgjbhwon
Tyyx9yg5clDV77LvL0YgpZ5lhGEVTHbfuuceKpHBZiMsnNNThmJe+3conYAKjD/9gew+DlaXfqLz
x53rzSR6JsV9JsJ9PJYg4qA72158JDuohLRTVAckccX1VA7TI97l3ajMR4DuDB2DuZlzxr1L8eZK
/9gYFHaBax11MZz9JXyq6KMM23EoeHQRd3aWXUVYL5qSAarg6TW6vLXL7FuUgjRxlmGDCtPPNp4q
SYXmTI8OCmNZYTp5ILlzb+t3ZFifqpowMlb508rME3O0E5X30AbZnV1d/My+JEV4bE35PDXBLQIg
Ad17RvuybeEiBLl5dK3xTHrF3tH3eAcXjFSP4ypDUMVV3X+xa+AO0kP3VAYLLSwUqCR5nb3u0R2v
orE7mA7FWMv6G/gRJrTa7Y/TCEwha8fpOlkuAePmzgJM6eTZHbnUFxLfL6U/nwSMpmbUh1k9pC2c
J2ld/GqBxXhbuic0RJcxDYNt0cCi1DV1skmCXYDFhU1CsG8Ce41PHqMI6Z/p3EOu2hD4KpC0uqxQ
vuYeGJn4l578Mzkop2wM4uu6jrqvypcwkE14Clo0wAa752ItxbYwBskjEPgUux6OBD8p9k1Bo6BZ
6uTdkfXkpS/FkVTpDffq0t8hZbzo+HtX2hcHnVJYN4feVPsCtIufT/tuqEgAdo9LMXxTmX+xZ3mP
EAQjOmabNTkOw4Xrf1vcc7TUd8GE3g8bpb63MayO9rUI6a49TWZ0eoqaCvaGJEPvy1t6rAII8BsU
T/quiBGGlGhLZ3v8ylp9EYF4p8LdiGV4B295PcwADj0cwjPQrLnPDqrHtO6wGwwq9BkYexP5PIrS
fQtHB5RScLFgOWRFS677etg2XsUAxv8IFwBOSn5XgYWCrP+2dMNh1FbzrRPzTgevxh4pWATuFNZH
Og7DvZ4Rl5QoqOOueUfkMu50Zt+TYw2Qc7mPnDPB8Rtt5/zIiPdEeNfbeh8G1cnDXsvh+5XJ7suN
BV+4viOh88btp5PiMHcctEW9BDGB/ymJLDTVY3SCPLm3TLT17ey9swK+r+KSjMp5IBwIZNWrbfcM
oKcg8m+XDmOkrfx8j23P7yKciWJVT/v8UpkZm6U8zd67Rod3zarrLEf/BprsL59rrXAWcmIV1AyR
bf15PDEec5uCtW5453RvAiMf9+MrpMGrpKlw6M/RQx/fh0nwNuXFWTGEJa5nM03fQifD79ZM18pm
K+kPW8KOj8rLrvIoec4HiHIumYP4Vg6DYL5G4Yf7px73XW6/RZH3vUO0neXtqev07dCvEFh+SU1/
LuaQJ9qDbxQNPxIwuVvfz250OFyNbXEP8UKSlAgyd5ydZ1+CTmEWP5+9Hoo9CvlL4sVnL+A+QCK1
dExQo/Q2570RoYPM9Dg4xr5POu55rE6Zw5LnBzN+yWUtiVJukDRWnLnTVyXpCQ1vcH6iLzsotoKq
+PTyNeK3/mgTpnDR/BhKkCXzp8fyJsN3LBfzkOHXYYS9rYsPH2PltODnnjKU8PXWpJcSzR9NG/G+
J+mTRCbZhHDAF4bxG9NuXZGexowj8FlLueGWmeTBz+qDD6eGSFUk8NN9NPj7HgGsB+u/D+V/sHdm
O3Yj17b9Ff8AjSCDZJCPZ/dN9plKNS9EqpRi3wfbr7+DctlHuVVQog5wH+7FsQ3DcJVqc3OTESvW
mnNM9uXy2S0LwJyf5+pjlBA2Bxwtv40xkCok04Nrk2SLhCwtV9mSrIPK6YZDrsIabGuLn8w9eVFI
bZ634SG2QHtBXZ2I1PamM8ydT03tPA6WCD46QKe8iAaYAKKDVzNAHpC5xjaap23IgcBuJ+wz/a4i
J4ooKJpPWPX0RqDkWjbXUU47JF9QnsttgZFLuC6Pp2avE/MH01TbWYZMSJr7gbr7Pk4md9PHi9+L
QfWAC2Gla3ldpdZzD0rNDvdTeduLc17pLWF5G59ATfLudln11RtH3GFXCpRNuSXLaBOg3OB27HN3
K4vXwOmPaX7bVhiidXluyev81INib/uRAFzEvDajmAmpRmNYW23bj5lPsaVJ2tDt3syG7tV2PNYd
TVhXprf0+iQ/M5amsAy3kjHYKuU8syr6WHGE+CRrkxq4uIsTLKi1pZ9jlORHB0WBby3AH12SASxs
Gh7MEpSWjyg0qZw2BYPrQeG0Gw3Q21xfmTgvqt07tKRAExXjtPYH9a1FjTsZ4ok2OkDZiiNHHWl2
8axiLdTISlFkrmbVfoUssR4t+U13/XBfMLGX9YJqsTF3YP9Ur7Y3fambk5yoyXHZg49JvOiajsch
njrnviDiWsxnxPOvuaKCKY3N2GDGDCiFCp8jBHPMdccbFABSsmxYcqLe1k2yXeodYrlXCw2bMeZu
qHECjvxQTn6Mxq9DNh6yRF6jjtmrCqJY5uz75jUUxdaJaRcGf6BxvNVAiEMgm0kGPJlAOGJjz6HK
di4TzSSCS9Q/tOqQ5w9cq7+iTF7nkfPssulwVr23sAVapF+XVnGdgFHoPHWww3Q3998ltLce/l7T
utd9KK48Fssb5ih7RHmbbmjuzKRkiJ9AWZE02iBKbFrTuJ/c6MUk/L1GPL1xGjMldaxnHNvgVp98
0EtzAMoTWWelnCs1Ol9Gpv+HMFGHsa4Cgt5DvZGzceurjtIHHamZfMrUQ0ZXMYvEGhHCRhlklglU
Ai/YLFa18u6KkHFUejKT5i4IhNr2MxFHTM3D4lRkzcYLi2tZ0WmMOozs7sRJvPk+h4zGEDnDF8wd
RplRKm4Cyh9G2wNUUZmhWaqT63A2mIChk0cSvO8jDpqxpcgy64Yvkcd6bsEgmCkVc47FoXjBKsIy
IDNcHZa7gFAof2TxZPGm55w/SN32N4MpPCYA/SmDog7Twr+ymmUmFGO/drr24DvY5hsneyRDO6i3
yFxa9l7k5zY8pjkH+Gwu+4bwp28qhSxZoq44IbrSZ0t1cp2FJcN/32u2qJqucFH9UbckB1lg9Diu
7f0Bu6DrRdOGoMNzIjFV2jTbIMunLDRePV4ZsJoAcyBRQc7qkszQjfLszOJoQ6ZgwH/d2c3HYgIS
i/Vz8nAOzjWAJCMk2txvX/Kw36vaMjaTWaNdmsnRoS1ZFgxPCFZkwp64tNip1hkKKXzAGFMbdz95
VxqF2EqBsbKoU+1CuMe4uq/afRdV7hZ1PSj/o8soeo6Py2/X7Zg28A9JsPPzIjXJNOPycsfnyPeD
dq0zr/0c1zVG8xgFwveAICTrAKUggcHgiyYgZsLx8lWSzp2HT6USQMDGzqD6mn3+0AQehHoahe5t
V+acpTJL53z/gpBgXPylfyM67TcsFuZ43VleFx/pYvqfgoBku0O4BJ7u3ZK581ozFb3tGUcZmxJW
NolpNbuP5m0FAWGalQE2fyIAyPc4F1hVyA216tz/NMycLPaNdowevZGH5DuxZwZeUSWapfLrSlRM
rkWTvY48666gg8blgF4RfM20+/b3+5f/f4pQf9uf/C+yNcLu5R9Eqv1j9dJ87b69QQb+p1FpuCZB
wVIxcgY24Do/BKd/alH5SyS0S4e/KFCXIrn8T6sSLaqyPLxqNB1sV/hwAf9tzDTdf/KTw4WGt4D8
nX/k39Gi/iBJ/6wtJOXMlnRFbdMTZJM7XPnPgs/OYsSKZhofHRagR6IGceRM3oTlHn3nV1pWDGyd
Pg12gzAZltOCmTCATAj60z7CDjn69b0zNsGRbFX7o+fJ1l9PetSc/bWYv6ZWgGZ8Zuy9wvjj3fzU
E/4LZaS8lP0RhUPzlcpO2BgizEWy+/PVk+odiKnkEB91zvQCT8V6TF1nEqvRR7jHG988Ax+zcF8H
hLUSSgtGsNtxdAIZ4/hQMpoxJ03SUJ5Z0qgiZGjVGan8EEYmHiXB8dn0pruO3fSTbExefEg5xh3q
gHlHWuS8xe3WYJnKjeITtpxC3IZZQRKZKLzp3k2S6CqwivRIcAd+9QHTFZDaZejEuai3Vr+/F287
zuQMcSsoyk2LX9GyHXu5VT+JRM3O7vMMMeaGpD6gukx4WaCFsfZZwda//6hL5ezyURbPLYFIwCvF
wrP8+aMIWMbaliM7c3HzbLOiWggpwbLM4+JXbaD2YVfc/19bZ/rXRnfN6z+uX6r2H7uu+PaiCb35
fyCLx1rGGL+ZibwUfKcmLt5Q7X/8oT+nItY/4dNDqLeZPtD1XmYf/1prELCja0dpLgSKKx/V2H+W
GtD1Pkk7eL0tbBOYwP97qeEvef4yyGCh+dM5/jc84PYlRM1kKkMr1oRpZrMkXmrLdeIUlgt8hf2d
Pblwx3jve8hpHCQxm3KCjmtFchvQ/Gcw7+zNOj7aia4QMaVPWWJtu2J45HBHo3CM6qumdJ5ljqVN
5hPEOa8lYddfZDq9bI6kbzPutJcsk7ovd1FKCLAygtfMGpht9jLBX2hWq1Go7wqCfdz7+cHzi48K
DeemHxflQ2c+ktJ7MDAPr2oDrFmf8/c4LWfZ7ljUXwiGRbDFYHlj2MFT3v9pZvnfweB7g8Fli/rN
S9C/ZF9fGqqU1x/xVkv2GxzAfw8GpeQVMLFvgMHlWfeWkeGfr4D4p82SzmhOOLAQMDn85xXwBMEO
ypae6/g/RoNkPvyJQVD2P6EfAEbEBMomwx/8O7st/5yfhPwYPpb0UqlMy3cBFnKFbxdOg0JyTluB
ogmfxa2JUW1RjUETJjs8970rhHKht+vaEPVVGYtMXxl9bqqPP92wv9g1zbfr978uA6AD6Zs2s1NP
Xez5BZ2UFqs9l4F8L10H42j7x5K5Q7Dq4yH4Es+LhiVRVfapq11yc7rGj6dt4gIZOnRVHUD7wyN5
JM1JybUdhe3JRaAJ029ChcYftIvw7p1rZiV8c+tYmxzJBg/zWPE7yuU7/bS9JQlSs8JF+YUFfUYX
W5AvECh9U2K4PfeY37c6DaKHFgXX1ugS9whBBhleDdYk7NH3NpyZ1EpFBJ+/s/H+KDL+u4TCEMSl
cW1CChZYFrnl0n+6NOa63GwDsRXp1flZTe648idUJmMk+12rkZXOsTwWrdVu0GmZKLicZpOZXZ29
cyVvF9g/L8R1MCoRT7K4m95eSEqfhMPVDyekjyLSzoPidWqM7M6pDbwtkBwQo80zdlxyov9WTfDn
ZxPbh5PeFWwZ8u1noz2bTS9Q/D7ERFF/9WNIlmWXiF3a4w4BkcMwZVXWJB2882Qs1cbF7ScZ2ITM
BgAFZ8nFS8WgIsBfTkpJgedjmxtUpEz1LO/QeshfKFbzhpAnb1g1oMQehm6i49CN+b1KA7985y78
SK99ezFLnU/SHJ1vaiP34jF1Z68BsSysrVUZWuxiZeA3SUxZo0QXpYLcr4syOTWJhYh/dsfspTJn
uIluVYcv79yYy9ecVYtZI1UhGzsP6WVy8GC7xRykMPO82p5oV/ZtvSPeMrgOuzTES8wm+Tm2mZuF
QERvYjuYPvRGXD/hOt1lboHvwwLU+bmxR+NqTEA00qiJDvWsg4+/v9Jfn9sf6yJqDkdIl6Ly7bOj
44TJvACvbUxIs5ddmeaxOzJ+acJrC7THDWJM+3FCe3b4/Sf/+u5S3ghSA7lPNmcg9+KxLesZ+3vd
EhQ8C2IPrArubdn5jI0HoxKf47y1PppdNn9P/Wg8jKWHwYMyfpd6Sr/jXrWWz3rz7HAFHuNdaRGO
zH8uyuouCRMxTuG4g6/BqDytR/LboQkG0ZWW2fxQgIWZThYrNHImmyROv69b+GPx6PkbDcryvs2Y
J5yL2jD7j4tLsCxCUGMoC8G9zsiP+50UE246RwIIKa181Pu2KCF22CqDA5lOI9qUd+7w8uO9/VZ4
KnFT2hgqWSXVxaKUZByNYzPtdzb64kPfDd3BLJg4DdEQb/qaIBuZyokQHCv5Y0Tud/CQv7y3Ri8f
cnkReOcU/2Zn4n+8fcJYksOYs1G3s9xqnFetrkuQfyIxr31NLGDOmO/3X/svfkw2V6nUQvVn5uJd
fKLsmrEyJ7/bjWC5PgtZYulhmvhkiYyEtDqe0Vq01XiF+Ky6wlUjTpMz02C3tLonIPFba43Zcz8z
u5kmK3muShfEGGjSyJwYtkd5mx8cGvGkZuBFsUlZpQ/k0uX54/ffY4m7urhzfA+Xyoi916TQutjc
EKPYzJeCfqdbThibxhZ665Zd+8km8fxcmr1zCHz0zrERVoeK4LRNm5fqcWir+8luqp0fhQRYBJb7
YLPt0aJ2hgVn490GqcRJwwr6zn5gLXf27W/tEd+L/It32nWxXL79rTtfp7iXmmGHZHTJ3swShppD
h6wlm8ixjKyDxQtz7Bwrf1DG8IdflLRasdJvcFuRTTcnE9jlABxu6bn61ioluShochATB/P0ESEk
rVHET7fJqD+o0EiPfRNcGzJJAMUqtlhh9D2Gnjl9pwb69SFeXiOTJYJ91uIHefvFLO3VXlIQGhB0
YkJ2bHTbXvblLZXcRFSenbzzDP/6eXDAqeMIRJNoPuVFmQguiODAgGQeaxyLT1IbGFyZYW7qZvgq
wlin72yef/F5trccEdkHOIzaF5/XVH2unbRDxQnsCo6uk2IEG9UZcBPIz6F23llwl9P1xZOyKIMc
x6X/RkKHuLihKk2wYIiQYEwOk+tOqkUPW+aPQ5zWQEh7KJoR+07dQQUiIgDOU9cVzIsRpJl3ndLh
E1NUsdZ6dN/Zl35967gyjsoeDHDp8WK9/akHVGFGGwfjzs9wXQeTbz6HAWBhP3O7m1F7PpFsrvmq
kR8g/C7a7e/f+r/6eM92qOSoZnn3Lxavss4BmbQlYXIiHT8IozK/EGGyN+wc1YhutYRUqL8xPa5O
UWKod768+baVRS0JwY7/4r+XIxfVy9tv73m6kMg/h11bUrMA6vWdp8au6nVWT3MHOrR9IltD3elQ
HWNG+cdGqP5WTo5HdronmYt0VYChNgFnjTQt/PA37w7JKq6JxcM2KXT519vLc7MuHvDhyp1LKYBd
I7Fuy7BkVm3V9afBkX946CgfIt6qXZG14vH3n/5ryYJElX+zpwqABL+g+uMW2Iv0GXQnDDiMB6Ps
yg+DkP5wkyCwtqHfMV5YhwiV9LZNW8Lp47BsDqaJ2pP0jFb/7dKfC6Lp6MNcQApNw+jt/QgDLDHM
fGzWiWFJYdNGvgpEqa9HIx0QSOqrzijs4+9vwy+PKB/KO0LBT3Nq0QK//VCwS7hTMabv0rBFH5P4
vfldO868n3JX7WGX538ovzAPpPfy/5WGVb1X2CxP4Zt9xuG7YuACxGMvQuSLx2CMBteKeigOOsB7
DTN4nvEpxkNc4O8Q9WnxgmP1iDucWyl/y1Vk9OVwJ6EWknCV1MXy8AZ5+c67e9HR5+3hulzqeM5E
y8/iXPwcsTtZ2rQ6hHLpYuOes7rHDKzoniG4Ic99S/BlCemKG0NGdIljbB/3bQuDNdbucSwEoC/d
W950QPIOKb1IJ04PEimn2lRz5DwSJUt0hoFJKNi3g8VkvIiMcXjv/v6yCiDvptHMSZbmJAyxi/vb
lDnWB1PTD8HfERyWbgm6zqSm5RD10UTqYxHaZOfKBU4PfmEkPKhQYo1/y0m3E1RBvR/isL016caD
nEL4XW3kNKGA+buPIj1YUBkWqxb918vzvypdncXoQ3YGzZ9Nmk3OUXfiY21l/rUVT9nBq02Sd6py
P7lWvPv9h/+yaVLgUKDR+HfoerlyeU9+aj7YDU7gNI7VjgGuAWI+7O/cyCeSwOTwwDizfmfk8qN8
evvYI5QntGqZuEDPUBePFw2G1jUjks0jVXRfK0OO+4wz78ZIbHEVSMwy28B2hgN7KrS20BfbdEzL
o4U5nhaszm/KWaX4cKP2LAFq7PMprvFCZnRD8nD2PkWqIoZ5aqmvYAe+U2KY8peXllkR0fPCos5w
+BJvb1fEpN4QXSx2BU/4jWx8/8ksJMLr0Ayf85EzbzYa+KsC+F1X2IAwq4WT3lRjRaSGgna4q11o
KO/UrObyLL+9qZJNj3/BhaFzfzm8wdItympGJwgnMUNpwL4HMpTp84fYtYPy42hHYgmKRBu4tq3e
LbeI9dwrPUt10g4CnZVhGCHMhi5prv2J1GO0/MY0nIca2MNKYjh1rirYpf+TC/cptk32aUYE7vJ4
/vT48SRYhdsbaCe8EbsCTiYUhmnn+neFcoPPha4RHwYmrt0tAjLyYUFDDV+6FmD2slWjKWOMbcLy
bxmgM4cL1aELxpJaG2k62CuImveRsg3x3oX/unqzW1nuEua71H6LF+TnCx8qraBEmPMurgXY7VCa
+gVv862ZyfC+wEG2y0PP+GI3YCgXXMOTV2YJ8u2xuMHx7V///i1e2tKXD8ByNGXkSwic5Fa+vRyN
yXMC9WHuXDVMuzDAaQm0JT6VrtNeB62LHKKN1MmDU34qUTXfZOacw58Zj8qawvM7V/Pr0gtBhbcD
mAp3yLnc0aesTLCPjFQ4cbnPoHala5FXwwN61GBpQ1hnGabNTusasbHbdB/GlPBW9Gz9dobWt8aQ
MN+VNt4qv+2zd8r2v1iBOAF5qGF8h13uR/P/559uMXeoRtTzrsE0bV+XtK8xxwVxdWegsIKuKeNI
fTQmA4chUmex84xJjl9iiIoAUPLcYCA0qtK8pn9GLznAHepuQLqJaW2kc5SfZgvs+aZS9aJYc4Ko
3GVzTJkZc2p571b/xQ9P1vRSTdIcYQG4WE69CuV0gpxxh1QZEVFkNRxDCV4fk9BAUQcg4lpa1BFD
Hz4Z3JM72STu4t8jTBeS+zvr44K/unwOWdJNijgH6DPBSm+fQ5dfL8KZb+6AM8zHRBTFTaH5NTam
I4gh0NLc6km2KNgsexuAZKSj1Io7Lx/BFdS9OGg9YHFkSq04mYQ+GOZINoQSIVxaz/GSXpbJznhS
DgPwNo+SL7UFED9M9Ne4HJPPWa7c53ee5l/XfI6wFt/GdHi9zMvjRJOkk5E2rr+zeMFuIzOV16CC
Grg5WfrSK9gyYVoTOIH1k8FG4L/G4fCVH6IigGSKHrRArPY/uCQOWPC/mAbRt744eSZlp62UeQsa
vY7QabetyHUgO5G28ryxsKPs8YN2n3x2pRvWhQkF8kLtb0x3O/NVbskvsd+5puWXfbsF0abzGBpz
uqFDdrkC9dBVR2GqYIe+yf04weHZMCgqr6np+21klMYHu0Wr/fsb8RfPGy1fnjXmYguD91J+AqoU
wqXH2SGqQ3tP49M66AIyfdLm496M8vzscxGf4iZJzlUr3O9w818gvEL3B8FU7lNPN9dG5iM5s2Rx
dqzWvTF8cpbS2USWWuAW2Jd5b8I4NLLjXGDJhVwD+ihUV60xN+qdu2j+aBr8fB9tftblRVZM1piz
X3bd06zBKA5DetsSQ+kjEpxdxOtwC58S35rGjdFX2I4IivDCDYswPgrZWXB2ct1K1NMcOfHpAmUm
IkEO1XMBaCTcWAUytu3Y9sK6mYQkt0KAMGi+jGY2bnvGEfu5mJp23SeWHSJGc5+cNJrIHjGJcvMg
UZUjDqKwi/p1XTlFsTFqU1fbDpc2ZydZI5gMeE0I0aQ+7qjd7OEu7UySR6ZIQZR2I3v84pCFR/5F
Gpt0NdMgO8kWs/O2L3vy+VwMu2vk3caMAAUGEuo9p1x8OnaWHQNbDDfKyhbbHhDIe25dDAYoadLX
potlsjPSsePkStpBfyYBqwoOVo+XapNbum35gkaXHqkQ0nsaOc332LIGfzXx5XCvT0h/GQ8MREKa
Gc6psoURE/UJQs+qLSHijEY7rrvBX6TRyqnNNfEZ2HpKORlnFIA10jwbELJgestpyRhwr5SBACDQ
wUS4SfIJyWwASbk5tA4cqRY0QbOTXoLoPgiVvRX4I29BAhjiZJbM2LbpnEXuhhwtWA9RDfdhP2hd
mXuZttkDN4/lsEmXGxWkZLfwNi7ocBzQ3/IaU897p5NfRlI8kCznCxSTOSVO1Yu1pqrdpohY0rfg
As1TApdmZ6iG9wWBxbWcod2vpjGrdiab+MkuZXrk/Gi+c1z/pdfGB1hLs20ZfHNsti/qLWE3M5YE
IkqmpNJgoILwVCSO2GZefANipTjK0H2EnRrTTQ2bcz42DnFjvrFnKELqk55c+kBx+/r79efy9PSv
q6LGQQbHbEJcnJ6qmtW/nkOCU6Z8eM1S2CBjp5q7vguzTw5s3d3vP++X2oUVjpMaGyyOL4Rrl4jS
CtFc4Ta92nr+6F8RbJCeGhFlnwEdEDrr1LwboV3czF0eHtsZFtpKRP1yzDJjNCkp4KVVn0Tzszs1
+QOqneTRycGvQmNxr0XesUaQ3qQwSGE1tkVrivfWN7Q6FxuFTWGI9pBaw2KrYM98WyLgnHEqqyNx
oDK72d2Wtmq8Y52B/Vl7CLPsFWHC0QnMBep/kcn5seb5C4GYz8LfDY5JYmDo4bFKB4wNG7PnUEs+
Q1x+xgkyQMfGpqSjgpwWs2jFS5hC6ln3BQYlYtWaotzEotLPTWGfjcAJ832gBic61W0LgjpOy2i8
j/JFfAxQ24VqRobTp8idBxY+3VbFnuYdKaFhJQCTEICg220JpT/b9l1fzsfQywpNOG4wNYjYPee0
nK/9jSUaEwBYE5Y4IeY+/1pVSVztwOamgFU4SXxVXV1kB6Jmcae6fkPhmNkNVl83Nmf7lMwBAiLT
a6arOaU1RnILvxdNu+YbC0Smn2jCNF+jBibMmig6Yl3Z+sz8RIQjuKOxZ6y3AbLt3GSexNXiiRhR
RtLPw4stEDXu7DGBf1fS9xv2nbsMmFC6FOER1Gc4rskERxOQ6Vi3a0zKUJ0qMI6IjMfZgfsDcG04
mFWcFScFj2K6Tpq8k5timKv9IIaA8CCW9klU83KvLaAuPgXR1EryCwi7sf9gAfLuHMfvqrUG07aR
Iwh/5o0J9l2RywN9sfrRlrowDkE5c5aQiZM6K8LI2tvByBcMupPC7+8QZBJ8mgrrsxcb/l2bhDhO
I7NMMcwC0CJSCVz6U4EXbtjiH8nujFLDkDFw8l2PxaCbdSz5juXgFu0hA0mZkCmtIKaS7uGO2xYW
uLXjrwIDc4D0FKsO5XT2qJocv5ETqOg0eotK3WzC4hHjRp1v5xFW/xPS/q69U6os+j2C/4EI1jIy
vsFRW+KBHPbMLbnPtkvwUFF/MELt9zu/LgpcnrnVYD83dDbi57TpkqHnb87QvqeSNCYbt6xtpQu/
pWz9mIBt1x/qO6wRoBUlKJIPfkJ3idB4bsJG4TOB1S6Sbp9z0NeEYGPj3FdJMvRXZCLAAHLStGvo
6sFz30F585JdOVfZQ8E2229kEU8bJ+/T4q41geqvEq8zMgDsplXgQOTRtYZOhSCxbAuX3jzGD0WX
xza2Bi8Yr6xWztWjMVcu2jrezeEYNwr/hjUPk7EfCwcDo+11ivEYntnkap5UgMm090CPaFmN2X62
0izam27fbwYa+vlriicSPtsgIvuUV+jt1nRHvfrgk88ArSs2MC5YcW0igKfTaSPzq9JuPdCQnW95
9PDM5YNN1q8dZc0ODtCkdq5H8rDZml51IPagZlHn1MIhb/C/AOFs3XVuEhcaAde64ofEUsEdG48d
IC+SwkHkPTYFY+Q7FpR+wsWEan/Tz8soZmAK+gTIs2H38tp2E4adIuPcZN+8rkyQ25jBKWVxYTQB
7m8i09L1FNoIDoO6JaU1szITVKY9+Y8w323zBEvMedRtPHxzmq5keSv7nExUiYYa3lYGpiUPbKZs
JEnIdkWiS/PZtqrMWePtJUOhbyuwn4aZYTtkO8VDo5HqDkdhJV23HYYmfk6HznsdlJDPNoTTeu0Y
DohyMkxC54zFOLdXXT54zjacCii+ade3xdqO8RGupMqTr0EpBo3LrGyfXca9zR7xBrjwdDRmkipD
wybgF752tDWzkNjiiCdGrzu7qPS9iviiO8QuVIyjBbx9m6gR66OfZn8k8PHzrfYxgiF1cGb7XuhK
nwY7oOLL7NkcmLYt/qLITqIv0IdR8VhdzDpROjgsILybDXRK0gUPTRuCAQuzjledTvYAHrPXJKg5
mafvRd3pD3PbEI/e9qlOrv06acnaol9gffBla3/n7jrFOeeAhWWCIunZmGziUhB8zVeQntpXKZuW
dvPce9lWKq0JwDRmLEBzTNjhQ+j4BrlnjjNY+3Hk1SdrHFjsNsnGEA9tReQb6IJCHrG/j0cjSbLu
mHZ1SXSDLzC5uTqfrkd8nB0PJSblXWaY+GpCSP/pplaaIs0TxKutINbMW4deGoYpsJKYfaXUapU3
3kjojlM6gIiMGjOiFjh4g7DzYOoUHg9w1Ib2SQIaLU5AmHkC/Jx0D7KBK72frNweVm4lrKdUlW38
GBgxW3kHHKk5YYqa9aGgNqVi091TRZrHmfFzeD+lvKNwVhPzLiU58lOvVTnuUyFARkxlOz4q2RI1
1+b4nm91Og+YRWeF4D5tbZbYCLMK9IlajwnzPFzaG502EbVfUjZIomqBMiMxNbQzFzgZe3RsfYy6
LsDDAkNRnnkO2gATYaYfhl4F89pVavBWqPCyhkV/xBdpjrLy7pkdjOWOJEH/NUo87otn1bQo6Q9X
LX5q0gLWSWTyT8FRWB3H3hnPc98P3cZbVi+YtyG7oKYiwI88gfIgfCGm+eZ39L6nAUndJh3qKdwl
qRdgBOf/koest3t/Yb+Zp8YqanybQ5Q9T5XMkvNA3xvqqKfAEKdWPpC4zGT6FEOolWsvswvnGLgz
6g9j8Xf7XYF1DNOOuEkRFyJfziXJGjEl1nlSJUe1PlGQlOZsJiSgyV3zjJ9+ZvQZEjt3RaYRs9kZ
d8Kuir2JBtlIg/kUpCMbYcEkhKogpuEl29l9QHak+7XrZMJ/yrNoEDc5Y7Po3IWd+xXtmk8YI7E6
5GiSh0NgTx02Obb/Wr9EoKciiISST+OUP4NFyFW17XufJCGvnFtihOeh1WspZ6JNe5KwHvCpzpoA
SmP81o1KvCgzuw95W7iuujOxuxozDaZOZkDYqjKF8lYKeR9Ms4Vlmi43kj4mUOa1kQhQCW6YGtdW
YdAvV/7YG3wGdC6yLtOcNEi7xBMYe5na5HVPbkwwed5Jk6djHJIi494IMw8/xHRfV/Q30+4w2G0E
gy0k44gnJR/ztVmVOEQSjarlSE9mPJZEfeiHeSwqY6Xm2n5VRQSNj5rPEPezAZ5wzfvuBrtcRvre
9hlEbckr4kmlpKA6KuaIcrhtA2C+aTGHJW5V7Z/YV0mbQaaaF5sRJWx/KESh+h2rhttuG3hC01r5
PpwWBaDBO2Di9kLQ3tK+r2s5kCI6pMSaOUPdrWsWcvApw0B7PavsahM4lWcfVRHg+I+NxmAg6BHO
1DXerF9ofIrrhZYHKpqhZbYKPaA5d2HudsFeVC74sNSUWFxbx8z7lazigmN1ZPi7uDTGee/B1aUB
0ZLSvA8q2823BmPR5MgXdIOHskusIwK0YIZ7PQ3RLZwDp0HWZxpin06W+Z2mkxxOsJRxq9gC31uf
2bm1VXpkQJm3hNTYsdDqUMSmm/OOxvIl5dTRrVuw8CjfxmxubgYDPM+6rOywPtgg+TAx1yYEdF72
EniEH65zSOhyyomPBcKdvYRmrj5kPqy6jeV2wPYtO6utO59sh4DfBY4b/IVRfSa4I/TuqqpIml0F
jJ54SzDP4IRrzOifBKOy8OAMRXSru9yqz6zg9GHwkY83g5f76UkOdoW6jREhFt+xHpJdiscUnFs4
d3BZbV7UKxgPLbVwZccEleck2W0tJg13UQ2kCF9f42HBJQyNuTZxHsNV5BM0c67jiCDXJd4Dq3Pb
uRQYbQwfrySDZxNDoH7gkUfREiOJRXMFyoxDWFzb5c4sp+xsWhw0N70zuQroYkWmhxlwiGAPBukZ
DqInQxNtyouOSjJWg0mU32AXhtC4vbw6BgUQxw2uDNc+CJE6D7WsrfIQ2QjGthxYAoBPRQT0mvEK
aNQS/NsCohq4klG5KWGieTJ/FXEKYG6Io/CE3tTX67FKuIVGzZaN497Ta4HCqYZuUBgGvtXS2w7m
BDcl1WH9GtqkbxOZbAzyJoG0fAisOf8qx4FT6ThUHkIpXeKjL4y8fh0b6rdjGWdduXeiQnHQrxfM
1lCWcbU1jCDMAS5ha4dkN3UlcHCwPFD9IMXjfiPTJS/03J3SedHFOrndPC1vw7Cuc4zk62QIq2fm
lfWjyRMdk6FdJRkhQyNI5ib3RoH9lqPYSnhxQh4oMCsHQLvUe12OcbzVEcpAPJ/h9yFt4vRcdzUB
Z0pKedKZwoUv7KqKT0biD8OuVtnC9fFQgLisXNYmUxytrnifu7twKDxvp3NRwNBq03hfxbZIzqy9
+n7gKOFuyT10vtXFYBoLkFKKR7+383Osw+JAn7tYU5+YJQNIKdSLj7v3Joa66KzyrBl3YZkM3pOv
0fptvLliXtGCQLO2dPTb8rs7Tm2xbVszaPaxUYXZtvPs+akPu6o/MlEKrnLCYd11YpmNDcJKWu3O
NGvOs00YZx7s8U71q9ifVbKLIeMKgomK6KWD2rIERDeND+acPyNTiy+dKy9CZoIV7lvcGfHz/6Hs
TJbcxrUt+kWMYA9yKlJNStnbzkx7wnBLsG9AECS//i3VqCp9w443uBE3qsqWREHAwTl7r639ZgZM
lvfLB/p28nkcOvs7q6Kq9pIKqd0ZEq63G0r5Sd7n/dAWoATm+gf51erkr6L2dmtoUR8I6EBr6guj
lqeM2sJOXWDjiKQb2XRJ4AyOe8TyAHugooATt3Jr3egWdBlvBxMTQJLCjekZjMBuQau7Jr+qUyhT
H4gij3vMkWs5U3kACkgX2nbPgET1km4ztmWg4kM2WNB33Kx5pAqqbls/svStFFZ4iqnj3Dtv1UJT
PeNbfCQjaXLTbraAwbuFa54Hu6Bh4Pm5Wo8dR4v4xJQHizWxSTBZGSnFE8SFZfAe+mol1hrsiIde
EZLWiV9M/NlDB7onnifmEKBoIeDWrQI66CStgRrL5Jh/kjkI4Nit854SsxHE3664R0nEzEk4WJWd
7Smvne7sy7EAvYmChO2JQd4pEssW0RamC4QRfvbvFfhdWAEFyiRQ8t5mDr6K5cVepf3VTCKyEk2l
c0Z5ZJvzunSgDGg6FLfXthRwIYIK1/0QueD/Y9KR9rUTGtQqvcuuH4heTZfAzubuuPVQ1amxRmvv
S8dcMgHnZO932qkPsq2vXV9UlPC1gWcYkWy5T3Akcr9i5DisIg1DgdYz4WflOlQ30OHj+hL0sU2b
PG41Deciy55GlVnR4ZouBVdejFNaZtn8RW70Fw4DA/811UwChgfZxXX3MR60Fd97tQCZTKta0GtH
f80pGZnPY9xyWFFjUTW0zHzTFjwB95q8ngm06kVG+J5FwXwzQlN1b8TqAxGwSBDAnOooOZyW7bpl
WvXQtVQf3JdvokoHuFIBitkv0LCWdT8ZKh+wZ31/zfeuHAM3vcq+liXRgAdiqsn1dVuE96kVZeUH
zpgwPDF6dvWJVWVr3Ct0zS5WUHj2Aw9ZfJNWG2ZJmGXlmoxDv5QPznKlZzXb5nxvHJrySW2v4F6y
PisksOZ2aU9lXQRHUXVeebMt5npHVFN9Lv2W6EmHuYkicNBZ3goooMBfu4U4VF3nKAdiyWJNoB7G
iWlpHqQ6Qv6SFgICwRbKYr0OGQNwpGpga+gCOGmAbCJPHqAyuxxNpFLButYbond0NbBx3M4qYP7M
Bq5ORODKjRi5DT+0tV29LF1VfvXmihxLdyglBBpyT+ekFnY43MyqIARNKiPfGE0RhOaFMy+PsfHj
1tY5cwUu3cuZi45mgNcRetEuHVAMGlXyXMT9TKa8lp5D8jigC3jYDnmJuV2Wdzh1skspRtHfglbl
3p4Nc++fA86NzyATQOiQwuF/i2n45fumzFrisD2aIge3L/I1kSSF0D3eKoA6K93J5RLHi789AZZG
lS5abCqJoiH/ZhpRAm3tYshcjhXO4rOnxubNWSUDyZafqA8aB2xlkk2rNjdO3nV3FXnT0ctI/A1C
j1CO57qtenghVLJEsM6KVmAY5rPmG6DDAymmx/qyqK7+OYtQYI3yo/IX9/quPfZ9tWX3wQJZfN92
xvs2t4s9Imt3SAAnXKgHphy70RGUJe+nyEltg04bWE8oAP3xSOeoACIVZRRtZFXYd85mRyvproTc
Jp6wvKeWXo9DdZzHP9HCaXefm6a0TyVsS9AdgAEfZR+A+VloGNdcDI2m3t00vEPg2Zex2VzaXUJK
zrM1zib4ECuUa4tPtCZEEhdcuAfUYTsm3ySj1IVofiK0ITeo1s43eoPIWOoswoJmb05qcd9ad2Wn
2rd1qyqXW9NaZI+b7N3P5biEMg3RMxIjrIlESHQGWokLPt4Oai1LETZuK79I+1D9otVtxBPBdZC9
gshY47PH4RTuR+Qh7WHcBCZWx2QeFljFHP5s682tr6VuRDKJFTXyzmsJz0tNDUA7tQpuODu+a3MT
ZJxfBLZHPfryaaN6W7isf1Ar/YxzRLxPc+7lYN9NXld8MF7PhUxFK+Q9r4vXZAIneRzdMapAtkdU
mGsAXuTW7ecFgHVecYvkViMf856w3V2vwIztaGOIO8zDxXBmPB0SIOfZrbnv41GM9zaxBSBK9Dpz
pXGGavqKQx+OzhqZ8dhJlOJ1b1tfmhAKIIJLkx+pEFuC3Ku+v0ObusZkovglQeXCWgOyb0rwYKqu
x4Gf/jT7154FaCeae1twHJBbiwe7rXDhTFtHGmMjljV8pYfZA3vxuoZWS9EMw4lPXPagayJX7TN8
VvN5qK3A+lBmBLmfJ5dcn1NRV2F8A3GvnNM8sjNaEIWKrNtCzWN1CICJE5DDjrZd5pYS1euDmUob
p+pAJQFV+WitnQux1Yqb2n3oB2nfUFdOdFM3d3wwVE3OyTSuQMDuxNTgwF0i9WVQKGfuYUKZ+rwE
Xf8GHVp8Qw3sykRCfoc/Ug8gMb0xf5qhr5vEHm3FlWGsyvWCyXNqjyr3gmQcOdMh9vSIt9aBSOLE
aVq93gKj6V43O+RsMrlXuqkKuojpcrjxCdnW/ApO+Kg+x9sQvYp2uUrkMzpQacOFcKVjqdZ9RTX8
rasa+c3udP4lm0u1niLLZGhwwqb4QYtP3/hGO+Iw2hk8ni4ewP/JuNQfsAsBeqHgA3pi+GZo+Uo3
QjuRQ6CmE2qrxB+C8cYtHfE6VPb2g5iLabxRfUBWZg7XoTzwe+7DY17QIU+defIAzVUV+QldfO1+
0hg28s5Z3Jl8AD5VdGzn0f5Jk9XP3sRQduEXZrdrdsvt0YfQWTraOVRt1UbPAO4tWJWLWOafobvG
cwq2JvZSB7wtI29Wove4DeB6korMyTmlmFP+oQQkcaeqmfkf4+HqaxdL5EbBKtuUEHRxrAsDD01u
3ujB5CdvjIfBywxOxhXfDUZaCWMfY1Ag9kWNOyA5sr6XIjTdYWMm/WVecFY84hQqrsTguRIXSkmd
hpw5+9FvCzig9NkMZnryxsNTIOfmR++qQGJu79vpB5w5jcDHgB7abWM+21dwL/f6FVgWpFfC3eM7
SePqKWursGdGht4jiRmDvPrDUKy3EP90fCJas0g5ojgRDJ02/1vDgn1RmaP7ve2V9SkuYTqfCz0x
3veK3CV5tAbUmVblaNe/lmArq8Qgz+wPQdCG26UsYim3hP64nyFWGs2p6BiWpQbZ+w9u0+Waro5r
/eI05j7VW1rVaYFa0f7Qbqye+w2TX8mPOO5PRUHU421L2I3PDJWGfSLqqouTBo59D3xwUh9V2/KD
bdqCPmohe4iH3VS6cVoWhJrC61vg3C+Eul6jEzyIWFbBAyC9aDa4YlFLw+9sBu8MGRNGa2GHLZnQ
DOfTYC0971g2NrpTG9WkSMuO8Te0Y35db2bcAJgEDZy+T8zfugfUIlOwk3qcqgsRK54NQopb5LEG
1/eAbSzMIPyHrpVAeh31nn+gdiWu4e8RViZol9vinypiml8NwePbjgTjyqTs0VnGtctlU6O3bOPP
Q9HxnEtmzjt6AR4gekMSGcZRj9Bo5eX3xdSM5WFe1WSOPiMRAMmZQ8SEivDa8QMjVZYWd96rm2xe
ZpLH/ZVGpwordC5GFxrpr7+GRIxFvVUyJkISn3bMgXW6hSO9udlZBtJ1g6LgpjE23RNuR4fsYmub
xdfFCdXHga3vDZaYLvY4CK+5J8Xk3UkS01RCJN32soL2dM7ogckH8Q3YB5Swnm3tvV5IdRPpXjYp
JNPIOQVEwn6nzcCz6uV0/TlN1dyktQvU9Ng0dXRUkslcYtdjHR8ndMxcp7riSv9V2fKiGtF9h5pH
WA7Q0lIkXiayk0FfTMQFlzwi4yMxlqlnIv8yD/3GJNaiX7bLcWZTyAklYV3JVvsXqlV8dmoOwp/c
hIYlmaDxBNw4ahOdMWAhIcm6knmbmMeOnnSZI4VZHF3umSpF17ao6zzUPUs+Qb3JRlmEEpHB9QJ0
Z6Pdtve9caAX1nG/kraVQb1f+E+emsaZa6g/NXB809Xy1hYFAMagiMefS+U3YN9m0NlnKreatgV2
/EPFTqwPbUP89amZ6d/QWWOMSlKPMe2DFDY6pY7PGR4FElZQhTUzQGYIxXjL+JA+IalB7q8yv1K7
d6Jegg/16GUFhN8J+YLngwV1Cs00fWd59K+TkThy4lO4swKbJWt12Dlh7XGnglqwH/TCE2+WgJjB
pbfzvRpC+wu4kCsNcTXL/Dfp2lU38x+hV3AFmVzdH8Dm8Xq+8yfklc2dzdExmVf0lBQ9lXSaA322
rWLGP9jlP3I7W5hUO4IgqjF0DktHljJ1mHdewygjqnpziW7ZwlPVjXXSzpP81PObpYDP88+OXQd7
X3VxA2S3Vp/+LER5LzjnsMFkxxsPAPm4dvhOxEG6Qx3OTEsOHfZPGGYuOXxCxNf4PO+mVjVDlFYs
9E0Z3v1FQiLe6zFBWl2VloHvMB3m/7977SsXKvKrbjvMgasedIBELZt8x4XjGxMTH3JiLajDmX6X
R8CyJkvHMFzDYyOM5x0wN4BwKNwmBKrZt3aA0j2itc8tG4mcURUphx5FdnHhoMuflGnMx1K4Zrt3
ijIqd9SrpqKI7xEwL06mM+YZIRjRRtCi2/t1P48HOcOz3bkMfxiwMKQJ9mO2NP09WfOSiDL/6tEe
4M0t1ow8fB0m84l4Irri7Tb98JAzJTR021dEsPqRQce4t6NyyZG1zFBAczUJYiiQlkKblDaPmi8p
LJ4oUbbhqyyzMErtiSkc5G+3/LpBRO3WHcU2kCmazjjDlR9YxHEHXfWjgeH9lJNEZz9qWHhMwpHT
zc8yJ2f86PjIrtihs+5LsECRS1RnrC8oV1CX27kkQCfqfdPRZK0tGtoeSauHZh6Gz2UI0+Jvivvf
dEPXr53UBfcKiLjaGv+rG/Lp9dJ9h1xe1FB42WMJEsOOdOPy+PfeVDspEULzN3K8Ps/hAFw+a8Sh
zbc7GGmMmxt/fjAF7/nPP4TfHCHX1QiPCAiAD1oEDf5/35akZ+LSOlwOiFD6ew4z+4WQoekI3nP7
0DG6Pw6sBhCYMalbM6FVL0FooMki2k1cV87VzjWN9xe53HsxLm+KnwbPyBVIcUCL/PdNTW5P5AAm
/YNV9/l5jDt9vSkM5Q0w9W1nuHTeBChu/uZCuP7y/rOlXeMvRIg6DTds5L93GIdionACJ3lQPU3t
YlRUnpU/3qOlR06C35kJGrfnD9ZQF+fBn1/5a9qHmrSxUx4K+wCvMn4MKrDO21hRK/35q/pf7w68
B3ttiLHefr+AHMTQFVNQ58AO+2CqVqldUTXDHYFPev6LEP43lyXVHul/sLKIt2V5vCcGSIbM0tM5
m7Y1+d+0Gvwc9+2q9tNsFz/clVptKCAtFn6/3rWdTUe87gXTaahw/9+PTcgJhwztft8WYCrerQUQ
WMa35XLICjM9V1zdaTcVcZxExFT8+PNr/X4sEK3LcNFGpon5+P3WTHNSo66Q28ETPRdzgTwULq/H
TLALuGIppr1vOuLGrykG/vLav2kxUehfoYZXYSTOffFuf1BLlDF1Ys3rwpfPpmEAELlz4+1Ae6m9
EwhL/mVBue779Y6Xno62i+UK14P9/mfmaAlmvHeyvdZlzTcI4AgY8Wx3+8lrqOm9Qs83wEPtGfFf
NZDT0TrdkQYWV3yuRPZNG/lUJK2tu38k3VPwaFtVpRLH2mhTVpQDrBomAWDNqBXTrK658hUEsqgz
MrLa+pub5P0zJJncYSYBxhHNN4vmnZ51IgjU8wbJBR6p8zfuO1u7a3EtfmT7by9DHpjPQzSgsmxW
9rRGkEwSVDHdDNDNPSWhDf/Qg3Kqhty+09ryviwk9P0lrfl/vclr4YFfkf+h9X63oNGHE1ratEfd
dcI5rHWh1092Z5HUZk+Lo86Y3/T09c8r+7cfNI+GJQrfDh23G+Fr/++rIl+yRx/iz7Hv9HBD56en
MvODZ2q0bL8xML/zwmw+jSvDk51prxdGI7z8xDD6b3a/f8zJ/95nQ9sDZMX+crWNYv95VwHlllt0
NuMn4ght5HUd6sBLp5R7F1T5Jm770G2Ky8adr7rnF5E5Rxx4REuO3J3wEgumGLsYV7yX4mSM51sE
rwwx0JCNzmXuHVo3a634J/ao2MatSgX3zFfInQi9SA03xmU723W5tOXJVX12GxcIOICxK9rG/UK8
7l2DyEGcK5997lwCa85ug40GW6oM/Z3d5hv4CAWdOZc5g0eKARfQK2/TcMe6RXyv3gJQMutn8mPt
8qEbWxq6i1q3Sz8XcXjx/NH37t0JIVMRlHZ4m7PU6oSsI/x4HaxQVBx6Dj8JPN5ZauImMI9I2+SS
0L7EGTFihD3+ZXm83wpCjtsrhTXA0k9J/H6XXeuppd+42EeMB3YGYyCGC0jfE5tZbguIVt6A9y8Z
AjuaMT5Jz0IQWEcmibNC1xeb9DE0P4M9zn8pBd6feuzDrifAMF1REMjn39Un2DyJfl/z9bjVk0wn
wi4xplb8WolUs+RfNhAO0ndbIvANvCgARrjaUH+I67//l6GzW0urUeGUk2gvxXAVgDndQ9YN1a/G
s/p172GKQMpVog570rEyL7GOiuisaRDmD+uMIeVY6Tywv+SR5r5NpKrwnui/yfu4uVLO8zif/UuF
Jsn53JE8sXwcZDHU+4Eyedn3vRrtfRAx40gDY1PuqxUW0l3W0W/HyPLPA++AgN1vZD/Oiebpl3ux
mBzKbGUsN+ePBZXzoot8WU9K+fX2STjIv3dmgJq58wGaOKe4InLIt7C0pdfx6FtMxPTPqcvoouSO
AGSX05WjsGun1drDaWu+uE3uHG0nzMIz+duocDFpZTYRB/iWMNpDNKH299QDEu4xYHxObXVkItbI
VMlVE43ArUDttWfN2SfF0P4Y0nevE/Jvuu+LZ8/tAQ3SGKFL7oeP8ehiSBkGS//qu4Z8xS029XdO
DTo+Tezphlzp2R2SibzQj+tSlFlCOeSNr30V5DcEVi8NUO5gfva6PuRYy7LumvGQLT88dla2+A6L
PHkIWn+MvDY2N4bpoZcypVZv18Mq3g0oTCWhJsYBj+7LqN6FUe39cmqXeNqumNafhH/5H7y6GsUP
QhCRo1tyCIHp6yyrSpzdJie6VjklQwgWy+1KQ7JKWmWWcCcivKV75Db1gAAr0wdfNC3z1XGhr8jw
h1sM0h8NTzYqbOhpVVPB3faIQOVdBERiZjVPHP9KVObHkAvrltiObj9HC33gnQDFST8r7LMvHJAb
Mc1xLS1y4omw37sl0ptTvpSr+4J5Fsexu03z2XfIoReztUV7dH0kRiPKZcAvddlHpxraUZMGMlI/
l3Jm7tg4OffIAZqDtUMAx9wB4dpkLgMHkDwsoPZJWOL+253oS4j2InWfXwzsxOFMj11gyCqEJP7G
k8W3qWzLHquxgQHnOEXTJNXodEwvYNVvCXs2X4NsCcoER7O2bsr4Mn90C8Tv9HWCukotz5Rqb8Gq
Jyk2VM0HG6lzsHPapbhEc+VjHxjC4OdWujT6caZEZFB12frQ8MfLtGNbjR7okSOEAWn/SGLQ+JXb
f0ju+WCtrIBGffOrLXAPlFHcdQSO86T3/QV8u9/0ggGxnEEezYQluG1D+WRk5ub7ciTYJHQqh2De
aUZuZzXtxzgs15sWGcEPNCXDTVhFBWNht6r8Q+/BS7lpPb5BACY1mkt8MlGfWtxjNwLjuzXaMSn0
bgs3iDml5xYh8BSoHqUO/liKb9gK59ka5AvtWD3e5VO/PNsOwXuAW3vnFkmnRfDDJIaWpPQRXqTY
hMiejbvJ+FLOqgxSlC0s0mjc3M+tY9NRUwUGwh0NNR53i2wRT5mT20s6UsYSmVEtC8MrSHVk7w5Z
9WjVtVxP60JrCyFb6RIwkdPpwMKDT4HE5my6xhRv12S3OGcXiq9yHpH56rbti9XsoV4WHp1oq31C
tT+8+TTJiP3eguC5mBfS8rwo7y7b1T2/sykRvJSkY4LShqUyrwY5QHeOoplkDKwAbw01aZusq9Vu
aduX+XIzl1FNyllgL2QsbX6ebAxlmgTbVgnTKZZ7fhW0BEzvwpZx2uJzXWF4OcXNQFLKPxaaLM5J
nHLrrX/JS3SBQNvIakhapoktq6JmbfPXR59MURQ5A6GsfO1GMEPwzoKl3m8ofw5E6zUECTTVgMPO
je3s0Mqy2FBbuuX6NPnNGO8JmPEf2z5nxNH6sntWWRi46WiTTXOxN7TSyXWWM+0aoDQF/XvX/95X
1O37udlEf+P40/ZmQjLnSB5kpRbQvMJXsigq5CZIlsqUFj6uRHciLVXOhgF+t/ZrnnSV5x7WjFYo
gUkxga78A0joPZRvOjXB8D0kqBCFalcA+kA0L55MtbD9tHLKvjQNs/pEgyhi+4lihI6TCfCYrOX2
aYPsRVCQP7ofqNvaMglnOhE3kMKuenYSAItkCwhfBmxcW7SvXMvdLbZPgpp0bVFfmDUtL+XCtJR9
fFnkc5Cr6sdoNueptrtBnsIWAicb1jUwLl8yJ3h1mKv0u2iEEnSGv2DhqwxzjiOma69O1eLSn9Hz
dXtGnWFqr4x68tpZ+texl+6cjlGLKp1timmzD5MQvsca+9vj0Nr5wYoRLiXbRpzZaZ0olXYIuR37
YPVew+WUKYB7rGdsfsZbovAgfdKLD2XnREMildv9xPFG8o0m48FB+4omArlNHUZIEsUeC9OZOAwS
fLdM4wzbXPJ82eu64XvEENam5euSaxKuSyBOc0hOxcdeRd6C3lrPzuNC1nT4KQtZegneXw41UE70
tuI5G3YiQICRlmWWP7slZh4c4PNyHKkeiBKfsGrtYkRtPJGJ1qfo9ZY/klFt38cKAVDKo9VfvLWy
iHOqcmsWh4Jdgj9jnBgGXm7V+1EseEPtxbUVp+kAFX8urLq4SIDpnxyzxs0NbXv8X7Trp+8VOq0W
78WQ2U+R3fh7oQH7pIiR5IgEzCnbndMPr1NQkBQoW8RsB0dI3B5rBAgLfWt1dXjEDcOzOs+fCVZe
vqP9LgseoueHR6PwcCDfbYvDWiz6RUg7+x44G0l9hEgue1k1/deKi+J2GIqm+ynyCJHfyC+zIcIP
/RWWha7RpGG2a8vmVNELM6YQNmoPzi58GMG0JTPGTr0zZlgugisP02Bnm83JskawPCRhCG7DAL3u
3RpczydwvRmzW2sZxGHSXfhhqsomP4R+yT5Wh57iz9tx/Ulsq1EcP/F2O3cVfE5gQO1N7XIl4Ien
+damFv720AXhbZ/BkkzsCMMDmejkhDLQiLD6RYuL9NkqpxI0bz+t2xNmvh7ooCJLk6ikxW/SsWpW
5uxhTIiUA0jxxzLmQ7Rbi971j+VSiZF1rmjqb7ZA2zlFrIM47z84TenmyNG0+jT3a71RMQZ+0rjX
DpHkd1YkRM4zDm/KaUF3Ruus3W3xsAwHVgq/oNzjytdU2zrfMs4ZvgK4wnngLPYcPFgMlU0SFatz
vyGoY+vZnH5JWzJB5W07tXrcEXaZfQnmPPg5sJ0Eu9mUQXdp19l9xAzHgAfz81SFF6slwDQte+JH
zxFgeZFWDZv1LVyMvr8iTst+z3lQ+HvXOH52z49+i9DNzcs+nti07ixm8HdOv7bBRfcU809+l1sY
fiQwz3PU8iWl16s0MhIZzU3i2SjLDm45BrdUyduaxpVNtpdXdtGblS/SZnNCArFrAcNEJ5lXEgcw
yREW5QYwoP1qoe4lKoJxTXwvM+4RqeM6W5QQMDhsD1UQLmRxe5mO9lTV03aiQM+UTmWn8f2DfnDS
0kXdsEcvSa7KvNQUijlBfOVbj4QkONRzNzgcW5ZFLpHrT3cgpa3m3NDQ/LrZ2qUNrIfiexbyXSe4
a/R0S6K7Z1+GxqvDB5BH4fxLBdk87ytk/PNNW27+k1UWfnCkolLs+ijcFr1b0X5cowH9+LMj/fa0
yIJ4H/4WH4+TAnrzWCgZMYKY3dbeC5oWZKyTFawTPyin/Lbw87h8rkNDZmfI7jXfmKjO5UeBGfNq
h+y9fF9UpU1u2Yae5K6BFlsfcIfkhvT4nLxuJgwEwaKBBv0japnNR4Z4Xf5cg8fGHjDMnqMZ+oRq
PYRhk5VIDJc6YjQrHWyXSDEdqv4BlQpCfss8wmclSxgzbveUTwoZu4B3ZxLPMLsid49+6asv/e4J
9SNe900iDaC8LJo3eyXAXf2ldfd7D4lKHx2LE4nQi6Fo/PeaSrJTgDwg10ekat09EIgvPQY+gPwL
pvuefPS/QGeujbN/d2wghzAngCMSAeyAuPXORB9z+a7JYtPHkhDgF+UVRcJJUD4bOekD04pMJ3Fr
3uDM6Dvq3b/5xv/Xy9MAAC5G64hO5buPq6OQDvPIVMIuDPIl3VkgLpTvj5+ML9VL7Kj8Vz0RdCy7
Qt1anvXrz+2R969/ndjQH0HMzYOgP3vtnvyrK0D7dB1HzFJH2jVdtMPBRReGeuwG+dO0h+Ix7Leo
m69qPDT11JZD+uc38L4tce2CMJ+h2HHoSrv+uwfQU03YQN5XcGGoyZFc52er6O3XmI9OBpmePwec
xX/pvP+GTri+Kq0gcGEh40rK/P9+7BxrnjtmEtQ8Id5MbIrzbNopcdGqFqldYnLIyyi6lA5wjRrZ
9zNoieYv/Z/fHj0UvOAfeILwmQjF13//r0cfRQazMN/MUVKGducgBOp2sY2eTQIAcdguA+So9lkO
/vijiXP7AaTKpA5/fvz/NI7/vf4pqoCagC5gDhvSJHv3JOCytJ3jIBMv12AlaXrKKL/tsTfbjzEY
zPyMbMUVyUg7Jbh65KZfLpV4cSDHNp/uplI59V3tG9d6rMjzVr/M1NeYgItQ5JfcF9V2ogRY590c
TxBg5n6r91nWi4XNW6JH8mXIhmuNJH1UA7KYxJqc2r5sS4SgdhlkZw69b4fZqQRm1XzCfuF3b+jE
I/c+KjXGi0BmmvitETHbjgDjcTvVQhs/qUK6IAfdxX6NhRzH4W6x/NY2GIaD7pXB++rstXabH1hH
7WlnRuSDSQ847CPtd4frDtSU+lI1Sxb8pUv+22BSOAyWAchcE6LoEXvvHrmNiHYVlcFZBtY5XVDG
HLIu2tJgcIuXEiHIbVB3y5kUsm7XUV0/QJMPjlV/nZ3rleR5u+9Of14Gzm/rgEEYA7gI8qWgywb5
7b+rcSIwMbfg0B1iFcF5MjjNrPPUlo71Mq0NXIAom3FGoqMcktwj53avBZXR/Ui/jN9ICyv0ZSGh
YrxB1rbaR9Q7zrDzZ5oeP/BWq5cI23x+WjMaRnvTWsNnQcwDas9lCd56HUQhtasYXi011uV5KVEA
14Byh0PekAV18l2sBTs9uJBgF7dFnAEnA8VLk63Uhjltv31dZD26QV3N4oJdw7Rnuh+B/2S8cukP
tQ9d9kM0hflwQ9k52YxvOukfMLobazdZZXRbwT/0Uyapwas7bGON0HdYRprlOiPo1BHEY6yTr7np
AvAYDx1Jcri9sMJxRSa6njpzmgI0F447lY8rhao4c/1h4A14eiv3K9nD+iF0x5YOYjuMz37Z2xyo
yHPWmxAQUPiiHbhZuVV6iKfQZ4Sfcr6oFzN33ldlBbq/qIX2y15KeG1IYN1MHtqN8QoKaYUuV5IF
vx1q5GXFvZlGwwVZbdFHf/bXIKn6fHtW/LDapAMiEqYltYEkw9aiqyaCxhTc5zT5lXSuYu74imEY
c8J4vg/mMu5SMA10zOFDjnu+hS1L8Riu1UEFkf7a17lPTgfIlfPi5IhitSzVQS9EaCdUcXwEqWWI
gsnA60Qg4JP0nDWOtVdg5YuHuQRxc+7shmUeICiaiQPuO/Md3inq/R0LADYztNUJNA+DMMu7zcf4
en91lMVr5WF9RL8arY99pex+V1hCvXEloxBG+oISTlWuXB5yFQ/hs6O7+oyYyUE5HoW1xLZT6COi
p845ZE5Fcm9rLU5wwQnIhy6AxBX3AA2yN6zuMNDjKvJHkAzQqJrRyX76csIPVa8GwZiB2nhW9SLU
ebVGpExW2JqXplJa7OgE2/ovp9j7UgnAIXVvcA2/uYaneO+0BBDPe1sWWw5dCzhevsTj0zaS8kI5
s920LLT/5xz3+nrUCVeoF9+HI94dWBSjWs8ur+c1lvcBfvH3FZ8LWfG5/CaD0Xz785702xCX1wOV
HcUER6BbgMH63y1JWHFfA4nBDScCjDNiXB5kHh9GfJCfywayDFCrub7oeCYqsiDkbTfF7nJk1h59
dsP8ayXslgty6KdmEyBmYUeTFtVmpsjSGKVcQj3U3Vb93N5KbNH4TQv/9c+f4f3Y/foR+ASuGzF6
cSL73a7K/SyTuoK6ly9gX3AbOAeBLyoNxUbPNXcBotm0AW81toTjn1/avc49/32yo8chmCEEv8bB
Dovt3TS26zS6SJ2Fh7bAcoN8sQKQq0yLgyyzAx3ft+6Mnwi5MVJXFeZoPSxTbm/LNAQ6dSco4AlF
I2QnxR0bo56nCXOPOAvO4Le272EdstbCjcYETk8uMQn+nlgeokAjZs4Hx7rrCxGDzaH/NO/+/Ol+
W/sMAXi2qEbYghzvfdlitXOWt93c405eyzSk3/MrL+G5Eq9JQq3lWOVf6lTvOo777+OENAjEHhUa
FSM1839XYw5rEPxQPhzNatP1znLiZiLdQKnDeclB4I//x9yZLFeOnFn6VdpqjzTMQ5uVFgDuyHkm
YwNjMBiYAYfDMT5b7/rF+kNKrcqILCk6dy2TyTIVmbwk74X7P5zznSm/8BhH1AczlS5h1xRWVowD
yBp2usrLJbJbHYMJdI6AvY4r6+emr2yFAiHHNEA/hg/ZyyxMRivL6metHuan1Ozy9ISUiGF9TrJ6
RVesH3Hz1fSshKidSjQcH4LucDdt22NO3/7591/1X8oruxGfzYOSn5+K7L2fA/c+5v/50QoipdJM
/e1fRoZur/fPf6z/2+9fJP1s43f1/sPfsDZgzXQ3fMrl/rMfKvV/k+m2f/L/9Q//kSH2q0Syrdv7
14lkT6V8z5vPHwLJtn/j75l8tv4bNFdKJXoIHTf4djxNn73aUst+M7YqihMLlrIN2O+fgWSO+Rt/
ggwHuTd/iMb0n4FkNoFkfKA5y7aKnASG4K8Ekv348Hsbvot+ivR41FTcoT+f1XWGpswc5MSSzQzO
KJftMzz1X6Wv/LevgoaKHxEAHUumH58JLxd+nQvG4hpYZQ2XTqmOM+yTX9wEP56i2w+zPeOevwWc
wbv3f7oIlFMjDHazkWOzHUj11snWrlPtyAwyP8M/7580+FEXbWkUv1QRbsX4fz32f39tThp29Ohu
dPxmP/6INTrBSq/aMW5TjGtfMV/6KxdP5zPKxVVerzvFTHE+sIarZpbOQfqsDGm8NWbdJTFxLtj5
gB1Vc5RqHvuzWurAB9nKkoLxizPxz+8Gsk9aOF6Ebv5PZyL4hZGtkT7GRmape3M1CpLa9aWyfqEm
3FryH38lDm0p/QvvOLnaP9/LbCr9aTv3YwAnigG7Zc7ODWHJ3XTlA+GSYMgGOJ6vWUCWiPtXf0jf
QTxJDsz2XyRl28Xwh655IAbOIFLaj71ec2OmUd6F1TGb/8ODfvv3H+Z/gLi6bXGM9f/5H3961322
B0RAbJMZHuTgp1fpLJK4UxzhMUFjPapVH5G8Y4ln3ASv//6Vtq/0wy9zqwxcfCwmBZz5J2GeswSi
5rIxYmBYMxY6N8HuO6K19+dZu6hKB4nwv3/FP31MOKr4LFvbyAWh8s8ZIPkw4LxxC3QYi82o1t3m
DW6r/aLL/dOH5PdXQYtO/YPI5Xcw+h/eJ4fVNgEavIqli+S+gOayr7xcj4uZyDxT754tWBW3//4n
+9Vr/nROAFW0F3vlNU2/w0taQ+syiEMXteu+KL9EcJh63vmvviZHEj8rSk5swdRZP34ecbtJ+h64
BaavJeexWNWtYa3zudRauwoRWpRqI/FNyV8q/jmXGBjaLsBJYvngbv58JqbNpBGZACSA1UN1P2ID
f2d14IYcv94Qjnh8fjEo/dMjwQnIfwyLfEsK2p+Bvi0wpL7qHCcmuUHcGIHoREw8SMEO2C+007//
rW4A5x8fDEayTAV5IVLjkHA7P3c3MK2YknTlSGmaQAxC8Vg0Z1Foan0plIQ2l/JDwlnGxtscTFVh
8TVhCVWIHd3g6BiyM97naibaEWdgOcozqDY/ZQXpLdoeUm/nRZBiBXOhWQAHYepAwIEhncTdNePG
A+RYo6Ai0HO2jsMAVpyNGLIP9tlDLqMasKi4kT15JRcEChnNeVozy3rxCTbqoEtVUb9aJxQqgbGz
INNxbyF5N49FFszqq513c8W6j9D5y6l1O/dIexgAcXUT7cOQ9aTHqAXEa8se3jm5ECGRHDh0s6GD
gK7BsU0kRpTqrWPEy0gcSDjKYDzklSR4NKlZEYVWJYbyqtADYJWQ51LzkGpOcUtuAJqp1TP98ZYU
l8zaY7YSr9APNG1frIUj9jQAtn9pe4gZw0puwhKDxe6Nr9uGdXRTvX+Gout7dAQpgK/Qa9iwf3A6
2rO9E2aKtDBKkr7jVysms5yI6Fw9+0npMzh+0S5QTE0GS7BjMI+aO538YhQLQ6Oel7lu0kNQlaYR
QoWAmpGabOgvVvrfozmjJdzZpYe+dcUWeBcIJP0HYu+CL4nvqUGw6x87lxHqJD1IatXsGw8T14Vx
Z3eY65kwg9Q8AHZCdx1q+N/TnRaUagKsEKwm6Phx1C6nbMa2ommIjR69FtIHMo0USh/XBEjkVikX
l5kB8C1EZeCWt6bRN9BHOvQNEc4e/jqRTDzjgYnAvNtivV6KQmM4kyAUuuh73ncyV1ZN9JcJLsdH
QiharCMFvCdWe2P37CfS1BHJqDyIZrbg5bXDMm/ZIyZM4C1zAYYBnnVAx0q4D5Ip9hwmrHDbC851
io1aBMwpGtmbdeTKxnmXWLLaqGPJzvREAFB77ZSyPxPs80tUg27YdPdVnUcm2UfkMxRz94xxVns0
TfQne8tibbnlrCM6YEViIOFMC5ZQaFinYtuVaN/55KNzcFuYB6HVJ8kzwMEOPKCLlZGh7IzPb4Xe
0cV5kpJ8sDpTFs2jEnfNYLAoB4uWdOCzPaRSiEQG6+DBuXxpSVzni5QacpSUACRgGIgRv1opkqTr
vGg3tJfpLl40+yU5NsWAkyRc18ybomlKjG+BNkAzA8O0zHy8QO5EvI76cGpz1SNgbVxGvY2wlaW1
XFqA01YOHA4x7HLMMyOw9z1wIrFfsDEGES3hOtwICiuGZRnorZ2+8Nw81hp6uHsuwSLfs0HMhoj7
rbtekgD7Ha7F+m0AufSqjV1xQzCkYx+GfEZ0RJtW5sRbVROZsoFm+k+mZelnHl39TU3gnXZSaOZD
06dr8KU0IYLtyX91tCzC1CiDLxjr6uzWQtEKIHE0mpWvU+tlD8ZLJE6X4W2xaygP+iRfDKQ3/a3l
DbK/wFk+PIxW6mQnvZUmXqRBsQchBqLkUt6Tp2OmJ6L1NilRwxTvUrAfK/fSXHrztktzr7+fvNa0
u4jVHN6ieiWYkqDvvJTfirI05kety4vmyLPZVDuga7b/iX88T/asTeEvmEPCrnhYtBm/8jStgFQb
0Tf3AKHdbaRrV/vZbdTMwgEE8Iom4UvuM7iPFsPFv6g7fXmHm5wwBSMR5T1FtP6crbbCw+8LhF4e
1tVYZ+p69l1Df2trY/50h2r53lAFWAdHdtmNmP1c3EKw7b4WWiO+OK013ZmlCLCXoxF40gflPOtS
YenySI5jh8u5iPLf8++LKtC+iaBdX/sJ3WK80CIWO4FezTujMu0O6Fu6Mcbjgp9a6g4az9RKMVEu
8HOPlqjEtYZuNm6Q7a2RDxd53MPWaecYViyoCcFClV/hbCLMFH4iLhmoyEevTDmxRgi/RNTNq71j
dzK5SBGd+nnSJ45VSFFkNimQAX3stw6EFKcah88pQKkZmYHUntOuNG8xcmtWiEEcT0QvLRP/J9nt
e5OwTnVGJDYe/RQoDajBlqc9UX51hIOR4LAflPs+lT5ODUapwytbH+yDtY0GIxbFMl8PtljvGNgD
gh8yJCZh6riZhicPaMIOUjoSHAMkT8vbXbSfDHoBr0AlIKE96AuSB9mB9XHl2NUUjTAQ9EOlD1aK
Zrzw7yyj6uTjpCvwOQYuhvftrf1AV2RRYKkJwhvcfFB+hktG12EhafBq8tBtR6jv7UM9NpaCBd2n
tzoeK4+5zJK9Lg4/f+yjR2523MI6w8BZdiaQYokIKcXtfrtqaydj1avFP46gRPUwCeyOG9wTjJzU
mmtfJcNEZJdaGxjxmE2ZuysXq/miTC8JrmGvl2hsbO6QR30ZbS2sod9eNdNgGKh+fKgoemElRw/V
3ycgHmKUGibXaWQ1jvhwt4SDfTkUWoBDOfW+Y3GUWpwAw4O05jY276glx52DpDs5zBVUDy7f5QZb
pTMfOi9g5BeQ7+WELaPSFxP1UL9vksAZYwfTfhn6ZQO4rlCUzGGxGk62N5xJ1EBpp6QAudjmt7NE
vYlXpjXe+xSDdIipQWflVpaAgs1V898rFj+vra58Myyn1hRRYs/W0zoZ5JzngYGpb0UM9K4BEapi
FPpoJmc2Rgukxxlxniv7+QugpyTdE0Qu79PCW7OY3kUMkV8G7XRoJr/XIyHYGMJjNQlFYACPIK03
FTmrftKd3d6ql500NoCsTcnzNedQvPe5nOFS2AmRDKM/gR6RTZn1TIhnRdLh6nNsGgDwMCr4rID2
vb3q6jRqyqujwS/tt8ofEZmVcHTmsMc9P+x60hoJDMBRwgUuBlJTvNLsj3Op5COCjEKHnVcNKFoY
GMxxkK9Cv57SroEDJEre1VKp7B4ENVs06PBi22PJBdESANydJZnk7kFfj18LxL2UrFjQcXi4BYJd
VwUOQWi5qwHxzdYAZnc9jJRVskyvC4tF8lGhO4MHg+XNYkkvjFMOLosaUpQIlrKkmd+qzIaantU1
hMMJP+B9AiVQnRFGONxAiA2eBePiNfRnG1qRZmbWTSdAlR70yU3do2cheNpZxWYxyo0+f5kgo7xL
cyr8HfIl34vtMfe+J3Uh3LC3kiyLRo7p76PTBA8EKwZnfRLIUedeyGd8Z+WzMlNLcJqg7gddUBsH
FfQAT9vAS1A6tq4r8I0s8nnqmoE73hvE17nN2ocGuMZTLwXaoVEKcfRaxQ8tRe64Uen4sMs9iEBF
vNiBH6+1jfBmLt3mrplBkUSdBQUAtY7RvUDlEPAXZr05t5q7EuwwGNhZiPHwnrWMtUAIjsSX4MdQ
6e82K6lgySKpTR3GG3rk9iaQDVsymeJJY4EUe2DehxDMmHdh1jRIuOYN6wqgh4MwkMWZF66slpZo
9GiFQ4S5WQJcSIfy7zvoz88sR5EfGYgcH/Bo2+UB+nRz5SByfZVUeMXOguCF0bwPKOjMnFy2yFq7
6eSB1X9JloRw67qt62vezs4EI+srJzIhVt65ql9gljWSXMCxqh8UKRoPprk0T9xANRDXSSWf6OY6
Fab5MsDJn/EHdn4pNT5ri3/tJ4qsDWw06XOwdoi7066CoUGJPX+MWd1c29a89Ry8sWOIEHrL9sDE
QgGczs5ArZj5nFpko5yEnwM4huQAN1i4mkUMsjebLxq2BjwGSGVTquOCX/4IQ+rkFISyRQkF693K
CSn5SIxtsYeWmjws9sAlAnkgJUnZNjswkoP4bvB/syIHhfcVzeI4hm5myZupSGgJZi+okWr16wRq
VgWI/UyII15LiklYDSsVSD73liThQ+l5lM/u9JamjljDoOmcK7bjFlzNfmofUB5oHM4wGOkzWJvL
sEtghJ8B7JGDNHMUIR4ssq9+0Ij5WEH7vmlGwkMuOCLrt36x6vYAMtN/gMTm+qE2t8MXJV2Hv0wn
C33n7NSx3bbJs88HoTzZZlu/BDq8kVAlhYFAQ9napejIg0OIOAX3VU33GttujpWCwtahH6SepmpC
SMYDO8MbCSc3z8l3IsuQ0qRKjVe3h5XhIKQvQlCkLQjqihn/bqFZ/CwknRZadBrX3ZzqwUy+22bM
X40Wvw5AdlARpVBtvAXLz+Ho5TUxFrNd0QV5c61Hq6dDNYU5Aba/9+dtMe942QEk1Zgg0zOsR8Nu
OZwdMOVv1C22GRtOIW7aBO9eKEel2CF5ICVCk0rgAkKazm0FWxfy6IQE+m4AK1uzRhmmt9EKmkf0
2mDtuLua6wEZf3fNWBC+MbUEtYcUZk1FBaeBbBxaVPQdaY/hTIH+nBkLtd2X3ETAyE8WgO3IajVA
6StYokfO4NePRirsR33QQcn7yrcesjIt/dAoRlqozqdopDvvAzeEMJq/Z4j3kT4E1fpeA0nk69c+
R/rg8EkP8yTAbD0Alvnuzk7GOwclbp+wnfvSOfn4SQIHiVuICrmaeD80WI49uBvGjzbvakv6T8mi
mbwkt9CX9qZZLJwg3QgNCz/PAA85oWkFNAP5vN5vP+knHpkRr0mRVQesKy0JHg1FLSRkEKYV/UW5
oeuLz5yAnA2CQwkc1oa5AiVO7dKNvJ7aPjTZ3F8Sity+DkPF/r3XPS0CoEPDmfmu+W4atXY5ylm9
jamew0+WHCc4YQp13ykWagAJ9AyojGkUelw6TsUvcsFQs3eVSL5SHgyEfHj6Qi+ruXwfRZtCwtYl
z0OIw8+/9rzSe9CcRnsavKp7T5Jq5WaHJfRIogrdTJG00Bk0mbgPLOBZ7gY1yM2rGvSEdQhG/A1M
pUumFgtNyTezt7NXstkF5B0zZ56PeEQd0xKGOKArVLlb/wSHFT/iqk40qZSXsM9Kfo6SquMgJlU/
lrzRNWkijnPET2F359EOWMTrKlUXG2Q8zjAWXrCUQP9qLgj8jpyoK2RZdIBalJrCup/cEk0rpPDR
DpHidvewqpDJVraFSbtz6oJCeoXUFnuDTXzR0qUUoBiR5R2CG5ziNG1LS6HOObzTMBuIsNZGJz0M
GGhubE0z3wKlzCkyhUbxyLnspiwtB8ZLghnK5VAvrUb4BxEu8QBDk+QjaOXMECTARaTvSe6/N+y5
zHhY60UPZ/xvL9BpyDQgMACC5mTomRFOllPczIPvdARPGSi8ukDBr+/qOjgRtxm4sUTBPMSQYMZn
5cEmDW01Gu8D9alGF7SsZITg+2jPJEEZOHODvO1Dc9RKNCSbZETLFzClCGSVuCAYSvJPbGYXn+3E
6wSdiUU1PBjr5EiP76GxtOwdjhYv08D6CS5kH7TaUbbzRnINXD5Y9jjwCtMi/M2FlbnO0UpWfrWA
ABvi7SSGoT0dYX+V6wS2nCYMB8hI2PYSpIVtPwiVyBYt6rtuIq0wV22ws1Oyz2NcfGmc8vbB97Y7
4qjcns/KTocyI14h6Rvg9BoCVoGhz8oPZ7TRboTaAui1B+XzANzXdVHn4mXg0EpMPzbraX7iCV6d
PYG44g5FtFMcJS0Um/06IcNKOkKfIomE+hNPp4Uud1wWjgq1ftjKdc6m4eK06EgffHUA4r7IwpQf
KVtoQi7sDCKsPk/OJ9PjinLETnMZM4mBPedN5vBt8mYgRxTq3VvQuMaNrwTJM6DP/CdurdYL7ZLP
6WEcx/aOHYfuXfnSFk/Y7BMV9noX3FZeU74y10gAB2qoand916Ps7jemadh5272vzT7II6szpBY6
UMiJR6C7+FgRdEFjylhjknadoyWaybBDmqCnYj/6qf3VKvTkgfgpmUW1h6rhavVhUe4RcC5fPGuB
dmUg72XUIEdrOpayrPJbxF+DiIFvYcuxvN4zSVfosIa6G1VMTZZonHhNmoL9Fs/vrbmaPBED9LPv
DTTukeW7RRXBlVrlEY4OBDBQA8b6SSuL9mnp2OWE+armR5bydgbu3qNqUA5N6HH0cKnxEDkOsr+5
EJeQTznO7WkMOBVGNgzM/QSwMdfpTCogpp+Xgw2bibFJJvBHaAQs0evnMGVcJuehPaTrGCojITqv
SkzQWjyEsEVypx2jWbj+i14HyAZhAMBwGtp05IXbYqEk6BEQLCuZx0fSVlBxSydLXwKN4Q5w3tYk
YClrGbn1oFe/sWuQRlxxGpDgIAVC94bM1Lccgy8FZl8A0zFmg4Cz1lxLAPbVOr76deOme+xHDfW3
zugpTGtUV6TwNtiCnKQTL/g+W2AwuvFQNL5Kdu6QTbyZjK/wj/XdEyfmeG2OngN8lUYTRQUH9Her
6suvJq5RCgGM0im54LQ9OxtS8Cu5UcjwBpRpmKCmfLhyOijupEeh/Nrh6GJ0orUO4cOKpSV2L91O
kpPDCJhpV91q5GwsJUG8i2alr5bVdLdBpQH0YySQkI7RIM3IjLm4DWbS+BjbNeYxtcox2NvGWF9r
5VL3ZPMYCdwuO/GfvGICXyR7q/Mj6Gh0n7qqTH/fukmfEXRhbAZIb1h8GH1ecpnpLCwjJ0WEfy5q
0b4mjFk71LJm9l0P0ArtcTfAkJ0J7Hi02bnyphWO9iVRDgrElV9CuxeM/tKdN1UoWK02aG4hifgf
U2AR/Z2BAH7RXVBbsRiN8ikfWxJDSAhiX9TPY+1F8L+9p3EuO259zod5X1lG+cGymSESsZGpBjmy
ctbLtiwdZOKO2XxplsWiRsp1q/s6ChuxkOqwAIaclEF6246OXp1gE02fljOob0ZHgBCAx0wOxGOw
lQl7bSJuoM0q48a24BcSSDD1GMVxMs9x1wWQ6UymFleSc0LjXByWo2cPlrpE1Ni/6DAAp8imXDlZ
CKcVh4e0P7BkY0jruoS5reb6zUuhYxSME33xbwpXOPcLk54PnVEY8yTkhF+zvqVTgmyY+wc00ooR
h+GJ76DbWgCqYP2uZy4MK3R6yzyy1K7EGbaRj3lv6LA3C0GVqhjdfgbBqnE+DVp9qeFrT6K6rxzM
zWotv6aTLGaep7Zhuo+FU4Ut5kmUgUFOpT0VFscsEmxvjCalsGvQt4HDkj6m4WNrud5Zg+75rXCQ
/HGOsjvg1ASbtKvxbxt7EHxOEzWMzDtK3sTILxbmZyYJR17+hj+PDwsdG0goinieYrBt6gZX8/Jl
RiRPq2fhkwopRfFrMsXvuwOqUh2Mob7IxwzL1KfZrARNFaInobiz0HPpZDvgls839GBXasa9lZGb
ECb22mNeXrKRkUfKxwKvc5KPu5F15hIuNNrFiS2bczNZauxpVS1irNOJyeLOlT4TAouRjbmjdhC4
n0zuTb6VbEoj8GrB41TXaRKBTt3ybagZ3QvhytyJh4DohZPqfecaVb1+a2yfbUosLty4U8JgJFth
RGafVCcTqyHhXE5zpVgZYdvVbnAKmdkOjUkCTr5ceKIr2Zq4cTBBsz2TWuIfSBi3oMxig+d4ajDm
7gSwWYBj2OjZZfmtLA5JwUzjElg2w0Jlcj1elcxFtZgA3HyNa3ds3iB6aFokgpIwgYRm8456RGt3
lJtUXx56xidEx85m2XWSraF2vRxTUAnuvF9XkMYTgrBp59cojyJyUXAuL4lgAEIsX53tEX2QazD4
Aj51ga8kwerkAjjaHhToaRrio6hp1oGlx8TIK+LfCr4HAdS6gyLhhTVoK71TAieyOREB514ZbW6a
8PpB3YU6GrAeK9xoVYeGFYiMxyAZL4ZSuAMINFO7YXYCqTUHG5hGUreSNgrQpn7aq6z7OGcluBmZ
6Kv3dJ6uH8E+khhy26LA8i3l8shzW2s7XL5cysPKqYAgTk9u8sqyr/XWar+OLAPWaGZmQ7xaAZk6
hN9WsvNdKYUioypcEPE8cwnGVXZS+yAR2sIZtyT3TpUE8hB0Wbmd4kVrgeS2aF31MdCPVMOzt6eU
oYvWK23VzpTBHjrtMdezR52BtvrIdcox/OxLxue7TnyN+Q6vWt60AjbEgWKfIX3L1LO+wNvF9hO3
iw9CwKxaOxQLbdleTL288KHFvXBnKpOFQMd92+Su3u/Z5lfF0Wqr4cZwnWG4pk1Iunu9JLUAG4DL
XC1NvfEVSQBT5JU12EBvXPkGCLkCblhccUvb+5ydg79b28HaU+7PRuTq1cZjbjR1j2op/9K3ec5Y
tmJcG4JDnTjNc6rVgQCph1oFwRWSlyW9slNbiK2czbQ94M8MpbjRuGSWdQ0cXSAw9O6Wsw5lPNPC
EcRVBCRH1ph9gtAAhjQfraxGfIqLun7TPK/X43YwNZbo6+i+STEOFZuDnEiv0WxJT4DwDMmXV67e
glHTYWn27GdFqRffg6UtX+ccXR3AjGr4CJxByG90MYix9pkOtu+t5bSqu3DC/bt2UasAe+4qdMX9
y1oRcBa71WyIKCCJajkzG2uHncRaBJ7QayqyHAMUBaE3C04Iq2KbGKKy98fvXZ1lHG69ZPBqkRyT
PLKKyBQ91STfJ9vj/NBgqaShCdvPPkwZe5mQXpOAgy5IAKtXiAqOqQZtjElykPs7XSJe2gGbsB8a
gpiYeK3acJoDD0wG8X/V85oBAYjRw7X9hc/C39oFq9HlEfEyBG4uuWEhcM58HvskMQoieVdtSzc3
XJGdW8kuMlYUQRmzW7gcsdQ6vdyXFXiSk5ic4Nan2KvxUPYE7jAZg5lyZC4zdmlkppRY70EAO/9Z
pDDZT62bCcjMNPX8ojrPFLTviY8tsSvwousez8Y2pobbHwYyYeI6rjWTMNk3eO2FN+AjyiyXa8Vp
Wm3dG5A3sm3E5E7naRoIhRrrMtjjBSIOXaS2AqVaujQNs8r6TegatK3JjnAdTvxPwz4ZyugWb+sw
FOEXt6CrDWFSt9sxDUvizK8L5i8cB0VHA2yVkXnDsiAUQNW/Ka4pEg6nhJ5Qs5YxAjok7IigRudE
PJ3ydprqBuaLDTxIwNHMGhnk6ibg5N5QC1mCDPKjGnxvf+E00p8uNAcsYzQFivhMmOBFcDZYcl+t
iwJVUngVwe8dKIXIhWQXHEh6x1lvd0Nqcj6S2kIfWTB+H6SZH1D7kJzGqLpdnwRZ9sUxAyhK+IHR
BZKhM5/L+dSVlfvRem3wYXRqghWIZgGa8uhprXtF7wDWRKFd6LC66x5OKWb8wNjLuRLfieGWhxJr
Zw09nBXAaWReCmdkZiewU2S33TBiwu7HHAXkk6ExryPNnal987zQvrYMydfeO0GK7uf7xMSye0LR
rewDt7nu7nOJfGA3Gz5DfzU4bHbtHMvCpZFalPIr8y39YLFRzG5mmdvBLrO9TryaXIrNraUFnRYR
EkAgF6MLpoBW7nZ/14X9JQXzv9Ql/1GW/Ld/q3P+/1HBvJnH/rWC+fF//y9Z5svnDxLm7V/5h4TZ
/m0TB8Odpy/fyGX8yT8kzM5vLiBZZDwu2jLbc5EtNq1U2X/+h426eZN/wqJDZGy7W7RyT6w9f2Q5
fD2gZ4gKDcyVvm3/FQnzT8pISjvXda3t1dHV8ZI/i4sRLrkC4STOpeKN1vCS6NCLmnOgnqdfMORc
d/tif5Bh/v5iPl/MNmzYtebvarQ/yBXLgYUiQ/4xwnFUrw+ssQxxBg5BCMSg2g5voZhN4ypzguK7
XGXjH+rMmljW9IN/1PtaA49Ru9uc0xgScaf53eCcyhSZx63ZOX5Dxlmrsr2zlo126mi+5wuTMKzu
6HqTd2XlXGU3JSXBpcN4Ir3eyClLPLFw6S4yZ0m7/coTm8Vj7SPuMdXqbJEepIcwg5YEd3YmiWqz
rLZ/yWGQHdqJY5UHhVroFg0utpORC8w6D6LuyoiQ0bo+EmCaYHk0x5slHfhKam5G+CWiFm+4nDhI
2nK1uMl6r7MZyDPoQGPTW7eMZv0iEuUEE8iV4NRCwhIZBZqkvFMNr2hZR73QmUv4eqZdTVRrJ9sN
AHRIBWWijladQguIVmvUlyN7u4aA+AFVM2tozv+TCUaFzmmhIgknkQ+Ae3qD0i1b4VORfKEx+SPG
wMCSqBdoJpx+SJ+nZVib09qO9kuhFQTVkmL6NS3obw3tToyOGzsm3yluuTkCg6LtMAERcNuvHcNW
jRp/2r5SmTQxMHnmYr534L7aAWoxosroFY42zkRXOdeB8O5TrkYEKOo50KwyXPQUe9wGs87M12zw
Ht2luNcamEBSM2/4jJtXvQCySZF6RwovtyiLu5otXsRH/9QtvnMKmI2EOROSsF9ROZR8D2FBakbu
DueA0XE0zube8vUyNMgWa2tAHmT0MD3QbsZ5Oo4kRsc4oI4EGkkCMpCzWNlFbtIqZoW295mBRQS4
THGAo4G5rKTVS75x7eFaYZ1sGN0ZQidEqaRH0VObV0wX7u0GiQcbpnfQLueF9GABCDXGJDkCDknq
g9H0e4R1t/5YoeplpIZX9Ho0hv3qy/vFSK/LVWpH4prOI9OIxEdXonsQRWD+X2nJROaXc0X7Dyan
WQ7etBzXpbkxVr4D0bqXrTveQt36RJgfpZmUj3IYH6yB0UCzXC8WIrp6SJ7oIS8Y4hw13J3MnknQ
6NfkNBNYES+aevUrCjITf+RqbtsEd92+N7aDakLtxq3upnNzSr0ZboVaJTgTjRVOWTcREa9dDCnt
xWZhRUzHcDMCa488pQFw0fWY1S11RPDNoEoh1nW+Jn+vOGRO/9nP3KwMBkbobCxsaZ4kfMZkNeYQ
dyJ5wvWjS8JL6HTBBYiqS9rq29ZMKeINj9pYvyZulqXe4kCC1OFn1U2B3FO0UGItCDG+aTwzzCPt
wGdMEaz9gTSaEBHIK9/openzowRK/wi0ctdBp7olz/a7rPr7pPbX0EAiCtXqApnCq0syhrJy9lQN
op7c6b9mKEgJprFwTdu5HS1tosXEo15pgXnhLfzQJs3iFnn8lT4yC8m9PBU2UAIlujUGxHFridY+
BELcBsx+ryXpKGiW1uOgARawMu8TafG+plG+WMr0XhiIvKhX2Kw7DJPsjn3XIKWPQGi9tFOGSjVu
1siyyu9pjoaa/LXnFQ+VMuCdIgZ4Q2GXENBCmkklPre2i+Ze88JAc/aOPeycuUCpWLOEkn4QVzlY
G0a9NyONXihVftHTouH+d/dWzQR3IXSOFXBwY/fGOVusU5qUF7QkTVgSrEZMwl1fDqgLYZnwearv
iqSg0t0iVkanUiR+OM+pTwNvkoATCW0cwpax3d7r3C+GM16YTunfsmnydko05q5ovUfgbd4JOcWx
c8pT3zGBVGmHOlju/Kk7LSuvBol6Yelh55EGPxMMkOey46uxs3cJLMYikm3pHRlIntza+zbJrI3J
sThoeIIoC9Ny52WkbKPFYIjl5B8rIG7RoNSxg1lETTlQ8HVEzPO3l3pPFJ9tj8WpGTXC0he+00z1
PXv+TWCHUfg4eANGawQPVp/Teyd3xE5eu7X86MAMJaRz0Ptmzg7+267umZiT3KRH+pI/1noQmz26
EXdSNAAOo2CzT6/7DtQLauydW6MT2Fr6az7rSLCRLBpXRH+S4DX12o1uMTsIEJXRmmHto2XmfR1x
E7j9GdXgDMEdy0QRjBegv86dYGgtA++7hfAeO1xZci8yO93lPrr1eNW7k99o565o9AvHV+Ty2Ul5
HFgNHc0mv0urLYrbukI3+MgKw0RP4R2kpbuA31fvpQk667Mv/g9lZ9YbKbJu0V+ExDy8JpCjc/Bs
1wtyuaqYIZgCiF9/V/ZTd9+rc3RfWq1Wy87EEHzD3mvXGt5JI9iouTqDbjgT5MYkybo3fEzfIbH+
DET2YrIs+73WlR45bnf13Gl9LLu12i1WvuXl91N57ecoWgr2ulsPhaYTc4mFiDTDfTbdp92N8ON+
brHyarR7XvJzXdL93Dl/2DqQni5BGBZ2Jm4SCcCJDtCKSxy8vCKb+iW9Dzsmz2YYVFUWF4o/UqMv
r41XQGmSWQzh885lEk+wN6zIzo2zaqs/daMGZlw4p5fVuuQlD1RtwwtjvdaFmkJRmpNmrAh0vsII
pZdJVzQlad28N9Rq6LQGnwefNSky3jf2h+Qklh6IvYzhLbOS9QhDhvThoD/oFK73He2p4N7YsJFm
KuoVn3cK0kHozoe/iiDGG/sjFfWjxvGUoD4H0xD0Z7NmIWnBznog2V4h3GMQIm1kVbVd7BWZGCxC
H522P/te8+z4uRUba+re331z7GSm/aQC5vJWzXYoVXr1zI73k9w40tSkvUvaiiWhped7DZUDnWA9
PRIaU5xsEz/rIIIIY8ZnyhOBDkqfHpgdID6m24qDudZ+zVb1PS1LezGW/IlNQ8kfjpKHkYDx5vhg
72cn39miRfeq3E+mVmLLJA9kFt79DSlMzGS01bpa/ci8D1ZaQ4ZLLPXkUI5kzdQZUhDmQ0HA+GE5
c4fbD66sMcYl1RZRJ9hLJ7iw1eU5WX1CXUZeDjVBL0gCyDEr76tJdTKgJTD4lL+IBIb+ZZxI6yOE
Oyi/3NK6qj64FmP+IuANImg/95mO/lpU3yxRNtheebvB+opype9V7tzgizyOqiZz3P5YcF8kKHDv
hRytoI8sYqn0r9HPAVlMzhvfFshTt/yUs/mqe8xccm8+4aMHICmealPvaYhx//uMssALpPm1ZgzM
woPMaYIGP3F/LExMEvPS8mGWQ9GnFGU2mK5pB+FMZI+kPtW8VnzNW0Lpzs3vfDa98pBlnTRDgB71
U6qb5XKuefEY7IUcOK49GMaTyGvd3bG7AVEMUtnz9raLffyr7FUJgXFqcUqvAIskEuHAOg+TrVMS
WjqLkX7gh9he0wxXnZST4L/Ytf6XD4ZgIvPeUuHmxEdl/MuKJlMkmxoqFtZamXWqvcY/LeWgnQta
hJsmhHbuWi+RTEqQf/2tWfw/XHD/8lPRFGG+MXW+qBdg6DDvTrK/NUUp+ac5gTGI8mqPcrtgUhe1
3O8PjQThFa75CiCzgNjwX6xG977zX90YZHz44Tr3PmgD61+mKjancvIsdwpt4w6AQL1A9sdcjJ0g
/udu5NK6AJQVgeOGGcKx4JZrKFd1/sTBgOPMK5+BGMgdMiXro7y/iaEDsHfx6jGNVImuOfKZuuvU
oso5MUJEPE8+HL6PleEVshNHf5mQojF7IYH1/+dSu68s3MC1oAE41t1Mbv7zqnaNl3mVZOEPrbR6
G5ygepN6BUfVpAAgkMH7cLvS1+P//Lc07iCrf3a4JJy5DvsrrPO2b/3rPio1NbKPmdEtFvjRiHgV
1isbdxtl7LLU7CmR5bLBxeFYbep6ocFZVh+9E0dbFfK4Bdp/ubv+V3//19CBSQLcch9q7v3u+9vd
ZWQaxEyL0XGFYPOnTH3BcdEoWGRwX7n0vacITPnPV+HfN5bDbyJ/2GGigEIk+DcEe0bkDRvWTmFU
qmNN8jjytqn9L5bOvz753y+1A33bxCoM4wdXDobVf34zZ7bUUGMeioxnNkmROlxrN9oNm58/5LHZ
th/2xnjkpWF0ETPBEGvTptv+5+/Jb/v3RAPPie4CLPADjzMYA90/PwT0Rfg6aZuw6+5OQdm+ZAnl
lyjpTCwkj89LNgOs05zjkpVXUTsHMXL01n4+7NcKzSNl3v29nAGUGznmWi8YjouX/XEZWCfpBE+3
RgrDwW6VjyZqisgYqnsMV/Y+Cg95eWeLnY3q2wuyUA2sfBgaOGv73FbO0cvdmyjmyDX6yNXay9jD
hqoEk3iNuTNpjCRsj4xva4Ti0ud9bWEyKSgRIYKVZkwTD464nm+TlXyQIhgHTv3cDvecrxo2MnIE
mpcLiL333lmOTsVVdlb5niAVNIflU5fiHaXmsbCaE86bPAIkCRWUlpIYygNSfzQaGs6sGTkPvDM9
0bdl7u5aeznoRnclV9s7Db7/XZjaVmFFDFF5i426O71lVTwjGLoI24U8Mu8IoDzWlh+5C713oP+Y
k+45w0qBNO1hLsEhzdZTjpB2koQSO+7wWRsUhwC/uSovLbwV1I/+FiM2eLr8WGvOBxUaXXN6yWoi
8Ez+Zy0dUQpN78g9Oc6MBmkS0CRb2zHM/S55vxJbXvOSlL9bu33hsAwIWVc7iB3HhFiIkKcz0trk
tfFTDLJijBWSzTL3npBIfCA3RLhZv6mgPU6YczaujpJRLMPWuzNf2UkVSXnASBShX/5sFueQKl5S
RXcx1+KdIMt7bbwvJdlAyMXrmdi8yWqfrHx+rlA4QU2M9cH4obne3h8C6lf+sLJS12GoXrLUONZ2
VxG+NYTKJryCK9m221Q19DJF8+nmDHNS1GTcRyAqPT17pqB8ncehi5jI3YOJuYvuHtrHSWOiMI/X
0Wpe0mkla71bCJlJ+uq7aa17FKWBHY9IabM5ufUUt/rc8Ov0Okq0/MFW3nEJUNqQ2pozdQoUVHu0
sBm7aaxjqMzGnajUw0psMoKf4RHD/3hpFo3Kdywulj+wzlJXjW1b5K61v9UyG6unONGaHgPFc0Ye
drHFV4QpgY39buorK9ZSM99ndbley1Y8yKLcJcmEq8MuEDroc7GvJB3mNFD0WWo92L32ajMdO7Bk
0B4ZzvwpKgnFddTex2r80bJUDZW2glSv6/EAo3e4J1x/jsH4go+2DklDXaKBa0Eowo7zYAQx3RJH
yKHR1O0DEk3CPssr1xX1D+I5tO1BCAVAbsy1lQBbF5dgIeo+Ha0jI0GSuKv87A3JvmqVibcTDxWc
xRfS6VgnIUKpHdm++4I3UseY7aGfoaIAreGNI8YqqsbZtzbGOMG86v4kpnNsJpSpjdZmcUfoOQpT
+xxkwdM8TO/aMANs7MN0IDTSS6wi9Kw765annUbc/rB7vTuCEN8rcj2ZRaBaqoMzxqXYsPwXXbfi
yjQ8onHxoyV8ehdYq+5CvlrST+BRGxYxRN8ue6N2diKhkh4c7FHMGkmSveSTccVXs2XD/tC3+Vcr
xiPC3djUpkgyn9A6Fr8+OdBreQXf9rNusP+0OiGy9m1x9bD31WlYU9DuVbXVyTHpfONzUl9GZrxP
ShRHtpPsb+y60rL3odflbpzZxnso7umHiLxt8MW2cy8EXzjlw+XIML1gh177t4sxqqLhF/qWdANk
X+gQDglitAG1ldC+POCfm6RP4S6TOv6MtMx5muaiZyTMRQ84G5GpntivNY/dmIuLruXLbg3QDHdD
+WbTG3Lzr+VbgESDzN9lCRvTLF6MoEQ7Vfq/Rs04KMmCr8Qh5czaH21yHWaBcnEi18rH+aDKJInn
frx5ovWR41j6n0UxJDmiFGTAmVTM3xZfP7clnQKeIKYMCGWcVPqg/5QCMaS/OjDonnQddThzTe91
yrUpLgabrEjIczcYdqSBm3zJEypDakrLG3+mJXpdgn5XRpE6ZowqLZOwIfckSv3xiua0ITJ4OLhB
fmqkboMlZDMJ+kOFKqG7Wmf3jA+li4n6efBn/zbOph0mtEeRB+sYyw3v93Qqjk1q2MTxtAbTD+pL
7GVv42B9dAv277Evy43jDWbYu512tPzuMizz4ypRN61Y9XAfju23uZI8VxPFiS+E7XmnMQQGLcJ0
y0Cz/IkroMUd01TaTyw+PgzpkZmnVCNovbb71GchjjK3lYFOm/b8qTZUzqijrvIrsyr7t8HWYYsW
s0Ny0qFj2wxug2ODgx8C5WqDWI4GtU4tXjmrejPz5NpTuWsHjtYMh4xA7hANlY+lVbI6hY6MA+xH
ntnfU4r9cR94s3EZg3rakuHQIFy6W/Y1BhZRIRGBbPGTkfZFpHN2Zn5yj9MApaRy63EV4JDaBOjg
pp9FO8Q8y3ncSlQhm8o3W8SLw/SBDaW71LiIEygEGmxuBNzMylv/J2JdLy5lJZ4W6G2HNC8eYLk1
gNiWC8kGuXYA6CG7kOI3eJLUFy8jSULAxisF8XXM68dyWrmRCyNamFtFvkjKB27GcSNgadtDdiMT
xdv5WvtGvsd58S0N0aqZRKbe5HGxQNyTq9j5GWnfJPzN7xDSnoxgasNs5gDM5ew+dl0NJkB6wYeG
IJEBV57YfxrLsl/gC9pkM0Ogt5fiWpsJ2gUyDEWnxz2WmJDo37euRf6icTuGbMVF2PVLsQ9Q82nM
N9vqmVIEnVen/EM2O9VTgOz4VV+RXL+gWErlxpfpwfH05Tznnf2O17cL6QaTrVnbaRww6do1BfAu
x+qxJ5nJciuMGQolXqi9HUyAftASo6xHPABTuCCLMDJslPRkDSbIswXCxZEZ6ZLKh8Zf5g/2Ym5E
+Mczu0R16kcI+K1OpMiGxA//hXP/2nszrl00+dmmvduDyeWa7S0ldrHzW+Z9sJpLR3xxaT6XLLgU
k7ll93XoldgVatkZEAujzoNf3E1lipDD6L19znbzt3Sy5iFJ1bYAVcBUHen4oZ/6ZJdyX97fnlLZ
W8sEJbeYHKKNVkK6ZSN2YkeExgfPCeemxF4zS8LffecxKUmT1TAkIeV3xK31VkJ18uGxcfp4xsq2
9yThocgED6xE9M1sV5jzZ3XmCVlDkkX7WOtmRtp9+cXbv95P+hyTCOtv87b8GlP+OGNQOVFnzreh
FlEGaIGNALabecJM7Ty5pjbQuvRHoJEPsznPIRPvW+kH3x1cdcDoCHSYzUTSQVTBFgYvZmrsi66I
eovRL0JVOt10PutNj6B3Do6FhugYbfYZSgCaAS3MEfHtbUmc8QJIf7ER8OECkjhSFG/DvN+nDV4D
jYzTV99IXu3UNcEk83v7Zn6pkqaLLaflvYsgEeNvQA2BoZ6YuWEyf8wUYRgNqChJOFH7liWMfgCK
h6Cug96Cb9TJbxO2P3Y5d4evIDIWY9+trxLr7E0asgNkpR+MK8cjSBIkG7ishRlUSE+pX+/WEfrY
rmomlgFLF3qqd7wDV6HZ4N9dw6Hx9nivVIjlS/+GfoxUccPu6BcaiGqnMTO4jo31WFX2ciH423rW
Z63cdIt/Q/BXb53abn6483CWC2b7Nch2M8nFj11DpZo65WsXFG+Q/Vc0zsXEzNS+IkwnLNgA/Uas
7jFFW7RFDPrDx5WHNXrEWrL43nAlClL+aUqwKpwsn0UhvWPhNxzIuvxoSD/fr6rMH+qU5yjRu3V/
z3fbdj3xMMlAyQpvIod8nheRDU12W1uT2tQyvYEiwGmueZdWb6tfg6iXR9MsvQiFa2z91fIn7UE5
3a7kzKPKZg1dj1tCCd4UMRit7LncYpsGU+imIO/yZvBJOzfEE2zRsBmreNBhziBHysbdok3+zxGJ
K1PMJKCauxcl6eoeskoWeeTw1stDIkDSZ8uSFQ4+Z35zJQFdBLbbyXSTboszWYx4ZpcROZlqKOfv
GXIQlHiZw4xPE/akvCzNObkYcxFPMthRX4u9svJH1pebrB2uruqQmpD3oImnyWZXzWwFziKbrd5j
pdIPwZ++9MW0GZvx3Z41JLeLFzLG00/9kmjb1chFWLRCQwqfVtuBAJbQROWHT9WMBTmZu3TU8r1b
qJCj5UsaA8FZunmGi3CCL3pkvPPNKsOOORBj4gHtGGGrtpkZTm5cT8iNNuM9y5b+ZpnWaRq4A6BZ
PFdN+2Cx6UREh+WwBQTeo+k1BXs0L+0vwH7622IHp8DryyebLF9yrKgdEq+CPzLfKjdFjEzrhZuf
tfZULlOI7eIdBw6nZGodFqmb2SYh8aI3za+uMl8dLXGe2LxTUJFp8ukZ5L55eb9wYbBdYg19T2ok
UPM6frZa5oM8qUivz9ULmSHtY5CilyN8y49nx0d9tDbJlsfngBOuDXMTjwbR78XGTdC56e6iRwz7
jIvH4R4WWfaht5SLgUQ77TnFg0U6S4x4aG/M05kXn7nhnkRg0CTuyXQlVix24ZsgNx/huD4lGpe9
8/7gxh1CrwgevcUFm98hF8eVkoa2RovuNJegIQSi8lnFV1hk1ma84Z8+OW5bH3Jqm00W0BAVVqqO
FUE9CPPS4siz2yBsGIPfVq7dairxiQiX0DGaL2twyQso+lvZMhuQ3hvSYsLLZuvQs4U+VIN1NBrW
SwYKdB7e/g2HpkAaThwR6dq3kj3TWaa1zxAZKTaS9QepTc4OjE6/mZllmuSeKe/UIaxuh0yQJs0L
0l6F4q1MrsvQN9U+ncx1j1/wme2Gho+KOTxFCDo6QABbvdAe8945TJqsPwKHShkbrbwbGvi+DXnL
GZtMgcNx1OXz2PVoK9LhUlWD/yKdgqV4qdIIXUYe4640eDcAeuns4W0ZpmU/+ZN7DMp7wtWwNvve
kQ7mqWRvtvlPWzXLr3a2CS5vnOC4lOqn3pv+MWjXsMqKz66zGQN54rO2+pvSRROPqasdvHquYihE
Q1SXwFQK8TvJS3IIOWPjpra+SEgBruyPRojS+TJkswdSZ2GlNyAsE/kxGzA6mwtxLjnZO/iVQ2eE
Y+Ta7sVbF0lQ57w1bfnsL9OVK5RH0q33ZNbvh4l9T+YQWWhmpGERubLrOI6Z/l4LdH1U2CK4Mi39
oa+qxxXnv66T8Yd947TR2vYAyeCWGdLem2X+UTEH3NH/anE+9R3bMBd7l2OS0zJXtzUt2LpUyidu
KbsDPliEWnr3UwyMrsex1PD9aZfBtm+Mi7uwEeX1L3RSYXP9Hc356QCM/ag8OzsQ1ZSGnRBPpbT8
EMlQFRmTfmpquSurbNpkVIDHbDaaX3e3zA730UGSjzGZPJzp7D20PKrnSizPQAHIlvLp2qdBXMzF
5pOofIEfLV67Tn9dA++W4uddEPdvCttcosQB7GHZ5ovh5NdJ8EBrevXI2vuHM1ILwSc4CWtZw9nq
EM9O+QkOymJt3BJ6U4e2HoWfcXVE+Su1eXJyRwO0YRGS3VAi1h2u+zG3WGHIYNms/b3N8R2c57O0
qc+TeFW8UVZMeZHNf9tUyfowrOKVSKVnhUU47ArtZZDVO0r8PVfR2egO/wJeDrLXB8XvIejocOk9
GCf2SwnkXuu5RwIcJhaWG8ZoLBpGLXY68Szn/hV5Ju6KoXss8ooyVfSnokvPlj7vp0LiiyQqY5Pp
0w0J7gly8dkPhqemqATaV+fNHjDU9xoxwmR4vBNjzqS1uhYqI/WS9ZXI5dZu18OSVF+2j7Ov0PGc
IMrKrfrDhUL2pts4AGepbzMuzAMje6gVAhS8y1t7k47FwzI168ZgzMhf3C5g4tjf3YLcFT721hqb
Wz55/F6U4hSoQ1HSYtSgvFMysnCttJjBbGZoTJQWZ8fa/EqoTbjeMwzJr0EMtXxh8NyvGtb5oSCF
ba6IZVvhVXEh9GcpsrcuU795uO2TjQsM7klSxWnSxeXQkiJd+49lJZ897tzAYNc8e4bc+nLcQ6gA
ZE9FqTk9BrBFow9kY0X9xT6fxn6b9fmNxjCnI1IWFYt/I4iuY8RUtVs2pnENbusjKEzCgSyiMmaO
IHtlxViNhRtbLtljq4ZjBhHBV5UOD4j35I42dytMPYvqZs4iEBC3zoVuT07LhRHCE97zjy5Ay1cB
JuHpisYmiJRbbysEr/sW7T9pT4zoTN+idAYr11YoLma778ld77+Buzk7OizFqbhooa1SRjKVZSZw
ZBpnPM4cxWi5sTwxtrn5tN4bK3Fo2hJI8k71sOrygb3TOe0YT1k9RmasmP6T56yv8zL3sVVNn3Wp
lyyrrB0hCEc0fcVGV7wIyWzYwwzDol/72SVTkjS7yf3yJ2Pl1cGvrUmrif1pfjQcx9yMHuorp+rG
8B41UQbzm96mL+1A0xp09QOIwzzK9fIFGEzCDdHALHD7aEIfThZFz1h0Pqd6dxGzfxGJdSLTF7Jx
lVeI8uT3OHAEZFP1nDVwe4BNbZT0KZg6eZhtdezKgRoKQ/tG4tvZVC0Cd9Xqb6PNWz0D1LIpTCx5
89oxKjfJbyKJaqP5pRalgo4CmaFFFwxWgQmNHgBcIVttgwrk0VTtEldskM661TyvHfmg2Pr9fWrQ
EFg54HddEQeY+AvPVIVb2P7yMRN+6GAueFMRamRbtzTIsF4Pjf402LzpNqWZa8d1SX7JHvEDOQD1
T9Dd2hmxfxVOehCDxzmhxLMYgDbrk5EoxtjBdGp77P+Snhz+ix6csraydo3QoAP1+XUodMZjJE/g
l+KcWb3pZUgYJVTVpN1BVsYWezYOVkNcsQ5lGzt33WgdPEnJSYwpUaOaeEMpO7y4STvc1kpPbrNm
tLHom2l5SFwkFIZRTrBB4CGgoPfK7JTqvCw5OXcjA1H6crnNg5yzhzKu7X467mSHFtvkBysL7lB1
y96w91R15Mm+f1j77ClfQC50tf1VFf66l8pP9pR8tPn6R7Mk3wPC80PnOK+qQ3CKGqvbGH71q6xT
kDM9AycoQZ+qRPmhMvdWLvoaGeb0hqzhnaxgiZPUAUT41yMjRB6zMvtVp8KIjam7goohM9ouzD0L
+XRnaCANxmFhFLiaP2BXYAWERBG747gH2PfUa0BFdVbosQvUCm9VgasETMaQVSe8AZzfPrIrHaXI
xjO6dzxAFH1eG+upf1otUx2Flr7a9PBbJIdxV5JuwaYQdaRBxT6ZS7Hr/pK4MBcbcBDUiWfRRWjn
BhvNVrmSJlSijakC41Bn/KVKj8PRIq9tYqKDSo96rnd1P5p0G90gAd5TllxsG1cbA1kvQjPlXEZj
FGfdCWYuzNpvBifjmhlH4XfZRWMMFllpz4Qb7wKqzLIpzdBzet4NiPGwdKUDag3RXbu5eXVbZ+bg
rSog6Hy2O75NdQPz1pSgc9fN2e8YI+iTnSPJ5Ir7AZ3yBus1iySXtrym3HHc4+B4RpgaHaqv+wQ7
MwY61lLsO1NcGlVj60jcNgaRhXivYu8xutatE2ysOHAOsvG2IqMAt2SitkHjdzgVsCZtLegh5LL/
xayTWG6WKppwaGFyP7J+fJea+7MWE7er13ahaINXE4el4ePdYHpepa/MH67BVFeXFZFtNK1EnHPG
l0g07f1Cah+aLI0yFlvI/cuUWQ+nijKwMBKGT5qJBrc7jIFgmlF/OkmwYxTOuMkBy+XYHugUz9l4
2nioFSo1KDgIvudd3wYvvUWfUirzU5vlWzA3Z+nSVLi0SQws1ikJV64X9Jw1fU8y+SFnRRvH6H2p
fX0LQOjVs4bnmfuW9EESEsV9ehvES8PTmVFOpsMPwExQU+zGjpPZwzFu02bbPniRpH1DrBKPsjlA
JT5PUv9eLPOpX4wHYSVYZNRAnsE6pmFlyQu+tV3gqWjGE41NCu9GWz5V9dDHcKr8kE/8B7HsRS+y
YVcl8rGcZyyBbqnDSiJRs7Dv9AZrnyr/lPSI08iF6pnPyi+rJnI+kwbJJM0h6SwWbguDJyFvVvaj
trosZDZz1Jog9sEe8Mne2Te/JMPvmfQfjZ4p06AxAh4o4P8QRIVrKc/2rWd/zG321HodS7fUing9
46slB9QkRYPmYlr6Hxil43ZQsVA4foaRpav/BN8c9Og4nkv4bwMWloXJAHfNgZZlB0Pgh6cG6C8I
Og7YhvajY6DSXA6ZYR9qL8t2QeY9qwXdE7mVpzFZm22H/IruUaGNyIvfMMn+CKf+o3Xqljj2lXr8
vcyrkyHS+xjbegOIhq7USyZUZDZVuyJHASKYMT/4not416HYs835tajXR+ovQJiZsaXZOAV1Fdkd
U07da1viM2fX58Iw9Q1LXV1NG9s6jiPGa7WUn53p0hBMU0cwqEieOaPYTpdzTmywbRxLgX+yHZFX
55aAGIT5nLGCjz9f8yYccNro/hkgOr4GaZ9uS9UxoDPHMWwmvSb9Tb/bxlsrvoOgzPzOU6kNZHKs
e/sJXcSseyKC+yWjBlD2nVDY7DBGwXCme8/9LAHz6n0n6dw9Q/UjhGPK3AS7rzMzcDK8KZbKifEN
8HULYYVupg5jL+92IpzWTYhEZcFnzkCmmgW4XVv/waCUWGqKd59361V5FkeEICOHmu6b8OLg6lvi
Q9lscyAKXvCJNeBixgFpml9sddASaWbrTzl5YpG1ug8KmQEqiHhl64PNCY216MVz3rkFkvKaJw8X
sQ5flP+u/TJF7kfgt1nUEz68WRzRXjJhgFn0gx3S6J2+KBl7poKIlzjfPc3SRab2i5dkj4lHEder
b4aYTgy5WIuVnXl845TB3739sbz014SMPdIGLz2sGbaAIn3zVvtQgaEi8/Y4g7wD9n0/JvX6q6np
lsvhZC56tas4nzZo6fONsHsVBVXwTW2CAWTIGRbp/q+00pKfheIsB0lA9HZn4TvtOi1HSufWAxHb
DbM+f3i0q5WPkI4NqdXZvtI1sLRr9oD5oSOPS+y0FoUtXsZyn4G03LY0g+FUkPCoaa/KFVd99Waw
dWz5yKZg+egCXmkXYL2OR+oyC1i7ACUh5rKPHJMOQwWPVAkRm5UJ15v1XFeALuQiIVk072kzfHdl
TbmGZ5f2tFb2hmBISJslz6w93iYMozGoNAyo1RRX8OxJ9cJAQEJxv/EdVp3UoadC4PKwUjiwpl/z
Srf7o9LmGNrZ1hiTJR5NVr4Eravt0E0H4FY1BrQZ2mXXHYBepXxf7dLL4qjZ1jv8YTcatEDf5vAi
lTXJs7YWn30+vrazt94d5gnzCOzN2eSsG+GMT15J3GwF96casgVneMmTopMrJUovdpiWsPOzeaUm
6A0m2Z10Y/pQheJW48eA7uHrRb5BDPEMnHLTJIV3KkYA1XjbN8hWk2fDh8+Az+YDMc0UUnPfCryF
M1ZJVD328guOwfs6THziCdSAwZoFR7gFSaTPsx1XoyeW3C8+Flv/nfXW+GzLBiNDM3AolzBI1xV1
CHbei2i4vrqoT06BtNmqtQB6mLrlWWo9mXgAxk054B7XWF+HPZr9cOnzYDOm4g3l+YOj7lXIQN3d
+m9Dfc8A6GlXy6Bki97xZuyYYLBzWgG/BPmhajNykBvojZpyD2tOpTJN5Ys3m49l7dZRHlTmbsKF
vhnnkkEJ2qK73n1q4EbpQ5b0DH6FjpZNM2xzhxoTXErGd0pP/O1VsM2Fh6LZN/rBu1pZh5FlXtM0
IdbMWNeTtL2U6apPCMepyu7TLn0C1WmheF/DsiRE/AoB1ynPq9vyqxqQ3j6PjS1D0U16/rKAH1Hx
UuI+ObLtD7wYTt8Y5pJ0NR4aix15iR0qg+04rV+e6a1tPEJUdWMDV24eOzMoQjQf7hQr2GPlVZZa
/VtO1DZaJzi+u5Ef+pA7HqGznkNxh9Gm5IEcAsoM2qii+O3m2CffmoWnfFNTwevRaID2B6068NI3
UITtV8NW/XvPuJUEyeqN4ShXP53G+z/TEfUjQJNyZf7sUDc1naFZ+6UOtDZk9vcLyAZIPaugMod6
00aJhCz4sBAG2x9ZDPGHMdI1+EwhTA8ge6Xih6J1/9kZY7F+z6aU/jeMZ+0tmxM9j4ENZXwsovz2
KqVIfZKz0dqRqeryDE3CW0OY2u2OmNxkPYNCr+zIp1xvdu6cWl2MIthCkJMSiRiDxTXK0OirUn92
DDnuzMQjlE1OYAf2vD0hTwmlz8m27N3VuwW+HQSnUun+9EnVl7fhgMiSBJGKo3MzB/6sfRRDLqBb
uewWeVxHV2fYkOHg1wbVWlTP7ISjHIV9bKMbK1FsiITqrLfULl0rJP3JMBsvNtDXPMbgYaidJJd7
JDNimPKzcMEeHQKAC2iHsAHWgJKrbNllzGZQGRXuHSKSzZOwmMaWBBsdWa2XRbhUc9dfiVdL6+dB
c12KK/bFy2Nbs5k+DvAGm6jqyDY9pnaSm+fZwyfHbISFR0IIkr8BZavpobbqixMvxiy/mWI1MyUX
LLZzJj2qel0vC+bWd/jzk+GuzseY9vMaW92EYsHC03/X9mlVg5iumLd+6vYsRLM7U7jvDKhgd2Xy
UZ+GDFJ3UsGvZCIpWrLmbWl6+DzoNcyrgaJdPpFs7Nr7ISUKYcu6GMXpJPzWI8EWcgfUbo5ALqVJ
678IsKgaCjifHVdVaNe8oXZ/KE3P5Wf13npq9UaZBwdSnHdRbsVLhGMdhTIQThKqSzUgH9XlwHBV
y1ADbPI24fhARpg926ViDKOXrnht+jRzWJlVqj13urjHfdbOL20VE+9NJ233LBbmBxT758JkAQkU
XkN1AlhxfKxFjUe9XUDfh4Ozjq+KuAfKhRJB2/+wdybLcSNptn6VtNpDBgccDmDRvQjETEZwpiht
YBQpYZ5n7O+T3Re7HyRVJaXMUlr24lpbW5uVVVUmGUREwOHD/5/zHUp9GoL+oAHxIqhdH4Fi9Bjj
/AD2V5ODdmmWtiVMRBZFyOcgccOW3iz6iJwNkRXEUc9YFNknFCPiUxSzsKzM/qsck72VtpZma8nH
0ur1estJzS1PRhJHI2abHkZvUPLtXGdMZUsZsvxiEo2T7/IIsbU36NBqdzFycfPgNMp4r1k4GcBV
2Xg8wmFEqBNA04oPqEo5wMdAE1H2xQQN7+F24mzolDbeQna+T6IRce5oDNoECtgfjPKYq2z4Arxo
Ss45ZRPKbWHKuaWWRe9zLKZdhTtT3jfUO+CHNonVboxyAueBzKimcmHJ8MUeK0etcsD4qy4XznOW
pOX12LvNtSU1qjqhEdOVo4ZFjWkMpgebXFYgI03SGleA6yHd0ehKwYYODgGHsWxfCoMY5lU9dqlx
6pH67WVKWpc3K2VjgLOy9si2IaEj0+hMnvoYJMcurJOBLZuJgIvNs9Z4iNXpv8rI4PtFQMLUKdBV
4XP4Kj1XEYr4KRPoFJrcp/dRL8ryyR+7NUWp6oy3mSmS1spD20J9R97cqE1TVEm1Jwqc2+KWY4TW
1mm1ewvTULCOTdPc+yZ53i1F32uSEZu15JhgewIRQrWFUizujcntet6sHmFT0dJD4w/TXRcW4pqS
BgXzsqJa6dU6cc1OGpXBgTgyHs2eKqCkUkWZbQdBh5mtyoL+CmFW8YTYlimEylIDaHyWzbQH3x22
63kImB85R/mll2WT+Rn3CXwCEzs/0KgEvE7sT5pLiQI5dxfRzqPukxNnpqviso5mh8wCKB6HTKj+
SfUOWnJhCdaheqS4XAB6uDIKh/sEoHP4WKsiJrtAErfGacSyAPY0ojmFk9I/oXNi919qBTUMGQZX
6Gt4mWSWwO0y6gViTPbHITzWXv+SoTv23AhruecPAqeuE0cAIYKZmiYgMGest1GOfWw1YasEHUGS
oNoAc9Lio+5kZBmgKWEaDRuNbJW4/9DEI1JeZxivsTo7zpqdfvpIyzCdNoNoUHvqGnJR+ryBPCed
Yg4XhF6A22oK54tOit4Z0FuKcKAv0UQ1LJymmMiPB8zgfOiLsbxHAtWdIhvvcl0xEDxsAowl0ucx
q0ZBo+6aXCH4RACIjU9OzrM/R/IJhR2/S5xfN187nLfCtc7ETufF18Jbty4ByACoT+/9sLmUbQrp
gbM4u/UGSl3eQkN3m4pqF9gIidIkCQGBNLqR34yarn+yUlQHwOSzT5ESFWU7C9u2lgiOU4TGUv1J
u+yW7glqO10rzTXKJkKTk1L2UONr9SUqSzZSk86uBAeysaUKlz4iTQ3xIVkhcN8BvuU203vdXA9i
tO66tGq0PXDf/kwVpt8YQ1nxicxwuOW8e9+mlsFkJQeEzK01xfdT7eefuz597myqvYpK3LyZ+1u2
/cG1wWp049A3TC5iu0YcPkZkm6rQxYhbq9qr6IyiMFmcunYVXsMM6i7NonDXSQrDAyGV1p7nKO2Q
m4cifIkCsC5eKpviIUojDpgz2h6PVl+CAbjHYauLub5BJuG88rGDG0mgPXcrIF3JKhv9oe7s6KVA
cQILXnaus+1pC9Pmoyot1/h7u0PkUDZnN6CRxhpQ20VOqDO041SypBnm4skl40VlqFjm+hxzrKg3
kOjHcZdS3uCB+mqamJ2u73amOYEIFJm4NtTMuGS3x7gX45QrBKJZ7JlOSsthaoDLHbU2t77QoNeu
RJDGFPX1nvL319f1kUvzFrtRtUZNMV+g7nI/dlErXvQZS9qa8lx5G4adW2OQN2uKKGiODommM2dE
Y8YMk+Ymw9hHJbozfRO5TWMj6G/iisWnYIVGcwRKaK0vz1NKriN6TGOyiImiuz80BB+s0Duiu6o4
zAQ+uJxN2AQdf51aAar3QlhIUeI4+QRBrF1bEFcv9Eox6/YydcE9URg75pXmsGtFsfUyTr3ZbEGV
pLmX4Rn4zPHCP5GoA2c1GqctvKdkHYNw8Ng20Aq0Z0qOq1FPIKdl2rgcxNkzV9RJ83iXuUbfrBrM
ufkGX2b6acg5va/pK2DumfzG3ooCL/rGpej9BaGyoVZmINTjwIPMVEa2AZR7YcvS46AQjneNYRu0
8My8Rk9a4RFxB703XtuvXxa84nB+pJqSPvIAW4gROYoEKzttR4qvPs6ofBYdayf7Z3Bq5BpFKd9I
S5RZxv91/BNacW2tD07kETAwXkNHnkD0oIvGhcB7AzOQZAXmriwGevugnCDY4TKXd+BaQD11o/UY
KoCGq4xdl74CVj89SQGxOB+kg3JJteFN2IzzGYWVcTPMKqjXepsvinXco9GNQifrr6SlV3LjagFb
pHoKwxsbbqx5NNts3nZVXT6l9IweQ9fGVhDVD7DYaBQ6VfIqZlBFLq7iT1R41YkeADv2SEezinWr
Nni1wqpb4aeHlghTgVoZfC97k08pz8/sc7ZbQa8Fz1aAyLoV2VQfQQYSl0xRRUD+6EizJbd9E/RQ
Nx4LI5kAR/qAoNZplrCOJHVryL3uhlq9+bb6g5lEa40lk0crQuC+LuU0Xs9dGJYeWT6M8J46S38h
A0Yp8R0WJ0oiqHge3GWpOeWNBmg4Y6TUxGiHlJm//gEq4TwRBe5cJAdx0YzXqgrYcpnucnJTncUi
NRgF/0aOIw9+kriMS4zzQveIcwu11kOXpX9KlrGCyh6Lo6Xr07YFwGeclO3K5ESyxehvZ4DbF1YH
pherTM8XlPgVfwTbJwvU0E5jsjfrtHI3EEQsZBlzx8nYaIc+2ZfhyO9/mwVoyvjq6EASgP3mJNXo
oWFN8Ht+ncCwGdiTRSUKghvpVQOKuS6UPiWSNMK3FyKRRRBTFFxS2RaUZB46WjjEQORdIfU9Gk70
9OgVtBYR2kBlLTmSCs1Zokdep2MLVNkkPdy/VPc95+uGsGHy0R8y4IsEZ3fSzK7Rp7kxjCIUiR7+
WCPZBpYt3b0bqrbeCbXoIUkScXfwX5m8ppnnAqVzmhDGGlWNR+1X0cxF3cOoRqf52a1ZT1cjWg4I
IX2rbK9r2UgBavZJCMhDzlVepCLu5KSXaX5ZTnBS913KtVe1luThWtOK+j1jSFHYLEDtbsgs66hM
+TUqFFNRSvIM6QZ3bQPaGmFyGxwB5EZYI1Sj47OOgCIfKsMg37gBQAy3dc4tbReKCC/6CmGg0T5Y
nECcDdsinHxdpVBK2dqyfY/tPn38dg9rCvHNFhx40u37PNEJIeS3FzZd4b7QpezNHZUgesK62YC0
iay0Y1Zx2gXipwOKnLoRY1Aa+pazjU3XWg86/vUbzgu+vSMBSsecMGTZi6kocjLnE8XlwRin5GpB
M78P8lpWdyPqHP/IyZ7hJ+uRPgyiqOSxgYbGXE/lhUQPO/FRDcWDcYXOAuC7pkLAHBQX04YOYYKP
3wWg7u5B35kf2eU7T6SjbWKwgSjIsNcsal6NyCbwnNRhgvwxiIyRJSQ994PE6GFy7KEUQaJDFpBH
QhcbpxmJIUH7xajdD9gHmREti8V6Cx74/Vfb3gKOIur2+ptHkOzbt8ypn/7xP++LjP/81zJ23/7d
/9x9Ls7P2efm5z+1vJuXAlZjRF7vf5Mg3sWd+O8xVo/PbfTynP/mEQz8A8pqedk3lJUw3klrqeTg
qJXSNhZg1TeU1fITHPRECVpYVZWBzfSfJCvxjtRGiUESvpUQpoH1GvX5V8jV8iMdV6X6mqzu8KN/
xhD/cBd/v6tv00Tlz15M4g1hX1uOKXCGKt3+yXvbEuUVDCNDy6W5X3c3kbzxWxj2FR0s/Dv7Sd/Z
452Om87dX22z8taNrgwz2PihgQCf7iaYADOgFUGd3qnvc9Izy0dUIuHwoM/nsLru2modA7eknDTu
aMJMzo0qXhz7HIyXiA8tcff/d6D+dxyDi4P234/BU5G3n/PPQV38MAKXF30bgYb+zsSjb+q4bl3l
sln71wh03tG+Y0m1nMWRKxfX8T+HoPkOS7LpuoauS9z2y4D+fQhidnDJNhCKpFsBZ+1vDEF+H7/v
W1My6A/DUTZGfSksE3Pwj35gzdIMixxi6F8Qd9l8FzXsTdYsNC9hOI54Xtty/CgJ5zYork/suAKM
4gSK5mkb7FNhoLJi+SLYJWP/tMkDR13SjKUtC6qsBbGUTjpY6jmBNqFq+zUxncFFepa56aXFdmE9
pFaWYWpIK09iaPtsSzpJO6m5Nruf1lo7tl+D1vXDdF6h1+uv6IXHC4jEB8ODEmN6SEeLU0QEfWrV
VdUc7pxOgtPuZ5TocijNhywjaG+VUwO2PH2e2dhCKPg4ka10kizadPobu3kwZeWi+OMboJTkS1+s
FiBH7FEY4gjP8RaNp7BgoJQBUJbY1Mwb1DHys4KgrFF2qAsYoloUg+Upomw9O5HzoR1bSi6u2aI7
oIdD4zQfNPo+g2WVl0xaQEn0suzOSAsNZ2dXRbhsqtBYurNl6AjZjOA+Bep6jOAckziVpnbi2YmZ
nROiiWov5Ov+oKWt9b5pTHoxGHmKCxv3JU2oriigB7kxnhsspAiUKKuhiZyoxZR6huJPUo6/Jsez
IgxMVv1DBUoa9WswTQE5bf4INclvYkwQtrPUjWBJf0k6S55Ga0yugl6an6C4m90uyxyOHE7RkehQ
dBkolinIxNGIeiPm9nYCjavA8e24VKll73RL6yQ7GIkgJrQnHk1bRVrdXOfQrNBMgWyqgjC5dKA7
vK9E6T4qo9WtTefrEGuoNSIWi1yNz5K2GtEklkuzTcOEJqGw0kxTdPccttbpRvNzjvWNb4FnwVVX
1+dkzNEZt/V8YZAUtcRx4aZew9CrnINml+KRmopg+Fsi2KQDEVfALysSlgJ/qR0HWvCM3q6L1xzY
xINUWv8cYXub183Y4jBKq4CqctITr+BNNCKtVTm5iBnD0q4/6DrM2SX3bDxhpaFMHGDontliJO1t
ErT+aYjZDHqBK2mC506YEc+BWegAMJ8aeGTHykVNN8+0H5wuuW7c3GZHa48gYhlDhfQcquUEGBm1
HLGeFxo9C63hCpbGVEKxSKkzjCNyCUUl2yu8WYW2Kcehp6806kTN0cLG8aGX/cnVmuAI6RHHkqGx
6VFFS7WwSAhiPKIWLg9NYWfV1qK2mePvCcycilYf49DrzNPkEyPSQlu4iaFLSqpYPm2/KZKZ5VHu
1W+ySF8Cn0xtROUYo4FCHwi0zqgIhrsnpnhh7hp2/z0h/G9tov5n0j6piS555/9+kTo06effii+/
nZ7zt6vU99d9W6c0+c4EcildW3xdDHSDNefbVokfOeS5my4wUNSsSzfuXyuVJd9JYUOBgWghHWR0
v2+W+BGLl7OAP6Vkw+SKv7NSLSHdv69TqKyoTbrsyx02X4Bv9J+gMzWQemNuAypkduzvW/+ZFEK2
4xbNuhbv740dUGcfXQIUytL6CySJ9eMi+fXiQqDmZa02+Sj6wg95wyTRaXRnxmBSlSqBLnd0Fvt9
Pi/2rVgFYNr0lKi5QbXHLAx6bP4S3XYXCdIqh+bYOCa4BNpzDTEOlPeW0If0ggY2nnhLf6LnFaxD
UEQ6pgOiYkrT5nzLeeY6Etn4MhAjidBeL/ALk2C4CSjvvK91AycZvqGWCNHIeI1EDykO3S7Wf/zH
wI+0yChoj06lsU7q6RIblnuTTVn0sUWCgu5fw1pLgOEwPipTbpWWWs8aDlV8f+ZisE7NjLnUxXhH
U98uvkytsE6ONbjy21f7v0/lP1weFLZ8v3ouL4CP9D9sHP/1ou+bR/GOVRFAj+Po3HaWkn8+k2wr
dTQM/GtIl9AI1A+bR8OmE/RtU6ksBUno7eYRpzn0LoOHUsi/9UgKYf8MzuHRpygHN4cSsIIhtDy1
bx4MYB1xNivMOIZe1bdWXM5HrWuCAxVZRP9L5EORInrviHmZCn3bG9Tv8Ma+BkX6sZ/Mo9G1z7GO
ONCaKM+X7E1WdtGbiL3YFIwovW7Gnj1o57o9PbfmOYjGYTvZVOsQbKx53vGnVsMV4sF5a+b+42Aj
IlLoQ/IGPJwwIWVAdPKGyvCmMnCXKt6V0Y2k/E7AU/tiQCeLIKSOjLt6OBaOOI7Qw474NB7GqP1M
WxFLC8RXwH4kqGt04dd+h5xFCUTlWsTCpkL/k8D8HBItB+jkcrSTJ8MWR/oNwUUgK3PdZt1BlFmw
6d3kEmJF51HVuTV0lLa4Q4i/6sZ0P8zpeW4q4+Br6YVtF5fOFF3YUpeniMmtmwDDz76z0pGeeJjs
im2VxFexNqWb3uz8TY38O9NM7Yh3xOvqaR/3mrUDjZfvXHRQTtLs7ALhrlEh8CF9dzUa6rFt0MXW
Ljk2qKdidhOxO6ISN827IBjPVdnj/C5udXfaVF25jyqYihTwo4XmUNIo1oNLmjMbJ+ouhxJQCNVf
P6PKl9GlYyTcp4nPb1b2g9ugoIx883GycQBifcahqMTOzeoHg8KyRULlvgWxcpokMtNY1zbsW6IN
QSKEIgUvSQ26bYGPTK29pjZmHELUMOu4mQ956N/BiYMhuLBC4RIj4EvWeWOiyJZUYkMAPhnRrROp
AgD8DyD3gRxU+4qdP2XvbZTEu5xdN/y7BKYFyrqyCi4GvAyeRrlqpdVkX3A3noQobZKvCVnnJOHV
Qm2Nxv5MfEzDIQFDap/gvUD8ignaJu6jeyG34xKZBALqBlc1GgWvzJKdrJzFo5HudAMEINI43NfA
lYmFfk716aM7BLvJqZrt1OWXc5o9ak1ynanuqhIKwm5/72do4WS6Zhu7obY4r1BtbppY7KKSjNYo
LkcEvs6nKs12pJ8zrxMN5Ol4DzFtYsKHV3ccbICSor0de+Ogm4q21nhQWkKO9IQMOelwMJRo1LeM
n0c/t8/sWqu106lb4eR8kAHkS1QFGwJl9kQrYjLWc4xY2EIjI8cx17nrjNAcisnZpsTQW+YUU3Hp
2JP/fphm2ohG+6li8Srn8EUa2uOUI/cyA4m7Wb7Mtv1cN+1FYNDzR9DlaaN1b9Q2EgMV3WEQOoy2
uDSt6dLM0F1P1d4IOrL7pgq+dbSLlbiCebCzk/EG4Ctnksm9LNIRS1h8E1QGZBvzji7ATSm02yhn
tNCbMipizl2V3xsxlRg/EVuWzZ3S4dLQJXpvEucNYe8sG/8ZuXzgzWZ1U9OCLv321BI0O8cszRCn
PYtTIdGPPa1maw+a99Vu00PsvBopJRq9KRad97HxqYe2Ac38uu5wQOVMEiBX8Seqdp8OdMlUJqnQ
1P0BPHu2LcdHUw8ufFDSnJn5ggn3XeHvvecfSEXq7A0iP29Agc4Q9b00Mc6ZLTOgHZzqBBNOpeE7
Vaj18dBcVYCgDqq2tqro7mEVPRhDdtWTYomfrtnRMKu8Vm+hGwnd2hEPBfCgDB8IVl8TEupVifs+
AvxBOfnUczpYO320J9UkWbvq0c0fQuchc0a0g0vilAintTaYN33UMvnP/Un3e3iTxiPHMDJ9/XXj
TC/FVKPADdDUTxUZJY0b72k+GxuBRW3Z61ljhCR9rBn05IURAXBBPeWUcRotkBOgxSDXFDPqmn3T
g2Xn11ikYkiQMU+Jwf5m8lsFVNY8WF33AQ0/7mgagka2Bzl8bcjufQcknAYrNl4/IDEvq5nWMgQ7
E6igcu5fm8IsySjIzJVZxDfd2H/MigADJ61R7p/zUA/5jQuRhCsVFkip7HkIqcHjdbopKn2bzRpa
c4splwSf90PHP6HPKlY6rcx9q7mfBitPV91ogtnOr5kKyAQFCaISMd/1Y/jYyPwTKcuXbl69TNLA
fJnidMvoAuiHtHeXHjs8cNE96nW3NzoSsf2uPtgFytYesNaK6PZtWk4d3T9/WFkKSURlwoUhT/Oo
qugTYiqs1Ij3V7M9rMu0PU2G85L2OGl7Ujk2bm0+It+x16FK241PDOsIWdSZOI+KwP0yCAecmZF1
zPJ0F8eclNjYVv1lUQUfx0F/cuL0OMsMpwTCHRa3BCa2/UJ14qLoyqvI5HQ451q5LfsRAAczA4Z2
kLEirrYqiK4jc3rMdO1zL1CFukN7kJO4bSdF5iZgMNrGNwMCaywd1xnRn8XMojoLG1lrf6bW5YGx
phnRjBeOg7PZwaFXDByEWc7hK4zuvrXVBkIvFrNIlOx7jVc7Nq65nQ9MXPUl8Jl9YmoEVvsOXYqy
u7UHPPqORsK3HjNlTLQUi278PAbijvjdwmu1/oI205mlI1mlJTmOk7+AWWIP2ZVakS+zjbTpJq1j
RNKNU2G6Sq6BMh6z0rmB8WExdDuKwXhz6CFz0IgAIDYj3eXeJYxKJi8N1ukQzRHm4Dk+saMhR8gV
3EPXfj9INNItdqlVhVSvQOeLqbS4jcrsSZB5y+KeAoTHDq25SbmheLRxRH/Olm1X210aKQlTRfNF
w+RRzFWKbNb8Qq7JRqudC9B58wFtG8/WoO/gQcMKRJ6NBaoTp6j8oIgH6RDAR6paT0l/aC39TMNt
F7YDfeqWwpUtZqYH+obZtE0n2/ZCtz1YpOSh6p4/Rsr5NAn8sXbQOQTi6ldwz0CGzx8Kn/ukUCBH
qsAkC90sMZPnxpDhhTmNF2HMGmG4/a1JOYfolGxnlg5E0gmiWpmbl1GTSU8iP1m5XYcFr8ATnRNP
CGHYejbNGYhcNJxSjnKbXmE7S8xmRxJX48mewGZC8h4sJztMVf5S9diPazc6UeIhmyobUNG1sB7M
fEBPHsp1bCX3WqRfGvA9dkxk3QYQGDGtI9itoCjwvuk1qe6IKLY1GcCk1uBVR7B3SeYC5ZGGWSMW
x6mvfShRwfthxGE1T5W5M63WoDwK7SFr9WAbWinzYjAYdMsqL5GS7OeYIMG8OOe28SxKWDY1a8EW
od+Zee6iN/tLZvKJKRHumpM/2ym3K9IItx6cBqbLxH6rRWitI4TWWkTmWRItzEDkoVWTXimihDep
5Ty0xnSruujDME+wliOqvPGz3aHhrm2ybYggRpMTIlu0IFmtJ5c0cFWVbAX8dPII5qLuFNifS7NT
G+ZF6IoQ7AZWXFnR+ZTVCZ0Cjh1AI5phUjaszJsWH44Hn/U8LOgJ5I3odEjk6TTtLhvgjY3tRWaY
x6CAted35mtpS3GB++huLp2HRkLJ1pwvw4wvRI0I09Ny2xb+NlRlsp6trNgKF45Mr9mbNGMJByJo
ekOeQAgu7HTd6PRi3Wn4sDioOkS8QCEG/I+6j2ifGb8t+3WkJv8Qp/4tXib8UV3cMGXGzxA2LoVo
WoRizkDGwHBW1F3wXMfSM8MGVRNO2oS0Cy+puhtGH4RJHylHVTz4fn6IEQvECEbL3mw9Oc331ET8
VZxW9zlFyE0ymReNMT1pC5+DnAkkEON0b/j15Rib92RrXZEmfAv97YIxnHFbh3vhGJUXC+tT4/an
Vo8HKpnjEQrHfrKGCxmah4Cay6pvY3ZctrWZcEGsZQF4JYXoX2faZ/qdpwz9CvuBdFr1sXsVWC0S
prS/GPIioWfLgJyadE2ZGm5kCiYwSfy9pbnXRunijwi++AQB7iySq1JWFRxJeHSawjpW2fA+cSje
gKn+2JFPYNXuQZMYUHWnzXYERnbHJFRn6cbphm9vxVy0DZL4RNl6z7ZrY5bhU2GPzDp62R1INWv3
0rF7ahp6t69Kl/BBPbQOQB0Gzy2ibj91IA9LptXjFLb6hm7xgMs6RzcwPviVxPmJHbmK3Oceldim
SVs2uOCDQTEfy45AF6LBNFwVWso2RUdCF6ULmImh2rTuEVBdsnWkHiGmmZ6atDQ4GlvXoUSkMDXx
Bocbp9CkeY+o5ZL67qNT5ReR75gbHxXqplTJM85lYD3IsT0AuNuxdgdeVbMN7AlAR/+zjTVVQnPC
n1HV6XVPnhuNbpjqYqiimzqMPwkjnC9kZx0ziyzLvmJKHE1tJ4ug3ukxrkRfcRy1A/1MGNt1GFrP
rYXUlhrzudWgeVZ1sdUI0yKnk7IWtTUbwczsnCW72FWMJGLxq9ZatdGd4smA/cDBL8CYFmIoji0X
dT6HGdWbiEKjBx7XFzqqV2G0nC9q4PnOVL+6JSwdbQ7vVP4ymel7ZdbZtjazrWRvzQkWEA4Kk2HT
kiG1TRBnfwxFgTksLAmEFMbEQNRMj1jW9NJwxbMgqd7zBa/KSM2j7hLetTMAA6KLZkLtkGcmYIKI
VOQA4W4qCAReJqN1qS6BGT/F4U3GRrBNxYWVC8JWovx+bpegSOIhaFqhzLLxTgReE/WvDu7WCS19
zxbEPPgYkkqst0RQr5Byy33YJ7fKvIJ6RdYo9RuyH+o1lJZDWU5HWWBtQShMCd8CfdrQOAjVhatr
+LSN+gmsLlUTAxSA7NS0URoECup1N63+NA6VfzBKuc055M6ZeVB5hxHZqd6PPcVzv5ofK5tGsTmd
fGZvNL9nyoH1FkvylUHlvXDtHRnWh7EYbqBG4Thvo/NcFBdRo2MvNk8tWzCs6w+0v+7J2LwDDfwo
BrFvwpD8VNEQvCg3YTjdU0YgPA3ptV1Ggp0J4urCANeSGh98PIdocYhMKbPuKY7PWVM91Jmlr4MQ
cJihptd6lkcYkXIr2YH5w3KMB1iRlBiEoXMIz59Bhlkl3pQa5AMG/mPvxgMUXawlAc8xpITo2AJ7
0PwX0wAlW2InrG6ifgp3fZA+XWTKPRVldup7cdTHlMN171+FdY/62/GBhWJ1RKnsIVb/3NjVZalj
ftWznVZymtat6tKG/CFtlCsqepqz56q7Bi5H1dwbWzIjbK3ftiV7EpKMvK6JWEgFKvb23KDhxPpc
3I4dgK08oqVpjeHdZNrahT50aO2sKdlWfc9e39bPky3vi8R5MBsD/wq/AMekFlgUli0l8ILi1ZoN
BHz5fK4jAK1GN+y6utzrSpxLEoKE3+9V3dxHYVFv8+nZiq1nu7LtQzLCdwWBTyUhy3Xy/rr5jAmL
kGftVfCO3kuw/bruPKHFL/Zdm7wWPp8CvV5/nuhZIR8mUV2Fw9omnwr+SmygEEKeULq+2BJsvw6m
kGodCfR4T6Q3FJ22Qxe+xv7Ley94UNw8Mr7USzbrCK9uJY3W3xnE1J96y9GOKI7jC/SgAu8JZYDB
SBLIZMj9m876L6gR/md2fAzrl/2e989pGjW/Peevv20RluXEnn3O6dBPh9f/+MfX137v+QhbvUNE
QLXNXRo0+lIq/t7zQWDwTtAYpNljUPX9LkygZPrOEMAMdQGdXSen6HdlAp66dyjPKAnbFtIEaVl/
r7r8Y22Z9iK6CVvZCAGVY4Ld+UmZAJqoi8jSaB/iLqb0xOKQnjlj2jrUoLHboX/FaTEGBNrMk9F/
qroaPbajNwMnP5WwlLfVOR1NVOiTPu+QFtebN8X673qet/qdRZ7zpiW1vEF7ybNbemLIN9zlA7wp
fiNlVfqiLH6oYhYBYXRHjoXOvCbZUR5+famlu/WHS9kOXzmxBw7368dLtb094IGd24dJQ9bWDTWN
aT2Mj7++ynJjf7qMS98PgRPMJu6k+VM5f5grpdVtFj5SGe8QPlY0ncLheqwKpJRNU22Zqcph1UJ8
vhfp5JznSjsldXoBQMxaKRHkB9El6Ozn0LrLHL5xjRrUOp6Y+9AbJQQ8XiR9XO4B+ZteiWNzF3aV
tSYcVd/9+rMIGiB/+CwMG8QtUkdLY//0lU2+NOsJO9ajjc/u1e5y83oIS0w7hsq3KipdpIOU+yXl
jQ6WGt68GSYhwAPql6u8Jr4zbQh5z7t7S/bxpk+C6NtN/d/e1z9sydEG+dIyWC1GFGK6N3dv/dw+
f5+QFiXif/zj//6fdJmraFPzP83byepP/9C/emNC8Dg4jmKHZ+nLYP0u7XNpZSO44k4ayP7c5Wn5
Pn8pfRFWObjflBQ/avss951jG4siWzcthTbQ/Dvt6h/nBprVlkN7juvbpmO74uuT9mZukFBqRdST
7o1AHkMKqcRUNhUBUzW4eKnG7Zvv6/rbTPDvp6Jvl6MPxzfNfImskHn87VTU8qSScBHOcKlEuAGZ
vZzmUo7meubTIMA++evrLRPB7/PRt+stcravi4BlyZ+ulzSm5VYkKLAh4r+GQbQni7idaz0dyR8A
0w/5s5jaA24Hwh8py+1/ff0f58Nv14dTyMflHdjoD378vElGd90pM7b0hA0c4GRptOKt9C/mkB+n
w69XQUiNMk4hVCEa5Oer1HCHYIhzE8shByLdFFv893jdcEf8xVryJ18o50CHIcMRmAP98vM346Uu
mxiIxcTiIZ1237ravMksDC7OVKR74kaFZxFdslkU8mvTH4q/+KTiz67PhK8z7EmD4Y38eH3pFGQp
Q+ggw7GCjBOrVNwq3pJJS4iHDSZiVu+qukM7p1dlfMpIt+esgnV8ge9X4d2oBhNURSKThxlyCyiN
Hj3hOus0gAmGnF4jsGQvgASgeP16LIg/u03LqmXQg7Zs9VW98ea7g20cgmXWGfwZ4WAqZNauuhZa
NfLu62xEITLq2snPfYHOIsaNhFTpwODO902hpVc8N6DPHVqEANi0w6/f3DJEfnpQDBO1plA008hr
/mkTM5LHmJe+P681Qe1iqGyYtl1DujnRTFHD0bCKbPiblTH+xVr+JxMQF7YEMkEdVYHDPu3tgCpQ
kfmTbc5rkrS7rd1O86Hqh2md97Ah+ubbVvsHgfrb+ecPt4DPprMxEUgAOCGYP33MJisGsiVHuSa1
wtrmSOKvqURlK0xQhffrb/QPj/5yKSkYpEuMjvr5oQR331SimeW6KItd7jvzFfyM7C8+z4+bB558
LmKYNsIGVNmItH/aPMx+KRV7Grke2eusJtFWm1hStbCICbVxN3rE/nV/MQX84Y4t15RoPJgIdJsc
qx/vmCa6Ju7rGD534Q/XQ55Wp1764dpN6mDt5KK5//UX+XP007cPiXYMebxtLPukHy8IL2CUQG+s
dUSaCA2LHFswlLa1kAQ8tFPyAXDGeNGpqr3LeKj2GY31jWblyV9M5n/+Rhg8tsmn5syxjK43DzCV
uWwakXuurVkjGDRuqlOQUikcUh+KBdoJRCVa+/+oO48luY21TV8RJoAEEmZbtqsNXbMpURsEKQPv
Pa5+nmzyj5+FxhRC2s3iHIbEVgNI+5nXnIImhcciR2gwKCSARuZSvT0kb6cdzI7N1Q2yXxrs2esX
scsSDdMskYeyysqdHen+GYOUo2uB3IQwXGKRI4Kto/fNEWHzUKgJKvQWDvC2xUNzxFETcDYHmEyU
TVGSGVOouTqQk72dxuHRHKz8HGjqHdzgqGcoqCbS8k5mODd724/zu36o9EPomO/MqqofKHma+CvJ
dmPBrIwOuvi2y/5mmlxncaR0lYXlpKUc7rr0k41ww8fA9LNPaWl/LdqIflOVuuHGM9/cS6SmFtHU
6+CoRPV6cCw7CnxXN3TQp1X10Ddwijhlo0PBqfpZD8c/C42FglIe/hFKu/H2ejBW5gaAEycNa8KE
pLG4lm0BJQllcwZXbxyG2a1eZFZa6LdZFv4WSIdHqWbgIoq8jy+w9mpjqzhPOnJHVEfkUY6NOHUl
Pl84dqZ3OPZ0R1uJ5tBmzA63X3Z1qBxbJe3StslNr4cKW56SUvSMDpcp6GUPWk2Bj96R0ff4MxfR
pQrcfQZUlFAxebj97NVxwm6L2FNIl7P5+tkOEpK4sjJNbdt07xK/DvdEgpAo8aTaBUYACISL8DPq
WebGV7+9eVggvzx5sXsa2tuirXCeJClOjuTqJWJL5GsaVbHb37i2/LnkgLnBJMKAfvGNVQHeuZo7
/YCeQHuEjko4gQLQMUBz9yyFiO59MVsbK3BtUn996OLzvMH22tzhoRFSJmfDKpU5HUZXuvXBpt9F
W5tWDW4azsOMMPjtD1a/+yp2Ye9JNEtJr0DxAp+/ntSuc5Ci8dnvRWmah4qj5RGuaH5Jcqs/5Xok
NxbR2lRKi8OQqIUHL8GENG3ttBIOgvBZ7igELNZWif3dIWTdChnVq7/5NJUdoqMh2N6L/EXTLMxq
uf4PeZa1hygJELPLEdOcGuAKiL93eySRHUBUPaLimsQExwNqk+uh2Bhjw1p7E4dUVXcV8tpdTLC0
dOAsodAPtQvT1+zpmPYRvZ88T9KjU5QuEhx9uQdEaOF7QPcRqAxouqkJ35sJkErKq+M9sr/65fbk
G2oIlkME/415V9aUwlzMfjhh9x0DJD30EoBOCOwOfaOPwCChqPozaLMJrcAQyufBkT7Usrqq6X5y
BOaGORxvv8za1rMdCZ6WmhQH3GK6RNrZWF0jMjko2WiC7YBOWRndxdhifgwzL3iPKWCzsUjWth5n
MQU+6uGmtNTM/RKV2F0fOk5vGIcsVpIQEFfuIBM/aa2HVKGOXlcusSCh6qjBqGiT8+1PNtZ2n0NC
hu8UAaGnL8bfRR4FQjC7IShy+0LJrnw0dIzJrQE3J81PqcKD1IEpQo4WOEN935o+HkZmiRJF5oF/
MMvy1JepfbEbVARysraNs2ltvzqIgLFZbZKb5QBliV2PYdAZhzhH/K1DkP6EecJ4amTrbVi/rg0G
HAMDFx7SftA713NBndhuULJgv6IO8nfvpdQjUTfYVxQqTxNF2I0F9/Y+A39LFRtSHqBn11uEOgOn
/5TYDiZPIXqWKa3lvV7n4wXifgFi0HgCMEhF1Ai+3J71t6cBz1WRASOKetAyubF8YdOXIVGVqM9/
Cjy9QPPedDfW1tuVzVNAlVuUeT0CwcWZIyqtlBaK44eOc/+DixLZ3jO7ZB8ir3jx0TbAti/M7krp
/+WOrrtxzL+dS/V0Yn0CO2Kq5Vx2fZwNhc7YelroEbVKZNFBALykoIoPSLltGcq+PTwEKHmH8giF
HJv/u147g5FKfNcbnDkKgumqCr2dnHHGGtMsxnOATvjcRNbdv59IKo8qmaAg94ZWiQBvnaGlKw56
bg1PAVHboUkQarz9lLc7kKPBQKjIY29way6WaUd7H22pTiAGgjOGIQvgoNXUgUmhDfFfHuUo3rOK
B5Y3JkStyAc9zlzhj3gwMqRZ8d5A3qD498VMLmZKUNIw2ehCOGpCfzl4mwDNPiRJkRiDrInRQPI9
7HHQi+yWAtjUB/9lEHFehlQLKcJUVKpfHzfb/tz2MgdkFTfxvqlIQYWHlCfqaVuPWsl0BVwJpou+
FjHkci2KuUJ9T/biMOZdchr8oj+GIAoPo+FOuAdmI7RRXDaSvCiRisHxyy4nXDhCTc82brfNV1ke
qVpZeVmL7UYz6DhSuqW7h+WMFHerT9gs5OMByzF7x/UY/e4SKBzKbAS9X9dyY/zX9qeDgIJqJnIY
Lc/anqsMWFpiHJxRxHduDLdYvMdEVQd20CM+jN7RxhPXTiAudjqf5Csc74tP1wKjLVuKZmiySP2Y
xLY4NqYbH/QyfPYTLdq4TNY+EFiP9OjfeTaTf73A3AnB9ghTkAM2n9HF1LEuyVIfF6Yu/ygTrSeh
iMKN6V27wIihKYbSwJVvyn9ocsGU8C11kUwBomZaeS9E2J9hLNcfaU70OxoFWIxUrrvx5NXBtR11
u+iEaqZ6s192bxWanSXLWBziEqhTARnlmGE+A4gei1Ymc2tPrZ2Bih9lwIeiF7us/g7tGFuDxuia
kJWPZtaBrJF5eDIc1vbtM9BcmUkSBiICiDdUa9zFt5m+LoBsR+yZRhufyhbReKxPdwjeQXuoUJXX
AF6maIt7qeGBz9W9R9yOXuBYI1Ys0T8jx0GCIRgsDMl0dAsNW0NrGxWHGZdGtGH9s54W9qE3oxfd
D0xsa0LjRYCTeojKNjnJNhC7XHeHs19AzG5Sj15BQ7FIm6bhEsWhc8kEvgZywMduckAgB6bRnW6P
wsqAG3T+0QxwdSQ1lmkaGGI0C0eWVjhkycHGTfcjVY7iGFbBvLFzFk1cVYdFseB/n7UsyOE9p5dB
KEhCGlN7zLyp288ghqlY2tUFZcf6gApVe4JMbJ18gPynvsGZDckvmBdNhWg1Tj7ntAUc1td9/lBN
Ycd79vbGkKyseV5TiYUwKLhjqoDrlzXvp6JOypJcaWCd3rvp/Bm2efKlBUHB+T7P0b/fY7Q+dS59
UjN4fIvnITYDY0cFcEg9+h/BD7V3jfIarrvMPFnVkGzMw+qUU5mUlD34yiX/VQty12sRVT40tRE8
xRjBgyJHP6tvpnFjj70evtd5J30oW3qqJEr6JRfhGi4EgxarMktWZ+2XGRshCPSzqX0aJYDWfYFL
FQ4YjvPBa/VPQ4JquEyS6M70Ne8d5lfl76Ux7tB2/jvuGuMJJUkURrMGHMc+LNOMZYI+vHlflqO3
1/wipDKGubmX6Cigj1477Ekx8QPB9YAuje+XA4rWtt/jlaPlM55SVel80eGoYIEC5uFemWAgv6ll
qPyJuQEr4UX1vZfmqHaDgOyeK4dqyY6KKaIrxOQKwJeG79MUJWnchYX9TabmiCCFNJHLHGSRVmfD
yXN5Ch2BOQ+3FJB4RMcy5QmctF89P03+MfqiozfRBeW5siLvNy003d/coR2gYIrunZPb0++ZyOAi
cYzVp1J2heBOb8VvGVlPevIGWSNs7ZeNuUfWsv1jgC/0rE8SBXGg5lg8GamF9LdTfvWmCNJFR6y3
G2b/SD0IsHyu1AL3rW22yHmB7fsrkB3cYer1PhJNKFB2+4bk4wzTEJj57eNn7QwmN9LJBUF1vG3N
EEM4XdVQaqQjc5fk9u9V2kVHs6sgJEFF3fV0pzeeubb+LWrz5INc4Dzgen8HHFJuJnkmbhfDBZw9
Yn1NOB2bMWk21v/qoyCZw+i1qDUai5BeVpXvir6l6NZxlCA31pzhzxa/zzOTc3skV0oMgHM5s+AB
03Ti+64/S4Q6eMiy19Fex/kTCTn0EbNQ3MGUfUTioXvfZjA3gUhWJ28K0OxFOXIPtlneg5rN90GU
DscKa2bMNWR79gWKd7ffcG2uAYEh4QT9WcD/v37B2W1GAVlJP/hBVkAtqdFHJtnC26IF++Unw2Mf
OxvB4UpFTijYiM5BTlxBS+b6oQOq8aPTN8YhB1yPBiJnzzG1cEgI8778M0tjhNxKM05epBuAOLOy
MXjpY9ykEC/zn4cK8PsuwtPxA2Z3Rr7xdgpftyjLCQB4lLgUBA9NhcXbZTA+K5xy9EMyRzhaNj24
VCil9Yg8qDm6GAobxu8J2by1hxwBLkIDBPsuNE04PZT5ot9zoNL/wAXLHoPIhiSHRZD+bh7rBKSy
03wNLel9hJyJ0YhPoPK90hrnZSwj66/OxINv43NWLk5B/1EHIEMpAjOT67EGkls2eTZSY9Mc5+RE
0x9NiQEVzu7RCSVc8e/XkxC0kiyLficwxUVNjWvI8CGaM7WNDqkFWWkoR3pAEy3EiirB8F3kbOvb
i3hlR1M9paGLLikVgSVMsJ7dvsqdlmyjigLqtWgUz4BNLm1nVRuPWinakkRR5gANRQhOo+56PAHq
I3sU8YFAYvAdnoBH++hY75wBZLap4UPuFI1/9IaZTDNzH2Dp5SetmuI/nAa1oNsfvlJmes3oSOpg
XCBUcP0ycTN4tS9TAkVswzljIBv2WYirVoRRYawPOcQyUPKAjUHiy7jdePxbXAjIVguNGUYCJIQ0
xfXzkUmXog0p4JrwBf/KjC56nq1ZPqCIncA+l+bHpHUpbaP++eK6SfdcIlx8XyrzVjPEqwfD4RF6
h00W0yCReXtw1lY+2/cVbgOcYbkU0ZpO4QxS+9KyyjiXevyEtOFZaG54nwbxtHGBrWX7IOIMthop
GZIRi2MDrr2puxM1lRGnsgP9MgHofq7OuMo0+yRUXAjqSDunNVE5EAcInRawbBFs3G5qPy+CO4A6
CjBGvQW4w2JKhEQHAUqTOARqh0cDelPR0Iu722O7svBMsgZuNek4DjCY64m3MVpGundAJC+1jY/F
JCaId9Bg074dT6hh5gfkX+tLbkXBpauGdOMj1x4PPJquJH0dVyybxnSK8LWG0XeYe6py/jzOh1wv
HMTQs+Rk9Vi4e07vIN5cfS5DR/tw++PXlr2qLJGamXTvgJRdf32IF6UedVTqIsgUO+xg7YdO773D
5BrZqe2VZx9dAcqRo4tCzJiesJJFANQntYxRUEVAJwXOH8lPbjmUG0Ojltly/rlluFapbhNILQ7g
yOtnWEimOEwO/Dl8s40PNeHJxWxoKyUmTCrEVbcqBGsPpYsCAJLlTwl4cSiOnQAKZaOZGEzHrq6T
dyb69qcIrek7vN6dh6ndauqp37j8TMJczjzyM4My9/UUxJaHenXJE73BRBgAMtBJQPs5DFldPYYO
zpW0F7udgH51nvFUVYy68TMy3N9SxXbRZFlvDPzKcWNKA9TGq4ISVa/rN0pREeuKCjUgc4zqZ82x
O+Xf/tKUtX3GzqHeOG9W7jzSYY/rjryYkvECSJMEFLxM5L2xR5GIEZSSHKkjlrS9zt065tXvWg42
eF3KMsglOuC1rj9Nst/SwEuRiYel/hDJkp4JnreYtxsxqhIQwIqhkfiyaFSrs7m9lPCcNk7ztSVG
RAZukwEGeqHG45cCQBTIBq9Q3mGGq8++L1AMnJ2XHOIebNxY25dx8f32Pl99JEglhUthQy3rXrER
YZSOViKgqbB9lxtDShhTgywJlD+CJadw1w7wFm8/dfV04WRRQFEE3AGrXn9pgSp2nRhY2ZqJ6V+q
FC45fFf8z/1pPrsVlLCkL9wjyHwEpHyoyacZIB0GxfiV2hNKP3psoZ2NdANUUybo9uutLXNuew4+
bn5A6Nb127UYamO0HJoHpAJAg3hpdueUPu7RVPiPVjx6Wztd/cLl4gO0hkqTUHjvJT6JpdBYcyJe
Z8G9GMo6y46N5OS7RXn2zfLvyE7G+yTIgvdlUjQXP+NAKHs3f0IsCDtAuPxEh8Pl9jCsbT9aDIh6
0hhSna/rYZDlgNR7FwHHBLQ4+wL4WJNOh9Yx840BX1uFxHeATB1wMeDBr58UeE0URWD1DpUWYNpj
pQk13tnBZXxE1BMhgIfAjLYwP2sPVZQgJhlsFgKp1w+NgShHAWKhB3jCw3EagzOSjsnJM/Aegj76
GYjS538/oODeEFyiwsfaX6yr0ejTOK9jizgCseyhsuh3NxVqNk00bxydK5gzIhbaehL+OWnKMiuP
zDCQRj2Y1LV08w87QGQFQdiHLg46LGEwLBoyDKVCUs4zyjhiP1I8fszzST+5yLU/WDFCqQDiywu2
Q8qlDOnNvKc2PRXhxtG7FugQUILAhzpmcJ0v5iFAFzxpWhRhtEmZIgff8s6o78MawVa/T7DMkXO/
M4rQOAKOExtPV9WJ5dYDLOtZCAJy1y7r0HmBJkxQoBwUuFN/Ul5mcE/1HgZmU56pLsJrzeLPtjtO
/2F3eeRWLEEaKzQNrz87HCh2SR8rBXyiKIroboDqABo5JA7tf3mUqxQW0XNjnBfrzipMKMEY8xwa
H+MHV+8xKQ8FZmcV4uO3l/hr7/HNeHoUd/kiVxFXFp/lprAdRuqKhRk374yywwIoQsfX04zv2E1X
T2PoxffVWP1JR00QwUjkiGYPi5FZgCvsjtgu6mevaZADyE04BJy7OBjiSkA6Dz4oHR4CrotzYOMQ
UYT+sNc07B5uf8Xa0eAB0IPKw6FkvZZPfrmIJ1zJZgSKLdV3x50Y/a6jmVvVfeVU9b4Lmp6wAMGw
2w9diiirNgUgVQWSokKoEHPXQ2dqU5fkzcDQVV30kHByYQYNZmR0iuhQ01A9mKn1pcvs4FwUbfrQ
F4WxsRvUQbuYPQ4nzJcBq9AZsBa1vJBul584rJRSQ9/GAL/8vnSdr3gdRI//5Wsl8ug6jTDV5rv+
Wiq73hj7AmfpoAd729KkL+X4T5IP7slOivaMoh2GGdlE5m1r2n5E53pjX6wVOkjtKaaooefoWSxW
dDT7DkUp7Ez6OLkAxDHRbMbDvJfDcMfqc5GMq6KTbSXaY9FSvs8i6YH28/z7LArMjfBv/XXUmnMl
1mrAJq+HpMimUMPwyjqExVDuzdaB3WEUGvRmFKxz4oCd7HskConYjgM110tqmrDk0X7cT9ytGzO0
EgWBMdC5kLlDeJ/F20TGjP2trluHJHa7h9nggJqnQnuSWo8oXmFsgLPWlh4gFNWKghrwKlL5a/Bb
hKmUQZBxHdM53blCSy5x6JFSUgPYGOjVR9FmU902wSZffFkTOFM+oHB8QIeFQwSjqAdH9qiBV9rW
ElNH63JDKYrg/zxKDfIvJ0k+pBP9ITZUXHiYMiPlcBQNekYbm0kt1DePURWZV9ALIrfXj3Fc32nQ
p0L/Lp/abzaFoD2IH9xEgARemh7HOc1AtA0P7Pzsonm08zRKzVEH2rJpU6V1jgLMxjupLPzNO7Fu
HJrqVMKX3KFwrJtqVBcc1HAb4C/IwdAsKRmIujoJO6v/jPzJwucrn58GaDiXsG7CczwgEX/7TdYW
MvV8yBgcM2yv5S6f4HvVhdpWcYkIRFbFT2TUCFKju8sVksitcF4d1G++nLQd9jm1OeT5r2ejNKUv
qxFyUal/sMwU0bR8/CPQBnnukDyg76C04CuZuMcoiKsnLG4xlR2b5EtYD+HGtlr9eJg5AEZe2xGL
Ex3xLokFZcMCnFHk9XwbEntaVYeqcYqTDJ0u3Zj3lbuTNhCND0UgUJn04uPjVqZthWIpGRvOrwNC
a005J3utKL5SHYwPbdhXG89c29CvAGwkrNnSS+KANvVFiUiuedDNILjP0hyf7QotHSeqtm7p13tp
ObnQnDih2a2UQheHh2PNwaAZNSBDqsBHHdYRLeFmPHJ+1bseO92DXVCj9pLWO6ApJfZY2Bl7IPDa
qdZ0nDSaITiiWu/cy7YsLwhXZo+uBQHSpT10SqpcO9CUR1LKEvndEOKzg70HIjXYl58riXV3Ppru
CRfQ6n0KlfIURrkAq+JsFdlWAmNo74p9rbqkb3Ky2UKps7NmE8BjFuGlO2I9HYb2Gf3GWqn8UWZO
wulSd3O7cZqtLVlicaioLk0IzufrFQRtyXNrCzW0znWaM/JJzYcAw9ZdJ2Kf7ETX/8MWsShm6yYt
QprBi+clve1Ewqo4HxqsggXmoztRBOA7S9wbisi0726fR2sj++vzFlvSLPVZhsCpoR9hdN72tYnG
WPgIGKe9NNaQvOtqEzcJY6rf3X6wyqSWS1fV0vgf8s2Aq64HNpQxbTIdAAb44OQfV+aucionI5gn
5AoDL3nKWE37qHKC0xB7W5iutU4xBGjK9hJV67d8a62utQz3J+Mwx5230/0i+uoTht8XqTdewtxF
c6MRiJFja3karFbcVbApviEtV947ef3odYFBob9x9sNQY6kUJfnGzKy+oWLZkitR9GeYrkcIcybW
/FQJSh6gCO0+/8scKxIlRzbnSgHgS8cddv6EODGijeLktvQeIFfrj42w692A4uDTUJXmOz2wMTMh
0H6+PYVrLRjLIR6jJYHhD57f129oNFplIAmrmisaEk0jdhDHIkO8fTan04DgBFrZlftbGiT2ydQo
A2NblL7X/XBLt2RtMUH4xDrPwT0XQP31i8ikNdpRqQpaBmk78orJPtMS6+LOfnBvY5V37nrr60wE
eYqmke7h7YFYO/J/ffwisMpCWU+BB4huHBvrxadKAbGFIiZqVvrL7Ue9gg2X+wZ+0OvZoOsAEq8/
Nepj3ZN43x6GJBCHQUzZsRt0CNeWLC4d7JVPgSuaR9Qjc+KceDoHeh5eSpdbb8x9+Yls5q9MxM8e
6eQ9WE15kMbo/E5cCFw31+Q7WkDTNy21gczHGCxllom99ZC0j1h1GF/1PDWORo4uXlw4BBMywcvc
60HtiCB/xMtNnhBLcE9VnpmPklb0vexEdcKUuDsKA8G628Px2l5bDgcSMtSM2asoJyxmnrGwcqMD
K8ll1X0MQ8i+EPccIMCBv0cUwHzsy865F9lUPcX9XJ7QWxse5gg/k8i05veFE/dH2ktY0FUOuimo
S32pBlu8D7oyP5t2nLPN4+nvOQFSK3tnq7GytnQggRgqJuImX8IBqUUNhshQHm59Xn3C6/IM3jo5
Q1atN64WdV68GSp6x5CygTlCkr5eOdLCuLXr6aJNWZKc6PFEOy3usncllfydgwX9YYKv+3R7gla/
jxPCoAKIx8mSmIFUQWZYHV0a6aTdyexl9mUYnG8GcLGNFHHtScAu1JxaKzm8kTkkUBpPqmuEdcGs
3/teLz4kjrkVE6w+iT43nVDAZgC3rgcSsksFT5eDeWjT8iKyHP08XM+Pwhm0jfW9+ij8KuhMUKnl
bLt+1FxRrgNIx5xZBfA7jJlOTkMIFIVutZEprCwPODr0WGFDQA1T9gu/ZofZJKly+rRB6iZoL21g
4v5nFPUeiCrc64SGKgadW62ule+T9JYo87D5oe0shtKzmsDNS08c7MH1jmWAybClyxGfa2+rtLtW
DaS5QwcPzAppsLs4ORtERjx/opPSe3V+nmxAlRHYkSO+jvaTFiHtNMIHP2laPfwRh3m1C12lVeCi
vw9VpTlraUER2AuAMyIVcuDWlifUotxHpw/0Tzi3CqDRZvF3KVqqE6mfn+kbBeeoKf+4vafWIgPw
MLTmaH9a3pvajFGK6AfSAtZRcRfBudiVGBw91ilOD72PN5RAYGznNEjzVsmE9juWvo/4wRd7v4wz
hDzj9lBng/nU9Lky27OLL7dfUa3LxVmDyBmVbNDr6K55i+iOSpahiLbAyicg1JYz1vdxqPv/fsv/
8pQ3GxGx9njQC3ZHhw3sfRiijWihL3CX4Pq9ccWvRBisGxrOSsmCFbsIddKBaltLPg/kAUlBbJP7
c4OHBBgg1DcjW/gfiWfjT16OlxR43Gxjc67sE6op9J0BPyicwWLt6t3Eup4QQRjrOuJzoxgZ8vZP
baib8+2ZW30SYTmaUfTb0JS6PgaM1gRDolA8YREUzyi4DmdU6Cicm+bwY0z/lVrY+/Lv/Lmt//67
ffpW/n9g4KnylP+3LdX+W/7tr2+/yn2pn/8pTSjF/0Fm4lXvDuLMD2Op/5EmVMP8U9DLNf8Pdy8o
F44qqo/sol/NbpgS1TfhjuEv5L/R81p4dVqsJSTDYALreF0BJlvGA245Y7iOIO8zh+Y8T9/RRc1J
dPuGRKfF90B2CA071Tgk2i4tOnS4P8RB6FXtIUXsrhlOPZy3CadxlLzjBn/xjH7BxcJSztHPuC+b
8be0pUMcnZHQacvivddbdSDuTL00vOYy1JGMsycz8BMXGdwZ3S3x0RaYDALbNiweQ3Q6lfOzn3c4
9mK5JmrjXTx4LglpTDbDPwV9OCbR/udrNRi8V/EJ1fHaxB1F07y6fsYsRwhi36qrMO4hco1ROK5z
r7GUXrPhu7FzjGd3Nix09HO99jcCoNd++f8ehaiX4UnjGEo9EgQjgjBM5/W9WkdlbrnBb3C888Hb
lXPT2/pRgZedHAeWKgjw9O7w3v6ONwg0FKSPRZqPJ/gXXfSlj+wB3W7MQFyGpM0MeOGHrhU+UUfA
5MTTpddaZftRm2iAo5/Qdq5XK9UVk8G2MeliBrAAq5x0B11gwOEkCJxCHwHrdxXGJ3E4pLxXALiN
96I0KELv3ASxCSrYw7he9PfZSFKD+xalPeejOWSBi3fMZPTOX3WRGMWLxTjydjk1JX6hXRc6j4ZJ
3WcpsrMtpO+9hJZKFo3/i+88I/LtNAhQV36rGw+zOeedc6YqVVjyRLQMpu4pyMu4/KuGB9sNp7kd
ihG4mdX5KO2DJ+/5/VUVaX3/6I5pziAkyBrxT1ZcxDytIi3gs8EV67xCXVWjpZ3TEcFm0JnowvMj
UddFfHYYC1l9/2XTf/gxub9qR11fFmrKydsBASsiCyVXZzHlddJCScAH8Mts1mPgXEDW+fNwj0x5
b8tDFRaYxx9FMCdQnIoOm4f5WWuToY3vjMyX9pYa0XWNh9fhvkLvAvAcMoESXMf1Coxk2ApvHP2X
Bjw6S2OM9WAMD2Rjk4anjY3hYnTGtTIrw4+aQPymfxyjLg+ijWB2wX1SL8LpZyOHQauZ0VHOer9u
hZmuQNyVoK+dIkF75F1fc9bEZwBskW199JgQ396BQB9SGv5QsqoC/lnVo0VwiCbXGqaTP3fqj36Y
vCFEiq2UrfGeFG4ytffZmPbu98JsuyB5GgvfTJ4AChv2x9uTe10R5CModAD/YjvTrQODtwhZVX8K
FEg5vYyiipFvtnvg9NnR6obCm86h2VRmf+9pOejjYnf70TRqGKGrw4RyC016wdIiZQQtcj2COENZ
HdSh4MXGRGnyP3d9hgTpCTOOijkEoKYe7lAkYIFbBYRtsde1pveqp3yWTW6+KymesiPCKFA7FUnp
cB4AGRSGWheBFtYEhqHhIIeP7yn6dGe7gylV74c+LPiddl1NjtgJY3ZUWbCfe+8rGNB4LD+VORYR
ztkKa6hC2Bh2mhJ04gZgkzVl7NsVziqFVBsXNUVecxonh9/smWXHuYNPRMcbZY2rdqUGBIc/fNzb
mXwqTxY/Wfdj0qIM77hhjd591am9Ddth4u9QiVC/pa9s9av1No74rtGCSo7mSRlm/Es3zwP1eWOu
vjmOPPb9WDQgh48WciNW+Kcfpd0wPTTm6A/lrsBdpvrOIYqf1ilvUBOEV683oSgP0OOgDxtlpCOm
tKu9TPmjtORwZXSZgsGwnY9xGQGlOeelE0BoKxNkFrVvwAnUsKdOUDF5Y9WmY/m1N1psVo/mlDPe
v+mJ28bGY4ohe5Lc0ZQulFvQrLEbOGDnvuVHhzJVb+1afsl3wezutWerb9Wplv14T+pxg/acl426
RwvqMMgXigkGv3Ga0kFvKGp0NioCUC99ICZHrnOz+m7HrcY0/fxVgdJftt/LHyfq2AbF+CnLUCM+
VviK9aSHUTq24jMoTDW5EV3kOP2t7QeQ57vEGYzYx+cgVx88tDjpdg8wXxrOmBwUNkN6e2+8gmOu
twbBKpUGRUcH8KEvtkZo+3ozz277BSJZRLULRRcPXZmfZ55W1SNDZvfJzKIZ8tjgjyKvBt7u54+Y
UdTQjDLxoNQ+AoNWl7VZiJpZbAenHp5xMgFbfujSGpeqsxcKtcuAmxr2WWZx0OAsnZi1tJ5jY5RR
EO0QzSoL+dwSTrfzJ32Mm+DTMMZytB8rZ550AytbUVZO92D+uECF2cjkCR5twAN+/AOFL7W+gWGo
1W7gaaaiIDdWZ7a0em2iCBdlPeugnmTVaB9KgxJwaeMX2Bdt+NvP284YqRSmOy0oKXfvK83TB+CK
5ZQzH1yPhFW72kGZrN0HVhxQJ83jsBPOY9C5dfOnLrWBjWu0Eirdo2nMXanhidFWjU0N0Qp875hl
xpyP50wauWmfwFOq7ShLbcZf+/ZML7AphKzAACj0cv4hz8VJvJjpkpIkZ5JMnh0b7DWmVH4/EQUK
+gmN2P8MDX3LymLMBmAlVPHONeLQkDjsmAOn8oyVVbSla7W83YAJABd04blQExJvA705KoWMpqh+
oRA98PFgZtUfuOL4jYexWi/LTxy+bsF53erNOPzppZ5TTudRuEOo/TnpaPBnTx5kTRMI81D0FaJJ
ftpzu2Rjjg7Nrqr92HKeNCQFrEsdxATXG1Im11UgkgL638DYQbPDJrJBVFxfMCA4Nap1lXim41MF
eOn04xxE2OQR2xJb534sK/MitKEdynM9QUwSn29P7yJa4Q3YxwYMf+gUajMvgwRcA1BtrYZnVIIS
R/426OMop5PmGRlLnnJeghV4aNe0Z/aky2p2HScDR3D8t+8BVVcqqXbAkdTeFiORVMKCkl2Vzz/O
RkzP1IHMzufaP7W+PjItsD08tSHY9YQjpP0q7r39GotwQxW2EZum94gMHd2q5WKPk66tQ9tsmJBG
KzLlE+ppJt5kRZcL9x+7jbMmeYgt+MPBRuryZiZ4MJEOhUeWAqOwiBsB2NR4ec/lM0ggm+yPw8Lh
Oul9T+OPn4ePmaOHUFzMsO+nL0hCyLTYGAFC5+uoh+oa0AV2FWLWgkh2OQZD6hZNknnlcxF2YN3e
mT82WBjnzN5d2rYc52c3KWq2288gBjPBfOgfw8KnRLRL6MbgAGkkoTqyE00nNsTOmCsvbKW6EKxS
vn7Tj18Ma8MNyVDTCZP0/RCOsnYhYJdaO36ONK3o4vetj9KIdtSdBMb3xaVDnNgPIu9VoDEgh119
x6RcBQ61A06pPqTCCqIa/SNXreJSR3d4uidDSntMzTSfoPNEgQzewi76kY61HgU6AiF7GPiXP4//
uGf1fccCXQU5jTeg7/LYy9GM/HNi6OrSMARYMBtZTTQ0vJPom7l4yce55o4xcizYvv+8AQu9xnwU
EFeVtPxdkqcZL2sVklTrAUt20sSTbvioUPymSZkm73I6RMb45KdScB21ccA3nqTZktM81mU2I5bZ
TpClI4Divt97u8FKSvTnaN2PMSZzCJ5NLS6atla+KINSbto5UpN9Ip9MeIVZggCpToAnVMwyYKsj
tV00t0447TnwI/5uFq0qJwwFjHoSaZQheZUIGxdeLHXlTBpouzU4kgc5TiE/In6kqhq7i5/8+R8Y
bGsWSs6dSzJJzKYG2DengF9N9B8RI2ahQUjVt5YqJOiAL0e0o2pbRYD5QLhALArbnj+AHagV1eT0
BMjORzvlPk3BDvIAQ/ocoUcCAnVXG6MGIXRvjaGo69McMVbhyczyKcB3N8+sJO1/Hx2RTMFDR32v
7fYijR2/OkZdQTyi48c0Jyfqte3wT+U7r9G70U6MkRYXBb1Vl4KrjgFo3rckUwgcsMZtM4rdBuHB
160xU5ThfGrnxCxbfeeHWe8iQTEHNZB+WLNTpeMApsVu+E9GPiD6nUBkyGs+WimOd8597Xkqbotz
a3aCu8zNsdeDndFHnB1fcF+b++pew2w4NnZprscE2XhwmjpOnU0WzA92ESRR+S7zp9GbntkxM7Z8
h8y3fC9EJMSOVPgK9mGOkK0mlc0uxo/9pDtty3hiyJTJ/hD35v+l7MyW61S2Lv1ERNA3t6xGWups
ybbOPr4hrL196CHpkoSnry8XnKpfcoVd5RuFJS2RQDZzjjHmmC33SZiGy8ZxyR1azNBlsdeJwp7d
7O/b8jMdHjVbOOV6gf4r+6mM/a7euaNgMXgkWwj9+437l90TxTH1sQjfCVXwr/9wfnRVZ2Fh1WYv
2/kBYkBo53BH6tmbFTwcWPWcMXbXKGlYFbeBZG3/fgy/HB6IATg2IiITwL5f3F1w4m4xYDbks2lP
lXrOzNYvH2F5y/XVaBxynXODnz3H2u8v+4Fq4dTgYmiutcYNegLk+n0UUfg1eFU09i9ZnuDwe2Oh
748KIA9bKOM0u2rOhkery4bIPOA12gXtibVYLt59VCaob79FmdHT2XgWK2/7VHdVEIqzlc4ErreD
7dH9kVI7qlJyuumt1OQgKaw6+ZIuXg9o2RV0EplvbEHTAuucZoGuMaBKuaNPcc7WhStb5dC97U9a
Tvc9eM4xDZgKv6rNe4AG0A29v2/ai8xz6lcTPMDqW/2PQlECO/+d98PE+3Zai4vGtNCjz9JNky+2
xi5bd7X6Y856C7+OSrdtppWTpzNVyxx4UYKci19ohaL892guiOdLcuBJgw7F9oddIysK7BInS7kz
6vYegDX2S5P1dU/Fol9TXDGmxC8XP8FsszjXcuh42GNj6NPIcowyd392gUFXwXtrzRlJKoTK+uOQ
A7HMd0rMC+adplH2dIC0Zk6h5EA1oKUEzTkTM5ryZyUoWRa3ZPiRNM4Bp69lx90QTYh1Y4/zBkF5
rOibwoXFmKzXex9ph3Nm7dZ+84cs4WMgSwKImTqyeYwsbHi/D8FLMagctm+KnuEzpBR/kdHTQ3nN
KD+gGQoxC7t3VkiPp6FsV6PIv18DH5ceSCgMClAX/v1g7B/Dx7Zjr13KOnwGYK7WVxzB9VqnMVzA
FLApp+WKBPDsCf/f19VkKl4110b2H8E+CqX8fHZpsWa6FA68uhiigOPOdqv3x0E5QOlBRV3lH7Gp
D9AUZufA3JG+Yy3Xp2jw/dyvUGupfl7XZ2kx9bnHsaud/LCHq2xQmd3etTVaIgNLv14J73NXkbPR
+7bIaGtDiusWQX9podYthIYDcdBfQAzhPP/Jl/6DIQbrFHsTwGxMGjSPyjb9fqyRMmm34TrZs0rC
iSwxLDM9EdzeH8LvxABFCoVa1En/rZADmM2hSRdV/E3+NxHr7qkITjrRKg5ZPlJJdXQcYXTzsReB
ftC/f6cf8GSGSx4ESc7TxaYQJPf9cIfOxIyDjvCfsT5TbCR+nulZpFxn4X/ienDkcxcVR8+ekLrc
mH2eMttKG847+8NgfpnYeJZTdEuWqP9RjP5+MDpMGFuw9mfqb3PWkok5GmvJ8YaAaw0hPkPPQzPn
6+vvH8KHhh76pbkYyOhyNY+l9UvaH6UqXXuKNZ9V0Bnjpemlhl+bRnUJ9Tmjp+FD+v9NMtSxZ9aW
z3vMlQ54hRCdRUNCODCH2PwiqLTylWHviFwtOp9y+tBSGgi15ZJO+ZOVZuu4YuJXtwQObjuXXv6f
39/UVcDxP1ArCmy0H4t+tzj0a+Dg/dOM3CVbPVnI5x2RjUQb+Z8mq1vC7JQHq08/dgmYiZqrKVFK
prdIbIdRHHyz0lRcioCfuxl7fHGMWJK3VC3zGLjqZRX0eDUOoLK+YxxMbMxBbh26FNq07UMRQNfd
AOlaOV0osvFL58YdDYLfb5ICAtM4bcGCPeMpQ5DtZpo56AF1rl9IhjFWWZEmg01iqp2qU7CYonJu
fCOnUjdOGt+UzakqM3S9d1MnR+ML3u3Ysb7tr2NdpEak1omGK2BwtPt1SF9cq6V3u59W1FlhfXbF
pUHYMCmKdyy5Urp+7DhBElEdIwzBmfJAf0E9vo5OMMt8Q54XUhYdizJ0G+OSYrlGdVJQKqLhQyBp
PvOn6vBfThvoWGRHALs4QPw6N33KNlYXM6tn2Th6hWqVe/dWZUnEOgUK1s8wsKoEUW1een/cfH+9
vF4U2ktYp8rk6u9nEbFWXgDzi+cdykSubXK+lFPoc306HgJ1u17pMAqsOHjp8e+n8bVA8N001t4Q
WMNq6ouCu4+BTza6RWGtnUQcneqsqqiI38BInXQqpoM3YxkRHRkOPUbuOyAHXiDO8syRkxF1LUnF
npsZ9qxxw4kNmW8mwtAwPu0KNCewh/NLGzGXksHrTaSeTSqnAnuB61X3mVW7leY4+nQaa+92CWRT
Yw5pjlPhH0drCWhaT47KrpHHVd5ktfGHHfKX7doHC8T5B74Umh4X0PdvQ1V+aQ+Qt5/3LYp0xOWV
72S1Q7ravZWUV40X32/ol3nAyqFRz1gp/DEB+BiQIuOi9gFzCqpDkY58ZNwSS1VeulTqa92MRuoh
86u5xlxOFVt1FDIffz8RfsFm0QJzN1TRaZYsAsJ7f++z4flpm0zp18xNcsc5UOhGwhZbC+gVIWOb
RfLH7AZ1Eo/DmHSQ0Ox1lTqUJhhFH2dUZfDl94P6RekAaccj0PEg3MCvR9agqnFp2zr7igGt3kkW
Kv057ks4NMLfLUCbIYnUszAmngkdlnSAtF7PGY41t3z0smXWJy8YBY/RXz2y6yE39NvbNso6xUnt
NSgGuxA3Ky5v9ks3J9DPB1qHabp1C0A7YmdW4eBjofq881q5Q8014ui6Zkpgs0nkEWeDpAd4VNMt
pIsF0sbgoYsa6i5pdB0I7zjglMrS7gIss+zbZqLhTambplxxjj7S8azl1hbDCydDJ5tqA+9+/2Q/
xgIsekhlCHmLiIDKxQ8x3zRauRnBE3zZM8u6D0Z5bnM61J5JTRfMxjCv0Kv999fV+9n/2W48TfNQ
zIVKCaAax86PMYgtlpwqs1Z9XgwzUkiMEtiX6hVypC6R5/xvAc//hcsHb31/MeYMjs04LrGOECn+
Aki7arXDliP1c9a2yCh0pxrpmPQPE6Jvjl7mStXe4mKm8arSM5k/aSqswjsk3qS/iCpp+cWEPYw3
5pi9Mr5sgIO0nEX/3pXA8xLEHJ4ulUO3wlvG9uW7b08O3yvYZcj2gCN1/jiNbpRk94hgp8K5G2dH
mSjgZKT/FEfjyjBC4HHjizVAzNBvvpgm+TpbebGqkyxWgS9VbQBtJXG+DdTIJn1juBXrDyepGVRP
WUXqbl/quQeZPYp1hQOKS3IYZcZKOQOazZ34ayA2+uTs9WkUVd+a7UHMZEVq+VetEB+5B9saJ9P5
BHMr8+WuLgbfn85jpDy3u/fVAGn5nAJ3cgNUNlPbgISkzHhm+VBriUIWkTA1sdXhBKZuF7PQB5kk
fvfrW/rRCJfOAcKHXTtQWKv7GDiekow6s5NuKh9SWD5e2KrBPfOSEQasyeeKRjxWcW6lWyXrYSRs
BVLNqhlQ8DmBDfW/J1Woh5I7jQd/UwKTcCTt76BcS5AtWna7XZO87Os4MksfULQp5yETJwRzq+M8
TeYY0vw5qm2cJS5Oaa2oBIw+1eNbQenQ4VgR8sKEgHbUr9xQ+paB7XCwjKn+X02HYqDS4M2z1etA
ovVayN1tChlESrwYu7EiujYk4+Iu9bGFHOt100S34yG6FiVh7e0wVU5t3JbJkvLNncBQvWmZyV1O
pUGgbiHyYXSO6WQEQ/poShvGnNYYKZjvTbnkcgqehNkplX3NErse+lfbLz2uLoBpeRq0ZfPm5QKL
yMy85LhxM+YqdPXPJEaL7mHE89d62IMUGH9Cpkc1FvS9N7ALogOs7Q5+/qnospIx4kkg+Ogf1vP1
CPofmweJOVsWqxovds4q4Pn3RxRXR6ZCQ6rPkkjA7Y8ryhnDienqnXZN3DWtInR0Rh90/bCpBHY5
QbgJh3DcxQIIrBLJr6ZpfZF2wauBbCJM/5oTpk4bY3Fj0LFiR0xRLcARd+ZS1cmhjxChtVQHmkYT
xJWbITq4KDGYPF0JIaX5jaHTB8IuzKJXNaid8hKOoZwNmf1+3aRkHn+C38vkEPouzdpzZXWnzO0N
5K8Cpja9oTywhMWDYYhIfcgbHDDyMFkqPlYbUsO51ThoXHtnlruiqWCB47YH1wPrzelKFZxgT2cx
3lcUF9c0Yto+uNgV6udDMjJj60PXyYDGPeG4UrN09Bx3pKnHagVz8689jEsdIWtxVo5XSxW3BrMe
hccW4mV2qRPWjaLYFSF2mGjVh7f2Sf9pFSUqqjhMSoFyoikivGp5Sxv83g5Z3tb3vd6JM6KpRQeP
eww5rGli5OPBqCeNqbF31m36yfdH/ON0D3A5Qh7s8eOuVig8HHC6zwU1lVZ3Wy6DZk/sbtEMEUmO
0ydHT4Jo5TdABAsf30UXyRa8dhRF8hJ3ZmmXvtiCcIlz3wS7p5w+S1CNxaNJs7p/DxaIZHOyB2+t
2ktTEsDQK2gDtCOm3OKgGTQg1P+gKX6fNIARwZ/TZAVrV45T6jP04f4/ysF7HRmWabQ+pVWrqc0N
RzCricgk5OaZxjtOFmTmnwGy91Eyl7cB5ZiuARC5hxHnh2UopaHa2g3Vk924OpOdOowosngPltnO
c/Wc4pbNMKKGSltGUweaVPh/ARc+1BExGrIX7VlIqQVpOM6B7x8GUGxQggziKzq601I/ViOTlNp4
LKmQyR6meqBfxEmKtmWtRPNIFI2hqJ7BJDpamLrPViigJCg+g89AM8V08RxYrlFSam6quPKOaXBl
9CaDafljasO0li9l2egjbaf+cg5gvz6lbNzLnwJ0ANCP4QzwHKegNhXWcPXHCN3NRqpIUPN8atIW
TvNEOBI27ZlQhGl/GoCgeAtQnPqkWSsYrad9C4/aTNQhhu+cYDXte7rSK2JhTtP0MCae0ZwT3yv4
LMtFIal1ZNbETtZn6+uANoR4GxQeuHOqcq2CnJdeX0Fzmeo5cJEjoc6Jav29iB6RejNICv26BZ34
avcw0FpFLic5ATMj95p6/Uf8CRvXDM+izCLBtallf61duviYJ1xLNCXfhIFOxwvADghsJI5aS4hO
yyE+7uZCI1bGbIL+AZ1cpXBk14yxMNniP7E9wvrHDeDI8oApIvLc+5DyEA7wSlZXwZ1KHe0Mnaok
n2Kcu8mrzpMtNLhregNZtzlnIDzPDtRw+UXMSHUvW+yv6lILCXItl9FTG+XQep56XIHr0y6ULkcE
b/lhmYwBDlvxGsT9lqwI19S37ylDizLCuvfz9k7OnHftsZc1yWRrlGE2KzzbALGm+3StdUYzFPR0
6A8+fi7lo2uKhe/5FVaKC/T5FQLdAeq+w+yovMU0O/WDS+F3OoMZlW0SmuAx22SU/1Gjc9tEiRUt
d4XVX/HGbcABVUsMa+xDLQoeUG5yTdMsB/3g7CGhyVvdVFVP3pK1dDU/eFk5GXbcFlTMT588ChZT
eRPOZlHZZ7vLXBiDuXQ14ZEHCoOmWyrY9MObmkgSrpV5qXCSClBE5sbZzqtF0yttQP9ALGn5mU13
9mmO0udcziLtL3bR+tklQydNYCfWaeICTErFIzVxa+fTnPhaSblEBky+FKxl+hblZkrZ8GvvCw27
7lFM6MimK++XIGkYmNVyNtq3+8NEJuOu/SlEO7+OZ7b0kA2+pyMoD2L/uG1OQ0/xIT908wNdS9P2
UxL0CA2iytb8FlUagnGpsNbs5ag0sXBQox+IlyWvle8ft8w1aBKtSOGQZIrt/2mrdeCzYBz6rY+u
YkvdBUU7e1ZaRpiat5YdrqOKp8WiXehZ92cyvwgQ1JIY2rMp5P2S+LbWU7RG2zXOvZdaTUZnz60c
YF+MZt4EMohFl1qGwG7A1Osl3V6Y8l09yTb4IRKQgeVtP1UarI6Hba5NGGle5qUYMPG1OX1kutAi
M71GI3uUUMlZ00bWiJb1LCuTDekMup973WHICif5AmtlzeZdB62w+CdDIJ5oMau5Sqg8CpKbMVaT
Qov51LaN3pJAAGiAemj9aWrequs2MjOz2A84+4VSnwnEAu1LwRm9JuF9JYha1E2Q4dCFOgFv8fJO
2IbbiWOF6F1GTyNJKHNylJ5+X0XodygC5g0VNJZOi7kij7kIFhMi30fYRBvN9dUc6QLhZxgeXgk6
KSn5aS+7ls1eqQGEUYHT0NsXGwrcIg7EeqdeIBN5x7siuuwnvfcYJYUdKLy5RwaxP711NAZuORWd
OV1WMYSf0YV46UHOjR6OVbgazp+vcWadAIgDzgXzZBFgBk1nm6cWC/1EoBZOpJMSBfZ5g6sLxg2F
+BLgQMEHSuKMpTmV05QG091/6QogYcad4KnGPdFKU+gFvTFSXZLpjcmhrHg50wNDRT/csrfZnewS
x7J49JeOpkHFMAQ8VUtlEnukw77MZmNODMeL87lfwRhjVfS5VX0W/Bo4RGxta1mGuY+uLm+xc0Kr
BcXjBZdchfoGEfOaSHB7m9TN/K8QNFhh9G26E1RZz3eFjHD0fWgLk5MIR28wjjSKCf+y6dJ5Exrh
sFQaFqdxZc1WkHK3bCEbnNPnMhLlvU8c3jWfk2jVG1ZniYQRKRJmfraH4ztTZ/hmKanolzYtr14X
unOMl4z4nTe0j6fezjT7yg6rxHCF87K/L8qsNdZjTYVLXgwMYOgNO4OG1kUcuK6443mm83EzPu7S
tSp1Or1Nbno2KTI9QeemJ8x9aaOuM+g90yGl/ZnOJjFPgoVL+ZhJhxhRXfHKrE+1emHeoKcBpTZz
mu35+pDZ+vlfWKStnB/qelr74lYo8lyU2oEPAnjwqFGc5xtanOtFJ2RuMxtSXf/zVoEHdG9LtLZh
gnL1ukz2GxxDSEZmDY5czHaqZfS2gL8QI9y3GFgLFoATFRr13I/LpJr1lREwuTz9fceup9nnljeB
RLkh9Z0I9Sqyc8Nk+NJH7tp8xvm44BCUba2XnbUxbFXl6OsI1eikfdoOyL5p9VtAenUNVze5Qt4n
moRK10yLVHfEoCuFBna8RmpmKvVG/b/WJ3BgmRe1Pv2ncNDHwM4fl9sOuF4B4/4KIlLRqint1aWF
BLMuCBb04t1EK+XwjPn2yObgTbNWS+7RfGHT3wIlpcLn/9nepCi1UvoqRTfqJVpVGR30Lpg1SFZq
7Xr60z6SjvU1V8mQeJeBXdNUdzaaI1Q0+33vk2h/GPvK9txWyxyGjRcNVUBPvP8CJvsmHAUsQwdv
VxZhcUxnyBvCGAsJdXDIbGRtF1tWPL/zvAV/DSaMHNyLB1Da3qtRGEH14PV1OU/UHXTJ/BMIns3y
SPOOkZjWHrrA/+7yTWLZDUPrZOI4w4mWNmMSxM3oaXQrJfLnUx6HB0gUngMav0A4E/KxZNKvxk5B
2r8PmtPrMG/qPb7IMJi5CLO6B6xw26QZo8c57wqNXzUO5uHHno4ofIncHEkdwLebqB+ORFL7XQtd
uTEnVHqh9jQirp6gJxnu6Ewk2EfEO3SQjf3CLsU3DFA1Tuf0ocbphlXpmbvBRgQQA//ZgaJ0gwFF
L/TBP+W5xiZHN9GQ8e/hlI/ZBDw61A8kA0kT2dwvJn1V3zfN2DpPNNMT+OJUtCCguNgpeTRv1MTo
mTPY89rmaP9k4RT327z7/Sh+ySW15AiW3Af/4q187PsemJnhu8ZgP9JSmOmyL50yYzaQdlz58UJJ
HYE024KtN2Y82yKj3w/mPShOKglJD9dg+rrymYPiQypZIJTsBi+Rj5mntABcSaIsdphrPrDO+XUp
NrOuDvn9hX95F1gH+ti74RqEiScY1/sc1h51947InXDFux64QQ+cVt7vFO7kdugZ9lhA5lOUuT/T
LW7//TAQa79PMZkIlnbbon8Zc8PEVOD9QEy2ah6LtM+jl61GGAdF2rhUZND6p6NIYkSX1KFjziO6
0K5zpJL0RMVs1n6ytyoF30EIZd/mQW8Zb9aEDBDZcxoiydyLLnZQRbYIk2RcB4A52ZHSHDi1Q5bR
CPmxJ81ezEMdZJlbQH6bGrzFAW8KKGZFS8mSnqeRxpkNiqaljvcaCI5DndO7UkhYwggY0m7iSVch
ve2q07YSuN0ciJlWS94IBJtDjpBo8MRja1HXWN8YkT3YPyhfA1Y5LV7tBK/lmngw5YFrTEN5SuRK
hnff2QmHwQ1WaFHyxOm61OmRTkpCVHHjlXlb3FRL1CSPlqZvyaO8yJj7IxuuiJanpR9CR6BpyFdW
GFrjNSUtkpTTLRdzgMBSR2dOcqM8YfiijyEPVxZl/GtZEKe2h8HpqfvDcK5qja/ujPMERTFt1C/V
mRbMKBZu8pBWA+ZpXkD0dHvRcanSUy5pE/eFtkws7rqYdCaO50YU/I2YMytu0iqZO3rAlQ0M27Hv
xlmF8bqVeeU+Ol8uQs5aINcwFpCJo1RD0KWH0VmytDmgtyGKv9ChZ5n6r5wDK/yG2UUo0p45S4u8
Q4vbBuZAMekkyh9TRrOPtwijxPAyid6y0kOJyd+UHQRoDCDaXhs2Xhm8PMwmXkhfJtNSPtAdUotz
N8BxL5gjwdfxtcErZW2OHQf2m1xbrVIYS6FlphI0fxoQHWCYW8eoPnv5z1amkxYN0zML/Bms0F/Q
1PfH2WkxxumL0Che/7DE0HK9X2PQ7FQhYm7nILLUlqEfdhl4t4bNQHgX2Wa5I2Myk7QtvlqEyVRd
1bRKvMW1CcsNIPi2qaIeS8nFToLbuaLQjvacKi/v2xGK8igQ3z7M8ygQWk9W+rWqJuq5I7dO50c7
qIfhkCnXvzN5BnTuAhNx0/KO5KWt2vJAwz66SE09P8tuars02k8FTYaGO0Ogqb7B41nkeAnk8kcy
lEtxdrx8hsqyrf4FLVPenjoxmtWBnjLeAtbj2/MFy0h6OLROEtHXI0mD8ZCPigTjaI2lsu6jqBFP
RgCvH5tA9kE81dl8nMPUW+MmC8WReLSN7lIPWJxi8CZ4QPmDTftMdhhys2XwpcLV+XECL56Blx37
O94k+V2lvMGnLi4onvo6mnC5za1XRS+kuBz7H36Wda+GZZdPlWsoK15Hl50cPzwzqSVi8oyyt4cO
eMYOj/Baax4dCqevB/MBIN34J5Kpc0P1TH1cALdO5KnpASOv8JZ7tU6mkbEHtUSMX+ndSlLFLo4M
PFofxjVx6ZlWBcs3s3LX89i5Lt0ArGr4JPNOfMaItX9MAc/P5TJ6L2NoODcJTZZPbSF0nYzn0SMw
KZsb081ocruKSutDg0dK5tNbQbncV1N43r8XO8y+JcPYPy9GnzykiNsv1dDTiImoEnO4vLViisTW
k09vSgDZtVAX0xmn+xaY9lNrD9ZpnfuCzqOujSheijQGc17+EeFcfumo2f1cu+Z4hwQ+e5oDEwcu
oy+6U1X36z20SPQFTXd1Z6WJ9zkk23XjglrBmOw/vDdJZr5V3tR/iyiauOHYNA7S65Nbr58Ep0nj
17pbnYF75xS6t670my9inJv2oDGVs7NI40dq5+1D1Ir84Fv2+IVMG/Me0Ts3MybDj7aT4nO4yvVn
2SftW+rnCGyXxDi2suwJsxLrzUKffxu0S3lLG5Hl02ob46Of4sptZVJeMvxUYidZF/CBPCwOed+6
n6mDDdWJKtqGq+AOZJAN3wvh0igoDPvgHFZl8h8yx1fcV6Y3i+PthrgzikvUWjA1HvthXppfXTbg
k6HK8JOXBsGts+Yt4veBG0hr3/saIgpD/zJDlh/bsG1+THXh0b+zK9oHpmZ+IP2cWSe2bvSH5D02
w9J6SFGJ/lC5awCV9FA4iLsuHtvJc9vm8MAYQbwiFKXNxCqLH1lT5jjE2w1oiDc3WMhgRRjVFBqQ
9UkHMnmumjc21NqJbb4UMQdPeaC81HZiLKW6v+hpP509iOdLOQm6clfZWj5TADM+Y2DjkLoMzc2E
P0McKqf54hM823FSt1aJU2cuM0yuYyUUjuhpPfwbx7nmKaN452TMtQyOiaQ5TJyWOFlC4r7OBdUm
amr/RSsWbIxq628abb76Va2oLC/V2ZiC8rCSKZ7phi6MizViIvkA5FzfcmOVc6CWQjwRUeCDWgEq
yGPX2RzJGU0FYWATwfbakNNQA12YP6Da1GEG0PmJIZ/xbyMdbUilPndx3zHz6h8fH7jbIjPc+3Zd
uu9wT8ZdWYySxeWqx9R15rspHwoRN75XH5Gndf+eOTvurcXzv1EE0T3XSWe6xyYrx7O/zP6rbQ11
f0wSo78LRi/ACwKFxk8jq7MFukaMiPRsHDBOmTfkj51yaIpIG1lxFKUXNHEUIB0I/3LrOTzYQ79Q
esITvqOMnL7eLb5Z2eoPLy0lAiccLrP8LDHtfUmJ5mXchHXCDbXsJSRnL2hqjGeLCoOfrbOw/US5
8wDSVuQxD968mzHyOIXOVH+FY/WQDKzhj8Rp029lanZD3OJIscY8BfHFigrvXCiLmv886aubtA3z
7y7SnNvAWLI3d3CGi5uMAbLGOcOCebWrWCVNwtKENz9TPtLd5Xbe0M65RvvvlsmxyEX+Tyiy7lDR
7f25t9oIXxM3vaWLuDpUchgBSu30vl6luO/y5YmB/40qof67W2lw56fUoLSlw97dOeOJdCvnU56I
7kp3pCdngOf1knv92enmtI69ORfHwjO8B1fg1xkI8zsCWfdelQoir3LGmzmyNITB2j3mvaj+wtEx
o7Lca4e4LsfoVriy/+ojJKYcgtafT0Zq2AcO4faloQ3erR8ZK37JvXszL0ty63Lt4hhI13jJQikp
HWkiozqroszxnErDrPi5oSXdkOgMcc1D5F7lamnhX77S1wSx0ZUCECuBWn7IqV8nirSjNAd/h3yn
HnWXh4lOampl0w7uQqVhbiCSX3ZkomRDAU7ZUOhwLDNgcHgWyu9OI7UlVURb+nRe89cA9pvwqsBh
hF/xNmE6wZVOSoOrSJ7GDv3UxKaYAMJjYN52fVX5mHb/Sryoph/gVkoTrQ0QNWE/LMMlarzG/Zu1
qfEjZYwUmh2GmprJ4zJJuT5SxJn2t31iGAKJeSoWEbPq/OapqKdRTnEaeWNxmnChyU7G0Ds0TTUa
XR+TNEv406SgL7nDEMGqAaVLQjwD94z53AWuaJ7duUuKv0YvbUeBBnFo8xdKxRLLOghRVrZ5D+up
PP8GDVPa5fFEwSKltDP2DMtplAnWYZXTlZjJ5tQ2ZedkLji4YhR0Gt4eFEhbtSnRCtqvZseJhkPZ
kVJyfhxdyxm6dRVLBCWX1+NPylnLaYxHACbvn/9WktgiLB9nzxPp3WL6LLEw0G1cysSpKxiBcqVd
az4H+Wkq5sm46Tq6bH/ePR9oK6i5KfoVN+vrJl+LxNqF5CAZjzHIpDX8h0o8jYeZy6zTBeXVGjQB
R0NA8LSFxjkuryQK2VayC0oDvRfDOnTD814HsiP0UeJiO3lKHA6//olYClx83sHpClKHCprJXuvi
sIYGvmI3yPQF18yvaKSxUgd0ASEhaC/xkUOEfg3794QfaJaD8sw818oKyj80VdhNWgeRbd+jHEpn
5juQ3s62rnjPzFlLrjZSfMsjdnhrIy53uW+XN8j1LmRBGjczN810sGGaWAppTHMbTemEvLxmQx8G
Ujr++KadG6WlIUQIwKSp9OYTKuuSBdKTxqVCcJYjYQ14NO0N2ffS258S2fbtf0a6JvbFPXkx1EIs
Z98zxd1KB0glDzbEngCVxOWARb45otDn1h6o+8w2/DtsA6FpK9PVyydBmcubWhLLoNi8t2Vr4xbt
lVB8NzsK2HahZte6bAZnSXMKP1+nwdUwi2/Seu15p4RGu84AS1Ob7GA8hbrB0k/sAVIaCARJ2HgB
s8cv1tdxiqCruigds/BCsk4hW9ziR4O2aJ1X1JM3WBBOdObdn1VHJ1NlnvrAkDa1LUjheWMbcytt
ewXSMGinDCXcOMRE8C8boBnN6XX6NL2GjZtW+Nc3cqW6ve017QBr6s6hBrCTdtWsShbpF5oQsFTe
Q1G6eE3Td4GyEhwzr1DTTo2SWWjE2FeZpYqbeoY/J/ZJyn4hGqS2i6HgRFzxjK0m1KzrPBiA23CF
ejp2C+jE27KVIU1rMAYtCPGcpbVWjXbuN+p5dPHXSKWFmR3ygswB9sBT4UT11ZVAmZZR3/ZO4vid
lOQoiq5tpogriiPUq0LcP7zttFwb5TDAlV9rGnlAnZEzinnolgHV4qpBwyhfooVDYFrU94Jtwfxq
Uh8q2J2jrKjPUIVSfidry3/QqCf1ZrqRRVb5YmbVREGrcnrW4dB3hfua0b6kesh9rAPOPfmY/7zt
JaPfa9i+vZ4wY1ojhzA8SEB6ao4mFLaBRK572xZdtxEDu0ZEbjRHLXP9RO2KJlmvO3G9c+bymrxj
s8aUbMSkGQq0WHAUSIZqH2VtmHuQTD2r1vs+B1R9/I35PihP6Y060e9tLFO8/y7aq25jQ4GGxPQ4
7ZBQaAx9FIgOXuqlTeofwqbOgI6My6QWM15cynVz/Nb1frTriYvrfyiQ1cNBkCDXm6UOo+WQ0FFb
kA9exdkimiE/tkfUl6Wou9hLwiVhLpA+qr8CQOXuzRroE4TB8OY8sF5rvTbGaTuxywgPQ5YB9tWc
9vRk0ue8A6DCN+fE1Gz93KSwONsevR/zWEajgY7Kxfk5eK2LnbwJE66edy4apFfTKdJNeaz2Emi7
iorySlsd076tvK/bVkbZq2ZKdolyRV9MJCAbgGJS42SMn+ZN/FGPg/7FqZtRUydYQnVvu3gC3Ouq
B1OLXqlCUiIyfdoVtH2NlqeNE0UQgBpWEMXi87GptEsEcqhXOqFvfit0xU9DHz878No2tmohVqVd
K/x0to3YN42FdQDlq2k8C3c6jT5K9HT4f0aLfl3bfBldfJ2QfeXzzJboLD135ssFp4QL7cOxsTqk
JXbjNfF8WxZ+cKq8emE76VSh+TDpV3onABrUMU9amex9i6DtiVZazWPb0V2ozdnpa9+/MkgkNLyP
vVhySXTBkoQVZbedQ6zIMe+6Lp5dn7W/7I2oabFS4O92fXoVecyJPp7zetDKmqANdISn7QrUM2qY
iSE2VOoYmB1AUEYEv1epTn8V59ANTk79bZI3gzOdUH62VXUH/Bl2/Y014KXWfG4iXynKzvyayX+D
BL80YSED0Bx5V9aZZpEk9YEw4RPyBDTBujMmrOwtDLhW5dE9+Mrnub3eWXHE07MVyYWTiUPVVGL8
e6isFp2507s1nV09Uy7BfLasRev4Teq7eDJO7bNwWhlpgg3/JM2AU2rh8MWvCB+f/euRY1SDfnKb
CiclAdUUF0bVbFcbR7VXB1BSpB8gYhcdAQgf+fRrUkqPZ2VuJW/b4cX3fehwR/Oj43GvvJHt2gSI
2RBiteIWBT4VIXct5bkMDWtYpo07mqvmruu6cqujNEgpj5CoOHw94bhCanpMnUwFJV1Urq4bu8zs
f5F2XrtxLGe7vhVjnbd357Dx2wcTGUSKIqmwdNIQtaTOOffV76emSrY4Esjf3oBhgEvk1HRX+sIb
gFMHmvk+BbCcB4dR7mS1jOWGLuOxt8KbKNHmNd428Oqq5nNnAGbbV0gNjcsOXK5oy6pIB5cSMf8J
ftVW/4Sezml5ndgQUVThGnGZBaPDG3O9LuFd6XYrTl3Vk1bADgnXS2QUDsZRYK/UC8zaVCglOFMu
4AXV0IodmoaxAF0lsyeu2bo9Ufk6FG95ha2WgneFTtalIXkKhiSIb5yYsoMdTLTP26gUh4Nq3rRc
pXxikZOqQt2TYEKF5lGsDa2DPAgYTBIWFbys1tEspB5p66Qu77IM3Ll1WxH0Ib1Yppr4TIMrmL+L
qmIFM48E8kCJfkbxQoQGehiBEOoLcihQm4iztsjj9ERHUC5mWsfads1yrCL2LRjdAhGzUxitGHQ0
7dCquhw1K/G63Q9aClJrzIQhxcsagha+WHUKg+WNOAaAJp1rzaH+4+xUE9zpCkF9W1CaAkyQLnZm
tl+yzDnhR2RoSxEGt4M9xBMgC1W7dCwytWba2hQsrAlFEf5jH7ZoMxz9AA3h5ZjAvDg1+0vCMaIy
sW1mM2Qf+LkuNpl6r/D3xU4JrEVswznsxe7VJ44TZxN0wLJ0ZGvrqSi28m6jlC5Y7gvFyGnvWfpa
VrvUxX+e/FxuOpV5ICVxSkA6qFyX6thPJKfNkaIJqJaIxqlKkxa4uMLlnmYx/Q+ZkUYV3Htu6jQW
nXB5yas9jdqgfHZyYoSSJWtmMTzEjbjjQlB8B4nyUAe2JvEDPLzAgyhtuqJOY9bBkFJjAOAkUXT+
YolTV/Fx7AXRKKCOEhco+V/0TMWVo47sVJ7tgw4Rw0Hh4gRzylNgas5OksOSOLTr4zCt1mRg9yqi
b4XR1WoLXa7rODE4+fYDtAMeRr5oueQCIkPekfxPJrg+cQOcMHymxE/8mE1chXlTUduJydftmXrT
Bp0X7vq1AwkEnGIQGFnUU7mqF6p4g+bibhz4GRVGyBhlvYnobFHGp+SkwxwA08lzy3mwel9MuuyC
tn4k4MXeifGkQm51kQcSuRFISI36ifKBmCLVvAStJC5oo3NiLKxW344coEpyUzRdLZ7/B88/7sXd
DzBTLNdSghxi2fRskUQQETO1Fh5N6Tqpr9zXMyUAheOQGNYYoCMfZTk0+QihTiEQGhpiqct7wJUF
DWqUJ8W4dYU/cOisRrx7fZkF/Ee8TNaK6vbrMiUV8hm878isRCamJBJHwxN1FED7Aiu1toBk4EhS
3oAHPA6zmIxFqhpWVLAZSCkKKGyQSnpXJxeZmRLMGCR6YkDGhs8U6Zr4LqcYRkWLYzAhU7ATzNzK
2fThBLt4o/aWRNcgVyQO//4UscmiTWT5VDC3DtVBLwLUhl0NEo+jJvAkCq5SaCxbUDInct00m6If
KYNddXWj/EqUabcwc8hDYtTJCMOkTIaUMWioarBg3FNpRCKfFChORlGdPXEsFTLSj+xa0N5TeVJk
6TDW1EYJb0LtypAicbBXyH/wcBFp+w8iu+WcqmVyrat3p8XWLM62U7lF7TgZa87JSXlGwW+UqqTV
LycIzyl8CoF9N09l1pDyexxkYnpluUtP6lOZTOK6lJiHXmcjlphj1mlrB2swHrJboIf6Om0bfQ4M
oh6RzlRpKyiIMtSmpyBQtY58c9bq14uAWetASmFhitsUtLkIYw0TLCg3k6zPOVZ62hehIQRGTl+W
i3wR5OwIxa8PCjelUEoUbsT5LlMBX57y6lWDpD+VMKhiMeue2wmiqzeHsTnf+JQTXXvrSn1UjDjF
gadAj7bMxFdTr1iL6gBCr0TEJbL+JRMgbQY4cCM8PhDbp+E8Vb66RIrOTADb/UAZ/ayYYoIXF5tO
pzcExA8MEK+oszLbg0SWDHkAQhEtAFHtURVNldKTi4lYX/2ETawoL6iZzaQgJ9uULFEuB1XCRCx0
ARaM1gfaGkWLGOo7VXKpo7T3TPRFZv0Q4xvJtNGFO/FITwtZMsKRCex5eQBqxZxQrySKJU7EMiyx
tK5ToNl29qfupuD4rt6RthcLjlvIM/gbG7fc5mnFz4jZRuPG43hSt6NUG1IqJwqEnzSkKcbejbu1
Ha+MuiBWOaCfAmz8krOwY5Gqc8+bKnEfKORxIyHnCvxcn2K0iP3KLlf1lIqkToSV7Si2qkqVLHcS
YQOGg0JmSB1WCp7chrlITksZuVX4YfGbcUG9p7o09V7gmVB9s/yOixTNufoIZEF8I7DfQmcPK5C4
n0HGhRk1JvVtO4SGSDBdiYynsyweKHKXWW+PCHT4xrKjRifI8bnhWexLaOv84Irkn9cnAdOIurHq
qI0x1RbUG56KTSyEc6ZT4VDW8pTiRXbaRF5K6Z+ktLFFmNHqrgBsApoSn+oVJe2dXT8BSEb+ueEo
46LuJhEkI4klSLrUS1ce11lbsRRUYDJK6N8qIyml2iLgXuIzdX/gDzoZ1ihmjIYuLSY2YZ9CPN5K
DFa4gqQ2Lyan9wgdVS5p0Rbmq8j4wDil+MNgQFHcx41h99kDx50IzCFOixeOnYyYUmOhMUIxFIla
PwTl4TUNcIBT0SLOAcrzi/1JcMCW+COZM1e2LYLoOkPjsNokIGxY5YoGrTaFF8HLeAqo6bL7bJQX
eTEISIjYr7MbgYJsy3jx2JmZ1VEvVwUIiYpWKlrB3EXDvvD7NunoO51CUVVy1mXx2EVAgSmMZdSn
kIiTLB6W2G+Th8JIEjWFabAiW99WU9kt4wctBr1NRumXhjFfrQbaTCjGuEU+rDc1klSzc9sHkDsD
UStdwzqPv0GrJIY6eFlppvc9NmO5e4xNd3R89M6MaEAf34MXDSinhX2wTd1+ab4hjlWN805DkTC7
JdXG5dqtEbAePnYwqWx/h5pdDCfUWVfL29chxaHjOnq4WIpqlHHTpcC0r8cGUFR8DHIy8bslHgfr
slzKKv9Qsoy+Oxpt3Q+5OwTjAcIs1o8U8xaXcjzQqatqaoZPet201S2srbA4hiPfDxSV1S1pxb4D
we3su9W0j9T84uFubllbh8IMF/1YV/q0Xpug/HZZlZoggyrTIy6IOH6Bm9hBtWx6rLsG7Edm8F9W
F09XrTO6FZUa8jvjTbmWmCXWgLvcA2DFADSnuU7VtZ/kq94e7C7oe5olPup6ycHOJw2JxqTCskhD
2iNftn5uLiFLjBbgrOFzGU6ZBThYLy2svA0Nzsd2WNtpAYXkpxiRbmhht/a8rRLkutJNgiGCS6rJ
+eDudLYBFvA+bjRvQiJ8s9pocTZ6wRXIX9yjNtZo6PO6G+lZTW/zCgvRL5VTgmoJxtiZrg3DG6oD
bFyzROcw1y+SFJ821l47vq0Raq4vGyqe9k2Qd5V27VTwmr76HMr111p33ZQaqGb3y+diBe+U7eNh
Hu1x0w0o91EZ1n3vyc2RqNZQEfgYMxNRuFF17NqKaBKxRERrw+Hijntqje6asKo9q/qMLZlY4u0w
U21TyleycOgZUaS9ARljuneAZHgzm9YOlgp3yS6jF4VeB02oZCkc+yISlMVlUww6VdRKHssaIBa2
qgJbq0BZhvjmCQ6aVAj3f/SptJMcyApTFWHKsxwlM86U+mhSXCEwA2rAs4VazY0kfMgPSWX/ktNP
VMjkpxjGSY4cYTTaEaqXkRbW5LPD2AfhsptPmnfqwpElT9kiDUHyns5m8NIsVs8XG3+oKGUnW69I
NdSezHV13odj0+r+29leS83fZ71BuJkknkiRVgOk37cOqbeqpKUmAtF/5WwiOJqNhtOt86uqeuxr
Pyyfkj5zw78m/Adg/uqjXrzr896uvsv2pnzaRdWdOiHMPWkBCV+yTAkVZifXe5NmUJd/8LjJln1F
dXHwoe1o0Wzt4JaK+kQmga7JKSqJeEgTDAfK50n5xhnS2j8ucw80M9RN9BzfNsYQ5csRNfkeSavB
IZ3oEL82po6QYiizt65VhuungcADMw0XIOW4hSBGvWBv9RkA/C9mbqaGdqy6HPuY8d7r+HivuQDq
YwTjdQxJ0h21LRd+XGE9s0uSCEnUbVPjUrqZC92p90PbtM0G0JSpbRsyzuq2noMG8NMyRSkhgONn
B4DM7cHppzg/Bv0CPAlWp4dhrR6bD5muNfptR6NwN2J5S8soz//M+sT5AAOf2MP0h69cPn2981Z9
2YeBEwJUXmIGzb24v6aIiGxFO9bTtzGhBndBXlfdY0Pu3hZomFz56TjuoZGxEXvqy/ZfNdrY5a5D
9rQ9xmM+f21tIGUbfzWnZDt1Q/3URLXZvlnAAO0A7XoPreO31/Da7DeoSVnlZp3SeDmYTtHcus6c
Pi1V07zldMuZ5dSOKcoV1vu4brULL+ScB0u/jBdmbkwtokJAyz8jyMaplsOR/EgYEl11TH7ebsJq
sLxdBNbz0qT6/Rc16PkKcl0M6qPF+W9DC4KXl9Wd+UQLInNuTNK8Egb/lBrbmIZ2s8FoiAq54Y7u
MfKI9DYJbS330nHWJEOs0o9SwGBm97SWmBhvItMV6Hf6d+Ao8njaLmZib8xUb27QP6FbXHq5me1S
EiT6dk116RWJtUsNa3qThpHxydcr7/OASMXXJM6GK5CP1ttpNlhlgRsegtrUwS/l9pU5dZm/7anb
zxtTD9srwzCrP7nbuBnGtcv+1Aw8vOKIfUeq9x6D+vhTSD6E1vmU3pV6UBx6sw+OjqPPBwvpjM9m
YcYfwsRxt06QJYdJW8P7OAW7401mTid2MOetVrrNbWlbHKmJFo87EHZFc7QKL/lrrjTjofO7eN5n
o95+BfuKUwnIRgqAdqyN9abOIk6WEFbStmlhKSGgBq0317L61u/nFgOywSyK3RiU+ED3ejIePdeb
vqQBudgOD199a9rhCDBktq9xn8L0nDv+eo0GcIPx4jwYJa5wQxpiS4DcxiX0hQhMZD9N4SXYzSHa
cy5VD/6wRG8g73X+viaCezdFyfSXWfcRDegRo7ONldZdu+NBrAdLaOre6TPaYnSiU1/f1jBcbxg2
36Apsh6Q8yq+5hqU4cfUH9GT5y8OvugPfE+4M79gBFOGF7o2usP7YAHM5Nz40+x58Z70ew3cR8dn
huYMc4oRhZsjKggAepFhpoGqVVsNH8uBek0VGtZ+XSgFI/faF/PbNYuy/sacIANcAs+pjUvqaJnx
tCyIiaRbP5h850ME9S4dNp7BbuNsMSkZE9khzl681XWzyLj42ZD6XOyyRXOD1dowaNGlbxNUPUAS
9WQ0xINXwJW53/N2mXZFGQ7ezaynOp3oSsfefloiWrvlCMf6aC7Jelf17eRt9Mzp7pI0sCuM7AyM
dFoAikDSNqlOg/1iQUiuQhCGXtEOwaJ+OXLuNvolyyC37tIhd9ZXNUmf44RxQsCDzaK84AFSQVD9
DIvfuM1iOCC5LiwcDWmPyASx54b7z8Rm0T0jnaGL5RmQHyDQn6sUsnnHLgILeIMdhqiR+UYsWglI
14hEncq16DmpTOUVODRuWT/rATG0iZojT4rkqud555x2usMRItOh9iaWDa7cC+E77/20qVsQMadm
sMq0Ztl6HPxGlARVwG9TugofjZoY7TXxqXNqimmQiiHbYdHCsiznXObAJVpGui3U3yhmvUrNZc2w
PlFTZN/mRylCtv6c/43kwokB8rP0iYlEXIDdMy1MWpl8p+fEjNYFK+jYXElsAuy06Vaesk+S81G/
XyLAxQMoo97Tv+SZK/J2w2pL40szIMUfbYMGZwbkZyIvoHXnjDlh8Sui+2cmCg5aFER0JuY6LuVU
mlln3xALT8i6zWq/mQrfX+OPltP2dXYJhNmGeACPCyKTh8NY8cnkDYHgn8c0oMvYRzNB0u3sAW2c
9mUEMnT4QeqYcjrLuJYJlbDPAIHAE6qGI7sn1PrDy6vxnIYDhNh2fNM1gXo7GISeSaDBlhpRwQ+8
G1U5SmW9uQZYza6Q/RyVGqMf1B2MtXB41S9/Cee5HCsv0rSYbN+jloCa6y9yrD0t0okEerlJ6cxD
MRubrvLbm2AM8vBDNM8axIBeW8gV3630A5nXTDqGKaJGhnqZfdt7zlJnR1BfOuFp2EfZl1gzsAix
Nm5njMhE+gNM0+RoL9yRUIRPLJ3JwCYeimwXo0JF1U005hQJtSloRGJ2o+O8maAPWAvdhwq0Egkx
PDyK90+B6wSQN1QpXqlssCQqPnKYsD+aNppPHzaDogeBoSJLa0wijkwXmFLWtO8TlategQseQ3uI
/MBJoIVYo9eOe0C7VueXVBPSmKR/zBaq/0d9bLQ64rvEw1AcM9mIivxOpBk5bvOxvvccKJn1TqfV
0PdXbROjtLuHzB/rr/E7fllD+G9wbugOCTGAgXN2B46asU3pP7lRCje1fHwYjJT+r5AHoXmJudKU
ByiQyeKvI/XNlZRII32eKH6Lcou+ZkIOH8vIhZ9k/qMeuwDbWr3XZ4gME7Up3w1fE1A7109zCVeQ
iHPRWzIQOD3fDxY+bojX6O0bOM21U36lvR9b5UEWOpWxkaJfkVyBJyQcF+14eWzHIwG4/truOLsv
PBQqXXxG3ABHPlKEs0txpBLdekhsvfFWjXsbAGVYWNFOk5CS/4oV6OkUUR0LFTlP+IedOHM/qe2g
lUSOlTrFGyUkpkicTXuiaGJsl5BLcFvDHntFk/Fc54cjABxh4AvHYs/6haKZjY0QbJzqN0mcehw0
BRVE9/OP8XMPgeg7L+iE4lZoQKl7zb/jl/EtA5kh5ySuYxOMnB3pZb7E/UIwcK20+icOBFEnfmYj
UhiOaMU0Enf18ln4yxdgmqk7umjs0kvjeH5+67koiLh47HVXKOieTg/7xLNWl19EwU2cyw7k/YRO
StJ5H18eXzzgz7euT7GHuETogUIt/+VCyObJxhspWq5TDpf10fcHiElx54bw/PnSrdYdMJDVu1cW
uXkeFcEA5RwNUCAluWTNnT135lijtRZVe43VRdwMt55dV8uHoGjT9VKJ6JWZUVkfe6PtyN5QaTqh
p2SImIRmSoOQqjdFnl3nIdC7bvFuQPXh0JqF6OwqlT6qN+KER5OsYA3R5BT9zNHiaiFNpd5Yvbd6
vMGcVxTWzyMrBKFZ2DaXgQPklbvu+bSGpFQzANX0ug9G0Mwb6sZJBvuQay5rQL1mo0PLWJqROAtK
OU8Dri4j6FGy8MF9ZZKd80nmXTPNvvhWFEfPOa8TpNKI5Da9lhWv5NQ3l5GdLK+9vKZ+HY6Ti+SC
/N7TuZ7P5jZNgHQH4+pcRQIe9PQD7pSPBLC9rJm/MuAvoRmXrq+7HGJ4SeqYx54N2XXhLIC6zZXq
l0o44xyBgAEDfOpmCGO3Mb+OF6ouBkV7F37HrTlQU8oPuHaFensNaDcDPaEEK5TDhxPR5v0BUJlP
+CjZ3wRZSX0QK0OsRu6cdehzIEF8Kp0BR4BmsWoJFwG1qCUKiFveYzMrYGsc0pXAFeRUQ5PdatXN
doZRNCW8pBACen0ctZTMftQUy0mgoFOUggHUVCHUoXeJjOHo5UJJ6MZC+IoUIz3VD56RiLDuR7TS
jsmqU+ZqwJdt8fUAk55I7aWx1ASAYPVKkRzhaCHagS1mLQyikoIqKgW4dKwH8UjsH0aW76FLXaHR
QgFIiCkoiC7lVNHTVVVNmVHkovXytMAN6w5+q9lRv5larV3cY1fgxBFcps2KA5rsDen6BGAc7M0E
ruTgRHi+3cmXpZIVdRynKIeTySntBKUXU8HVWj8o7TikLU6IwlOdNz4B8i1LeNlJe1W9dPQlPYbY
1SzGVkrlqkzQNwPxMr1mFD09JYcF9FSYTkpkv3wD8o9USG2XdmK/ywGejECpEbmwiWqmeay/E136
6QZgcTp/kbVYtP3ypN9EvG4MRQqIxinyGIlovoWlITq8mgS+oAvYloeabRW4V4VZT8E1ZNBueEwx
LcSbBokZZw12MiwJhHRzeYD82RVIYuFXF1lAoG0bYjkUzeJLP+iJt+3R3HGb/ajXorGs8PISqg1u
W4sQ0UeQedy4Boxma1/lGVYcG/4TIhZ9lurOUYHdSqQEAqovBhYdn1YpbAO6rLfeRpk75ctO6bAo
iAIoLQGyUJ3ccECO+AmgITi+Dc4cmX3b6pACgAeuQ7a+l11Nq6HT+a0AN4B/Y5yusfNBor2yjpD4
KyIGhv1h4J4e3uLXWtTmAU6Ntnzw7BVgylv4EwIB5YDtouWaOdPaIWOcrkaX7zopBaZEYrC7E5As
iPcnwSGJZPUamm79hlzZNcjc6rSiVOYhPbUeFGCP01D0CtYC2YDxnednvQZTVoqsKNyFwgKqAC5Y
XDv5SAHcSN/JZT24M1s2O21cIEFOA+N+9M2u2gOwE8tQYn1CDcmbi1ozwW1uR6noKVP1DJciFqYE
J6SmmTo6GswYLa67GtQjMjGK7qH4N24KL7HdA/VxBlQ8cno1lLLacLz1Move4aZTOs7lLFBk6knl
EoMnABRDNS9ll19xVORWz/zA1z5ChR2tfTCc2iFK/km1d+XGkWgVHR2T+Z16TT/ATil8faBPEpUk
G7mQuwUhQ5IKJHRb9WptVMM5e/BXjfQPc090AbZCcnpoHDX9Q12YFPgqyxkLVFykzo2E6rj+LFYj
6DWwF0eF5V9n/BUQqOPNBNGuOQkpKTyIaukqfk7gE69WGyEP3Dwp51nVS2/RN+WAh9dO00UC4/XY
EDo7jRE78Y2TVO5KW18elEkZ+hyixVw5bMasivWMEl6g4QW5CTQ7Xj80Elk6yc87Cd601rL47zGt
ZnY3IUA9kFF4eBmUlFWKKafmx9o+nXodb4FDXoEL5EmJQYPA7futaDSr7piirUmE3A9oxQmOowAy
EST79cM4uOLOULeEkluTcGd1PEhYnQIhqg66wkC0KFmyLkvIgHkewUxLQB8jmoAoB2K3JMDDttRa
AS03JDZQ9tng3tlE6VjvifQrlnnwD8+lEwXtX4sNOES8mxaq70iQgw3k9y2Z9CtlplJGlBKqpSZI
oXNMFC/W5D6lwYxcpLrmbBgwNL38VcBDVN1EyVh0UiV0kf1NgAAmF6ZFmAFNR0F0enmu1DRmubQG
IFJ4ToF5dvTqwjB7IXdFnI6m06daQqQATSwiTJA/GRJBPMvRZeyGpKRIHJQcaYZTIeso40AVl/FQ
svjwohJQQE+6cpBxFsZNqvmL/qahqwtmpab197nFVSX+GKEvhqoIJQbtW57ScpbWX7nEwShdqhoF
Vi5EJWUj8YYSsF+mEKIx7DZHVqwCoQTQszTsXzDgoVAXRkGZWQfNRfu3ogtxghx1krtg15MAT6MV
Y+f+FguOMCp3LgXAodsPuo477L6XgvVy2YLqFaOpSEBd9zj4cgJcJo05oACMcflaBtuooc8Qo5pV
WNp6yOk6sBAkVEMdyCpwVAtdNjWNbBGxheoaw6EAPqUyREWeUGKKgYbLHjQqSfpSMe4ggyol82ni
tsJEApwWKGy8hsSpIyk4TmkKeDSm8uKcpZswsGDWzo3nhx4Jsh5irjTraKVHemiSzVWb1ED7Cr/G
U1NdyQ8qmRBbfSLxIZ8I+UrURgsJ4lLyoJKdASxBdJN1rgK+VSdJf/I+kk1u7UR0iuXpJIOnVoaH
ih5Bx/y0/CRzSBJA25P4l1qeEr0iUZmuDEhlkaeTkS164y527mMMxgdhVUQpeZMc8tSMLlOQ82z0
RPOFTa1czQoYmUrpmFQImwsW0mih6dx2cIe9S78vmyqh8xq69lMhJ7s6kST6FJs+rPViZGbfWa4u
NNesMYq68TGMxtKp8CIQDnS57wlgHinASOwvu95aeipIO8RyvCsqNEWOlizAOBMymU00vVUybEvn
wDU/JCG+L8A6JAURXTsRVMOvF5ghg/CC+W86QLDVnT4lloHwqCTvuZIoJF+S2mPI5a/tsPP9ZM3d
S1Ws0KKpz4xtRHM9djdNOp6KzdySGb3+kcOITqeOlhdCbVLX1sodMOBiHPChG2+JciiD6kv/gBLO
mliLBlcyK0e9ZGU9xA1dNfZWKI7G820nVSQRxoFZsCcJmat6Z4Oh6tI/X07vzmsUgW96ODIgy+T4
GKyeF+lWx52rJCrzqyKvAf0rDrgCvi9SwUrB2f+jgS0kiG2H8gwlc8fC7vOsFJdnVt/41RpfpXnc
+E8LmYIHCLbGEhRrxEabi3JfAuTkmH954PNmCOVxElrfRi+Lrgc6VWd1ek3zrZZPjy/Kaal9+5Ki
ZO9GVwGmp0i3o3I3eP4RrFNrzN1mHeIuL7d2sljYq7rcqa35JjsR+nq98EFIIAo7TPXdy1/yXJfa
MnVILwbpA+KF+q8evMsgEH31aB07eS5JRdpZ+Ze3qSiX6v5c59qBnm0deynEON/zH+Z+rOv6WOUz
erYbE1Sl9tBWiVZFW3RT0RjfFCwDq9jb0ji+iYs8pwOb5FqZbwanRTlhExOpWvG+QBODor3cLc6p
on56zP/zdf6/0bdKuWx0//wffv5a1UDKo7g/+/Gfx2/V7ZfiW/c/4q/+9VvP/+afj1XB/178lZvk
a1t1MJ/Pf+vZ5zK6+na7L/2XZz/sS2Fs/2741i7333BF6E/fgecQv/m//ce/fTt9yuNSf/vHH1/x
Yu7Fp0VJVf6h/unyr3/8QW/wp/UgPl/9o3gT//jj9tv0t+2X/NtfVZlQdZcf+a+/+/al68VHmH/X
/UAsYyraAXvoj7+hNiL+xfH/bnK+Wj4rR0CB+Zeyavv4H39ohv93dh5sSypnyIH7ohPYVQie8W+m
+XfPgPUXQL2hFQdH448fb+DZTP57Zv9WDsVdlZR9948/nheq2F84EdJ4OXUWHf+X/nPlo5ZqR3V4
X9RPU7pz9Y9x9eanl6KG/HmI5/VdNQTPyTemYYec0vNCIMw4SszoLtxbCYzv+hOiaHs7+IKSVT/a
m5fHMp4XVeVgJucU9k60miFRPh8sTAIheGBo9xPqStvlNmj2c3P0jY2HfLN9UR5N75Uhf/d4JiKh
umszvThBPx9R5/qr7crW7ofv1efqvf0QR5tXB3l+/svHgjnqoxOkG4ZxslD6qT3h1OnkY3QS3tep
vxkhchQRWHQKqLi//+fP45scbIxm0hYKzp4Hi3AySMsN72F5bzX7PXoobl3jNdxtsGR5ZbDnMmmn
54I/6+LIit4UTe+zIrEnbsyq6ZMHlFL2bvvWaqtXytDnC9zR+XzqvZawmGIvna0+wgPMu+Ileqhp
8vvmrR45O22Y9i+vu+cNQZ+K6/NRxCL5aX7sBj3FJVqjh3Dch9rGtT6Gb10gf4gKlq880PkrE0N5
NgEBlXU9YIaeD0UYNIRwN+KHrh7pCmMWCFX+lTFOb+XfPRH5PHQpgURQSHbQr3s+yDxZVpnWRfzQ
/uXDcZ3hLx7a8nJ+Avr/FDdU8bcUB8yPE3hzANnB4eXXeb7cT8/o6zwmlz99jbOoA7lZuOxmFT+M
+fvFbh7iqbpAb+rrhCHCyyOdOaKpJ/1pqLMDo+uRazCmJn5AfAv0vHevH4q3zcF8g2/I9ctj/Xbm
fhrqbOa6dkQQKmEoUHuXGC9sI4CiLw9xfhjx4uhkOoAbXBs/zvNemu4iQhPkLU8DhteHu0PFHZXz
YtsbxkWMoc3Lw/26ucT8+PSwOAA9+hzPlwnJklUvlhk9UHLZZwGHK+mdtfvPB2HfYpPNbcgZK478
n/YWiAKaaKj9PcAO/a7hruOk72H4v7Lkf50c5BZNMC28OB/0zdkoqV/qphGb8UPTO+mjbcTZNsaf
8zVB3t8OQ5ORiMCmu31+Gergm6zad+IHH2fdBbUewcOfX3mW301LALaF0MJmFO/sWbogBwtLRsm+
affDySzsbkQA9OV5+c2jCMgADDLdBlR2HqAXzQoUHHGtByMXtSkaSra2vPIk5q8ngfdskLNH6ZsC
lLHPILubt4/WhUkp8OP41trZ2+ji6f5u3S47lPV29ZV93c6b6sG8Xjbv/ovnJNIiFaLwROz1fP1l
LRSIWOuSB3QII6RGq9uo7F85hn77Ln8a4+y8JXlBZVZvmDE7v/CXed9Or9gJvTaC9fwplnTR+riv
k4ep91vk54Zd37bp7r95VTDBwIm5nHRnJ9zUQZbziyF5KLP2AuPmNS4v/v9GOLto+zmtinkZGYED
DnWLbVy+8qJOIeLzu48lZ/77Ic5jEm8IUkiZyUN7MI/zwT2uu2TzWGz9XfINfwXvPnl/99U7Trvb
ZbM8TfomvPe39u1/8ZwAQsgvSboxLH0+XU48jX2rr8nDgAFwtGY7SoWvHN6/XRH/HuJ0M/50rkZJ
U2lxsiQPwVuKKseu1A4vP8MJBvXLm7RpvLMWOL6Ns7sV2w0vpT3D5n3Kd8OxuKgP3bG6gTF6Gz56
+69/Xl14O+bRvc9vsoN5UR1A6u+XzV8vf4/fPuhPX+NsVSIg1UVJZiQPvvtQog/sJs4r6/4MyyGi
CNbMT0OcLUuc19apzLzkAbWgY3i1fENHunG3ONVFe28LDX+H2fK+PubDLgPZRk35bXRIXzksf/uc
DnguYgARuZ0959qnWjLTFXmI3OY4DU3xRaNT+e3llyk+5Jc59Tx8bRyBFjoJH/+0ano43MTxbvKQ
VLehlW5z7XoZkOVEh/flgX77ND8NdLZ4DErHUzXySv0FaSS/pjH02hC/XaDCvV1U1KimeGeH4hyX
+WpxMz7cPBVX+cG4Nj5G82a88PbNbt1a22JXbvOtv8ehaZdvh82weTddAPC7vvgv7hgCepjzgKD4
NmcPO5Toecdo5z3YVXdrpcXtbFT7l9+nIz7j+cz5lmkI5KIAifwCWkTGNllTL+se4NV537pVGx+M
dO7RbgcLgNKyPc1/jo2zfq/nKf+0rE7/pUMH6H1tj+mNC8fyPgGTdUXHLUI8YtEgyFSgur/60AU5
HVfs4jZF2jc3A4yO73NkLF9Ht0D81YVzeTPpTjgQ8RjWum19zgWqVxSWUT/r7Ec8FKoMcwKtfOdS
Ybwx3ZCfnXa1AtQiMVXaZDlKiZtGXyAEBkFHyS8AjHCLIEpebHpEO+7Xpohv/E5zEX+eUardz70D
GdXPW6/fmNMYFpukhfqzszNK35sAhh1mD3a4CqVwo/q0+DrIC1SZPH2TgiBJkbvt/O8vT8Iv8blw
9cN3QID+bEDxZ1u0KOmPJEk6PphOeLvU95XtfA/yZTPFt9wF/+kdYhgYY4DsA+nMXeyfHUprkgAr
nSOdwXT4Fj2izt9efhxbxCXP1pRpkLxjVEhNIrBtXWzin04DHYE1LNHs5BG1CuZn6fP6T9efrL8w
Duu7Lf7u+r1m4ZKxcWYUbGixO95Vm8bpd9STozskEAipTChqLUq3S96+H6IRtYpktr0PYR+SaUJq
qP4KfbO40+a5/k5jSP/L7Nbh80KvBINKKqAJxNW5m7fF4NfNXl8HlE5KdBHv3QaHiQ0QOgMbK2OO
riPHLN75WTC/9wXNcuulSENCzcTfaI+iKGYCbVaXNwBN+nyTF0bmHGdEFJExI0B71er015dH5c8l
c3JcajpU9J6/PE9rQGDTbn/U0IW40f3a3ujGgCGIaOPhmpT3nxF10q78sNK3PXpG9/S/vwJLmLDc
davjy3NpiuGezyWxvC1KZ8i2wEU5/zp1FQxNU2WPGVLyh6YwEFMKQ/9Cw1RzX/VGdA1+NduCprQe
2rqGxLRYYAf1tBFShvQnu8Yfb1uMkq9QNNa3a5XjCFFH8QEJmpIy3OQ9hGGOo9ZS3VihORxgCBjA
lpzlihOp2nUTlO0x94JdPEHUs9Peeu0MFMWr58/ouRbVOj+wyPFIkp+/8qlHpjfoDf0x8HJxCFR2
/330xyhD294wr6Er238WKP9dWkarTZsK3ue7CRfo8aLV+/ItZp/mIwqR7Rd0jpe7NSvjD9wrxmO3
1FaxWSIDWNlSTfVdj52StQUDh/j/th4r43GhSP/OSVDgR1hnyG5cvTUQY27CEEZrEPnfwInOn+K2
az38tsrkG84BUb118UXQt7EGve4tHeOxwedOm/MNeyD6VodV8FHL0uAu7gY32+gI59HOKrzskzkm
zVda6yENxbrWPzRUMB8mVLJvzGwY7M2IavEuzDO8HV+5uH+pwbKgMa8kIAJsidP8Oadp8Vw8qcYp
eBwQ9gKR5aZVd9MhWpUgCT2Mjxg8LMmugU2d0rihPrcdms63j0jUZwMY1nD48PLS/iWUMCHTUEEA
9gFAkvPw+ayvCIOCsRqzx25IgwsuCtQeSs+7e3kU4zfDYChDKEGFjv8/z370yEg0B8jiYwibEL3O
wYWbro27Ggu/bMBFoQj2xRK5x9DE8VZY+r3FWLrcJt0SJpt4cu469uDh5W/1my8VUAlCAcIDFkq6
/vzZKxiEeJxM5WOJA8Kh7Stnv67F+sqc/xpJ0a8AtM9JRlGDa+csSS6yDjqZUVePeAZ01zEEiFv4
zi5Wi6TL9ZI9IJ9YvDEiz97/P+rOYztuZP/vr+IXwBixAGy8ANDdZDNTbFHSBoe6EpFzIT69P9DM
tUVQf/a59saexZyjQKFQqPAL3zDmCt9dQSG+iKzC780p2809/oaNsZSoUWOhhARmgeqtYgRLkT06
nZ6CTpqKCyFC66LvaAoOUDevpNU0vpNmHbBNXdtxx+NkFRr5mbj6XeC0vhs3tkYBmTKHu1k+Eaik
xu6a6okuWxR0wlb8DgMRz86s+Mwh/O4M5lFMHsU0VhHdhM0ZLBeWqdngM+EIiWxwmIqdXasu1nkG
5eS8xNZ6yLMn9MpdoEJze/kfLpb18SstCfgENSprEw8LkVfhLGT9REio+JOYwls1TvozDaFN15Rs
icfQWFgjE5CT9MXerkkwTmpXu7J5qunbgk+J3cTLFrnsMtA4B71I5N4k5XpEbFlww2s3LYJIuGqY
CuzqfD4WWAB7aIBpx1xOuodCjP2aKG7qI+g0eSXxKxjjokAGBNDqfqrLKfh4ntYv/uYaIadloVNd
W1Hemr5ZERh4l0qZDM2TO/WLr1kt1teqG/lWZ32CfI4tmSLPTNq7DsOvR8JVWB9Lh3jzaWIjjLm3
l+YpQ0rN0xMtvMD6x9iNGpr2IbYJUKoSEs0s184s/z+9LMh5m6hAxTtqe6xJ3R30qFnaJzcrNCwW
JOoy3bLkO7Mt6wBaV/+pcvT6zFPfnVsrXp+WoUbbi7c11k35e2TZ4kjSwW8E3ltJf56S0DdnkBsf
f8j3W5tElsTPZU0SxYrNsQW914TUlmpPEFTR7J/i71Ku99GIS8HHT3o/iyh18k4OlxAZmLW+72/v
AyZsqEVsGU8R2tekMGm4465HYlgphI9xGsZ2ihGdWTTauireLlSWKIUJ+s4ayhrbhYohXq+KERMp
fGCqnalgDQj803PDLhByPErXudLi/qnFb0Oit+lNAyY1oQmUEr39jyfg/Qclr6Ucra9bhyhzjYZ/
m4DW6MzEAPT4FEtaSlpqv05JX52Z5fXk2LwvfT7WDCwIh8r3Zpbx8Ss6VE6jU2s37k7oVe9VepQE
RuUUuwEpg8PHL7VBqaxHGQTAtRlPXger2tg80JlNB3qNtJ+6RHyrGuMQIfwDrSZ+mMJPkCC9jnpP
ifMhZqwafj/6HinTM1vl/UtDQ2SDQhNzKMhsg1oKQqScMMyfjNK1/FKfl+NMeEI9vkK7pbLVM7fE
HwM8SFtrxgf8QN8WmgoUe9hKhvMUJ+qsBVi56F9LUAz33aov5GGpVT6aKE8it21M1uIrejXin5Dk
5g/JvX+ukPm+h8dHgLlFnRSYAWt9c1YMQGcxA07dJ1jRct81TbdriLcMT2lcBSMp27yjEKZcoc+0
3HQGaX4N3eL546Xwfn3TL+XORribDwGP8O36LoDTDTasnycxJYB+olVhNtdeP37IL5b+2wVOMxtb
McpvdICJEN4+ZW7VNk9Cszjh54iU5zgUrG4nlRd1i9CND+pOXqpzrJkHafYmrNvGxkWmgB1GLzVJ
hdcWzvBdrV1cMMw4nqIAD1g3R+FMp9dFAn2nQsfek7NnX5bCtiHy9DU17hhdLSw4RejckyKWz5DH
sC+nN9K6wahPXTBbU3afkhrd6Qv+tIEEh0Qajn3Npd6ncefhp6R8JpHH6ihNOvdrYirG6MGLq0sf
Kee6wNmtUR7NdtFPlbvgFdO6pYrXUhyWjCys+ygo1RSxxi5NDFRMM9e9W8GpE8ISQhF+XFePudqo
Pz6e8j+sdlgNDkvaYMkz6ZspB5AquqGR9Qkvkn7fuGrto0qh5CitOYZvpm6BfEheXdhpeoQlOeyj
tM5OTYj43ccjeb/CQAGCClr7lEg4rOCk309QZNMLu0YF4aTaeXSF2lvtgeJozx1p73Jk2obk/7BO
AeusfLm3jwGrrmrY8KWnMbKRAE9UB5twUVBBwhnQMsPsIkRSdJf0Svyo9aPtsdC64ONXfX+kOVx5
lLCBJqGG4KxT8dtlAatLmAt41RM8RveGZvZ0GlFtuy0q98mA5HhOBuIPz6NmDsgctgnX0zbwrXVH
z6plSk7oISmBEkfDxaKv9+GqQ2NFSKF9/H7vARZEA6pDOsaBvcK4NqcFhQYFXj7fEokLeTF3clhR
shhtIp7vdyUCbDPaap7lVsKboBbtIUkYgRIOumc6wLgn6BSfxkl2lzF8bYR7TOPMEN8HnOsIuU3I
58get1NSmja0IhT5To7GJ7BacLwzj/cJOM0LXBgmfxr65lQmZ8vyf1jndFlBfK4pO8i57QJsUMVF
KzU9UTiLL0ZC3T31zXMN/z9c3Y4NUgxILeqkVGU3t4ZAoMIcHAGYwKaYBhBa29MlReCUgsUhAju6
rwfb8LJMoBFl9dnRilIbqy/ksUaQG2dW/PrB3x7sZF024A3K/2Bu7M0p02hT0yplmZ2Swr2bsvlV
OKvbYPQ1xPCwq4bvHy/A94Ev0aiJHAzAVUu8a97jSzfbSVVlp3Gx6isBLvsRk1LMkibtzIu9T2mB
P5JAQ70FvkbI8HYrS0wDC9RgyxPsvG+4i8l7FwLBbTqas99q3bjTQmO8LKTWBQlW8Geizj+8J3kL
FQlguq7liM1aQnitSjI6nafVNf6I/Gu5q5HQ39nI5J3JJQz1fbTtqrpBYR+oCniBLaNb1DqW4m7Y
nmq2aH2hDmhoqU5jItWWdkh8m4hK+VVpjN8WazbUAxZTRIdNn1YvSECm/ZUNB6g44EClF0G9oC7p
ITqJhJTTRPcoFy/RThiLvkc4JKdVkYztE6qRsOPUPjZ2ilnmtyLhSwQ6BIIXbRjNVzhk1sWg1a15
FNgPv0xZKGsvUW0yaxurFYnyV1+G7GUiAmxCnOSrW/Vzf7BHsH+4jsbfHb03aYb0iXk/9bP5HV8S
d5WHd9JdIYy29SWqF9dGXbqQbrtyfgxj/p43UGh4dMvUeMpJdhCLhHV76iJ8I0u2YxCvOLajWpeK
9BDtXjqs4eAueoZVS4HNU25/6iD939hWb0HHT7t49Q3UQ+NGNGWBfiSFkIu55jN4a6OD+hkh3qXd
9/oxot76VDVK+Eoano10E3rVhn+uDF8WrafntFhZvuurXl3Az0Gs8xP8QPKdCmQGQpO6QgvUfjX/
zbR6rP2oknHvY6FFQLPIOSbMrUb7AOMFgXU9oUkBvWhe7tooU742jlSlX5ra0AMgagxEUSZrdoIR
0U36PZDMLCz/ulj3iBhNNaAQlu1EGdbPixUKfTcPpLn+xHcT90pT0bWpO5iMXumqPeJ1bp2haYea
exhkscgnDw3Q8pmTGooMUmi57TmDpshdRUXM8eTYzFdhGbnfE8rK38PBLG5mpEFV/qG2EjtLicrG
U8diMT3EUMMkwDojuUzgKwIzxcrjxB2hF94Az4ys0R6MW+RUNNwT8ZYNAxZG+TVf+nQvK2rm6jR1
O44AWO+tkjwtrib9yEqmQF9MK/KnGAtOVFKnWzafWt8JNC0MD26uiRN7ZWeQr4s2eXRp6X3S1Rib
8lIs0TFGwe4GqNP8klLIFf6qnOJcpFa/qB5a4Abidrgd7Tv05H46VhGm3kSV/6l1Q5fPiHLqAzZA
ytcejuDXGl2pe0XO+c++z/Pr1hQJMOHIxKZebXQ3UEQXfW9kFz3TslRE4NSler8AakbptktO5mhm
By1HZy1oDaB8Ptlf8dmucINtxBwfnKaOe89EH9ehQqImhY/e/fy5glFcMkVo9vptjOc3cnylOGLg
RGdpIq55hsLcPFaZrn5ruhZRsnlJ2sembe0OPg9BureEg3XjyqSVsG6WGD6WUEqYN+auRWbxhDfV
cFtryah4ShnJ+i7RFi31LKBlPAHHzm/IYoq7CJmL72Uieva+Ioz8mGfwirzBvRtKR3zB2WxBEM1S
NEohyjJ9o4tK5WCBv+CNIjLSoM1z4VJQ06omCJVsEB4MyPlH47jyaphS/cLpRqZhbmI/67IoGIdE
vc5GVfyIW6csgY32xrNqLOMdn4OVh6+Ya+0myLEofESV8Tnhz7oAg1zX8RN0cJ+WiTD/KRsXbfQ7
6S4/Ji3T7nrHzX/gXoZfWS7q+pMb5faTGnbLd9uaTPp+sDl9WQ75YUYccReZRkmhuKmX18ESXlco
t8hSXaISOF9kZtj9EHRPArPI6EWCBniOTAhVPgsbWVmMEYwbJSKzAT8eNsciwxqG9C5paTuiV40Q
QDTgsqpDJnzVMba6J1obP0Uh1Gtkk+eji7RihAVsCEdrokpIMStu5p+p4y5MX9ObIVPOqV9X+qT4
aFdgUYpNNqRXZB4bFXMoK40Cc2HtccYlOta91pA+lE6WXKsjwrwB3650vASa/XOrWeF8poj0HhBF
wkGRlogcQCkJ0CZWNU2Ym26vtSddr0MPY1jxMErzBe3v9tZCdWyH013pG02ZHFJjxCGmKHBdLex8
x33IdxBYRPeNNK7NceD4zuf8ou5s1wPHrt/CwcCnHeD2YehTfTea+K7Azq4fqV5ER5Mq65l45H1E
sFYsDHTWXNVGwGlTYk85ZafZtdrTgPCvl82V6yex0vtoUZ6TQFlDm7cx3e+PehdkuTr2uZFit6e5
jxHVSkYrcBfs2v/TUA6RdepptJ5wwALZ8TbAmlbr6FK1ylOo1C/j4PZ3keM0vqEo1uvHT/rD+wBQ
AUWPogtA2W0jpAaW3WMaUJ1aDL+9iSKnZ2VmfiYB/cNTiKDWgJxgisrnJhJOQmx2EUWvT/HEEYuk
CHe3wPb143d5n964lkoA7FLS/sWzeTtrMpVIzmRzcwpFVxyjzoKR6jh5wIEUemmuuEE/DvNFH1nn
cs1flc7NsnCBzK4qjGS35hZ4107CyKI5708ZJaPUDwkmL2KzjHZZr1sjRr82PM4wlDlGfRjKCg9t
1Hn0FaNY7ba67g6Xu+xGN1OcdhGOH7F+t5cXIrjucrY7e9iXIxpwHn2LtjrkhSXvXIIPO2BCesAy
Y5uc8kiWs6/rZFWdZrMPaCjl8SF2JoHX9tDlma9PdGhwGdGih17kYjgz/9uvLBDXtwDAUKHgBGMu
3s7/rCohPfOh+ZxxUyAUbSJNLYGBfPyVfyVxv881T2CxmgYFM/padC/ePmappCXRHxg+V963AD0H
D9ds3/Zr7xWxU/8spGN7uGwft1m7QtRJOKEc9Vn1cT70CdX8ZKfsOMt5Vro7ql6y//gN1wRm+4K0
FYBuCPYly+rtCxIIgO4xo/GzqN07aRCZo+j2Pc/6n0pXnSn8vv9mlAF+e5b+9lkhPredbirD56G4
Nq1/JenTx+/yCxnw0cusCdZvZR9dG6kiTkzfles1nuvJoN8NweV30889x9P8x9g/cLUE+h4T20D1
zhA0tiUBsjeVhhM8uHU+UZPfrBaoIJXAeWs6ZU2paj6eh6jRq7PjYBm8WsRp2CRSPC5Tqe6yKtFh
+2YzRnLWpOYmQsGLdZer3VKeSWK1zWH1a1yc78TCtEvtd8hOtYX9rlTNfAqLZPrSa7L3MotU1lbi
5bJvzBAxXiN8tKvEoJfkYqxe6SGaOt14hz+d2Pdu2941zfAwIvdyLWckLnALjYIEMZjHj7/hZo38
GiqmbGufC8FZwEBvP+FCfklUJ6aTu9hK0M8YKyMlcq6osFn1bGWNwuSKlkQtlZtosxI7c8CMZOjt
00ys/YA5nuqjlt37+PLaF6EY67/PkX84pvd/r8EN5XXzy//xXzJX3xBi7+qf5SfZ/vwpb17q/w84
rmuR4r//m0D6juK6y//bp5d8ePlRtb8TXNcf+pvfqjj2X0jnglagjETjgzP93wRXxVX/WnlBVOm4
zdE4tDkt/2G4auZfoIdhn/JDwF6FwU7/h+CqGX9p1qqOun5kYDT/Eb3V2ASvlrVWY9A2NPk3Vbjz
20ryqn40G4vAnmgInwAPik+4T1QvVEiWCwCi4NHU0JK7Hitm2tptmBr+MDjadasV7b2MEIpGUyjX
QYqqCvglNIfoapjW/LXSuvmKAx87h1JEE0GXHcY+qkXdpebKKSjBp55Qmk2+hajzP3ZUbhKE3Svt
wWojleaGll3VVRFf2FE0XuJ3Sx+/mHDUtNumCorKtr+30k0D3UqWPijnQaS7sM0h9CQyrfwkUo3n
OFEwz7CsbP5SkkPOa01AvYlJhDDHWArlISU9fCi0wvpRJ2VjEn7Geg2asQnVfd8mZuShttRIrzc7
BONXp4QLI9dB5YS8hx3kVmK7F+mkTdJrCl3UHv7Jzde2spfrCdkMjNZ181sioSv6UsmpteSmWYHD
mC33GSUT8yUrQPehwaEGGLSM3/R+Dl0qGvQAm8JE2sy1Ufd06h+w2mHfWcZcM6TatMiwNZS7kH6T
d7lutLz6ZNxoE3WBXZll6nGsh0M5SkQjXYFBqfMKsVM+RXpBQUB2kNCGZZmR0MHOLPVhXxc3Grij
27Iu7k09T39gNzKh+91ic+2pbjVI/CTQx/YtJVdPVMoosNh1X71UU0fBVx/c+EKWU/1FneUX3OJq
erylcpEXWY3dAEA22Y1tEKb61wJnkiiQEVpeqaXcogjfDt4wDNFryAV+yFZkcZNqp0xrbztVqjdt
2BuQcVzz29DG34DsLr60lMRGKCPqrkCJxhEFmNa3m1EP+sZODkZSH+2xK/cjkho3iVRuZtHfRh3+
8XZWUCMpgC4zKTYWdQ7CWV6h5PND2KjiJisV24vo3zwtdpH9y5Lwh615LJDWrCVaTFnsOM8LKO0g
1lJwnfX8tMRVtNdzCprSwOvWK0qHCpBBZdLrZDftolaifoR+Ov7RefoJyH6GK5XlRwW/7Toy3xVG
+SqQBvaVSR92UacoPy2sab2p61/aEvl1tZdfRn1+yBFm8lWoGl5J/ew6lpQFUtBietx/ExO+vSFv
HZSa8b0RbUEDU5AOo1C3J+zd9U1OMyq0HOUCK9D5EpfayNPiGkN3F+l8dOYvJuk+dGHG30+18ilr
3J+dxmJ3Kh0f9qq9ry2ZBVWtNV7VsU4VJOCWXWtXy+Mie1IQTFgBpqq5olDM1aaLMYuSbxhmqF9a
U1/2kT6OOjCVujxkQs88M9cfKjVDUt5Jq8CRWrLDa2y8k+ZU7PNCfEaUKfclSj7fVzgh1s1aZ3xp
58FiAYVtD0PQoWLclEi8eCU2lX6ha/dtb7GbMsVkrc4GjVfcu5BcBtNoIIGhNdbgoz4z+IujUAtt
nXiXhWaOI0Vv+kapu4922ANeo7ZI8cgk+1Va15vNqKPHpKE/MWZCAZ1fdu5nfbK16xWdzAGkLsOO
ugRdKCNvwifTLRQ8mZvEiW7V0en25mwtBwxTjY5b3340a7wQndoO5f1kxc3RpSv/PEdG+ImcZjTv
K3eQu0Yj7I+V5Dty54M/qnN2dMdxus/RXfpU8U5pYIzmdJ8leAMHMAq0i6Xrqk9R7YaoB9jLhZnh
FuG0sgvwj8uOjlp3AbJd0V7YhMIFANhHmFQZZhpTgVSdZtICh4Qw+LguuYdhSae7ASOL62rK69mn
h+9S2dbKAxI3HT1mYZExWFN4tDR7up/TVJScGdXw0+rXHTZ19UtSmtwZ7lSGr72Lk8l9GDnNc1tM
IKRTUUM5AjyoXec2hrBncqhNF3G93MD1rDoH1BZgaW/DIEGBsI5C09r3/Vwe3CY+jnN3E43Vi0Nm
6eV1+CTc6j5vusmrdcozuWpeWunkGRMSrCI7RNAiLoTmnBFvWYO8/x3H/zMuCzDsWjkix96kQSa+
Da6Em7C3MYf2AeB9zuPCAKaPdiC95J0hh4vfwpJ/4rPfRSY2id7fjyTTAaUGnwe4yzZ1ADE9W8lg
7YfYva2j2vAa0e9UmR2LRKf3URIyl9mFzXrdJbbegR/oy33WPpVV85yVTRII5DrvPx7VJqH5e1Sr
4wJ4EJIE8xc+67eExkjpjMVzwgfCqdIHjf1s5ePnpRpJ6pPGuBy05UlbZg7A8l8G+xLh0QrD4Vh5
QsPxFh1biVlM2tM0GrzardzApJnmqdJ5MvJi9Jeufy2qaqE6nR7XffRr+P9R1Pt/I+nyJjD+rwRk
1tH8Lz2Z/zd0X1wWz38dEx8I7sv8pfzxe0S8/sg/EbGm/QV/lLCTYu4KmVyzzL8lXxTEYMAAkhwB
e7VXfWSC5X8iYsf4CwVym5IkXEk0z1dq0D8RseX+hTrML0DbSs8gjP53vP4mcfmz4MvbdiwQ+LUQ
Qg+QtgqZPGSzt/lZhZcdyNx0vGmmvukJKJxpdXaRfYKnud5FhuJczwX4BNvLu9EJL8fCEA3AnaGo
z/CTNoD5dSyobtPqBxLJ/jC2RAGqs2nnomJw0+iR0NMd8L0Y4X5JH+MkwboI9PUruJsBEnZYrR6i
uRnS5wTpoyeMclCNdWWRYQHmoFF7cOm2Og8duNzlTNnj3ZQB60ONnjKSiVA6ScTbKRsmuqWTZeQ3
iq5Sytfojk03E35A43NFgXoOCi2J0sPY6lHLFS7iNuiQVK2ef1tlfzji/jQMXGL4cuq6hrZfzpib
ap6cPL8poOGV31tjGOI9ElFp5iE2Wdn7fpSTaIO25Hq8StUhl8dITpXz96nANvzzCtrA7YBkULpb
9UcMjCUtxrKZjzCVKRDl0aUXgjORdhSVzCSiW33hqld1Ei36k0yyEaJtMyt0Lss4qy9TOH2Yj5fq
ufbEn4YD9tGiEgCSF0NbttvvRaPJtXCpSw37uCqclg99ZMSzVw1FPBM9Tm5XmvtoIVKbUBGltjIF
1mAq3eCh+ldlD1WXGvOZy2idgN+uPzLhVYGIuqax0ozYaG9HlBtzMk6hYV/2osurOaiipo0OhPMW
qDYSLbtGWPVv10u3t4r01ZJQ5DLv4/Wir1fem2GsCKM1uwbqAe9zu70kOo8td+VyGc4u8oXfbDC4
SXttqR20OMwOlYRkS1fxY0xwMk6XKvTBmNex6c3CxorUy3okOl+xGrdU4qUqTWd/VJSq0v1BieJo
JppV5vkqknQTX+Jpcrpdu6JtaP5Lu8leitRYdQJdV6myF5rP/F/2dSSd4OM33S4Bg+teIxZCnwFj
MIxdNoeaYgHCa5Mx3IdUjMBO2YgmoiNqWDQh511Bb1jJ/SVqhvXPUH+EukpDCpHvvZmAMlSwXWsl
L/zxsDbLAFl//JbWHgZHmM7lv1mYtWUkc1/pw76g25DtFcRN66OiLRExfxyJW0RTII2Z3PbOoXH6
8iz6+2012mIAq7qXSkSE1QAn2GZarDEcbUQ/272mNJq8QTOVQkYxz9YPetRqfhMbaSfv2wRzQBLH
SX6Oo6ymq17mqXUpC8B911FXJPWBumk+p0GOpeZXUpZp8T+eqbflvFU1C9gTxR64cgDVYOa93TC2
g81mF4LdjWpFOHuty2iC6jDEupuykPmnEo296cwmfbdo6GdCHqUNA22R4vlWSEmCTVaQxu33fbWo
zu2A2oI4hSn8ijsz7sZlzwRU0afB6c3mwm7LML9pWsvsPKkXoXlOuUfbHO/MAcepoC1JrGiB5V7n
6LdQETuHMRuNvNsvYK7vnKoftF2vJWlxuRSTxuU3xcODqHGSviiwAfaFm/YPRYrepx879vJ1LLJQ
/HRxfr7RO1LUnSlyjTaOyAwTclltTDBobItGbUTF4D+7m9bBUwMELLrKziDVs6n6anMDirjq2n2G
PPnwkI1Taoe+TCYDxfFJ6p+XWSykWvWSVK/j0FYSI2HH+vnxMtrU79d1BHSVWuSaeoDN3xafzbVI
17DP9wm22ccpM7SHfjR0x0+jAUNXL4lGW9vlELDqa1Tn0+jKMhF8DtwpnKZDAWTIfEUZt8O16MzI
tluRkVmrYRCjQ5gOqsnbrxu7Jt1tV9T7WAfldKy7cbT9KMe9I9DseAU/06cyDnkTl1Sxw7hvAmlZ
SbTPUxNsA1W1cIqQ5p/rTzky9NbdpDpWdsfKLrozwM9fY/nt3lhnkQML7S3gzrBjthdq3875TLba
7+nSFydp9+iGw80eWlDgXU1CpWl9gAaZIJtbwtHyDTFr0YVe9432bM9Gsdo+GIXfxZh97ZGCjff2
qPVUikKNog38NgDdU4o/MOUk+yWbRTIdqe4Mj6OtQtugptCDkcF7+JigamhiHVlPSnoDajLqWq+d
ouaTbeDP6ona5Ak2KZy708CMypePP9smj11nAnM4m/9WpCTn+duvFhG/tLUD5HwiSUse1C4fyapl
21j3Bh+vwTzCSq5tVSlO/wcPps1Ov40lTf387YOlU2GRNhj9XpZFNtK57ZqD5Qq41GpRNv3RRNgX
hnqnSXn38ZP/cAxBT2KpkklbSL+uC/m3Y8gudRnqC6diEVP4+FSklv3sTm3xc6HW6H61Z0AbgZzq
TAsKrmIEmChKZ2e2yx/mnXAFGqQwQKKTSL0dRGXkkak4o9zDum+6fdNPWu8rlkbdu7a0aHyosRQK
kPSOojM30Z+ebJG3rTcRKofbdoHWTDU82VruNUPrBU6aYRG+duxpWLpgoKoV84MfQQ1+7tx9tHZq
N9sOggHwUchaq/jn5gKoMgoSIFMwvbd66uWR6KY1/9HcY1tjeeaqSqoFUG30ah9pIEUP3aAICn5d
FnZXuF4yOR8vhT/Nhb02b6BtAVTYfgWIdzX6u2PHOVCV1jWGBvXP3Cnc60bHWuLnAJDhCDgs7s98
/W3cRD8Pli2o+NU1CK2MzUQsgO7q1uImtHARd1AfLJ2ntta7p7FulMbPxqbO/TbSqXtESO+nu49f
e5uWsutXUybigrV5RDy52fXJoiEUslA3ztCzgMQERnLYDVD57cAEg+hraqZi9gGe06Jk6FjKHU0C
rGhGuYxHg3PobpA1YNgwa9rO0+ZuEPuPh/j+y6zTgysIqGoQ7NsR9q3T10oYM8IkmacAiLozf6HN
qly6bqh1XxSs1aEFOUN75tP8aW5I1VGHgJtJXLlVOzWLGHmseWn3tTE2Tz2t3jlI2UyhL9DEzoPS
LKfnzJVGh71CLq56V5TXQov0B7UQSx95s4a9w7VVZfGL3g+hc+by+kNUBx8PiQc6easeydbmtI7p
+5hjCJ8xWbJ/IY+ctjQ4MDXazbhiCZ9GW/o14cM/GrOWXuaRUw6+oRVLc2aq3h+k4GlA9Guw7xjO
9hZF1GSo67po95ErYoW1XDhJ6+WVrlyWeqUlwTxCLqEPlnZjfYz0EKFGU42Mx4+XyoYCusZERJSw
WshD19WyPVbcOp0taHDNvhfVUgRN1hvLLh1ygLKjWwxOYHfh8L1qAOx5ijqEX3FRUsL9nOflTTbZ
S3pgzZensdDs/tyRt0Y9b48814ZCSN/LdqA/bMcWVwUqVZCa90QjwtjhdJxfK+rc3jaqGl0RWmAR
LdPypFTOXEOQla3uRalVHrRqLH62SYM01Jnpenf4kDAhumytAEFI/9vDZ1KHqp7wON07Y2e03thV
7Sl0OzMPLM2IxKotZB76XCTfnTGfbsJFFLSIhUr6XiLE7RDCSaZv4HBuUMXCwsozy3TeoRsYrwjn
gsZrr7vhuXG/uz1Wyha8Q760oLK+rQ5B+uxS7oN8b44CRnNgFzT1Tr3W05/mLKUjI9HPmX7QnCyz
l3ZMnfi+NOqp/WplmlSQIDdWh50zs/l+VMThWKHRnGBTosH79iJH7ahWDFEk+06tKluh45f35Nno
kjnJnU43SRz7nn4gtzs6r5gOgFsfHpexD4UFR6NaUrmfTBP24scD+yV78WblUVDlpgW1wNdeyaNv
B1ZiGDIgmhECgS9bmgUGGR2VTyMaMki7kz1YJpb08+pQMMAQyF6QBx2pHvxt3dXXFr+VqjUVjRS5
nFt+brIuag202XWNOKl5nBGobi2Y+VM6XZhul6o/hACCTF+icyYcFT5+oXc3ggMwWEMmH6Liipnc
TDRk24TireruFod/fl8lvVpdKbIM213mgPirABRiyu739lKVZ2BTdMne7mMcA9E557xdSearZPRm
NkOd5jyHSXqY6wYeLvylbmGy3FFBG4xOeRtVyEkg6DZM3xDEMe3hMuM6aCp6cWl5J5pRyK/jr5pR
anTUnGJzGFknWh+vViF9kleT4ysqYlbphYor+tQfaIj1Sn2hZ5zdn6dyqtJXw66V/ClSq8X6mjbc
x6FHlVR8glgnUocBqM2M4GpBKhZ+KpYBjKWv1hE+acbME6rAzfLV6K5bUtgDuyKtWlRbRCb5Z/3M
bFNF+gAiVuflsajUpt6rOV1n96D2acaPz3ObUdzivFwfjQ1cwq+csgk7Jyhsd11MGnkVHi6JC4Hi
JY0LfCd32JetNbEpNSOKhUYYwTU4RKkC3hYQpyjF9IhfshinoO7UYf7WF90sn2nVzlp5NBEK4Yft
oeTXu0kVuGkfwkFR4MXiq6sXAl210jT9EYIMr1E0pbEml7GSdTAEgOEz8H5AiAsScCY6gYJTEq+/
R3qnWRdOUbjdcgnqfbGjvc1kTwgRFUKMxoPiGhEG62kjZ6pttTDDMG08xbRqa/0+CZnd1YhNV9ne
qxqCtNXtP6NNGhaStl+WyaYGl069hWaGIO/WIU33AgekcKbUYiOSgw0bliGl1bE7w7bSeGWWUT5W
V+rUUWO0EnfoFDz3dFLTfYTHUtQfNXgGLDy8plymfjJSlTlX/7Zli/UJPA0pDYAVLFcwx/lMyaBj
h2eiTl/d6Jc1W/3P3oe4zkfPcJFjSqAsrBv4n19V8zIwQXYyF788ixq3+qxHem4hWGOstlB12cpb
Fw7fq6A10J1yZxnpFw+Y21/X2lT0ikcq2YcqdlhLbKIRMLqIIwR9pqwPnWL4quD5wtJ+MeFEKg/a
jOYILIJmXr9W29PQfNFysN8noVN43dfJPIxBX8Zz/1kAcmHI+d8jB148Vy92FZagT1oUc8b6odZH
Bc1mqahaB+S5X7CGCLTJRuEDTAKQjJC2UEThyHOcqBG3rrskrnGpj/NaMcU4DWT1UTVLV+Y3euWG
hhcmVkvXvMCqorqapSaqxBtCkCr3eH0OotwlCa1L1Yuwxpyum+F/sndm23Hb2rp+lfUCzCDY87Za
NZYsS7aS6IbDihX2DUCwffr9QVXJiSv72GPd73URLaspkiAwMTHn31jvUiItsaLYydi3xmOqIEi1
vDiKvf42athZPk8L/jXPQolx3uS6JQJt+lyX87wJnbV1X1aAAtxywVoi6Z2xFCvXbdGNUz3ccFji
GQ+hhOuIUjCnr/HRrrqUGN/4EpebDqMcxhrrM+YBIpHm1zzJ5KFS4/mt6B4ika9MwQrrWr4JYCHF
CTAPNCiJe7TK2vxx7RKzheRNEHpXaExoJlsIPJNVjCmP+VKOc8Nw9lZcFn+eVhktcPNHHodn1q2z
xgWitqs7CSveUGzsyq9DXWTcp49GK2uFEGNeeu4lyoS1Fgu+PwtVuMVvwkqUvIpXzxtfRkKfq9BP
aytwWx6qKY8NZEJKhieLLFQUI+fNBhyAMN6cpmZdzH5H7ExpJOhyk5c6gOTb1aPZ7aY0wkBqKKgh
foIKrPLnzhlsOFCSonG0wZge4tvGc9uleCICjvGjAGzHT7DPW8H1ZKS77YdEcgaS6MG9vyf4prRj
wGOMNqG9RjRhfDw9cJ6VISrsfi6m+G5YtKT/V3nd8EcIIWT4VQG2CcXOdycag321NDM0NtmCM9mL
qRu6vQdB3wLJKKR1J5RqyuZA2zBSn8CDVcVV0M1wfjdwPRDc7ofVui01coPZLqoKt77CAqmL7xVl
V3pZSVLqYq8A+kCp8gF1p89eqhxuOClqCrXnJeHiOvd3T4PxaxxrIxoHtnq+AiWGaZgp1ZY7Z1Fm
HU16WJdbGSMmwGJpU9PzGdLQbJURmMPlVoe5Kr+68J+YhnMzSP86LXsfTYEkser4UUuv509pvcy8
U6r0pq8xTUnJgILzb/1qmzSUjAcCy6oDSsnAfD64w5jnH5iwjbxWsxJiI0RF5aZnmkTRTRhbEQva
mwq6vtsM8TYu0fXaYZtz2Yssa9fEXo8d2XljI7nw5/GYdW6f9pQplciAmMzJ9Lquvdmvz7mSJxIT
rs97eVkVxi+usSazjrJlAcG7Z+2bDtF5+y1AmnEL503CSZCc0FslPJMunRIvuNlmvxobV/JnoQ5M
EK+BbrEm7FWYvdhIOrKimqk3+2eTwOlEWlSjxMZQeaFZ+uddr3WdPBm29HeT3PmrVxdYmYmbYTCr
2NoszeSEW5tRX2f0SN+bRFUzvX+ydsyGHrezmQ+pv5jGUxNFFmMJzoYkRtcT9Lid31S8JzBZBUsW
RjvM18fFTlbULgsrkShXTGDE5CETbQmQUHnoIFIERT6NaOud8lL64zMPjKFi3Cy7njUYuTdFwr/b
W62lIkDMltfyBxjemnzA1j5Nry2cOJNTiNPWV4a1mTfkNWbpAVwKrHk/OuV7K+90hbC0QbfuwoWi
g72v88psoH5aA7k8xnhGp5wM0UPnvdTSD6T+gnSn1VXPSg0mWMVJbtnFSwaVlH/JNcRrqNsOeAa3
OB/76zIpcT/UTqSIjaM209xtBRZIxx4LVeZF6+JSLe7PllZ2GZunIKOuGMiOKe1ddTa22eLBkSjN
FV/XRrpKfMSZt2QoWgBAtiU242Tx6Q1sXZvcL9/kYnwfqSYLzfWzKqEdmsP2lNXzOS0QcIj1a9cv
0fAFbVuXxeglBoAIFZcj6dartQnDeQZtnpvuPJMToptrtp4g83AXvM+LjG0fUSPNIGvsQXkd59wj
h4rD74N3Mw9ZZzEZ8dOk4Dk9KsjdvMwxrptkw1wxH5ioGrvWW38YWhYRaAILJU4IuH3vBHTUCRit
5y0bx43NrPDtxjQvwROZWzt/RFiT7LbXqoN3mt/7LlBNB+ZhX7NEgJS2fIxocy+Mdq1bSDXetaf5
3PSteXVpbJtVdAaEYHUccFtu7ZIHuPn4fjnQEHxkSemDdgkebk3xJ2RVJZ0dGT4mimaGmMcsKuB5
624qhtK5xeOyzzEet/PSrveWa4XpPXl/mz+Ho6Wa3+IMGaq3MOZ6WxCXtqePMSC35jevq0BSUS0p
oxTAqF2rbrwSOGvxxHXlY2aL/QAzt6DVU/5aZLZEbhYC2QrGJZOUOVFU7ft4eICGuy6/SggTdbMb
sOEAnouvIQ7vuxEJ4di9y3TJsWNTxj7aAZu1Xaxx2DOho6z6MqeLw5d6VTX63gvYmWHehWUyw2eU
w1jPeznTZAJQCWBkkbuyYkI98Lk+pYtMV07zLdfZqNVWZs6ayA1jUwKy1CMM6+4xApRjV4fYxmxS
f/Tico6GI3T2RBDs8tT/JAQFK31Vxr25vp0a79a9tFrzL6/CiegqKZeytva14wz1x66HgRtdzVJH
/XoThYtuwCqCAnfFfu1Viaqa9FYPGVZ6g8nCHtkUbXE1963NvWWyAZmQb+IZxKTagOdtLHV3tsmb
mN4m4iEwNT4mp6z5HLIRE4qBxZDbgDveN0FgYjztnFhMex0VS/G171HJQwg96WUq9prjUP1U1EuH
mQzc/NRHKasHQl44JR6Dm2moQpBwQ7yKernTOIcGG98K7areCqvz0ZqNwnzS0a/RKpg3QZ6oHp0U
9Dj9O8cfTLpatyhWs5+dNrliZp+ptg5yHzyCe/oVaP8eGsZ9vVq62tGKNYcyDiA9IeN0NvVVYz7L
621QD6rxWb1FM7vr/JAks9cfmLQxWzoThWQScCjHkyIu3veFir+5HTrX7PWA3Bu2ptNJ1/FSs3sH
hLUh38Vw1dr5QOE3KfL7c7gAhNGwIwxdZ6I+iV+ixLxt6WJm6kOPtobOHzknJiP6yqVXNLgCidyc
V1Q4mtC+9JbJMbGBMRtwGGGx/SfxKiSyZ5PvJPoF0ceg0rugLd9z0qQ2w3LGS9hBy3O4aWQCXjQN
IXtGP9o8YdwNxhrSaToDFkEzu2vGQ4lYhCqvIEZkS3SMQZXNe5QWGvnJ1a50eNcDw0bUYNb4dlI6
7Kuig9X91zaOl+BMjFx87JUZl9Mxxur7VEi85QPw36qPxmxLh0gT2ew1ZpbhNBGv/JXbAuK6ck5h
GbmrkgPSKXHWaUzJRlmuAeQgpmDiWX0KeTqrYvKZ8+Z6tg0uI8uqwKGnNRWVzdmiuDtlPrnGgrDd
uYttUgUnSk1Q1ad0PU1qcxxs6daYA8UCE51+vWtKDWI2Zn9HlDQGNoioFybRQndgVe2+Qr8yu526
JVmcl8WK52k9+gzwDNnN4xz/ZHtStyhg4YWTvqEmqBMcixZZXq2wl5N1O6I0646bmPmDDruXSeRV
UkoUQl1RoiujN8oE9mfZJnJ+ySbX4KBQObKLo1ePeXftjGmyPHdJaVClwequx7RDVv0zqdUqrWPf
xv6c3yyUH0HKKrSSyudZFpb9u5PUotlDm3dyi+Iy5q79JhVDrzoUcMuhfcyNUUyxySs3jzBxyq2c
jWxdlnIP8N37KpJqdq6tRsvitdCOoJuwtuGxcedYNje6WsfgetXIvT7VdOSSj2Oam3XZN2nBoM+S
BO/PZB0LhIaDHqPHHUB2FBWHoio7/2ppiVh619eoerg7tkkvye/M0Sw52pBamoYaGSNH8gj8vj+4
9BtF9QG8OlIC5xPXOcsmDTBZz6lIcDqvWG5iNlxvyDhVpnFHAh+6HN6bXdgCBXdQJGtCJmV/Oqin
PG+7O83/+ZRDoc9oVtW8rJQbJ6pHTI8c8GX59XTkLpPVpJrnPPe8JEJ/NGm1xJqbWWu5Wtq/Uzbo
XuW45FjDAeU3pakVz4Rp2frhgBf8xgELNE6bCZmCBDd6PZ7TEZNa54U00aIvV1V80JTIio+tE2Wo
ncCra+ubcFzxlN0t6WxCxtnh1+KAwOVjr5tZ/GVbJ+Ywk9gcJTtZCkkKOoi4BByJ5jefDnIhYc2U
+SDSP4lLFaFr7RYRI/o647ay5VQ2VZ9ZUoFxcm1Rups2vQ9S5Drxlnq65wV2031athG6CTkiEmjD
6UCu9h705dy/QRYc+jdyiaF4zSIpi+cc2gTTsIcDVbxijiGmaqNDsD0l+0WgPDj/K0K0nNyXyeCe
1mZtlpduqk35a27aLngrgJDkxTHpMenmsI4SOq8LNTITv9tutAWz/L14FNLLbxXQKRCOxaa0OjMc
jURWhC2ejIHcSOY+/xj7SAX32k3MTjALp+FVnWMYKy6iPJH1IxwmOxdSYL1W+klcbISvrKp+wABd
8sKC0z402C7Enm11SueV7ZrTRoKukzmWwOVan33LYVEgQN3X3rr7a5M2RSeGvS3NHCiFTxkkmJwh
UMfFt4EuUjSNOucDVsBm8uXSbtm+64GMOtk4vWsKGjLo4GHsEjp7rUSMzEW8YRdAlGBizmfwIEXg
KqbmUS9MnnYVVRxvnCEuuxjOynsNoLYbKiZIgXGItuTM+kkagcjjFuWYRV9HehztX1dkbfsDQMsu
uA/zzmHYoooc63PqCSMmftpT7aZ7L55OAD2XPXbw3fKaeKkUw94FzGUGLV0GxnqiL8Jjk3KbYUKq
yCIyWzarvN3wp323ZQs0u6YSzqLZNV0U/pJtaDk1g2HnSvQaUc+5GpC0j93E6vmDoVmn2zO0kWas
yTQoQMAeJlSeannUYckctA5NEDkfFiFfILV3qIegXoGVINA9+7tcIqTyygJdguUYSndEuBSQJcKJ
W9X7mHJvAMFQEbvKnW7ivQjtBj4sAdVGqQObrzBfmqjlnijmSR9xnaXMal6dAsDBI6RWYBL8GkFS
DistqhTlxsoanyNAHuZjrSUK9u+VmrwcQ/cD495295Wm3veGYkZqk3uJeb33MmdCvQC/kWl2fn3v
Zvwf8eAnhrPUEP/R9vkXG/cJMpH+z0P+ptTbfyAg/Ocul8Nb9b1p7ftnnKkIfoD5rCHa0nt777TS
pD5TEfgRSD0jmAogF9zs30QEL/zFVFdDOAI0sGHDu38TEbzgFzp5IdjECLtL/tz5b5gIhsr7ffvX
wAXpDHIRNIFDmhHfN+E8a3CzvBnRnVjd/iqc8l+55kH29YcwR3vCI8ZvClic+0pozDqyR6q+tytG
7IdoLI5ZxU8Aq2VXfoGQkhbuC250wWaw5d5rogFprvrWq9cbyiQHu7WfhrZ6mVT1p9d528UPb8GO
3BDKOfcBQdrkc/GNxtD1FHvPUdaCD09mvXeGljMpua7o4q35P0Xql7u+gKfrzelrDQ3hKg8hr4Gl
wznIDV9X0b/VZWztE1NdkTiT70s7rXakTp944Hvkrl5yG7Mrv7R3RZKgKO/n/SZzFejrPkbhY213
Ntbed+uyrlAZS05cHkxKOmzbOC/+fKd2eUY7K/Xlb1VXv8RtvW9EcqMHYBdTgf/UGB5ExuVrXb7a
aDceAeSl+1E03em28h7tEGBsx2pskKRDMDm2Ps6d+7CuUbnnLPoyLcF9llJi7XX+jUM54ZY7WUEs
QHeOGyrx9nOdjd2DJ5OIng8xdYYGiPXtsBvC4htwxWLblq+qhlRbAw/dUKO991rxa91bnJinlzFY
nvueN5eXwbxBC+t1WsNrZOW6LQ3FDshh3iHnH9z3a70vMqX3dVM9WPH6KxpR8dbxeUfA9xCoHT4N
unsogYptC/QOtmW8xtsp8t0jymM0kWBzz4O+oYK5yEke6jD6DaTotsWM4lCNAc3vfKBTu9rb2fsd
PaJNOFnZhs5KhnJf/pr083IbWVW3TwfH2seLV95kaDMhiAb9dF28TwEuR0WA4lsuLE5o/Vxd5xSP
HmEG6gMnREqVvjvfVAmn176kutgrz3C15/2C5tmmmbkF9AzohhLRyyZetlY86L1vD/1nzmZo2ksX
bL1WxZbFnG8phbSw0JObQtm0U2bvOCd083LPPVrV6G6CWt8voUZZjzb3tqIatslWJnvgDxskZPeT
K7YuClhAOnaeaF5WuiU7zrMHgMU3wisfq0I9hDZvP5P6oaYelxYHR5Yv/4heD6d2+z9JewbI9c8m
vBPFEBcNscbnfOpfCn0Gjd166RCmx6jqAOa3/nEpgiv6hig3e9VPZKz+hQx6vxpwGLA9XPVf1pvj
IIRlZUiAhxHw4yCNjyocjlbb/Ab1aE3K+8mf2KFHCkVl/9uPn/RCRNgHY8yjElSRbUaJgOf9PtQ1
tXDb1nfSIzC/V9e3212AWaazzAS4iVjz/iLqfhsn1YeoqT9Ya/hfYsbMHQig0ZAjMWyNLo1ADPCQ
gpxIaUaNd55Tf0iz4FrKGhG7at8m5U+GO2SbuHy5UNyM6QjcZZ9nvnhi1+4Vzb/0mHAkpx8BTH15
VuVHbfyUFIwuypnxZw8S9jbzp+fCC+509+pI+hqIBZb4gURJfvB1A0bbe0bqbVcjs1eMz1EbHQan
vHI7eV/H8rh+o17TwN3VlK07RAyIR83gfmrQbdmsU3jdtfnXYuqvLej0icz2RKO9HWVvgZw5SA7V
y1yhgte54gMUK7XlxgHMw04upADmTLEyy6av0o0/13R3N6XtqltHrRYild63UKrfCs6dG48t7NgN
4lPmQRGoYgrcVUo5ny7xM2iXz2nkPJcLkumr/bzQjsSMLLpHbHpBdiq7afLh0HbWVRfYZxGy/8ul
fpZLGbrL/5/FiTCxfvv2nyf9Vb/1/2RyAnb9m8oZBL/gQE0Cjf431Umyj7/yJ/Auv+Bmz0KiCe97
4MT/TqBC8QtrCcF9Fv27Af1fwibRL0Bp4akhl4LKEGq//0329E5o/n/B01yRhcWShr4CRBdx3e/X
VyUK1Yip9N8ikZiOs3NqSdjdCHzC9wfOVJ6lKGo0cukXb8dx3c/mrdUm9mvaKNQrtigOluFNnPnw
+8lYGnkFiKfq7yq/7lCNaEtaw68+nVA2fYsKITz3FEqneAtRfRweqwz4BpUKv0v+OLUG0lPzED5k
Tz7gdb6qP2bC1lOzSysfb7VNC6YPH6BwMUfQtK4584E8oyAJI88cR//xSv+XDeZ7VBRsGtiARmMG
9CCvj/b992MEWiVHySOL3ig9NIW80rVXeVeVN6KGipJACtN0u+Zdlf9ZmR5g8pOQe8FH4fpYLYbA
p0nATfC9THDXwo16gKr5NwRiqbgCqwDRQSoXO5YsDmqe0M7YqUyn5HekUCCfHybPNS1U4a0gbG50
gA5DuWlxlqAKjXKVaXv+eIy+34SBOLpwrgCJukjRAYUz0j7/BPzPaMg4mXKtbwFCJbazo3OThvJQ
RZ52UZ1QOgheSiq1+vrH1714N+a6BmHpGIQ1cvaX1+2GpQ1by42+pQtzLtiMdlf1v2Ve4jQpSWw+
5B8bciiSmCxrAdj+BJr4/dnDPHbowchHEs7DSYE19P1jwy6hUzln7jcLCJJ0tz4qpT70xNjS1+2a
o1CdW6IVIPDlMjyVvW2jT9NnlDF/JhpnGBX/WMgh/DwOB/CKA85hsGovXoBGsrlYyib5I4lXjuFH
o/OfLPgR1n28HJdIzbyVH4/9vx8eXD3a+vCkYhuk6wVeLwuzpCoWW33zMIcp58MighU1H19NiNDv
8yjxghcFdRErLuyuQpxN7GVU8X7MW7ubfjIRLhDKvAqUoNGvNAsVxytYxRevIl4LSt3aes1yFdYW
Ki1I8maIIbVZ3+LFQ0UY+gWgN6fbzLHjcld+bmfDU90FUFIbS6jmKa6zWjU76bfKAS6XN/3rj8fM
xNN/viYhXBxGQJSDOcIp4BJgO0xJpGy5zq8gxxSTwB5KEoW9PU8uUj+zckfrqXNKaRaNnlrzBX7t
8N8OFvBeINMuYh9QjOHnXIS0SDq9XvqgfQVV8A41IHpRyBoXWy/+7QmQgrQ2MBKoOwYeosCgGxyf
RYOAljw6HO+R/x3aCle+Gm8xYEOI6idh5YLPCOXVDBKo0BBKHqDQ4GJ/AhDadHGzuq99QtOaE5zu
u4pW6KpzHD+mE4bNCmvTQmoXWVMsi8p1sZ5AVyTXfYyWEIS3daVvBt/RwKfOXZuBFn/1GNRxutbb
cwvcsQoDhjwXUmlrGvTSj9//RQpPpIICE2N7AzfED3DcuYgYzEx4IM3YvYR+66Nr28HAYyomyRDH
aiuQuyO0U359j57V4PGz4T2cdALvBoAEE6U6YPiT+/MF7V1GccTwSEbwIoLpawLJxbQoKbbWSdZ2
L51iFcm925eRd+eIDCCD2yPDx2k1GSkJU9xeFrw78W9BpZmAPwWPuHsl1pWqYbc8K2sAA4oQv0kQ
Zm80ra0Skjqvp+1d096kuEC/owNFSJOzCgxe+kxmp41rqqltExssiLsoMpGonk2DwPWLhS/9apvu
Tef3bo9EDyI6nHfnFHOqHXpgXD6OUgNDj06ompbkgTvPrcbkBjir0cKbe3BM3SEeAQQ+AT1b9QdK
rQnUCgAhTr216MDNV6nH5vp7EzWJ9zzaSKLX+1Pjc6TzTxX0x3PjMoQz+lAFcJN4V8D7l2OFmyxN
ShW7eqFB3at0M3Mk6ijFtEVbXQO3nQgUP77iZTRCCxIZBiN9iLoMxe+LydgrG/RW7U6/u+tgJuM0
eCb8OX1YsnkHI+CcF7TsViYhpX0Uze8gqoTM0x/fxoW8HlkuaHMOeRQQjf7wv9glK4V/acVB/Vx7
MLWR+GkH33prJRLX/m1W9g0iUwm6lA9jHxnYX5f5LYLckXY4Z0NEnKoRPnUqb6skCp5mV1URXr2T
oEescdbKtxhSz+0tkwhoQGHTvus2Hm0Hs9gzm3nYovcTudfwtg0UrBxh132EIxd2y8alRkaL6sdP
fBnXsKKDXOyYp+ZpXc4E3+9WZZBkzST78Ms4NAY+CSrMIYkdVzNvPZIs7yoT08y0RbrcICTSU7PN
Al1sVsVQTKDPUYk1U9qROQWgK9oaBg1XyNU0BGQ1dvRYVn8xHYRkqk2fWCwROHcVCsky+vEjOd+z
NNCCQdOEbZOoxhsEeX0RqiWYq7UtGudLpDOXtaXRT+IGtOUaEPBpHcO6Nvinc8OEWGlCiuokG42V
CdJ4MfvmW4AFwFJj+UBnx8C2+JZcpja4p/HMb+WZax7xhOYr0cbGZSVSo9tvF/YLHvcnj3aRZfJo
kHk8R7BUIGmS733/tjQmkWE1tMuXM7NDv2Ou6I3l7R/ajkosnxesSdfn0GnM/lhbLcKPV3NQV/SA
1joQOqX5ZA3TF7JUAzOcwsJl9rnjyqmloW3PFPMmdK6IbgNh86/GjCYj4X2DFbAJcpyxDA6kxmuA
7t+pDeRXiG5Mmyx2CppCp/ExobD8+uNBuIhOePjAN2f/8qF1wxu8THXFtHrBEkjrM8bALdHhlN46
iD2P5ZaTZZb+TFz73SPqH8mSuSQFJWQh2JYg4l0evOCikkJ2c/i5H/CS+ko3T5uu4TuAzys6Dxfa
ZLKgTeII7ppuVjUmgNlrgh6jNGEBoR/CoI+S4pBoj64opxAHrBy9EHYAlOf4ztywUZ1fWyonWnCb
GZFJ1gqryLyOtJwnht4qcsGXeCliuqtt3XInflmyN5WBNufUH4+2907O/v7hAQu4BAlh2Fj/OlGR
DvZWas/L5yxbggqT+aF0qWlPdlLcB1Sk1bKXmQo6ANR0SAqqYfSG5Q1cEtzyNpTHpHWr0try7hLo
lu5WTu2c/mHnlX01JYMX7EoY79U3r8Cu4bEGZqy+4o9QTR+9UaDQgR0cPoDIBpI/9sNhmnxjyy2z
BLJhUNu1+ODaSsS7pkGDdFvMelAJQjmRpAmZNaPyII7MFAnLzbiqCQHkGX0VrzigxDt4T+CEABhs
bRjZE9C0eMpEQv4G6v1aZzDhq224VtO6cqxlKnbXWBkZWTO8njGwjcPUBa5nzevnKWid/HnwqjTZ
uZ52xBZwSdwuFGaBa++gM00ljdIqvYI3qHeytaf1NsERzj6KSWTOAXXjKLP3CDLX3pfFx8Pb+hK3
eJB8nvXs6jsACo31yI4RDt98FQTqC9SytEG+uW1F1n8C1FaVxwQViPmwthh5tJu4BBJMo0mtWJm/
ihofw28ZOpcjFNtAL/KNovw0ITVcTb0orjR8EN/QNWy/wtS5tkpIEiK0yvI4Bp3TV9lbFjWuZpRn
+MbKu1vddmRKr0L1XfbJxXMqsPdN43UdWkFgZ7OKrjvqoikEzVRP44fJB7+cHzD8mwb/EYd6V14H
hZel0YG5Erj4lo8rHmnbikbUFNPc9QKpd1mi1mK5BotjZTl+QjW7DV2RCUPI3WhATL+11gDg5ZrJ
MVnJdnJJWwDGdmCZUd1eQAcFyK6GIV/06ZtWnlf8zI451cNjbHtPvq6DjJ3xpghUlzqAMS0rDLdL
4ZdDeJybQtTVxvdGsy/aCJryOKnrs6l8nelp2PG28BHbTz8uUzd14UORWMVUHWAOWE53XQ5LHI0f
g8KF4LORcWyy6lBpPyufwxQ0/HrreRXoQZrjKFmi7lozxf1bMDkqrD6IXOaieigKeI7JfioIBOm+
zYXLvROyzC0tI0qvzt5O0eeTO7srCxWBELItn4YABi1crwZiFH8Z0HOUwLfDkJF1QG+B2t2i8mU+
hPsnZdlIGZucHmgJT7/tcMjBrhn2hhkxt8KDKN60faatp6YOTcj3Ro1c8DaedMsEWBvyjaOOVc3v
dadHzbS/MnyygIgdbnWMOs60qTLBIbMRuXk9oqMD7/8qqtmMc+PFBbUka7AUr8Jqyijz3iTGLJw4
VJ6TadEQE0uIfXyU+QM0K1xr5PAMu3bIG8YLJfH2mA2rJ+a7qKA/F9NOilW3PgXMLK7g8iP5Cp/R
TLBAWebN+wsmCq9VXJuhGZE+iwDM6khO3IMhvvCM5+dRynXlKwW3jO/5c9eiw+x7SYyB4oQPTrXp
wkwwFufZk6w9LIldCGiHnyWaNhmDgXwz7++c42KG7Jt/ub1f3rkAM6yn81Bj8GN+/a9BPv0elQKn
vAudruYGAJVn4ysSi12ujnkDE3xGgw5joWqTOujj2E8cwNM23oB5MS+qXUfNVOPkPaj0uhHxkvjo
h2WAND7G0A8YJVg2Fb/idNTYFI6UbjLG9AoWk/Smte/wzSoEmPUan0aw7VhBxLXTM4Ge44y27dom
mMTVMkSGWmCfXu1pegRJWTE+gQd+0t77YWUefsZ1iHmaCmUuk6GHyzeXVtph9gVjKY+mJ0/q8ljd
aSKtWHtxlzyk+RR0Dnr+zkWYkNnV68zc+mlArXVa+Udbua0X7rG4bcriesUbZu6Oqalo2fsJpDtr
OgZwTeWjn3i/+Rg68lWgtsn06X0yVh6eLhDTtaeWbT7QAQastt4IppERASzFr9Srb+6/GRA4mb4M
VVql+aFJIz43k65I3asSArPQt7TAzVzJiz7W4fE85DCnFLcz564BjLIDtFy86Gji5cdRAD60v5C5
FdG4Qz5CN/nW7tOEi/vQTTgyaVRS9XVFwYCSDa8pG67DlsY30ojsr3yvXAbYo4eSZHFebmAUAme7
QpXGruttFXsVfVtYFpQNMVIc+P1My54vJI1+dV/Lgf+CX6OI5tuToFQkqeVX92OpE4oCkyq4usjS
dnzGBczA8RLIvMwMcAgBReIZ0CwRJlJZNUT7qjZiM/vZauCkX6PDpNb5dzt4t4dPK/z8yqtzObnQ
VaaKA1wHzrt/LF6PR8ZVV2QMx9F9XzOyjSoGrE8wu4YBm0UQZr9Id8qm4ArcpXn0OUZwp4HtMK8l
T1SmU+/vg9UWxtYHgx5+BgTfzBojTsuXU/006lGysjdicMzz6jx3+KKY4Pw+4j4+/8qrlbpy7Dl0
uzeULJagvnMBq/IbiAmZM+zoQwx/OhdZVoTUVXIYGqkS5zpN5MpnrKfSW8KxnKohUKeSemkiSo6+
YHBLPIl0hcqef3smv2lvguSxTctIEyrdAI6puIewBLPtwFnPDB6uj6ZU4AzoLjcPRQUHwr9FD4mn
/H0iPUusmynplcrvY7cwRcp2YLu7gwCAVOsnjzLWkuxnuEZLdgimDuL9jtKFCLxNSBEoePFSxCKg
yLJX8/JXy1t5qqCpzbZR+4kZc+UoweQ7jWShWyrRbm7Dmr6ZVuzNwk/lOkzWkyKZpqqwdjIOXoi3
zC9r6lZGABUJ8wwJ1noEf46XpkoFsNVUc+nvtFP3EuDiJsWrN1cBloHwsZbk4Dltr60/sdss5mTP
juZWEC0r6t/WNqpEqKjNeFOpP9upLNDdSfzFzWYkm8ht5DfUN0fp/N4nEaWJoyqhQsT4Pq99+bx6
g4OG08DuMHPYF8KYaiC3hKXUwCyvixg9Qb5phQZ4QWdq3p2f5PQuZVdQIN76vmtwdcl7uKngRzDd
4iU10YTs3yzevK/NbzTv1Xuk2M33cEyy+I0lXcwvJi7VCYzAh8b0NvIq6VjKKdlicr/qRXT7goVq
VmVcm5+cpyw5JZEIrVfzo1M93IRTK92qeVEI8AtH2dHDkEEuazcTBCpe9LLi63M9gU/mj1JrNeXA
3gC1wDWRlulrkKvMbwTLeMHULc2dl+iSsChOFwK1w5YmmSrW0+nEBrNvDTEXb7rBQ2LtPWDBPzGf
LCNhitFWJU0RslegW70dyBvw3kA4gsF6GnK/45n1RBdvvMFGzKRxmTdzjRBBRD5jeF9wSDWyj0Be
H8wi7xzTZtw102zmZJisDk6LftY3db3PiorVeDgNCHVgE/TKKDApltcLq7jNHLcKo58Uvi4O9NRy
iA/MYIfgFoh/lZUzTQ+BerXzlLVtwF3jnjCzGia4j/fS8swKqkYKL9lmzKW595+c7r7vApjLg3xD
YQPkmuD6F3VWNcytNfUhpapTaCyoAZvxp7tT/UQe96JJw2qy0SLhWpSs+O+lEtcUldLIqzZ/zREb
iYF2K7vE8z5iSG9mN8oy5qUOecEbbj3l8crOwfHHj/19CcG3beYPwBUennY489z5voySjC5gWJbe
EyhDwlgOjoQQ3fdR6O7XltT5Z+P87wtiMWYghqACKS7GF/XNMlMA8Ws7eZQz/KEXWLC42mBlTpg7
r+wfP+AlOognpHaLPp/A4U7Qjrq44IzOXtroKng8R4wpW03RfgncBWOD2YNzcii6ZFWfhslFC7Me
sN178VxFaLD61WM/+skdfT/TGXOOUrjW0hqNQbjQqvt+zJFptibU9OQjKilmUU3kdazxeUDnEYXD
aMx5BZk3LKxMwIFmR5QWpHV8JzpXDlBCJCf7g1+7rc9WTmhZtoR6ya+zPhJxny8u58ntdOpnYWJh
wuyPH+LyNfLiPNu1fTomAgXry9ITpHOpEYkd7wHdm8i0vidCXe83w6fFQlnzJ6ij/+16vs2LNP+D
DXQxZiESN7xge7g/b3tzmkmw9FAggXerPk//q9IaWFiBgCiVRQI3S/Vf4cCdDMN5/B/2zqwpci3L
0n8lrd+Vpnloq64HDT6AMwRTAC8yCLiapaN5+PX1CW5Vg0cUVPZzW1pa2k0uyF3D0T57r/WtJD1/
fy1RJK9Xw8pynouyrdcXxtcndF1f/m9vif4sUllu1FWUwtiWf/58U4wzIeXNYgCyx9iSGZ5VFJb2
aDY8MN89gr8fiksHlQkIHjt9YJCfD1WEajH3kRnt3kuRwaA7wn2k1gX/8/W3Opqt8ddRaDgM4zmL
7AN+UwKWcheH6SScX3JKm/rvxwp06VoqNhq6q90w2kNZeHKhN6oFISFn0uHmlKKt12nlZN2mo8wi
+M3nepeIfDjh9DA5BQ7CnTfBAEDIz2dBlpkXWUncbpuFUNo2UDHdcIl7ZI199RdZXwzaPSDliPEd
/IzwSky3M6JOKU6pIpAGRahgBR2pg6rTE5EvC2ztUbVblahGdR5OSaZMM4pXRmEPLXo8tmcNfO2y
Doq8X1QINZVMRKFvNwYtwIM2KZVmXjrvc0bAb4OkXYToC+vpLIti4h99ii8zUejVpEhIdmyAgFD5
hN8IbpG/CydL4tfIUHsvd9g52LzEzLfl9X0LlL2dzTEuVNYEtqxreTIOiFSlHd4g9i+l2nO6Kf3M
3jrX2nwtMqX3mkswtOW6ycJWiDzKWkjCi1sSbFsSsiAsgq7d/2zF1LzOY/fvAuutsmPiN3J+l9pe
iwurHuh4sechTwXoYsUhi4zdznAiM0VJIi+fipWWw5whT/NbjXLc0c6JtXZ0kOOmLK1NinbADurN
7/tDh4QMrfbjrC9oB9MZsph+kF4DcjP0QENEo1y4NSQrQ710akdYYxDVpm7UN8YMtqS6YQ6yTtqo
TWXVPK86YLHmTUKouB753OfIHDZxUytK6hUKxfBfM1vi1j4xzGlUHxVjmjv7nHZeKH6UjpNmapCW
Lf4TV7CgTeAOOsxLalBWuGZIjZ5wBxIPIdExGTxKRsVAxKzP4XjAAoyt2mVMPibs8h27YV6bxHK7
1WXcGs+mXGRz7Ic6GwGctha++nv4NbbUu/b7KPDvNbJmTh+ZB7vgfZJuyjg31Z7q/q3+oyG/1q9z
2a0vw/dbI3+rUkm1zdhKNg5KHeEOjWwWCitsBOXLm9QsU90xkwbnhpdLZV+L0pHyTZEYEUpk8q6u
DUIxUh+zUbhNCHPbrYaufdFMw44OSwUQxFQ9yO4xlp8ul+llD81NyE290yOjal2evvg5bUR+H8kJ
Zi0HGyG2IK3bsgmn1aWWxqkt5Mcq43GE12AeCEEWPuavmKsrSw1kkEkPUlAWF0uaE+fHbqELyPDV
UHi2ZvErFv01wC1x2uhSdFoMLXLsltY4AploN+DvIyl0tH9YIoZImYjkJSFUyyclaTXglaWPbas+
sRe12MzABtB4C2iW1Mdz6WHRtTYjf3Jvs098bqaq34IbCl9q+FPbDNjz4s5OapB6LlfXgoTHxcV3
U7eupFXR7Tgt9lMulQYthr64GW01CWS1k0/AdMWJW0kSSbu0DzdYy8vXFhDzD5qapCXEnea8KIyg
2GcpQrka1DRONmIupUBpi+6qHXQaISwFfjtP/YnWNjOsjGK0vdBywti+TwbVmfcoI/pfLfGjCsZe
gZM9SmDt430w7Fe7MyxYxqHUnBTY5w3U5V36Yxq0jP1bAdGg7ZTaQ1RbPclpKw4TDLbTlnTX1Qtu
rLPdaBhPJsrsM9nKhj1deekEPXis+jar34syjrDbMSkoGD5AMDyMoh5fa0maPJXM6ydyUCoVpYNA
1giMhDs3zkVOkFPV9PAjxmw6MfuoJhhcEcn5rFgsxGz1kPJquXai27CBTpqpbjbAjNVTIy/QZ2vG
nTHOv+Q+DM91hcdnaHsIx1aN6D+aIHP5xlxpgW515Tnw/OZhBiC4SWXG7nhh+wxtRuZZmPeFi/9D
f2JiTqy0mpdbHI8QvuSi+zEpZfajjcnyRvncRbd1PNf3zUSigUtOx+SFCrZvN+XzMQm26QXy4E3x
ggfFHi8dtY1zr8QE+5QWYnEZPhV3ZZXUrhCD8sNhuLEXAKK8vpFD0MGl/tTa5nRImUMQK0MjmIOG
eMh6kIVz1EcH05ZANwH3cZ4afPayD7iOOoq4jvrSHM1sw0JvYtODcrPrlCq+RD+E5mSMm1u1KsV2
ANi7BcFkPjVaeDtSWN4uNUbqbS3AVmA3jV5nTsg2Bi7dB5SnM5GKa/Buo9dMkrOoc+V4GPYmbsFt
TX2sEBvUOrcOCOJnKCTaTdqE1fOwDMtrzw3uD1alnuGZ17Yybwq/BnhwTd0Lu2csh4PUtNnjIlfl
VsuVEMUYbe7zeJZXxN/EiiSniU2fysjMHbao0BNtmW4zo29u0ZxpfP5BPVHkUtukptY+0C+sL50y
bnbKnDvXRdEsp1Gb1sFkseSyPS+S81KXCTLp9fESq3Fz00Bx/aVlw5q3UM/DOYZWHh56bReK1vWn
U2ORADhOpOJVvV1uQ5NsPLbtKD9pxzj7RWrCQxjGzQ/YSvGtTUvnoV7s7oYXfrTjYbPOFkXq0FaZ
ySZ3QuPA5F3RvK5wcggGc4lxEY3cZomk6jJjNHCJU1TUHooVedOMJPqJricLEGLdciCIrj9FQAUD
RCqqm0hbnII1G7KFZmX2TmEW6cFx1y/sIdKYGDTSixQCdJEPs6FDCPNmcPUqRLqeVrt9yAxtsLpA
rpos79DFi/AwSiK6pPuTn0v6XN7B037id0jG6BLlri2oYFIcROeTkyILNYSSnDiVUB97KewJGIxH
+QwJUn+bqMNQb2M113ScWYp1qodVY8POKEqiSWJb+MyX9cUdmMP7pK3DN02XDsBUoYXleSWhQzid
pdriXJvy2DWH2hkYQCkQksZ9qdfFhTbp0g+rdPAhgQOKqyB2RHOVRrgkYUNVc3xaJMTA+hIsCJSa
YahIW2to2+Vqtsumj7dr6SH7Tj1V4P44a9UYZScZvYIm9xSLysUzij4czujipK2nYY2+GQE04gmQ
c/OAjDBU/FGhRDztaBB0d5D5FrthHQHrAkmIGPoSudNuIGL9xFAnuUxvFm0OVZxEUy078M9Y7OS9
rTOp2NYgs0CDDa3RXztSlMF/VSOMCm4jhRGBz5LuTNeJhpqHvD09/1HNirRsRzbAa4BircqH0Umn
0lMb5gtnJHsto49wb/ErOm4nKRQKDxJodtJJ89SmF/lMCtiicfrh3RU+/aMiW9VjgnjJC4z4qU0I
rZmaZE+UfUsYHcZuKGG9Aqc30JU+jw9ZzNSYvEHaz97S4fV3tWJmIEVYSbYrE/hsQTQa41mW0L71
U2zkOw1XsE2UlxxbtOrSRtlnUSMYk/aGBTBnZCpvdmp3LhnOBKEmDTFrWHqG+W6ml3inCKl5GZw1
d64Rs7qtIK9oQQTdoIdgYk6xVHloBpDIAdKIzasZ6JJFYdbbc5J7rKQd/wLsBwztv1iEatsMYpEL
18CJPOG5Lgj4iQOhTpVhnCnSYPa3DJmLcJfWtv4UDcPjssTRbRSLR4ACRuqyTSiuRzQnQWiHzRZI
SC2zSJgNYzlrOc1nNT9vNNwjQ9w4nqjFIlwL+Sje/cIorpsyN/2mMWe3t0HHuc3QFb+6KFw2VpUz
UYum8IzJpy17ytSOtb/wstEvnTbWri2ETY2fDPSguB+4YeDFJeOLUonsh6jJXwpay4oOoMGr675u
O7yYE47mPd3sCJJwMTl7eLi1j8M932R1aFyXmawEThdXp1loSGdqNumnqmCYWkUtQ3WHbZGvktX9
VPYYs5ZJxW2DtSgvfNkZ6jYQAAXP0TWO3V40Y4h/aJQnr84wGupmSy6roxQhrgaEmv2+NflyAU5m
5XoJm+QlZB5fb1Pmfn7DQzni28uac97yvPwTM8v9JKW+4COEV7x1kk1vOVAkShHfpUmkPNIRnDaI
iZxtJTvFxhJWeimlcuMNhRnfy2Vxm6co1CI2bhtLDdOHalS7yjVwfT1octic9DCyJ2zaEyDShKbt
SShUvnQk03lPpsFjE65dpGxLToZRSX5lsWY9ZmGk3GeKNh5wbiKcEDWZNrSy7xgKqNm6pk3CBW5Z
nwGsW7mULI7rTaj/0rN1kz6XxfrWntT2ucKHmgRgixnQ0uSuzH1plEnltU0ydczAloompjWm+AJz
1hHXBNNhnOWiVZ/jGCCSq+Z8BjfNrdjGoVjUHm057ol4Fsa+MHvi5dnCE1NKrZVFJ4Woup+CXVtM
LrOmyY+8eMeGACZ7HHZwW0y/E6m0S2pDvV31DBtlGTIAmLMkLgwDA3w/2ILXAzvPTdWHqLSq0NAO
jBSbU0FAI+bViJLmMLW9eM7UDn5ES/tzcJMhn351HaEEWx5K9mk9MTz6y8A0DThKOgxBmQ7aCc3z
CClXMi0U88hZX3FED+GmsOLuVJ/Zv7kS5Ujn5/DZjECqC7TIBGAad12b5w+WGCaYoCRd5uSNyOf9
aCnXTP1sB7USNRxZWGOcb4HAdiesfuUYTHUcE/sK0yRyUZdI1bkWj4rk9eGqEJwL2RBBIwacDyhl
uImINi3iVM+GTTSYjHiKzEszirQmWLexgxdiIVOpqbUyXO7Lti+zC5jiY+uzqwgzljQH2DcoA6WP
8nkryWpa6hdmr2GNyyC4aE85clap9AYJflS4YZCXTfJZFldm5XjstiedlOAlLojUtnjhGiBDmKvZ
udujMtcB6AxzWGSnsx3S0gGmyAZMXOI81UwNxnPUO/2m6UWd3EdRpoOtGXlUGO/gEtJKMtKmmhy6
TUStVu77uJeKv9q6nQYjiNFlFWVg1MwAr0NZZSa0FQi4Oqg/sw5a7jLF2MR10CVkXH2KwprZxID8
nq//WkiOJXMe2xRIHkFWk3FvNIYaX783kSWxDkJA+q8tWxV7tzh1SKGmtYqOYZ2i8Bwu1kukh/Jk
btF7LzxvtdI6yUMv4MDGcBVowEnsbMN0NHlFsBx3d31MQ8E+QMKXp3MZ5sisewB6+jrbLkzduFq8
8qBqPWt2Xw4FNO6OtM5TrefrLW5Sof5oPcQ4WhFeax2wSTMAuRQn2onc9zDc0EclHTUOe4eo3giy
ZFmPpQ6WCuqoMxWRGaW7cFgxZ4eE6g4+edJZxDytCNOBDm/iIfXq81EPonLSkzwQAKorh95BWdmH
hdLPDkIpByDldkMIdMhV9NrRA2teNH3LPLK4E3af30qofjoX1Ktsu3rPsxOggile5JL0VqZHctxk
QWW2TuwPDfqZyV2Ilv6BkakHo4H6/8RJouHSQLW7oz+dHGCMaSs/rj9LlXkuAqEViMgGhwG1kPLr
FAiSta8p4SxXK8Wsu1M5ZuW26WTV6yboNiWmoSF7EQscKZZWnQRvk/do70Mumq/aRBrJnBmlPKAC
ZYcYpsIwto2pd4UfEpH8LC3hNJNpHY21cmVnSWb4Y1KWvxqcvLBc0oGtQblIA7uRJlXg8zcIt3bg
frLhJZKmteNCRa2W3gJCcYN/bAglcB6KjWhIrZ3SC1egbAA2pt2RGmI9ED2m07C0QjWqPBqKCdjj
2Zrb8wJQQ++rskEQMpIM5BxuI1D/eWhNavh0vaKid6K5RcqzqoOUr6nDzyYGgZM7apkVWJmZn2Bw
JZMZQTimDzR/AowXFuO+hUFtOIzKpC7e4qfgwlhTJLkamr8dWRp16vU0zJ4XhBTcG6Hzo4f7w/dc
xMaEzXU5c7F93SHyJ0jRfLxKiKpoHqYiOkgsw+0jm8sx/mGlRbNWXWA1d1Qw5kmjW0byzBKpzVtt
0NOratTCM+Sb0UvUKJx5e1wmZHRhT2dkWRJCahN5vAWD0l8Caoj5CtjrmFpDgmc1tTAOT5kBZJb2
oeU7aTXuFZoW5EOi2fk5ajr+RiNr9R2RvCmyyca4rsOo2nRqKd+bTavg2EcfGTf5gnOgJXcVX9Z8
jtdTTXy1b+EagmFBuO8kgzPsI7NBNdeWkNxcIgYxJI9Ovko22A17oJ1mdcPkivmvDCSI1Fb4Wyy9
Ej6MxO1IPu5d8Kk1RUFJKK/Wi/4QqQqBC7IRCajXCE9uxsnqUEN38ExdVArWo94AA3cLCvCLGnh6
6ba2jruYmnom7igLHWQyWZ3EPi/0FEUY7ZLLpaAD4C6mEGaQEWkMnlIukmCpJ34nMpD5IWcphD9o
4q+xjaF1QTTwxo4Qe4vVYjgFhNUIP68H+wriUgc9VjJICJTQGp1ohVqB4Q3VU/CHmYV8KZxhLSqh
c4qbXn2G0pCdTJJoL9EQgidIbPUJtw50nLIFlU7eRpuSXT7qAAH7cU7xRjd2FwZ9nNg562+j5aep
os7GpjNH445UEzGd07mCAYDApJgJMS6Uh8RBieEWCETOK5QvcmCNxsymwFFxWxBmbxRBoaTxTWZM
zejx3qSqoz73Y62p7fW8mRejNtKG1tQqPLfzQruvUX8QrN7nD1pbVPcNMFIXGgm9R5SeCLiigVs+
bx4iaZTJpG8niYyCRTlremxHLX2XxzLqpX2T8lD7TZJZF13fVSedgaWeHXl2oC9g7aRQtu/oGBPn
HpWR+SzURQsmXW6vhmZW91kLdtNLB3tcqzW5QNJT0uKx2tbeteAWibZ3JAqnInGmbWmoQ36FixcC
G80t2EItXPcafGFA+aKcgviO0SyOyn0cztO9E3aKK2DFYuk0sqCwc5KM0DySIax3tzbl/lbRQ+W5
Aph5L/MrhitNnDisCPd4geyzCfHBVgwdT53dPyGc7i5FL8+ha4MHV3gOlksnAi3I3aAXW94HDbGK
dqv5toVoht8+jLXa/Expdvj2xEYFzGe5uBOg2zvJzvXrNNZ0AsHo6u+FKBVGdChAM037Nfd0/0ku
EPSDmmdeUFkx+MzmcVfds6OtCnHV6G2lGxddGtes8q1tr5qppsaxgnhhmtOiZtbAILS60GckPvN2
VPGQwCat5KmL93IfF+myR2A+d7dhMo3GL6MkoHKXVnbR6V6oN3In+fZg6GPD4pWhsmHWhm4jdZTE
hBnTAW2nbLQhZnlNZjbytO/BMiMMNNXJ2BBaMdqPZglzrnNrkeVTzjpmxLLhU+ehn/Cl2YwihDZQ
/wdk0pTxqL1mPNo8NMjrdQOJaiyqV7mWZqv1GbQiIAxaMcJzYpKaRBkqJoC8q7ide7BmDBKl0SLX
PwYNlHeySbTJbJq7yh7DIfUZENvs+7AyQbo5T9Oq7WG+jSCClEAWWt/Wz30G0X4mYSWCJM+8Wack
cxcRszLsQuybqePRsV6/iW6SNZFvAcQMVv2zl6JFNdwktOFiEXFTWuYEWK9lw3yazm2Ym94EYsca
Nl+P5z5PyJkaogABR7RqDhiT4878PJujVWZ3Mu6F16ISq7dpeNe4aEbZMChvrVjvkaQN8iRhwEhS
RnTffIDP4+b1AyAUwLwLJIkpIUOhzx8gMWa8UVDJX7L3D1C8K0/A/+TccVLFXOx9Uvr/aQ7f0RwM
Rvn/Pc3BbZIuaeN/3CVNlJT/2LdrPnf7Ceuw/oG/sVim/k88qbqMboKpriI73Dh/Y7H4EfJL7kUc
Q/jCeXP/F9dBsf/JvYYOg2E/c2rL5kfMb7v4//wvfqShBdAd2yY6j1m28q+gHVapyceRs00D0NR1
c41SsWXjbVj+IYKPdK1G4HJ0fLa0YKbGqfWwuuDGIHdo/uvDabp8/6sfETyf72BM5xyL9OQ1Jxhn
M1/i8x1MoiEO4DYN/a40SHOMojQwa1kETtzefX0kVf3D1yKAyiBIAEMQfp3Ph5oW5p1hwtdaRupa
zTkd7LuyAHCqzHq2KRBVutPa889CCdObuJ+tyV9C+TJOouqx0P4aoitJ0dMABZ8M5hDh6oy6XstQ
D+raKkfzv/7An1eX91ODfEUxlNWfT5n1+fOmdlMY44hRpp+1xKU3KXvaWNFeA1Pl4umdfclWv/N1
6r+dJZMdswa0DS0Sy5umfT5qznQ17+fC8QXSMo98gx/EFv+Vq07+gx702Yj7EJPaWJ3BbZi8CY6z
PpvOGeHKLrRsw0ct6aP3B0PDLIl72dMAa7hRfSaGu0nKxk2CWY/tpsnrZbEQ8xUl1U7kPM4GSTEY
wa/HxmRi105Bp0saAzTM971px2jOCbJgl8feySKaRzBIaRqHlkMkAqIC858t+yEMl8k3mp4jisYK
RliDgbkQKy4CUc/6vHx4HpoR2iO5FExcbWDbIAJIHJ2zlzIvVrK7bvl9G90XXWeShRge5NA5gTge
M/yKzO3Xt4Synv1Pj+b6UXhOCPbmIwFe+fxR5iqzdFCgDh1JED7DWLQ+0z5GWoVdeMSYsH/ICWFK
kFiRYeIqbdcxrke7ZdQ/x8Fsvkle+m2l+PxxrCO5E5OaiilphV1KoscdaXVEkU8fWOvvmnFJva+/
/fo6Pf7y3JeaAmOYrNpjU18yRYWuDY7t1zXTdswrQxDRvg2+Pgpr5e+HQV/JykzxhOdjXbI+XO5C
F+it2YD50ppRN0zdozZN2MqS/gzn2EB5spAJCQlbxJrkhopxMlsk1yyuacXGrjWRC8SV1W7NqbgS
GrtzKvRdWVovGnMGd3DOeoaAZwtVvYfBdYOpaghARG0BsJj0M1vJdYZzbUlo68fObWMoF33Y6qfC
zOmPtzBs6oheHkMhYkCJg0W53p0rwAuUpN8TMkxvAV+BX0hAjO2YUcbUsv/Jwye6Vy9ZOT6QulIf
2ILQYoww600ywQgOS0qW3MLXWFzbrAF5k4zhcZw4yEobLBjxTt+c5z/eywaqf8dalXmc7s/nOZ7y
mlFu7vgWIvlghihO9UinxcDdYEg38UCjXpFjc4PJREJny1RFnfwcAcrAr73XNb+m/x29Vn94D62L
6fG9xYKHk9zGtqaur92PF92i60QYUMjYsLGh7lGXugXCJ1f+xY4Xc0mLc7yTv7mh/3hQG4umSvWo
GscHlZexYJHgoGV0yd7f2UQmvR69qc8WSCSunaFUitKHr+/vPy5nSFrp6BDXxpJ8tJyVIyXtUKe8
3g3GFHj7kZ1MWAY5p9UgoZpv+0eros04VNbjLGcJ6hMDXLgUf/P1ld9e/iwfpk7hDASUNE/raDUL
EYnAiYWcHTUjSMxCprEss3+KrRGlXQ3jcqG94TFIaYBoppPPmMcOVEs6F1QlJ7bpS1VfudPUpLuv
T5Lx28uXj8Z9iQvABp1EduXn+yEDNBsZcIN8p3jQrDq/yOfzOQNoOJobmFwKD48stpWu7TUNYDlg
Rb1nojkYSY+I3+j8jP4+VncmoWrTwGp2HtpCM/BJxoWXaleJ2rRe3KbOdiJVgEBCU/as0vTo0brs
ls5qe7QDUUgPE32LCB8cTYQnU8bTJc3cHVN+yMZ054wh/ngJ/3RfgTXvpFq4oxk/IXDEB7TMG+aa
y8GKLmqrBL1VIOcogdBJco3zoZBS0IyFh4AddvJcW36yRKTL1vmPJNO/iXX+05vCUg1jXVUp85yj
RRWiuSj7kLSPERe0r2EAhMEQMLNljK4270vLv7RJOUt+NVVb/dX92/prv8gOI+ol7v793z7908Xw
Sj8Jmu3Zk2j/gX/n5amj4338O5/+RPvvbz9mXVkBuZ/+ISi7pJt/9K/NfPUKue/9cH//m//TH/7j
9e2vfLch4Y78Yj/yCnXn9dP+g3//7+2Hbf2TJx8tvWOy1ZBZC/5r+2E7/wQBRV2BgI0Ia4uflIQX
vW8xVlwWt7aqIadW1mXjP3cfxj/Zd7CQwzpwLMex/5XNB0f4tBDrjDygQqnsZvlb7HI+P3i9yrST
bVML/SHe27HtJ2VzAiBm8+F0/GG9P36+3w7DU8B+SqfCe3s5fXjJzwuWXnWZ220vSadVJ2/y+TnU
XrSJKCk9+6ZMOmJ24BdZvxS6cINDrcGua1n34WgZX0kh1bzd2o11HiGg8pJ6vE/AT6wCasdrdBFM
8GNdfVZ8XkCXRKk+KmFxXVrJmVji/dRc6WacbchmfJYd5wYNwN3XJ0Q5fhm9fUZ2GbgsOPmKdbTi
KbTG1cmZWniZU+LOCkWu0MBSUiL5RBBdx0p9UyvqjlCsK5ExrVokoKnEPF4CKD/I6rTPpJjXpJGv
gTdVTzOv+OaivTFCP76l18/IPcayLIOtI7X383nEXEDwg1m3W+BqrJP17Cp9sxlS6iHQySeIIe71
qXNtUUfekk5nEbsQV6txgxOwhrPSYLbYPzBefRzL8nqJyl1VEaxlyaEafH06P5tn3q+4Q2nD+I4l
T34rMj9cccmwNLhunE2GqcWWSUhL+GAYuRoR1FnlWDtILUT8NOUAIlT2vz74eql+O0283gnk1U22
LEfvVbm3BbtY0W5zKKClGfIcSd9UEcePKfYQFDPr/Wxq7BL1o0NAh0z0WEvbbSHbp/3c7hKDWL7K
/G7vte4gPn6Vt+NAD8HDgfWJ3sbnK26iY5/TcpW/O81rVNrirCVzPKi0HIlrYSFXtdPIT+Y88teO
JIb15urrk/m2vTv+CGuByvKHiJr/fP4IbFApUDOp2WbkIR2yJB2DphDDM7PYedMR7APYuBvnn4hw
qZmkUHmIsJZjXeztg2xkIvaAuSSvg2B3GzhWZSO60qb9MpvjTjH4UxsTYsfj1IRnYe2cCxRhZ0Zp
OVsFAeqSLsKPdWUl/5PrMAhlq/TmRS+kfqtRyftjZF0MWbWZ0iW8rSpa7l0aHdhAaTs+xkGSmyGY
M8nYhMoU3eidrHuTncbeqDP0QrF2QdSCFehJilcxY2o1MjpwWzk+IJ/Og9Gq9h3cHaRaskvub+Sh
xZB+kkqYbWQnKgM4V896ga5QMQl8D2UpMJmuqqMaaEPnHAwn/ubBeiuKjy8HBjzHWOszk6X18+Ug
stvOB3ARBF0TWY6EOCNshY4OS8OVxapVjslVFzvQXiZ7Kn0h4n5r4ercY+WWX7Eh3vU9wkfctEAR
uLM9HWXelhEMMvfIlrx5iM7awcA3zj6JPV0k/ZwafiiaCOBQrUSPEeN9POD9jpeI4bPrXdxItv/6
+rb70wNmQOWG18QzQE/m89ecI3kyljZvWEBa6RZDencWLe1N3eevXx/oeN1fnzCqb4cdCP/Vj7dh
I9Pihi5jsxVyjqqtXgjDtiESI9mSWbXyfuyCoc0fUu6DbzZdf/qOtJtQxOF+W3fbn7+jrFWNIjrR
bFsiZ17Rr5zF5qQ8hEuZfHOk49c9X1KHEEUYBOuq9tuRwDkYyPhDscUvc2n0DEUF859oNSss+mUS
ipd/+aSaNG9XOx++RecNW/Zh+UdZF6IVkBHMdQmTAM06IbLCTdBQ+qFQzvRMwRtefPMl/3A6OShy
aFxh6no1P59OFClpPiWMi4pIy3zHTA/6iDB+9f18c6RjtyJ1PGWjyoXDskin+nh7BLSFeVdWN1sQ
O6/RTD4XXcmtY5BmSbSgb4zTfuy7vzAMll5bZL++Prt//KJMoKikLJW5x1EZYNb2YDVIYbcNeQMF
SkYz7jZtPX3zLf9w07ALRHRPlbw2AI/ePU6fm2gDSoioizps1KWk+58jOUXQb+bKjVBK57sd8fGb
++28WsbaZjRwKxrrN/943yg1QIVGqrdq5xg/zQhCm2j3ceKw+s751TxPsU+gvdibWO4DW23SB7sV
wdiZ1cYwx2WPHs78xgf854sNPkE21z36b9WrScy5XUYxFzuUNyjm4eHY8xNmOZL4cNIvkxTocn9p
rCqAkaC/b6q+P14Gh4mjaqzs+OO+vRVqKWBYQOvGmF51zgjpaD6oZnk+q9FzSgiH//Xd9XZdj94w
q7eRKQz9c+q3o4uQDWTaGWWMjWBxsr0utQdF4UvrrfGsAYt0E8z8rj0Vz6Qw71ik/TLLTpUZISlG
3MLLLAfvnJUXmwi1lhc1mmGT+6Sh46tyWh3pL10XvFGlNmC2z2zFpC+gtM21lRnPTtYh71s0zCLK
rQb4Em6Bc47tngw0EtoAU8ZPNBULZJdtxBvbPmW1G1wm1LGfOlkcNC2CA8tq1M0aAuJjQr/++vT8
NkfhHl0fB7ZmgB/hQKqf71Ej103hTGG1ndpiVWZLuqs2sb4RLfCIpTJO9Lm3NiKUT2ZOohdLav2I
9HuDPHS5lmNI4CjWAqtCbAD1L8ADo3Myat1LE/3BtNPCR+HubKo1LPnrj/6HO8nh/rGZn62hNPrR
he0i9OtZI6ptZWIimPg8LslJSNzbKTrYgqva17Z99vVBf9v8cdeyW2FnBQQcIrd81FrM88lQscxW
W5pc3aaf0H2rOc+xYAbFQiLkDQzGwiM7OtwA01U8MILVNk1L/PWhdssI7Rl0610/hGSYyMuPVJj6
CX7DGlODI33zsB05YSno+bTrCTJZhRBtHOMlBULq2ur1ciuj2Gq69AaJZ4dKkGCCmuCx9f/mYzLe
UHKBoLKvi92ojso3z+BaxH1+BBVYifQBOGls+N6Sez6sg1Nar9DasdxKc4bIXD6XZZS87RzACPLL
2TmMCAQMG4PVNxfrt/0Gk1WbBuhKpV6d/0ftB6OZEjLTk2qb9yJBS+xsRbzgGuhsYteemzC+5i7F
zN6fEffw9bF/e6sdHfqosEU/ocSFnFes/fOORNc9cprDKL4TLXxzmOPC0h7UHGZTxkPgDGdl3lOi
tFvYK9/cSL+9ydZvo+DcZh1lnTh2b0cyomyNRO/tOOnNHmJAdZoj0wm+Pme/v5vWw+CoXxtPREK/
gSA/3CjqYjMbVNKKaj/bqJ1+HZv6uZnEz4PjXPYRij22hqd1U+9U8EX/LwdfmSmWpUBJ0NZT/eHg
IkeblI0RBxfSyRr50YfpC13iHpfJU93V+4hEZs9ublBG7b859vGUyli/+Idjm5+PnUpSEuNkrbYR
5gvDyYPGXPsd9KRnE3n0cFPr6f1kSzcTNkdHMb55UH5bStfD6wpWDrqE9OOOXgIR8lrcjE65Hezn
eFYJd4tOx/pCJeceEcM3B1u/y6fV4OhgR4XtIpEZl41WuS3Ilh1s1TUH+teGSu333Rzou0Ott/WH
SxoSO+yQNVtuW0wI1dodZ/VT/oO5M1luW0uz7qtU/HPcQHsADGpCkAQ7SVRjyfIEIcs2+r7H0/8L
zqybEsUSy1mTysh0ZNjX9wjAab+z99rdncrW9vMveL6lOY5DAOX9AJLRdPTpQmGAtGRCrgohEK+h
jV0a5jReq8Lo/p2XOM/vjEjV/q0eeftkSGO5PJ/dfaNdtYiFZ91clxRrsr7BCQxacqGHnn2+N+2d
9BCzj7tWxfbtksB+NJX+qq7KbWnBE1Cbzb/xKplndKJQGO2np5FoBA2aRF7mKqS5LQpLv7YB91dJ
SpRkfKkk9eG8PHdGducKr5LDwSmQoZZU2Gf2/Fwj3i0hyC8lULO1m1VdTtsooaonaV8+f8CPqzL1
Lzg84vdNqQqZ5X23RAwoyY03f7w2dPJRlZa1F3xvSnIe/WIr6ekB4jVi2znuujHvk666cAiYp7KT
IfjuBzgZF63OjZs8MN7LkOJ1IjY6+/zE6u8+f9AzqwZdZgZ5W2z1P4REJaXAQjrwcmtFCXbszcFX
x+2lrsm1xcfH+S2lmm/2dOX3ZcbbwVA3E9N2zB5WqNK3MITzo0epADEruKHLVhi7gluEFf1q1MbX
sYgogVBFWcZqqGHule9jqfxFxiWWDUvtCPSKqm3TDuYiKYv7mcuwNqdqM6r1vsy1q2hQb4mFQ10a
imHbKUG37kMAFUFX9ou2G2SHPb4EgqP44lthfRhznzjncBrWfpXpe4/czLlw3FJIbGaqXOvRzyk5
YZ0sSHVx6y61fuWd7G/QrBuHvAuBX0rHrtXSfUxLy1xMRPf18g4+oLWcOm2PvbZZd3Mc/YT7vu/s
eNNViupmJk8fp9OPoon169LTv/pp1S8HKielgdTZTJvOtXTpixYlyYGP9A307HCPO1RzcuQEC1Ur
ps3gV+g2R8/cCIiSC9VIym3fSe1SwjbiqGW0b9HdI9lBxZESfQUhu7zFbmS5bWZ6N7qeKi53TYjy
BZVK3eDUJJRm6QcGghtPfi7q9gFsLA6CTL0xPTyWSoGaX4yqsa7qQlC1U81n6KQJ8m+1PoCoaRwN
sP/VGMs97I3Juw08o3MgmlU7Sk6WUzLCdkCfMPzKXIT3GIF+SpNW7oQ6FtdyxdZzZpEDpKlWdtRA
IfTV6GAZ+ChAwmwrOTBWumjkbZ/5B0UiTtJIE0zVuoLjS1Pusc29eClyjai/BwPb73AQpIuuQOHf
WPFrpifFNbjj73CQJx7bXmq2R2SCPjWupiXRqscQ0VOhW+lcq7AGxuDlqaptoI/jjYuUTVdYDtkk
tgNbD8doFBlLii/aRhLZDahhvh0q3ACVdGMupjY3vo4FOkI8lVG7p8Q9VAvkzeskaiYEK2rer9Iq
2PVVWH9RKBWj1cIGYpup6gJwEEtz0vOd3tYD2eJ4wJ2orFaRn3/NrTpZ+1oUO73V97ck6HqcDrV2
K9UYPcUoP/WSb+x81Y+PlVdoEgiHCM+GPXCvrXuz8V8HGaL339DQRm7Gi69XMrU0bd1lQi433aBI
V0Iv42rZ4K/ISMkcwVhjETX9YN1pU33bZq3qmvj5mJxFjDTZQIwvYWUwpqLYp9zWbEneWRmwGtwI
iBt/PX805Waj4Et8MVqRQ/M37jhHx49ce8rqouMecVt2onkJtAJMvmpqpIGMdf/TCAJVXyR635U7
Wy17C1U11+oINx7CUdmYhUpkMTaaxhtWhdQ7qWY36wSI3G5QjWczGJR9Cc1y0RaJiTzbnG64WkOu
5UvrtuKbTOD6V0pZt9VSaTmxEefmzagFu3MTpZSYUqS+P6i+/9LIvVh5DesrMoNIW2JMmGAnc0nj
+ug7jqhR5Wss3x5zRtViSFbG2ne0dFLX8pSrS8PyqwmnWE2h3/dL1ZXMto+cohqwtJlRXtxIUtZd
mVBrdrXCmFkrESaLVEj1PbZJZasnuQ4vINXD1yH3bvBp1s7U1WKV45BxOtmTb6UOXjupFMxkI3nE
B1xs266v8SL6Pfz57Adg4GHmF4f+CtPhVDlSaBDE6iWewGlj+DXxhVV/bWTGXazhgmg4QdtUYfZx
HIBxBU23xLXiyMgX4jY6cuF32yv6OvCKJ/JCflRjgZDIlgBrJNeWL2/MsN/pE1ENZihIxTSDwGkr
5UnC3eDQ9/xla0XxSiTJbqRY7U51voezd4uHiUpMWGUrrJQQDpToK3ENSOQzXIWYjJ9MgxWjZOMD
zkI7WnPI6ED+ozsEzRFexY/Uol8M9dgvu96Hvqr3DkvOo5rw25Blf9FQ6wAcvWrKbu8V4Zes1TEZ
PXXNxH1m1T5BiHkKYBowE0gckuXirreb+9jSrqQ0ixdxkx+s0Fz1ks7VQXnXNfp33aSq3ot+5U3j
oRVYpHgzymjfSrhhZO/RbivMQ4Bs0c+vLau9yoS/M3FuLRS7V6ANt8ZyLCNcQFVw8DLD8Zr0ZwQt
RbcfA1ybZWF/ybJwbStim+vBL4hkbpTWV34S7AMsIng4fspJ9oXUwiXe0343xeoutuZdPPZwOdLu
TUXas/o7CodS8DwuTKxrzX9WhiZhmAdPXSGIwzLVOZIJbFycHVVt2tiCuWDwkwx1LiM9ntJHrRsX
/Wi5ODpuAJc6qKqMOeT0NejwGMbCh6OSLvVQeZb0+laHa7hlnlm0lvWNMfUt7kbHNONVAxXlu03B
zw/SvVxVluvbd8ITa0kZrJc0j6+aVFxVjZLgoKE79pW0GRN913iGstH4jUHz8mPkB8my1I1haWLX
jo1uhQLWWGZ2Ey2RzjaObk2uXtZ3cTb8BA7V7Uosu6TF1r0vBjcQXVh/HQN0rbcGISdVfuvl5hCs
uGkUaz+Mpx0VzF+fb8POHatneQiZ9QR1sfE7qVl5A9R6aaRSFmFyNjv00jCNc+tZ7W9GVb7hTvvR
1/sNpv5LZ+ozB0uu+AE1ECbEtfkscn+7MyszWKd0o9ytkS3agbVJGsmJoUsm/bXtiSPWzK2HdFLU
Jf1c/FRC9JeVedsA4JjqFzmRls1w4aj2YVfKbYfGdpSaMLdUVDPe/0wjRnN2f0bpJpO9U8v8iRjQ
C018eOy5Ce6JuNGAVKycXtn7ImoTb8IS5c+lVL3p4FxI1bjulRHElL9HMHXhE38ssb1r8VS769sB
i3420mJeeCvo991NAeRnmWbdS20U6rCqTDA0em4ZS7NnP8Plfivi565WrxNRbABEDa5n1i9dql75
JXy2ytSGTWSGPz//ST8cPXg1ukLEEMefWRZ00iPGWmE8dG3pxlL0aCbDVa+V18Czb/93zZycV2P2
10K0EF3oWfISRoDjJ0O89OT+UpHxw8n45IFOulOeVICLBh4onKZX5qcVGWQ3SSsem/RSz/04kOe2
5ptPInAZV7///E09ozflmaVSQ57Q8pnSf4hbdn1VrFzXlnElW8lWipONHFJxxkn0p6c5GofeKCg5
6FAO5iT3t2O5H8Kwlwu6WIoBdpXBCvxep0Px9fMPd250vm3l5GiaN+GgBr5cElXYOajHVqN/Kbv5
w3GRIz+6c1ThXAWyQTzpGwN7ca8utcKdwWBd3j+zo75T6uhIkOG9XKbJ0rD9S3fWZ78dZh7eHK2C
fT0pCGdQLYapMAvXm8BZSdngr7CVo4+etoPJdZgXcv0iamUT4dnceor+8PmL/Vh14Ptxw8tzk/KK
FGHuyG86TzSM3qAOKd+vUL7lZfIkBTEzb9w7ip9+Gcr4WS/CXw0osVUTK+kizdPl5z+CfWbwo56i
skORDNGXOJEI5CHdCxQ6ZU2j8typSn6Gk3LXAdxcVIZkLrpg5CLATG5xW2u7NI17t+nUVRCSGjCg
XFoir4tv69ELXKXMdj5MHievu2Q9oO3VCoGmGDzaNtExk8y3VVU+EXPa+esGSENdBfUed/7jKFWY
4AdjPwx27DZNTVycEsUu54DQUbRO5jAibZMym762YYjKxw89ciFrrDJ8MSFN41JI4Euw6IcLs4iH
xajF9zA6kqXI9WNRmVvCAIJdYBs9BUBdcYI+vcr8ojno83FUnUKOn/7D0CXQHGJtN1TDgVqB5sYB
2SAULKE9TgK0lBTjr0Vtpi+yqSa1PkzWnH3uRYhZfJR8sfUm7SYYNNDqmGHhXfTZszLZ6kLOvX3J
Wd+tJyld4Gc9dCCt16MsCUcULccYBbuyDj9vF1fQypCu/UoN83tYx9daNm5DKeKYXqOWh3Vn7FvC
zre5r68/7w9nlkkLzi3FISDJLMgnY92LuDNL5bFwifSNnKmfIMD4wa1ch0ffju74W4s/bxAJDncY
XD/P6pH3Q8C0zEHC4lu4WYuZvEgs32lJ/YG+CVyxC3GxZxce8YPIkftVbjRUDZktt+3Gbz3am1GH
Az8ZQUByQTOVoORIYVshhYzusbU2iy4LX9qSPxRYPVeFbdymafoT2s2BHy278tVCB8YRJFvFjjjU
hcN4Q4R59l2XVG3dKqIG4peE/YW3dG6m4BqEaYJZSmGonkyQZMPFI8ExhVsX6cEyi107SM1uSoMb
Sytqp7JMnDJg+GCRqb+AvtzrVd9emCvOTBVobNkhmOwdZbT77z+V3pea2bRmzmqTOkBO4DY0hhNM
pnXhaedO9q4WygfCFsR8aPPIiIjfN6TVRdESicVFXZx+E3AykaBcKLee2ZzhezaQn3DJIriHfN8E
+rWyjaoud+Nefaz72SuQQarLgw1KPUxz7H6Er92atVFfeLhzSx3VOvYMBBpgSzlddGIyhwgIZedf
h/Px7Ce4wQejTo9jkB2N3IBeGHUXrsjnQfThhVK5x/RHTgRBRu+fNrYqa5I5F7txbABC86b7EqCC
Gcb2Wvf6C42de7VIy1EIz/r3D3q3dkw8imx24SaGAKHVxo7eItrQxL4w872km/daKUADyN8+n0nO
vVhbNjEpcbhhQ3TSazCOBLmkK6hKcFcp0MSgdOFVD+GClsoKJzdMqTh++rzRD2OCAYmjHikadGsu
RuYf6s1cAmZH8n2wP67vdU6v4rBNM0dCDfp5Mx+ejWZm1DquRAXc+qlSCtquN6e7wreEF02Q+UKS
qG9Md/AMF3IHLKS8JOX4+GAyZyUSCoim4jJMzH/+5sF0GTxlM9/79obYWkpHqkp7NUnGhTnlQ8+c
711mvYvOeoPr+uTsEUShnLFQ5i7M1Z1vG24aSKghq7VcqhcG3sft3u+2ZmKDMg/6UzeUnos+akza
gjZD6ZJclvFFzR71upgcLYPVCK1iOSKKgWt9oe0PY+J906dCzDytvIwgutwdk3Hvh/RRQDMULYst
KRAz7rZm1TN3HSDXzzvO+ff79zOfnu1qaZBIHQtyV/PsB+BGayMr1m2ZXatDs/u8qXM9hstP2NIY
6+cD0fseM8AgGYqMC3Mp45JMU265XHFyq71gdJr/Ne/msvlVKsSDoIrkO8onHdOHAyYmNnMu8YQL
YT+pCTyYVtsQQLAib/SP9fEa2yADWw7HPMzt2skAl0VrqkXSMA7Geoc/bJfi4dtUVvx9qgrED7xe
MqG1L34Z7IR5SQd65p3OjnpqIzruH5K237/TGCJPB5eFzwcDCOrcCJnXFPBIWkW/MBI/TjGzrW5W
GsDIZ5dxsi6NRd2FQ1WSEddNxr4w0mmNna1DNtWHm9jgyD7V07Cypkbcf95xPiz3vOJ/tazIJxN3
IWXMDSYPadbWdl4rPAhnnzdxZhjMt9d8Rpt5GmvW+/foT6IkEZbxZ4zNPhMbS7vWuAjBqXqhoTO9
k6Mk5ygFCZ8OPuR9QykhRIHXM8dYcfVVLe8gbP/IJWtV1v7erMWF0X2ue2CeRP+DSwQ15cnsOQH3
q2LuBVzEfoDlxboCju0Pl97emQ8032xhoiWUmgX2ZMhVZHmNYOhylw3ot2ouRBn6heLQ2SYQMyEz
wp3FCH//3oYkm+RCpgnsmFciTcuF2lgPn3eCS23MneTNkuarJM0ENhMU/lEHweSiiS/Jpc58EBvL
LbVKtq6saSfjlTNOX3ARm7mNLT9aefijK0iLJlj5wnpyvp3ZD8gVG5rhk9fVDaSuy4J2MnN67NLo
e6dlwQLV+OrzV3apnZNXZkJrL40CVQIHM/LY4m7ZW9YDeO8LBr7zn+ZfzzMPqzefRupHjYoLz4PF
71Y2tVspDS6JnM62YWAvmv1UuKFP3lk7ikrY0OK4eINO5qmbsrq0xTjfBJpKXI8mk81JPa6wRmtg
E4p0pZF2UZMduk7ffP5FzsxkiCTYwmMjNHiWk8lS7mZ+mI1QJZ+SX7rXXo1p8L2s0wOZgn8+L9vc
tGIgRy6ifFAYKhVcJz5/5pJHUON25pG6Pz6ZcACaSRtC5eODWJrf6JsPr9h5bHdQQl1Onde2BKS2
I4dJB2kpR9aFM9+5rzNv/rDUmdg4zNPB2TdkauYybTXy7VTfAQZ4+PzjnBsuOvYQE9QOtcwP2zyl
yoVvdHycMT3M92G5BybODC+cdM41g3gedCn1Fr7OSR9IkL5bvscio5nRQs9BJFdUDUFcf/406pld
K8ulye4c3Rfwo5NROaHisbyEDoB85oa8ErCka1WBjVOUS7Mw1lJEvcEGDFwZW4OLaMVX3b5+jkW4
yISyCMvMiV/Tad5DTAu9TBeTaruQtJbsh3dZr99n+bSSTCItNZCk2nVnGBcWyDPL8bsnOFn366BG
w2xrmZs0GrqY742uumRuXKl6tdLVyv38hZ1tDbwpfB8KymjY3ndm327l0CzozGEVLuXpBqbjQgrK
xZD/Cu1L8sZznYCdxt+NnUzN6YB9zwppDILHgvVgEbTEJomnf+eRIDTMG0NqZic7jCyIm9oaeIGD
ATfOs+C8Ba7PLUfB3l6Y/8ayRjn+79ZORmjXoZYpclqbcnNtAhU1pMdAvTCtnX9xKNDVuRaCzfn9
V/IA2iVpgQAf1N1Kym5lG9JuVV54lHPzNDv2v1uZ+8qbiS0htZsUQRVBYeQtZHs/NeBFEako+v/y
cU66ONE+YTdCwXE7LV9a6WuiPhulemEqONuz8VhoFh6hOcrr/dOw1lkd3Nt5H1C7Uv9LE6WbS+aS
i3pHKu0Lh66z7+5frZ3enKK6Dtu6pzVfr1cD+JIJP+hoqXTxPy41sv7Y82qKwJ2i92lnEKDQSIIe
6Qwwh7l4Ws/p0Z8PobP97U0TJz2hJl5c7qSBnmCqS/QwhFyBLf23+huGXTafLG7c6Lz/QijRQg9d
VsY59QoIJfd00ItkTsWXTJBnPw4LHCmK/PKhvOfrIxgVk1W0QSw4mGI1Ko0DgHehpxdW048tUVtT
OP3OjiJS4U6m00wt7Dm4hU2uIdYaMWF1jbarbG8iDt6ff6OPKx1NIQ7gYgBSDlPd+7fXqUS6t1je
XE8y11Y5PiLcdgMluJbiwE2Jdqv3Geyvzxv92DFolBqbkGXKsqj83zcaT3Yi0mxitxBPK9l8snPi
pOv+Qvf7OHRpxWA9EhQqZ7vl+1aIrKZCn/K9SOlZcYGIdJEgWvmJrCeqCuLCNzv7TBybqYjiCP5w
T1EiISAKg/HUSPFS4VoxkVA6AnD941c3Z3gyYKkdUqA5eSj0k0kcwJ1lowX5M5cOPPmibLMLE9H8
r3lfa0IphOpPx7/NXdHpkUGe8CaGsZW6fg3KfkngWPNgRSK6dCdw5q1hEcdhAyALE+hpFdTPuiRs
bDgWaa7f60axVHrjyFXmH2+A58sU4FvzOR5l/ckcoUxxQmCvluJ9i4mwN3B3hZJxYT06098MYK38
j7hHnY3Q+/7WWFFXDM2UukSJrQw1P6SyfejGcqXCYMn07PvnPeFScyfPxNG69xAUpG7Zj6RWVTeW
qi5m/ZJdQlHO6+d/ozmII/B7KFZjO3z/dFmQy2onOporKlhStkukkhuQv5SEFulD9YXBe2ZeQqzP
DCi4B0OpcLL9Gglq6Ss5Td1+SheD4r8YU7nCmOSYBumu46YdIVD7lzb+Zybed62ezIatKOJpzLPU
RUftFOGEP4ekFfDDcSr+MZD/iCTl/syvX9Kf9SkU6h1I6n+Gm3rIU/57+i/6P0iXMphq/nu6FAqJ
5uU/7sLXl7eEqfnv/BdhSv2LSgYyNkoZ6Nm4Kv0XYcr8CxWNgGEpOAC8BUwpf/EX0FNzc8tMg/Dz
b8CUAa+KvR1m//l22eQW6zfGC67W8R/TIUiu/5b094F/x+ma2oTB/TqsBA7CJxseKZ1aORnteE0K
jaIu2P00qx5R1k5Cf5U7djqi7ggS9brCcLiSJBEskTZjNkij/HuMv+DCmP1weU6tBNwSdFGmI4rb
p/XLyedmLe4sEwaipTwEtaVtK1GDG1UK8tvaLnTJU7UP+exnKEfZe8qgC99m5PA+vPmK/3xVb2G8
+M5OVhQxc6pYHqkPAbf7cPtL7geAurJRV+AHuCy0UhLshi7fZqOv7FXF/kF2AdTXqsI/bYkRRfOQ
15D5O3OFP1k+TEamHA2k3A7ZHdpX1ZMMt6wAQU2hgnkiS9Zt0DSEHSHLuWpMf1jXmAKwjct3pdG8
EpLkr/Kkaw86oVBXWNOC67we5R1Hmcap0dRai7wKq2ONvuDODHIuilJg73ZbkEGCCYQbVS59f2mD
Ltw0br19YsTZFSIL08nbZJ/3eF3xUOdOKKWtS2LDa9ogqO/y+Bs/CG4JIxh/oLLOcIdLyOFrXXN8
07/Tk2RP4rpOWNycfa2lw0usEBs0BNdJgua+lLVXU4qfRSRf90Hxpe8ac11yI+uoWXgV50Hy1YqY
kpNCCW6xFAYLEw8xCVKKcahkf87HK8dVX1f11VQa05Jg52EdB0b9JeszOLp2Vm/rOEe1Q67e1h6B
VoWDPmoLdqEx2mztxgaX/orfIlwZxSAwbESvaWmRzzRaknzjtVKPFD7CbJNrXoBPRx5/ZuCWEezL
wQx+BGPckJUw5+2ISn9J+jJMdvBNDpIShN6mshUn7ic2Mvmm7iTZkbrHwiDVwuTzFX5J9nAAI1oS
6XdprMjuDH5xb4toLGhWLOsB2UeNvPGBsGB6yat9JNdiA2Y/Ww4iebXh4C8xqeJ4IVOjGCHaQr5v
rjKdRNV2zuXsRp0kKaPfE3ATfFFDi6BKHUB+NOHD7iYEU7n2PbK9dT0o8hbrT7qkyIkEhKDLBxOP
wAKl1CEgH3UjFeOPCBPLilI4Vu4espNKxoJTieCnEhWbfMy+xjVQRjXymk1RxP2ijqNm48XGPbmF
7UJPyo0pyVicTKi7SW/eaDgoSPm0rHIrN7K84qbxzmsrtV9wW+6AuZGPRQK8Y91aHpRPaplH3/PH
zTi19hfFUPmkpUQUTkFyGwlMXrjzQlm5yUU8HEOtIXfaGs1izwWpOGYJiZJE81VzTwYpsCowdhpO
q5JZs2wlMcUOwWTBPmc2WYaq1S+zrPDRkLXjSyjL8a1UClciXAqGf6xL5hWZuTBAexJcvL2wuyK4
yTuuop0QbwelsrrI1Gnh9SMenQHfvLUIinJQbuXcGKZNlVdjvjaJvQCl0xcJVhYrvum99WD48dds
yrdGlD7IYWEsm84PuVNuPWdsEo/AFdgXkzHJ/KNBsdP03rgbCUh0/AkDglqqyNCkcgaQ5+pLYtrK
CxMeriEjSPIFCGh52+HjD7j4H41vqe5JP8nca29tq5UfpA4tlOalOLE9zyx/SLk3Obkal2sJZhsJ
IGO3qOQiuGqUvlqUw6BukDijgrZkzD8e8SZm0kyu1idp6xhDEG4sO5qeMK20i36Q6y9jKGzXsruN
qtT9Ru1D81fcsHwsZUKwnvOsK++DjDxJpyKfbd9XBXTOqVCQsEeYsDq22sSg6UW3DA1qB9kcDTqU
OBWMkY5WqRVxHJYY4jvSvVPmNLrrMR2M5jGIMZwspo6gkHVrSNEWircXP052L6yHSFNSy8XNVjVQ
fAOjKn5OVjnMVqVI8a5DXY/Wtl1TKI2aSKwoE8rwZQgGvioy2XZSfIbi0SRa48Ezs4M6erhoOLUf
LaOvSGn0I2KXYl35OqrTKixzTCsVuU6vRH22MCtMbRtpWT9HbQEWU/AJAj0tNFasqCcb0ejJ7qkV
hxhdfasVM8s7ayPCkOshX5e2N+zIIpuy2R2kPCDRIUup7OoRS4rpU9uTq2E4+oYPi9kj2KgarYl5
IvMOZWwmXyj/IMRsw1bVnCyPotfRNO7DisoKdD1rOGZwHY50meFoIq06ZHkRgFHOAqla1XWhPMx3
lw9SyD9kW4mx7T28B2XHhCH7HKt1tCX3gVX1G4rq6b0/psm9KqQj473fBrz/q1YnUWsBLL668g1C
MsJaUlY+c67T45PchGmb8hEz9sd5G7pD1dHBuym9E6IDhlpq+u9kO+tgR9q26DWCfeew1odqKrXn
EaFB6xBnqDT34YxJaZTRX5PZEcXgShocbkFO+im2IL24MgNdPBXMQ8NCtHl01fGKHclP/GiRmQb4
sCYlV4bwK++O/1e6fQWONsxigBpzrqKWNRikMqKDsYuCYedCUmkXODAqZUEYkLXyCXi8yURpYl7V
NVcRkpasRKwld1Lmr1SriL8YeWr4GyKJmQaAZz+ko3kY9E5b0wnl7RhaOUOfAFMbCjbjpesJFpf6
tn0Yqyg++lE13WZdri3I7pTdVCTTIVUK6RFhYeJIquxKHkxHvFHGTuknwtH1uHxOptJajl6uPRN6
2DsyQVWb3CNN2I+D7KGuovKZHFJxBV+jOI7w464jqbLXwtdxGo2DzTtl3PmWJdYjy0aIm1DrVAch
rQkJs73KSPZl1gqjr9zRxXc4BdA0yX218qfK20+x1dzLapxEjmhlUhiLRNK2Qd5qmEYjMmPtwKzL
BSfS4tkmuefg9eUDWanFS6i39MPBtBcMBuslHlWWOiki0Jg0QjnBCVmX64Hg6c3YE8tJTnWHOzRT
xa1WlS0ZksmYPkWow7EGJ6mxMwIJ5I+neTjvTKICsBdZ1VJAJSI0h4ROsujDrFlqtVb/aAbfX8aN
WJVmFa91KfKO1aRb674wakdRtOzWJo36SgbA9SMAJSQvf49BdUroLEEmoATq+C/HJpg2EcvVPvLa
aGn5o7xRkzJxNBJHkSt1yW4I7eL59wThh2F7iIhheJ4SvJJJY3vXhVKmGjs4mZHmxVm4JfY10B16
Vr4iCA9HbtTpsr+beq3Vr+Q8UR+qJrWW6EHUh6St9TBc8GYHIPSRpTX3Xpk0P8KO4DlHiJ5pxmqG
I3aLOvwSgPghXCsKTH3TSYKxpkEIWaZWRYcf8GiCAfTY1YlMHY6/l+VSrcG0dXVp/8oC3z7YGFx/
ZLVsg52eo14fiM3h3Sp9LmOPrSolX2qm0uHiKxuPXLY6iYZ16vvjsQJdvUS51X+ljgNMpvO9Y5AK
ZDN48QAlak3xrOVTfeXZSocprNSH4+/fZKdBh4wMjV8FllmN0dIXz0jFq26Zt4YVOhS1eIBcx+YJ
e4rdQjAU4jUw0viX0GJ9i3yBv6aT6kyguY+NoB+U4Yiyu3jGSFx8rWFRsfUyI1hISiP4I9EVz+PU
yceOnb9bDCQxLcLEKp2mLYFf1xHr0H3apf2+yjuE5rrMxOQT9SbdW3rrH+0Iyerv1+/bnX2jG+U/
jip/dDA/f5r+nx3L/w+euSklvzmuzWzpf5Kg5+rDf/6/40v14rcv49sj9++/8s8zt0GojAF9GWEP
SF4KMpRN/itURv2LdCYukwiG4RdAOX9jnSEY/aWCeaJcSTn09x/+feyWVPMv7p84ePMffkVh9icH
7/dVRDE7gIBKc7bUETZzypyLSW+unMY4t9Re+PFK85P7TEGMKrRUcwrPN5dvXsyZc+z5llBQIkif
zSMnJ3ydG3tF0nHuxuY4krErG8eeve6KPO588edNAQRBhcobpBB2UnCjnt0S58xDyYFyDJKawagY
d2XlXZAVvq95/ePlzdxKLhzmIslca3n78lB0lDVahIijBVOSUw8RjlY1UPaFhbfViPxLyuH3hct/
NjjTfaEQ2iBjTuqkXeTroR6F8QojfnLDvPct6qPqSrI0nYOpTV0gQJL6+cuk/vO+AEGzGJ7m66HZ
dgSm5rSTeGldSjbJcysgaOZR6sbkJ9Gb3iqMs2CjBYF13w1FD4p/NFdaUxebULFYYYrOvMayaiwN
8vyWRhGnT8Sk1evIr/pdR1H7SKy1xYJeGYdgbKutLUvFRvGFeR910wQIFuZ1XdcJK2dqU6sg0avZ
F11igYfI4+eEA+XKJIY6ceIyy3E0xEXD5qXyUgBTg/LVm5i0K9zJzzjdU5dkkAYEcF9LxNTr1itc
If2bzqfD/oMwc5FWM0iwaZvxYHJMeSENm0W2w8+FzqSrzWgfqjYBIEVsK8tJayLeh2kugJMpDsvl
sLeqKtlYSsK5tgmlJ2oR1rVhlv1KSbtmLUSLRGWozeFx3vaBqqnCm7jnijIpRLjVKxtwoZy+yHmp
bryyn3N/u9p/lEWuvEAHUO4LYHn5Qh5mmBVRrq+ypeAflHsrWU9G3xJW4pETmaTsXyXREiNKHgkv
OFGj9sYgSq5ZiHJIvjeQ5jGKi/nobeSRU7dyvIxTqfraJXV8p+hJ/2AGhbK1RoAV5NGyPleZ+l1M
mgQPEAZTnfkwVyYvlA6D6sNXCDl4V73VvvpixFQSeOzctaKVQCN6RsguLY0OIq8AmqSJt61CS16p
E8E0HllBuwAy6k2UVP6xAR+8Vcxm6hYKv7lpU1lSnCjFkgXt11jDedbFwrMGD9yN2u2Krm7ux9Qo
CQZJMwzxBDmYuyYygmefWqdCsczL2XaRNTcF8bDWJlnbYUPIXlS/hr6RN5H62nlK2y5iYo03vWc1
4SJoKlKP1MraKGEYkdBcV+wZW1/BxJV3rpyHN2FtUrcvp/ZHwxSw4yDQlgtZ9DXR21ql3DVyU/1k
21mzAcPfJWRe7kTuyjqspzKAhdAHeNdKDtuFikUrwhjztRSdvxVdpOFI64JVa0uBudTablomZAMu
uvT/U3cey5EjW5p+lbZZX1yDFoveAAgtqEVyA0tmJgGHdGg4nn6+yGmzrqo73TW9nGVlkYwIhItz
/vMLAQSlpnkfLIbzOsxTc29Kt92QdVdECXrhN38g3scwc/ddsyv96FdZ8ero0+qHbVt+KA00s22Q
Luar/2sw6no71MJ7xyDcgNU6qGcRVOljPTnu2Z3s4IUwZ8CS1PV3PWrnIyHt9UVn9y2oQQz9xVoz
/W60ZHI1CPgk6GKtlyccXPS4aObkpyD54W5xboow5RWnQCygHPh7vCM+8oYHe5BtudF4G/0PSkuJ
a7QKqnw/1EpvtnM9DTqGJsE6ENaRdUnzSLClhS56Mtt27y/k+DxMJFhn9E2kbf+sg3Iut9Y0jcmu
pvFgKksRhkNPQNj6JdP7ZF9YfZC/FERJGmGqSv1nPwV4YjIMStUmFYYuo9ZvihRk0uJ5r+lS+GRq
D/bH2mp4BC/m6nnbuqjGIdaSwp6PrpAeblOpf68P1d7LoZHtStNOhxAjXHsmphPfkT2T6KX67nsK
+5EJOw5kqSvhvI5t2hffXxm2l8qu5mPmzElzrAM1vdWVbk80ctbyvZqYcoctPqdtROG7/KAm1wh9
q3vrdR6TwDsW5JN/VbJXTwa8Pus5LxIkVjVAEbhhZRJU0GlaYceVV8nllAFIDDEVQfnYoUIJNZG8
iKTAFFniFEICHZ5H/XB29C6IVUr8add7SYwVdbKdpiSNusCTcdvMx9TPti3dRWTUKnm1JtHREOf5
l53hrwpgVYaqDSQwLh+fH5S+F5LPPexSxzp2tZ9ExRjoJ210OS94Hgdt0n7ljjedW1uT94PEc1Mv
RwdlqGPuG9ieIYv/Cbu0mGQIzFiMYq/zejtjgdAGgPDcj/1d57r7pK58yWv5+rYilYDAr6PpLS15
x2Md1olt4JSgXsfbM1qzHTfQhlzRkzfMJzfTDpX0ToRZvs5z++40LcBAon44rfHdmlogGntndNPZ
cOWLr2fTC/fQrlXuXscV+OB2OCyVrRhD7Llh+JszLhXpeGhqXEpMvKUmd30tFNsmTGjzpLd+L0V3
boriwi0J/bf7Ihpm11g2bksyrkr5BPT/gLqyDpkt7maY58LLxo+RswFoN+ljmNcHb1oF/WdvX6c6
+crs+Vl0w51nsEiC+kGa41V6pLk0WfDWaaaMgkQ1dIgJVrh9/+BL1tG07j29PZHpuSNEfiKmIftB
OGckRwhcwa9RqjFsHYYfa/naSGD90pk4MjEmIqCqBM6zSKipz46zfBOut0d1Hk2kCVsN525hbIDK
QnsYvncT73g1zlmh7iq7O6LkJaxCAchLCdlvaLd9N+NrQ2puP1eYPrnXtEE9WlnjxWFy/GR73QZK
6K6dlucqnQsi67qGWJ5kX3VMRRKz2jsj0ckyIC63VN8SR5NR7pbHGb90W/gArgZrOGnI/pwnOFwz
6q/dSPJ8nC4Efal6Ji8Os24CX9sQwRhG3USINn6pgT6YO5DzLMxVd69leftm+JMfScvu7kbh3VvT
DTdIFqs5l+uI91FrI/MdxdEWxJblYO6hV5TPeOcQIM78w+20dFeUQIarOOirf2K0/r1siLCz9PYx
s9ON8jAKhy9+zN2UHWWFqXDFU1D5J9Wm1l2u5XXkz1qw5wX48Hm98cgflJ2lb4k277aEkb+pRP2y
ZUOB4rgjgUQp8pNsLGmC5ylErOU9mF4ur0LH4bcsmyXU9e4qZTWES6CND/ogg0OAMVWv5TyyXp1o
SBFBlfqhXSt9l8phILR4TLZN00KE0pJ9sJrzd1Nbskvrrd5xVPN9Iuo9IzIAyc5cL+QeYDmoNXuB
NXaX9ku8eNqHxV2/N0ai3CrfuEwrONcyw/I00wXHrTz/Vug+tsXyWmZB/57RIUWkgevh2Js7lcyP
ddUXmBiL9yFw+223ZO/K5RVJTe/JVlgeQCZeG2N+rHz7FMzYNGMwRQp3kOzkbJrEfWuXmT49ytxh
pi7InhYMbg1rOliVfAgsdRwxgZsMEE94qt0S49Qx79rGvxhruW58vfoo2/Tk2t2+Wea7Bgr0Vo3m
GYuZZ6mMr0LMe89qH9sseS1L9xGd8ZWs3rNXZvdFME7baR03hlr1sNRHKxJq+eHqIlYKG+/CPwRD
t+/nfLe29llju5JRrrZNX1yaLL2WeZFjDiSuzWR8WksVr+CZ0wAyLBRHkKH5H4bdPqbKQIJre3d5
UW4839qahXHX9WWBXXQVG3C1z65ePw+r/llDCQnrcoozbRFxUzYaS3bOjr11i/nmg6c+WLlaGAm5
Zd2F2YxiU/FcuJfWM4OIM7Hxfdx3HWdho+WhEI716LVk4vE/QYZGY09kxcDQ0g+gBltTOMjRCwNp
vmi9cagbX270jvw74sfUIZhtk/hs86fu8yUWeAAHmo0lUaH9IDFA3zrp6B5zC3yeedcLc+GnOsOb
xRNTHppzjXIeGXkWdlaHXU/XrhHUqiBMTXONigbl7uhPP6a0wR1gkpfRnbWjQBWxsrVZKsF7X9Yf
uLLEXp+vT+tSkr9jge0WGErhdrW2WzkHBt4E5Zsz4FJE9fONdOtLVXLfkObJs5WIRzQTUwgbEyms
cPr8pzl5n+ZQ7ogWPKmu+Z7UvtosJkZ7wse0jsdbpuWwJTMGZ3fXWLd55qbbzpcOUYPTU9d4XC7S
xSRB56NgvJ4L+atcmPvqScZNQ2C03loiEn0ShDi7ZYxKbeq3nFGLU5FniENEf0qm3t42w6IdVlC7
nHFtU+/dvLhJBRibxrUuc2rWtI2NFr611ahfTOplXJRTFtbWSCZRLcmOL9t2xxTJqWNzzGVo9Pry
Cg66HPtUc36kQVo8F0F3xd1NRYPqqqd1rCyGL1odz1linivMseizBnd81WuPqWZFfaxDbPusOxN5
v1llxqayGv9JQCKL8WIso9teZNWlKTz2wG1+GUu2njUpnNcpdYIvrOcmHAksDdS9ymWsRCEjH25y
sIHejQX8VGaPGcLg74VeLvvOti4rU9jtrPvFtQT0/ZWPqwcuG/Tuh+biBTnamsP1QFkdDWlC7hwI
5IE4xwWSaa/jtjAaLeZvi+mTaFHTNKVGZZ6zZMmPg24IQnvbNkbSud4nvjttSbYn1L5ohqdh6J07
yyuqS1cE35rVqiNBJsyvpDSMJEzEQHvjpi7AOWu0CfARw1My2NlDU5xlV7hPnarzjW6NznWotSJk
7rlsk7ZrY6m1ivg+Z7qrhe2+qqlfk8jORpooxHsXd568ExbX/YgDQZ88QAyu4sJoiGxNcIkJp3Z8
EyozT7VmMFw0fEnGZWYVF3OtxLOWFpS/ia7PLRZaSbFlxXo/bEODRcoF+rawCr88b+w2Uz6bn0tg
lWe9WGU0ukqesqoTBX4hObUF6C+8sjadQV4d9v6xmOd0Z6aTt2/tZLgwGC03pdB/jX3rbTHZHGI7
yRiuLYt1B/bZPs0r9quY/1GeVcYhc1ZmmZP/E//MZIOHnnfs14AvejG7ONNlo05Ouo6PHaE/oBpe
vrS7PjdbBt+3b+oobEIAmMOn+H8E5n2ps27VWa/Io/C/6l5ZfrPxHZYDXjOmUuNFR31izDFOqUUe
48ep6+UA0O/P1qZVRQ7HYE4wpV2QYTQgXpqB8a6T2Pdu4RtvAyMNG0pHbtkhkb3pY2Wrs+HYHK7V
3B8IM59kaJLGshvM1n+rlWPRbIk0QodfVRwxzcbl3VOIZta2TkgZMIyyPUvfzDau8HviRCd906h2
3Dg+ZrRg+8lurFxnawTEHU2jTnmyTpvOUm3E34ibWZIMQMQSEExuRz4IfgxO6J8JxmHcOCb37Uy1
ZCxBH9K1LbuGi3+Ncqh0+CXydRUSK0RcoY6F7csdLf+Tmpb59gX7h4QxbTgN7SYf5vSS98s3vNZ+
YTFHaqqGdfRkDai5tcw6ZjLZ2d366Bc0OaalH1NZMbdp0um8pGqIy9VwtuRMYrsmx/FIun13kYM/
k4i9lqdM2eVR5C05jsqy3pPA/bGwn3cpxNrY1pnVNqU7bkQyqk1T289Ewe095fTbUeQBHYWZDhED
DGhzQ+KeICsTEeVo06WrPPyZZY25bOO4WVglmDPW5G1cx2rjzr6xXYZGQ+vCSNdx1k/Enaw8G0PZ
yrcYZRktG0uZSFarzH1wbPvUOcrd+NZ65v04TJsDM2aonrdhEzQN4wn9sIrGO7OVbywfj1lDQUyZ
WWT2XSfldRFNcMhcfdim9hIcW4wBiQkaVP7WN9VkwRVI58PYlZ+y6d3YLYebdQkOqL2P3/yiWntj
96kTpboFPWPuvwu11tvMr5sIox8Nn8ZUHDJm1nfkxz3m6c1otEtfJ13HeVbNxaZr1ccytDapdFOy
qcwm2LPfvX26uGpjtgG39aRvmwoYYqoN610RLr3F9rSLFnCCcEZXC9SprtC7+piusoppMfA/LRYk
9n2hURI5jtqSfBM2VBxRZbAwU71ICH66OfekWnKiUfvOsO+rc+tT5nM0w30sr3gl+RcRJHe+w8DI
6czpmxUwnw9w7rvRa6wvvPJxdG2NsX5xJk7Bskof5KCLMw6OHGqrFWwnPc/2xFboWPJY9UESIEQu
eutdOOLzyGn9HsI8UAYXAfF6vldGSy7MDfZ3zkHv8VgsTWN5X4FXN73rqzM4eHWXL7Oi0cnrTy1J
5gcbaB4X2sDJv2EMU2wYSSWHhA+/6eWyblpzsOcQCD85jFVWHeEJeVu9G/THQDp5GSnCaaK00vQX
vx25LAmj2YiqHp/qWrNO9OJy03Re+5ZqWHoaWtte8rkODhpTLbRgaw6wmUuSx8w8gCUvKz+5apiJ
Rn3bvqqxWA8qKaxosjxWp9XJ2DTJOknn8rspsFnkumC9Ve3raltXnK/1u7Tpdc6lgKrMa+t8IYR6
LkVcqMB7NXMYMWI1090SENKGrgfqhFZWgBDNSyGB2dfYaJIm86Ikb2yKRU2L5sQ2iXeG5mI46zvL
Id/3zEU3w5ybaZg3TL/MiRI0Y3uEzsRKYVR37g0oKE2ztwYD0NmCeMR+uneJMQ8zv/K3ZMM6YW6Q
VRb40r2fkPhc7c66drLGMHyFRBUHQncPWiNehtJ4QTrVA31mNPKNQ/2nWickiYhTgiXhdwHj/qmI
rMF9bfEaxtdNUsKs25UuEV/MQ4Azq73Ib17uM5u17i3lf1TL9Ekp5VDi5hN0ZH+4y+zlpy1Xe5vb
fbVJbI+2o+8/cWONh0KqQys0mrxWHw5GB+ObPddd1qYYzh1X/L7KjT6WolT7jITejYsXNX6UjCvv
C7MpjmoWF0eoN6tV37W8HenYZvWEjrp/tGcAjnZgLIrJKZxdczDv5FhRZtrL7IcV7qChLebTaI7z
tnbq4C3p1fLmWJI+yvK1SzNSPJfCxkuLuMfUx3KgtJcnd/JfvcA9NUZRbsuqiMvC4YbrUhzvlvZb
TchtbCbzTk7LEbPXPUVDDKB7VlBOP1rFPVpkekw/tZ+88Qnz480Ah6oq1kdXljICgd86OVCIQKKH
+9PNGLiOcdsdoroT4gFKVgwAHnf8UuOwFvMR32sm2nD9rp4I3oOOKfmMwS0yvzXNiTW19/5aPUOr
8relIPNYjPux4bwMxEOvjc8TVMKuHnEl8/dgqttsqeBZUsRUE1ZmIi5Jx54T49fAgKA3vJjx9n2t
rc4HLklxRypLaXDZrrKPzRarZbyr+0atb7lX7dcJQ+QMofmksJGCE1Vqp65l99bBiRH2tkqmOQJ1
2C4Y6rIy7pETbwOnepXVGmei+6ZSeHGgMfOttVnTY1pnUeXIbWHosAnU8A3m07YrzCfyOkPZmRjX
kll2VIH7kkhYVYG5Ke2RVbTGAcQsVdwM0rMk9ED+XZP7zfMwkYa9lFY/K0u216UKerJmGtIe1yOZ
M/J9trB8czosIeaDnXGrC1JT0tSKMyKFTLugRIArN0CuojFlrSbWjTh3ADCIlqyPJt5pkTbfZN7F
GGZH3B+4X8p7pqHvpBrNoZ9yaevuuXLqRwxY2NT6ALRSc3gnw9ZrDKYCBl/GGOF6cV68/ubWGoF5
3FsWzCfSP6KSBHZv8LdaUNRnHuUlcJLnYeioMn5Ys3nuhdguori3Z/vUYkYU92X/7CYlLJUMdHnh
j4A+0+wERJCNaXpOg4ZBk6ieEr29lAr0ixvdGsx4basJMqUuQ9yyH9JsbEnP/lCVFqFJ2qZcHuCj
2n4x841lrSbT+eUMm/nS+5Lzwr9oozxhFEnAOntZg/Kb0PaP7LFgYfAXynns8IyrHmSZnq0p/5j7
8V6leAoLczia+RplKJsfAdYVZQAxack4bFzHvYyjjbm3dgMwUTHWzbQ8WIUJrO0UXAgDLs2r/0DS
2qWjpFz1AgCBkNmRT19M2Pk6wXCa6uyxFXIMO286IfHboCWFFTfrO5EFW2kbp6UaCZqbYYYBO0H3
qs62BV/ITefHyVFPWZnEXm6exEjEeG3182a0ujLEBaGLE03WIezRcTsIfS+yhN6TdUVvu3Fz+8Py
Ex9EYvzW2ONrZ3N0auWyxkXvnWxTeXFadj/1eeR2Gb+WbDl0c36wmyBeavFtyrwHJkYvplP7IO/j
R2lNN7ZQcGAW8Wxzaklmg8w4L0OQfapJHbMp2Ca5e6+CHDpSwnHJsMcQQRZ3EEc9o3ucHUAFcw7w
HRTLqbWNg1NUZPY6L/6q3cHq7sNGwxavT+2nUdR9lHSwSdLyMk/YNcOrWvD2lot2F5ATHkDljcBd
DnCq3PDWyjV89Flr7uhNYksvcMrOTgQCP5K6+ziidYrgJB9r2V+5/z4aEUDUMXw8prMF27WB+smD
JMZUEDvC+g5i0RlqTYFsbX1jgg3ZeDlVwXhXZvVKXwFhHOMv8WSk9OHamC/XdWUqN/sNwXdqMsen
VVRQbOYlwrVEQxampSgt6bQOmY3tvxfgwmDohTrPt6T1MlivshMDWfXsC/ZHeeiJNd/hOOJfS86Q
/dB6xgv0veSgpxkIveEPeH+bQ3AoF7uNzLEG8PExgtzNlLPvWg4hlUUXrCehW8bFdJwhQnFcttum
1bKN0SFsNzVYYwySGSK3BGgWQ5k9VWuSfxaWmd+Xvy2zi0C1IZxuPcYe0nyccLe+tzyMN0IlgnRf
JYX+ayKxqCBxah45iG7Wnmmyym2rZ59ltiTdPoG/aYVNno7ftLlV3JBzM98b7SjnCDPLkcvKLMw9
f/sTK2EzIjaie2iZHu6bwsTUTATrm6s5/p2sJv+qBa3RROBGxBmIdI17OFabG7n/HujQ+pZo+J/h
sp3tm7mE+OuUCTG1rZ5EOWO4ciPSoGXKM1TbBA/1x5ZvBqFlVmxIHaaoMrnD6j4V34PWs0As1jF2
F2yZmapb1OOI4tx8WE7OuFhbxgkmhV0SPDpJSSKE3tM3lhQXgjx7TAsNUBIO9mm+2JMpLr5yICX7
tTm/lnWyRAmd+3FyZv97VgXczyYoKHxNO8TCHDsQu1xe9HHIIYKnv9KCW6BRSrThMHMBEDwm971Z
j0d/pCeaRf8zz7IPb3CGO4y15caYi/Z5rGwd0jeuoedgKZoDpO3iqXMAVuUsAGXAVeO1M4zIaxwc
BRil6BXIT8JByVASAJVEn8+a2eAcZkEwHxatL3eyx9R80Fd05H4riQnpSDcCJtu0ZPrajXFtwNy3
C7DbY6CvxUkMeI9RFTAash6zaqUObjt+XIfVEy9+XW8mqu23pV/WQ2kV4GT9UPcxNey0cdISQF2o
aTMAocZYWUCZx0/nvhUJIovG065EjRGE4E0LpEFMI0Eumqm8M9XMyKy205PdwZPfL3Nyu01gXISz
TMerQJERjY6Rn5LMzmGEex+YlqCPsMHF08It0WCQPKJ5TiVCveFiH9NhuOpwEwUroGfYVAROcRyd
IngKBqw2wn5s+p+rAZM2Sseu2rbePBJRrFe0a26dxeNqjrtpDtCbeZRvtPievVvtvhsoC3KG6V2W
ctAgMrSRjyz2sffT4WgXBOuxP1ec5t1MFtO2WpZ8j6Xn1MVBmifU/mZnPxsyNWXsLNYaMTEEARjS
NbirqhEuulSaomIc1HUpYP8pIx3ejd6o9sUEXxwbqgxEZ3AugkEdf1NzrzLpvRiSNiiloyoo2Tn2
R/9Yaxg7cjSAEgJTZazlVMf2v09JyrCbMjHeSW51s3dsLrU0XDImW7HnLrp1+Afhd63RMorcpBME
K8YbfmowGxta/eq2Xj/s/lFURd67FkCFzPEZDzPBa0WKNb5EuVTZa5pY9MS/eTv/IzLe/5sA7m76
1Q1j9+vfLt9l/2/bsf75fRBN/f+BIs68ia7/a0nc/cgHa26auOaPBL3fv/UfBD3X+acJV9vBz5OR
C8KzPxD0vH+i/qIasm7OL1wl/0nQM/x/8qOMHCEpYXno3ohYPXnM2b//L8P7J9Jix0D8hCU1vkHe
/4Se99vL5o9qYi5qG1NMOAlo7WBm/UXMWYsJnDqnEWwSV9vIdZxj2kLvRoZm84z1LcaA6MSj4jbx
9fFJ3I4ZaeXZsSwZJhXUMwRqUONlgw/+gtbo7JaUNU03HrOsDaK+bk/GiPmx0OCEpqahH9tSDf9H
svlf6vv+TFxzHBa+j5BQx4DGxDb+XywvKQcFAUkVORYJASJwUuMqEfdOpfd4QUxVOOa0l3/4rv+W
cHh7Tdxv8Ww0TMe4+Wvd2Ht/oDamDsFGtYIBn0j4TVZQfple/XE7Qf6G2fhnety/vtBfmI0jvuMC
z5t0Y9vlR5enCIOq4Pm//zD/t9fg09xy4lhdKLH//GGG0RJ1NhDBoknkYt3cz7jhd/JvvqZ/UT3y
zLAywNYC9iSGUX+VYXIM680qKy3u/DGgjEadV9Hok/sRjNDDuvGl642NVwzGFl7yQ4WM47//nH+m
VP5+lrfcc9vFExI72L/6+rmMMAOZC432kzl6MxeXdTBbsPzBiKd5/tts5xsV9I/76/cHvinPydVg
lP5Xl1vhrFa/1kkS05qpCBjxM6vShoOfxKek9O7qwIH8hnWdM+Zfk9v+jfDd0a1/fQOYiZBcxxY3
cML8CwHXwvGJtPNEbODjH6XTXkttNRkA5l/pKNeHwnUeBH7gu+pGAOi88tO28i9LlGdpUkBl8H7A
1QQ5IPqaba2M4PSRwroVzgN8H2BM97rmxZcOO6RGn0ehVVqhmhmKNWObI1J0kiMtPENow2BuZxo/
p1JDIQW9HZaX9bBaBXrGVTw5RvtRJO5z79sPeIk/+DqvbHvpC3NXejon//RuZKh2BW+5vdoM1T68
vQ0ozEzCau95bmh05GI8wEX/TBAzhOgLvsExDMDT+F9OYTpPerLQoZplF5aIe/Zuv+DVkPNSJMCh
OlNmQZiTvj7YoC+x6PnTcqrOIjcf8t5H+HD7ZGZuX9TUqpPd3s48oRWbWpuXo07C6kUU/XtRN3wq
pj7rpSYbegbfiqEmmZvAca+tRcDk6rjfNGLX3oi2TmI19EHUGDw5LObAfAtQ9bTuA7K3GzQ8bfXp
lt51oYIHdmr2Rd+slxJ601Y5PriBu4Sc4evFl/aEkhNDe8dKxbYmFzHm5rkaDl4AzFHqcNG8BeDR
eoAr+1ko69UUphkHXv+eVFl5y6+2aDxr9XL7Xm96MLxpaWKXMrsbgwSeDS3bKAEV0PvoMT6CsAey
zgptpl+g7Tzk349xsRn15j7ynGxI1YuXWiaxxTwEZTXBtiZCfYelbRCRVnQNsjLYOZ1SjJdcJt+Z
+LRJaIusYpBb7J98OBSzuem1bN3OPdE/TeM8MFlxTgig+nhZMeifeQyZCxTa0X5tcmhxlyRNlhCY
FDZcgfNQUvGfSc0VB1PxywdGMjMP+Ij3XqYkDzIUPtQ3V7BmWb/Pk/nlJtpzu4xym5FwFuorPzi1
yFtVugIfzWaU9orYNcObfo0CLbmfq5aisHyo3JvRZrOYGwHUsylI/dgGSf++Eu0cO7lbxMKgtyrL
mUKdeTXzTpFurbxWu7pnC3r1AJOTBaA54ktLsYRqVPc+LEQTLRTD4awBSnoVX2bdoWECNJRRGRgP
gSHNSEy8M3BXfjupz7dNo6Pl2M0jP5RI/vm23UfisOmnkedOmt2Hdpbwp8fADxXSEWdik5UrMeed
e81m2t9kvmv14LkaxzwsFighrcWCXzm3dwLpNlw0+2FNJrKgUDnFqKmudW3Mm7oUXjjUwdVQ1kOZ
s5FMN/20Ah6MahgvlUn3fnPigIz3rmk8KeWJNw/8M9ZnvjBYLzIyg0x7Jj9RXbLfVKUCvR/oO1vU
W39MWLXDvPGf9XUlsaXSnnVoeOHtX6y0+aJh/6zJdA0923vuMwMklMN3GLwibvvuPa/Mh05INq3J
5qhvCx9eQxNiMEiYJujnYM4OPEStDi2bI2P1uuUoxbAcl0oCD6NUgsGpExOLHPVqDeNt7p3ydXq3
BsfpeZO6puUXmr0lnOG0hpMsP50B+MeBeyBDsaZbJiXAvJjpYkiXHZhliiiQ7Pg+7947jzhja3zv
qu69JC+PUqsxI8/tOJQ91ol/M/ho/OyrFC3kjds+1aT3XJU6vLzcF1BQxwAMuWv2kvhngvocntvE
IvEn8oFVweLSgmNA67r18dF7nOy8fJ1geMHXSXK1K4Pkl46CIjYXEvs0m99KdPOhLCBWcGUm3/vc
ASO4lX0J3o+wMaHlWF6DaKioHGMH4Ia/iuPNd8bAd7mm43LPoJd3MhsM9WCIHuw6DcKZjNpN0g69
CvlStH0qOkRinfZdLaB6ll+ZBG0xZRlNDvzCad5dUSMLx+rOONtJL7dGupqPxiputBRk6KfJU5y0
VkH7NmSajvIwQ7JWGKO2r2zesuGOiiktCQsogjnpK+uhy0zOxWWcoqGQBeQFkfdvcCCyu0Kry43T
Od/J2SliEsT6eA56PzYzS39fbNs59UvLvLbV5Tfw5mXnA6FetBLDh5jB3if8lOJR6Np3oy1IcRX5
7ftDLAt9U67axpwNczPNrf1TygLGGoSwqEjZLFOJb3OdpuVmUWYfJ8bsb7120t/Rln4uC9fz7XCS
DSvY4sLGczfnpuref1+L1K0Pau5M4JhcRj1NeCiLpAOFo9iofOeKx5KIao9tADktspggxSaY+gkF
rxb1/XznTIP4aGpO8N9nRCHcq44m/Emr88+UcICjTDMjHBpTbDnib3dK+VxOiAVy10tJafafl3U0
oSqJr1Ga9xKCJYyiH3ZWfqshaxdKQ4i+cpf2C2geti7BNoduDcbNhjM54piSg/o1OloHRxQ3aWyl
TkurF2cFm28jEySOje4l6HT7g1lMTzmBqFsTchv0J2e5R50NeWruF3BLjnUqyne/vn1MU2fGBmEv
LIt2/RhF8Kxk9ilSnl/RiS+Z8tNGe9u0twLjd7lQGx1kv+KzpannzuqtjeNPzd/IYG7Smj8Xihik
eBZiIrRLmDTf6rg/dBNWRatXL2u2KX3OKtfTnkGmuLYp1GbRmdEqPBGZOoyrvymIbx3en17Y1ekA
dUcn7YjS/K8F4qJqiM1GCqPAm+4ygXPmkCHMnx6SgnhKadQltYjQQ70rmaM1F3fQXg2vfc/tbOcV
ENnJpwtAYyxKtgKOVddu6rHdIul9gkGbM6gzMWro+0My6D8cH62xlWhQB8YnR3YncCXwzsU5Zlr6
Ak/oZ26WSHRuU0GW9VQmX7Jj1JZV4uimLWVaOS1Xh6CuY6XYy3XCwY2a6TDfavdZsGlua87JbfJp
OHVyC4JjVf5v9s5cOXIl27L/0jrKADgGh9BKRCAmzjOZCozMTGKeJwe+vhd43y1LkveRVt1KC08p
JesSEUDA3c85e6/NCtl26cXEGJbAhZh9E68Ep8aMjjqShJmZE8LDnIyetVbNwu818xsQ/acC1cHF
xdx6qbFtpljU+n8+3rKCwdkid9gAyEB+AuxxTc/gMLvha1KxerKxvn79YD/FHUsu6eIb47KAv62P
7Huzx9hdB0TjIeiB80g+5oFshflKwJvGAT8/9dI91LSn6AhbuyGQ58tx0pxZ0Mn7hAzCgHFlYMJZ
L2cmjM/seDzlhsMAQUYvKmIrzVlDhkIepnjYtInbHJCGvYKhehQIC+nbUdck4kpJ1nmvRR9HThKn
ILZ9k5Aif+isK9Pi6LgcN7EBnRdM4liveDtjk02izVgDokEnVrOmaHk70w1N5a1nU97KlldEY39K
00bbGyNPuy3s82rm/0kh9aiYVN+WMMTxeI0Js7SQPXmmPXj8a2ek5gpHNoaRtCNfqQg5jdc2HmOW
ioU1Zy/OTHYFD4/FcrBrcWSlL4g3GTBz3BJx/Zg6c+dzeA6OYWLPf/F0/6P22v+L1/WdI/a/o1n9
f2iIXRj//33Hbdc/d7/z5+wdg2r5T/5mUEl4UnCjaJzhKaQfRB9j/N12//t/aZ5JJ8529DdsIxX5
8k9F2fzdU6N5BLmcXo7F/+GPdpv4F+mPlM20DvDL4lX8T9pt9tt7/sdqS3qQ6+AbRZCA95bVYHGx
/rHMp2NOcTcXKeGfKvaLyqhXpd3xIhXdpR7L3O8Mm2CaJHyVCeNC3W20JZXsimzOfYIzgINH1W4t
hXkPsuZ0YKAasv+5o7uSresHoCHHohbhikl9Tk0pXsxZFZvJqqoVUvkfyJHTVbhgYAq7Jy7WIleI
Vv3aEvpVKofHIgc94gXjMxgqMoHTIXx1lRxQGU4Rr0b9anMyB9eIMK0TuC/INdtxsr0pXPJlLLJi
Irr5EzGSEtdtHwH/XLWiC8C1LRQethpC1kb9NjQSYyViV6BmkJIqGL3JJqPaiXdZg2IaMUL6c+qI
QpuoH7b8s3NmDmq6qhJ26JVok4zZmEB6mOaWg36nnFdM2c7dykAyUHRncmyLrRVXx6GGOiIkoVoJ
nUFHqyNMW2PVnvS2RoVSREu6hGjsH3iNkE/onX6WGFgUEuNOD5Av5WnqILfVwlfPXgLhKs87Z9xM
IhhZ2iH4ARM7PauDUXL4pxHPyd4qtD0zpGpFoUiUenzGpGLeWhw+GUNOd/SK4LyPeniGijw/tIU0
n5kEZeGmxgy2iSHj/MhGMtMLY6Y1NaZDe7RV9qSPzvQLu2d7GluZc2gNZ3pkItm+mGX9rM9TYa1S
op/RKoga+ZDZqGEHM69X3E1vnJnDju46UU18GG3NuyDsRaxqLEhHF2oGUtCivu1M2jJsVNoqZqre
Vmb2SO8oP0hOz5shAeEk29H5FdK9o/x00l+YsoDcdPXQm1eRUwjtrBtrqBqdQvoxdqnK4V50WuLb
dpQe58FO0C6oYECb12C6hCUdrHsV1ohvSi2oHgKZpYxoGF1cR3QHkdcr7BL66ELysd3udMbddUrW
9zWgBtK8hyWktnDh+swReIVGPjhjdu6xf0yaQMlXZQ9mN5abfKru0am3G9FMN+BUrBvwVOmJW0YF
Tak6pZnRtxN2DmhC0/RQ6cKqHwctK8/sWsh911Dh20XfPihtjLexEbs/peI0uAGRMd84bUqTK+YB
Il6cHvRgbLdqzLubhKC40zxH/KEv5XKiuYzmG2XLE7PBaEuZNkBRqs3rtMRurdo4fxS4lV6yvtRP
XX1OhB/3U1IuMzmN30Mu6OqMUnsoc3gNfWFq0D7MmnB3AJckljq5luzgdFHy2e1V06hXPRj09TTi
z3E7z105ss82s2FgL45Ff8Qmixs1yi+yIHhEvEx96Op7jYK/dPuNsq0UzxkN/rrJf/eKgTwpucWW
KmSbJxbwryLrN2IRhJOs462twlK3RgbZKODo7S7lRx5u+yTUroM4PDeT9legi+53FzXL8d4zsPBZ
VkoGLXVHFGl35N/JKD5tQi3L2nPsgrGNcZLjWTL5LceqGHiLHZjYqtqxQsgvxckcOOKnIELrF0Q3
B0Nd4VwGbWQda3S5XdNdUmSAyQo7ScQ2fTJNztm+rq18X80N9C7O4+5VEts/u24iJU95ztoMyP1D
koFQyaBHi8r/vo0CcV5o14iaJmcdODgULdbHs75W5SorkuTUk2n0lHhdcCFQOp8FcR6igSkyKmBR
BNuo4YCT9y2q5FYTW8I8T9UYn3aBeyL7plwpVbyYE0AwHRvJ0HKo7hngmfEi0giaG4KujU3r6Vf2
rEgGL9zNWHWIV+06Xbdo1LdaWqfHsn6qETnFwh5wbmRkyky1vGwyer99VA0XXpIjNchFcg8UqYdX
Q8oVBU6NItNIdAwbIPO3emqg79cVBVDgutA2jbKM/YCZxtzMPzMOTapqwcDoYhwOVV6ZGA4i8Tq4
tq9lyP61fpiuljUTGqhzNlvusLdn44TnBRXPAbQVFzFdAxofWNmi8tZBBebGjnGBBa7YF0pXv0wb
Id/YQj3zsBQdVRfftBY5jC7QsVuBTGpd4n9cV5Q0G1Swo1+ZDXKKQWN4Mbgo9jg7opju9Bu6COU1
RkEHbl79qGsyO+nqxPXdMPzFOrXFl6dB8eONK5f62e09mg0g4+abzvDu7RDge1FEDOs9To7Yb8KK
EMXSssONYCS8VjpOvdBk8tsq1XFcRDbSBKc2lesPYLMxXJxQUu1k+taZxx3d1WJTqm5HMZ/5CBfG
iw7HVGOmd1Y2hLu6GGIkx7XaSixZ25a98tbtwrvAqhseM02HMnVvhnF+nIcxvRnapIYVNA6n2WDn
e2toI7qXfbTt9YB5v+kQkWqFa9FgYY2L8jxU/XnrobEzalOeeEnlIbdU0wHl+YSm2TT2WT82a+hD
Cb8KyRcdF9Qgfjw/njhDM0tZ8xF1IhQ0Sr2+YUmZirVIgos0MM6xarh+2bfDNrWgy0t3aE5MB61G
rliYmpmVqkuD217RrOqtx5m+uIhJKcWKqMD0sAFhokqsoxgiC++PiBhU0bQ2MG5D29Ldey0L050m
6GVtkKbL7hmIV3ExeeUFWJGtyREDs+M9S7e9shwT6BwjHV/RT/C7JkrIFDTxfg/Wg9GZ9m5so73y
vDPTra/KIkG1PExnorTg54YRO6BzBndjS4DqpmjCDbifVaTFB8LDmhWidWyRRrFF44xj8oFt9XkY
Qj8x8Rai5sHlyc9CKkBpU91w1oJGrnfnGGMQ6QURtL3pUESxr9BetEPzs6eVchYOnrrRxuiSo+h1
PBjRNqK022tpqW/MNoUqQdNhcDaZQgjKb56VSwbpz7qMjJuqS7dutpzToqTHjxbYd/ZYRRuInNMm
LHvvZjRz7uXo/bbRCJ/1Bl6YQVk/FYiobanc5kpr+oFNJOiqiyqFpMD8DgREb9FORuWAdibxe2Tm
YAd7guO7VVlG8XyGEMqk3SJhZZxbqELss7SHpZSsBF4TDNdeN6J+iYNJO1hTlAwPqTfG3s9paie0
D29lwP+US7Sf4AD9LPuia6br3yHCiT+1BvBSvqqXzsH1vhGEPv03fxdMJvUNwnqXrAEdUs/CXvmv
gkkCAoIIC0NI19/GtlRFfxdM9r90U0gDqhBJL7pcYgv/1ifo/3KZIhNm9H9VMH1oTtnM9T28tqBu
PEHZ9GH07WaohyFvYrgFuoAfzrZvXPSjWxEU6Tdc9Y8dGi7lobUwLAe9hfmJd146Aq9D7DXb0S0P
dd5dJZQ2rIu3FrS3ztX2fzyHf1APfL4ctxzdgAmkCf4udeX7QrDSJWJ5u9k6vbiFq+ILCqtVbCQE
tqMNnZMs3H59xeUv/lF62vbykHnC+hLOZeD4eH/FoWkZs/VcMbJgCo9t7auh9oOs+C7Uyvw49F6u
ZJId4DBwJsrY+NDLtKuySbCbNts6DNr9cjzzY6OjKB2qcDqWSAZPbIRLt4AvK3bY4RBN4w1/6cdg
VY/55OyKkt1g5aL4wuTWXOhWUDG0DQ4FJ55rGy/IN1FfxqdPDCfL1D2Xx+G6Swv2/b1JkPQYmRdm
20TrzgAin055e+mG3kRSEqObSB82A6irVT4YhT+jjvC/fjZvYpF3D2f5ADC6eNnoW3iL7ujPvgCj
jp78AEmUogERcV2wpp6U7FlbTyFyc+mK07U7eIa2ljiP59w9JX31qEL7WdfHkxK6wBph4U+CKL+T
uSxf/cMncz0JXBpetctr/eEVjGWURLabI/o0U9xGnLhLjIvCbg9dX+hrp6yIcBBVg9PKtEcwIJUl
vhNtyI+yDRYiYRLHxaJCjANCive3J5ndEuSfF2/zsQ9fkejaP+ZpsiPA3TBhNfiE5SpaSLFFnOVP
WtDcBuM8I/MuQsYo5jhg4Zu5b6a0r/nPqqO+MGhJALe2wh1u+wVQ2y+oWskbsmEId1tCsZ0WnK0K
tuYg5K3VBsTAhs5osXcTQjkSI5G4jLMmnNF+SSHYn1KJs0kG1qC/OFXnDtehyIwXWWTJeRGgFF4Z
k+Y9NXXcPcCdah9A1Oov04wfkvNBM7ubQrgz5QCztMukiHOTdgOK/BZZ325AGUk55LRLr0EvTmyI
ROfuOOXY45Gp/o5nARVidPqgXrttkz63WhfcNykx7SxDKUZRpeZd0WUT6tta2+mxW6oHmjVGAuBA
n5yj7QzeToFQOzBmFCM+G2zfss1Lf0i16nfOxW6FnTnOqpAyO41qxrjY1bpXc1K4CVMDX1fWduXD
FLbNaZWaOuLGanExIYjmfY6HmXBritvsVDRu9xqZ47THdeA9FB783ZWrtPyxcJ3gvIBtewaniWaB
kZmHrItTQB7IGzYF2jObKZ3s0nWD0geRWQfhBlvrtC/QUZrbNh4GQGV5bysG43WgY2/3xh0TvqHf
taO0TF+G1bA2Dewb3tymDK0ys32p4ki7CHsbC1RUgR9jYuryMOmq6ZbfKGee1wG6t27LvVxaChbs
ymNe62DFwrjiS9oy5YRGaVJjompsIz1UbCcb7NU4bjgwudvIttP1UFeUXC1NB3lhxvEU7s3J1APE
uSn1bO+UM8Yix2gYgHR3VghXa4NTTz2bFlaRFazqoT6mDXojf5i7KTybGTEmzBoTsNZpmjC2seiQ
93hAbsNSKizQdac2RY010u/TQYtf7FkCKQbB7RCn6lZmuQ0wE14pbQqiA/aXEfx6nL027mT9ll0w
4iuoDUTOqL73eDWKs5oxzhk3LnlthqHy7UleBhPtAZGFdyj0zlIoWb9mr7iphGPfuUWenmiZ1+9j
QbAwKl+oPeA3rYugUjkYCGDI8VxT86FJAG4ZOFeTN0QHY2aOi0g43FhWJPZwsgFDZVZyErkmuv/e
sndSIOWNLJS5CZgrP5q98q6tQ2gHSfGgwTpdm2LK9gv/bJ1PgbvhmPuihzLcmipWm8yZQL8ZpVwh
JdZAtMsW/xbqEBS4UHaMCSkSrrEFKHUyWrWx16Ko38DUaQ5J6Vi0pEhrLAW6bS0Uvmb2F3BjTxHC
V2ieQH4nuTokemP4c9TN+9mQNwTLcRJv6Y0OGmfvItMumM52K9sII1+1nXEYezfH+Surs0zhIRb0
Mcm48/pH08F2VNQmo83kFaqueTDiEOwdtP1bTTeqA7qX+EQlzCnDeTzTCzG/MgOJ73LWTeQEOZym
uM03Q1dgFGKuKoicDoHSeTklMzVNyz0BGtQBcs8TZzcmfQOYa9B4cZGEroqhn2lDT/gzK9SQ8WbM
swdsqwKibnxhqqjatFXpYbB3IuQHOsCzLQawctNUxvUIoCNFnT96t5Rc1gbA/bFIDfrQNjNuflV5
c061Hl2nebJ2rfjJSk2Lo1FZnDh26hYkL872Q01z4jzAMHUSO/ngk/JQH4eo6zdljGFUG0v3IKbx
tBqJGCjKLGaeFF+NsYFJzJk5QfqV1TS80bAEB5w5rxFgw6W/0O50c5SrLlHVQ98ILwBoMSc7pzLg
wgFeynGS412D7h9WuAWsyl2jHK8vjBQrJ8J9XYPUEvWvHc1eD0dKQktsnpoMvjjHCjRpTQyo9V5B
k/UZbs2nlnK8K4be09FwOpgNAGiObuKK+4jFYhcCJdppTWWeGuh+1lhcf6ZQKC9G0BC7spxnqq35
2iPkfS81ysG+dKj7hJoF5i8rPq0LTiqhK6wf+VxNjxks+WNWKO/FaTr1g+iCmamVDTMp1kpx2kGa
Z/OM2VckvPpdlQv7si45FSZJ3N0iDZm3Ro8KSGYZmQeuSPyB7hoM5nA6jBBp1yAzyHtkNjzsQ2Jh
t/BHSt9IZrEKRPSENl/s0raf6Tc0U3vOlkzpGXslgrwG2HaOoUHGJpxbFfD3o2jexXGeMpGoX4Zi
Pg7l/JxWLuTLACtyxVcoqVRfWpYnX+bFtYcobKdn+F0RHCDZaJ7zHpJNWJs64veyPVRN6Bvgw6BB
OhdVNN4UiP5O6sr8GQpUBAOgQD8qIBHqAQi/EE9Hq030hYYKr28CvibX6pcpG5uLJlDeIQDRPHvD
0aIJHBsTOLi0H+EgsG9nzlisuZ0/8imKLunIk1RTddpvEEjXYWGjZIN0X0mUdpXB3qaNbfzbqQEh
dk0cbTF8eVf46BV9Gan6dYYmi/q9sxAylki29IqFKrOcfrsgLRzM1S80f/vnyIyAg052i5MqrTz8
ovzWoc801iOnDfSZvF3RejB5ZfaqT7K7WOtqeu9yuK3GFOKabMUt2D28g9LrLwE39pUfpVZDAorj
XTQhYTs9H/omK+PhB6bqmI5Lk/YEaJRxfEIKgnE6TpH3NKezY62MwAKbhItHv+dNiA+MGQDJ092r
f6fgITrA2DYSN4xDVwaqyV38xoIt84JFsYJCCSVHWGCU40GANDPmDoQyqQb4/61YcKZjggwv24yk
a2yoUAmNMtOwztfV1JgXmFvLSw0lDw3AvCnvEbUrfVPZyqz3s/KKGplSHN+WcbIgIJkLl0w5nORe
5AVSOBSh7Wvb96pCZqcI3hCpjCHU2W11i4aAsx5mKeItin5jzxmrUKUZp7morXM0WKV1TEXoBscy
T1S7c6COgt+Lk19OJtFuh14kDq3TidO8ieS+Cq3u2ptyMjJj9ueHhDVg3VpdcaP60he5pU6qyLKa
FdyFgiVLD56mlBDtPA/GE6Zf4x4zTnUWMzF6oRvGCRPRWYH1sxrla5bXCjWhmq9GNwz2RSgSY1O1
tdiZCmgl3bbS2A5YsrxVg8gDZysKXNrk2Rz6ckqnS1zvznAde3LCfBPrOVugY29CtxP82TYZ1qp3
vYpxQB5iNEZZvO5NFhlwl+lp6spEQfsr1KMxEvii15BCvU3QdToC4yTiUBsRDJ3fLQCPn/jhht90
lYALMufyNkjFmoM0ag+qqwpTWACNrr/ENFjBd7DO3NRhAdIKBiuLQen1eP5YN9iFJ2AW6xb03HWd
8YPYTfR2z7saeQvsVJXRnhvxRxlR+6hFJswl/jZePt3JN06XDVcGNcIxLqPuuohnbZdNWXfqjnX7
0BKsEHOgnlEz6/qg7quJGAIOVX0wrLQQ+SkdZHz/B0uUIZSVfMZHhNp0cO6z2OYg1sz2GbodUhfi
JYBBeksWA4822ebA8YPzoYwmDNCRTXIDK/wS4xCLJdNB4BNF3dhmUXbfLbEP01sChAc4LUOTSzBE
+hYR8ZYWgVkova7NJUPCWuIkxholWb5ETNCEJPE1hNk6J12QrlRsRrvB1NgDmyWhQmSefRK+5VZQ
itc3szG2T0nXkWthIKh5Nb103KdTv6/1iSpEEYShcjYcdwnH6OIq3ptviRmAP+adKbFrDdiVD84S
rVEtIRuRNjcrDg/RWYrgjj2BQVRYNDA6loAOb4nqMP9K7VgCPHDw6bdzRKjHW4X9Pw3C7xqE3pcN
wsvn4jl/p6Zg+vxvOYXr/guXhCmJ26YHgC4C8djf3UHxLzoVdAVs3WYa/6a0+K/uoAd43LXpC+LF
oZWGCPrf3UH+HoFesMUtQUKY7hCS+CHF66tUL5PLv+tNON5bT4L/IdqeJehDW6CwXY/RkLL8uosi
QAWWcWPCjNnPswP0QSrzXIOMfBioJMQ6KEwPoAm9fVvPklOh4dox+9ZaE1I0+MTKgMjs0JitckXG
kMe6t3Mi/k6Iu2Ltuqo4fN3zER8lf3x6aZjEHpqwvZfP/76pYWQa+YuBJ/xMc+QlvM34xGMClazz
cIphwNhPZdLqjBMSNLVI7aIjzuR6JSqsY4yhMM0kqIAByMTbOeEmKKtPV3WXp0e8DOPSCvjRRuW1
baKGoohlU47ZIXCd6BsjEQS0mCpBtq0mtatFNJxEnj5tAjbcDY4Nx+8IFsS2mcdI7jUAJ67GbKeX
JnK9Mjlp8lx90xL95A56Q9XTnqQVizmIDM33N4RKMA8lYkS/H/mfmcwIuCjztCllrLZVFWwzFxGi
2y8tj2G416h3j0yIfn79XD4/FiKl9UWgA1jfZGd7/ynsRs+JDaNhIptc3WZV3BKK1gNfDLwI4TwO
uMdan5GG9c3w8vWlPzaFUQe5qI0ceOpcGsvO+0uXEbOcQUmi6VC3r7RFJKCP2avmynvLzOcDHyBe
fX3Jj11hLilt8Ot0PhFH0eN7f0ngPTAbahcHw6gz/HbkY14313hdvrvQ59vKhWg9S8e2DUEb4P2F
iorV3Z4dOKkJu+uKEKhyF6B92lLTWhumUGSLNBIY6ZDY/2l7d/mSdC55x6Aekxr+4doBP6oQ5hOp
ZEFX7vIK5AleinQj29D1M725rbBorRQyntaY75dC45u7/E9ffrnR4KC5CZ/ucquFTorqpfNLO3jU
g/JZ1c5jIjgo14yyR+xu0J5uv36yi2Xvz8YtX9qjkUx0gEBPbH98m2ISQ/Sijzsiz1r7AC6bcI5U
VndfX+Xz74dDNou5QevUg3m+/PsfgrYer09buF6DaQ9H9AQDkgWrg06UWt9JlT916Zk70tey2Fmc
JRvy7d//uJbrjMiqmGLwGK2TvnbvasP+rVG7rck4q1Zz0vgcUmgnULebXfvw9Td9exXe31AJBMyz
2Q5d9kL7w/LUWjPjMsHlO2H+Aqx4qoPDcPXuhwj7vQHvuKzCAKmBsyFs5kbXPGAK6Bbs2UQUpshE
DJEbk5QWr0kM+Pqz/cNTePfRPvzAaYFGwLP5aK7tHc3Cu/Ss7oVHs//6Mv+wQnMLGO4w/WN5Yql+
/7QdDUdmYs6Nn0BecslVlKW4z5YCT/Y92pZkG+kR4jtkgBzCp9WIHeebV+nzz5qPwN6wZGJYAoXz
+48QczRNyl7xI5B16bs0O1HDiPqbb/pp4MDIw0Sr6S1DOgKdP2wCeplk+agPXCVx78LJve2y7r5g
t21U6399Uz8v+pK9fxkBsjzaTGPff6HEyjy9tvvGF3PV7OfQfYxLxEhmH6HKtjt7FUtz+uYm/tPX
E8vJzqBxhK71w3P0IFc4Kmkb36r623BhkDhR89JZUDUi8evr7/dPr62JBt81XJsrWe4yfPvjtQVu
P5v0DRs/m8gioJui1rYs83U40TaKqgQ2VxcPyAXlYwlATqc1883T/MffLUEqfFtLwtUSH96PHoaF
Xnd14zeOdeZxujiJ6yHZIkzdqKn/PfFYTg0jiTfADnecW9FgNNo39/wfP4T1tv6T1cwm9OFB08km
eSMqGt9W5aMQ+vVkmGck1d9WRnXP0e6SvWtGkgni3lsJVXJs/7dS+vKvherPoFdjWZ8+rl8WNaO7
DIElv+r3z2HIk7wPW3hgQwv/Kxm0Uy/Vy10aJJHfwZNurZZJT5xunRret0LNplGq29FGMzW/62gq
FhPoXHCmq6DW0r0LGojcDHyNX3/Qzz/OxR8uOJfafEhDfPhx6rJwo5kBPRuXdRf3Qh4TmOwu83JC
EInX+/pqn5dOthKmvpSdFr9R68NdaUfTARWTGZhz2+FXmmJFFiWKNu274+1byvj7+89LvgTsYnw3
bcP8sKYkEEdSlYLcQYF1wOP0iKPAAmvdXqqQI20cIOsJQe1u67xgtGt6JDno454MvA0JKnTgXbHQ
0nBZFqn7o3PksO9GK1xVRY62yeYwgYzyqhl4PlaG4geJbLOpuonRUm+tXV39DGnSfH33Pj4rVF+m
YPPnTLMcmT+uxiOECKdCMef3FFCofHN5pUI6ZxLdMLTP4rt1+ePq/9f1cLNTeVJI6su//7GWRHmH
T6xqZr+hMDgpE92+AqLifPML/LgkL1exDEPiiOJXyJn1/VUyKzZy2l6zj6yMbi8GsVnFPzqrOm1z
3fcQ931zwY+vJhdcgrIwgBm6oPb5cApX1RhJJobwTLE+PVZ1aoI7q5/NxvhpZPR+84HAO3CVxTfX
/aQ7WC7MmRivLNf3PoEz7ER2SSel8rMabVvFLmSW4jbAJrtKx1YcTeZ7iZ3AGXuNHHlT6PGFI4vT
gBMQFuBHPE/JavAwzn79s/r4UvKxKBRYoxZnmoWE5P0DwN7QkQFELI5Xo3sMVGgdaBN72GOn6vD1
pT7FX3MtifttKYA8g0bHh+UGL2LfwSRQrIEQyJq5CNehQOHroucEfI7XGX7LxpmNZwJUtojX2jVF
p0ZErbXl50FPfoxfvv5M//BzkPai0mG74Jz1tpL/8Svva2sJa0mVD9an29LuRSxZt0xaifRgovmY
9EgVwjiLtl9f99NWjUKITZJK0GYJXoqG9/edng3ruUpGf8KPxnw4JcfAzdN844G2802ZAMwq+vLE
yRCCE0YKDrXO6+7X1x/DsbjMnyvl8jFMyDSAc0C6fHokfUb3Muy1wScqSvyyq+AJ3tLFqIOBCtzu
dzr2zu3A2YbJtOGF1w2Qoz08mk2OY/xKk82BrrY87QcstRBb8RKi+EUHomFgIGKxAVU5l1eu1kQX
qEJsnNezcfAKgkUxnBZPdl7b+5Ispx9dNZu7ALLfDisLgsgGilLt5u26VWQBTBWZFthOz0v4GTVT
t7U5MYhgCGQekFG8FJrrHrHmiWcGu+q6y0s+ZG8tnpFyW5jmfT0KdT1lBOBKXB5702nt8xqIKEqJ
rLzIYf/vIgQuPkoLJvwDUu5NOI4K9gMjh04yjWA80MgThaP6LnXLxN4xvxXzNy/jP/wqeBJLDt3S
KWBu+GE51CbifO3eI3e1ELd2aN1xU18IevrRt2m6ipfh6NzuGQ364aT9/Oa38OmnwK6MJAoBEG+o
Z304udF2Rw2dNYM/ouj4JQnwuiNjpdjns35vN5765jBufl55uJ7UHUwQuotK+sNqQAgWoGUnG0jY
DoP7HqrCKo9dG6ejHvyMmaIBYCUZc21mmrp2xmB8IPc1uY2yxj0J3dJ5HciW2zAC0k66HIXySsuw
WqybumSMFiyrWapP6ppeurlmHoVO2eUP6Xar7yoBAs5qCdf4+hZ+Xk0sXlyEnG8NAcf58FJn9jR5
zYgGCihusXahJV42XiwhrCl+O04UHORAPmgH8sn87qfDI/r8AGl6sHvxCTzBpv1+SYmMgDADRDB+
ECFp2qYJegbDlvnBLCXz/6pyqqcSagrQ9lC5B2YSdr7CyZJfBHZe/FIyjh/CwsFOpGLIey3m7jmA
GkiQeW+dMOGdHqXDbM2shtesV8Z5Esn2xEyN7FzirgeZFxQ24PtIevuuB4i81eKpvFS1/VQYxrnu
ZsbeNEuLUMUSMcmY381e/kxCV8h715UH0bbmA/IJ9wcjpmpdlWV2ViihDhAsXIw2Zk2snOmuObF4
QB6t6ny0zJZkr7rPc7/KLYESOmv2kUzMWyzrINcHTfgz+y3RXT2hrp1u7JLAKdYZY7WVKKp6WMVs
M49RXo539G08P0UP0fhMt7Bn1UmYQKmnvwCIS+dG5Ew6T2MYsheLhIe4pHIoT4JkZMTptsP8rKW9
9sw527htR2E/26pm1Aubll3baDEEJJ1RPSmGteBkR3WVJn22lSKYDzqpyHiD5HRFum1JRJAWrLTW
dOmTJ0wUI3BHTJ97JIeaGHQvXEl7tv2q6EqxaeuiPm9CuslbwhODdTQl6syutHJjR3qIP5wEr3gd
aJrpID/ruBdMjG5zTChgG0O9esJwUW3bOi/jlSE0OCKxUZ21PWxgfPrFDynq6MRG/bXNSrJEvdAx
STtGRTY4LmDkhtQriAh0lJ84y9jMHBu8GxGyh33GdAmaOphfcDT1kfiEZG/GdfpLDwfotpN01lPq
5SsGYREEUdI1JsuMd24Sj8wQSMCTeiJwKef81CbUEFFlnEWBjhJDK9No0w2EhaxEK7Ujnkf7t+pI
wuAgAXwUUUjJiyY72lw7zE0SkCo6kl03BLU4TA1F8bZ0BmYVaO1Tzu4IqsBFSFnvdcZ+fpJGGmzg
gXxjJxAHmRMfBjSkP0e9Fx8h1ch91iAN0TUT+j2pTRhKwKhPR1jj4ZXrcGiZ7co7JakuoL0OgzVJ
jdParopdVzX6PVCOAmlNZft4PwLCsnQj90ky6I+qSetNXTgeM0dv2KpGuj/i3mGojumrXltzCl05
JZc6JqCH7bWAwKNB8jVNDeuVnnvmccSPsI5n1zcm2W9m5Wi8ZEZ8jW+iOlql65EeguuKjG913Wic
L1YzIVlnzZQR/jSg/BgA71aiM8ggCcEc0w87C0gAUHU7HsvUcM/LspFrFUpj43hdvMNO15OUh2rC
QUtna8duGutz20maG16Tp95txMZB8gLoDMBv15guMUipd9RlrO1nu4s3M9bY2zjtXF+FgfeojERd
q8icSQXiYQ4hTI6KRfM6pb981uuEgxZZio0+z5wz1w2Gs4aElxeTXeCnV4CZD4M8eazgUKEr/z/s
nddy21qXdV+lXwAubGzEvmsSJBgUbcnpBqVj+yDnjKfvAZ3wS6R+sdyXXd03X1WrfEAAGzusNeeY
vNOhScwNkTr6jR+NSLE4qhVHUTrhuLPaBCp0VnP0w1rfXuPzoVsVSV080Cdn0wBPcgdz0MFRr1ZH
G131rZKQr45S8K7LtPFjMcroSDRMse0p7G81wC4o1Gxlkw6Y3EYU/0e4uGgWsvhpMEenW7V+rKxV
pZU76Er3ZtawGJW1s9EiM76LOKLe5UHiQ8/I6NmvtFmZb1uyZK6H1opxIwuiDVcx6OZiZYokIg+h
k9dmZPQkGKbDY65UG7SN86doiMUNIV9yzyVq6qbAcEgEUjHf1jVo0edVEFES7a6+Az7P9bVi2Pis
td9Si3+bA6/+pnV1fCQy1vw5jDmim2ooIJiXkZehMdtkeQZJNqoTNVgPPIivharzG8XY5zdG0e3q
1u/BEKINCu3gtnfsepvDRjsAyiCrLEnte7LPOsAJXfWxI0PxO9Sx6Is56dN97oSf8qFQfpmzpTP3
oJughiZu5KRm6zTu83UMK/bOwoUo9koguum6hGeFoa/B8jwSAG/dlnFciwXGbn+kmFIeZoIwt+Zk
84/p01mPvdVjDh9VwFdu3gX9uMuxId1H4O7hQbcOYF2RDAZHRJELlyptPLqIFJXVAEOr9zozQGtK
1izdQNq78LSrft6Xs3jOFSGyLzF7tD6VWazruH5MR3VYh3Vt3hKXUfyKhTJ+If4HbgRurmHbi9H/
IhU9hPGoFOQXNX3xNaY6bq1N8tSLTTiSntE4dYL6OGwdvBLqz7krLKD17bZNDOzaCMYS9KPGNW7F
+Iuj5insKCteUlBte80qM9xRHO+/W4mSkKJD9g9gm2Cb5RLBrDMOWotgUyNHN6yV+Rssorxy9aS1
S1DhM5l8wcx8o6b7gQige/qjxZ9zLpM1AsEcG6jTDY/mKKe7UumpigQoVXMdghkgt1IeBFF726DI
u2Nv0pNJSg91/bAZOZ48DY7W3iD8Hx993ynn7SiU8MYvdPlLVaM/Squ3boPWqH8qJAVoqw4j3uM4
MKfQnSWWvRQju5qEZMpHoBQ0Lkl1IPsOfbUTdxqFxxa/LAyPVVMmOBPjOP3WzWDR+r7GXZ83GZMZ
/sAi+KQm/ZHzTrOWRPusnSY44pK/Nw1w/k5fOVfKyMfaB+BiqTracgO9jO4aMB/a3CU2NcUY84+T
mmqeKobWDelAfh9jLIqfEbZ8myI9VLcs0kAFunrZXOg9L6gp+DrDEHr/qB0Ctv27DJg7Rw7OPB6q
lrt0UHKUKwbBrKtQq1jlZCOZgnUw60hmcvoIPBMQjsPgh+XqeRfkdAHqk7A09kXfJDNqlKzaiTE6
2PzGa7YrzR0TabqyWutzZiz7mDp1jrBxYETH/f0gANuxdMfHsZ2PapcFbmtWBDWxm15gn561ZCAr
aY++KUx3iLEzJlClIAIE9FGnWV9yP9sMIb2pTrHI7520P33G1M4wgJNDHDY2dmltMqUztyXQGZSG
UNydYvhqxvCjUjRVq3EouaCRhJ95QskfWRUCnclVa5vYVnBTORW7a9vZJ0Y/IlDUmttWt819txSN
6iocv5gmMBvQJsxAtT99VolyOhYWn0qB0p4cExzpg1pgSB9R8Y0FAtDRTvaqlF7VIb2SzUD+Fayo
cpxcPYgf+JgJqA7mm6QkQ8hRS8Apk7xrzUHlyxf6ve2TpIScCvftOEUL8j7MCYYupzttLptsW9dl
eDMJZlCDhuE9Gi3yRPH23MxTfMvaBkGAJ8MOFu2cl9VsRwfTaTaRZWZrh4nu3hjJMLDTzLiKm6j6
CHXbubJF9sMHPncE781WxuxM+2pc/qDWbUy0lEqupygCsQkVXV/kp/amGZN6xxkIbVFfjYdwGA3q
YUH3yH/n2PN1LaHe7VK1F+1TkD1BjMOw3CaDWzBqD10ysSMjYs0jGVNnn+zHV1pnEJbRlLzDwK8I
Y8puiAwWN4rO2IzZYygQKnZ+44/bcAG34S7X+efDD2liHIXEMN3g/Z6R+4lhrw6JfFTwcVyleTB9
7OEA7GWbqHcBnguv11QOOUWXKKYr1IGYRBqmI9OnIO571jKvqvXp0cS5TRBPEX/UYxNZR5Xpzdrq
NahviLWMaxnkoCPRz+sECClLdg0HN7RWVnWkRxLVK9yY0oJhpPPxdLMg707karJ1QiKdA4msbT1g
pnNjRRJ6FZvlAKsOyBuwOmjqK6VqyRnwQ8nQsevie4xx9FOvJOUe8fNYbAN/sIFa6LK/J8+BnV2s
zsNNhQkAnZpGzi7IAfgh+EUAVtakmHRprFylBLKy3M/mkpUjAFg71DDR17idju/Xx+OHzFcfP+Jj
MZ7GPsPAUxn6lkqW5KUTx6BFqoWozYbLgSplKlNvIDT+ilKUcghmGW9FkscfI/KroDUI51uYmfkX
HN+wLswh8oplzRdhzvYljXioMzpjc9VaIDx7jZ2gziq4V8ipulXNvGWLPUe7ptByKrlGSWia8pwz
Qjqj4eBSVgn0awwbXAMMoJ5e0NTO0yabwLwJRyFYGJSUvxkiae36MIAmOqXlj4nh5aqBZWx9W4FI
z66R3j4hWQTbYoC9M7IAlTlxG1fPYppWxxWQzBl6OOEX6lOBG9g1a1sc/Lgt6YyBsyipc0NnIEcE
gmy5iiOUSlVquc1gsKmTY4jpA1CLmgT1dkEVbYvBPFTOdENrT3wm+/CnlcfB536Q0R+kXavbuQuy
H52SIe9QkwKFdZt/HNIuODRGEV5NSs/cjqDfDUuM34Y+EH005I745OhBNK7L2YCqsfwkUOMbqNFX
dlsLKOeyzgGn9/66Vvrqqrc1b5Ds6dq2VHZVmYAD06zuoFK99kbD8Q/EXKVeoLSlK3LCEQKwpci6
6ThpQU78D5PVaixrzi9Kg3rUoX2+DucanQhF153ROtis2TFY9EMKtMqrpAraB22aIdKYuN+GFdmO
1SYZUq+mJHLtqFRoa2mgtB9ab5Y129tAdjxF7N77YSTgJJCTia1b9l90LRn2JaGGEEOblPGb18aG
Clt+VDKH9a7W3D58mA09PGC5KNTVGLJh9FOb9k3Jerrq7ZrdXS45CMQPwRCRsiXUwM0pSVCBmD4F
TWQepj6o3ciGbrDUkDuCuES/zWWGR0XJ0ViBpNw5aZFBZ1BJM+ShkaPWWcWaDHIOgfGQYGqyLb+c
KNizRsWNsK7qpL3pRo6LLDvr3pH9j4BOPaY2/5ujIQ2fUpNiFIK9u2BRV1MZIe7MJLi+9/0rx0Jw
ZrbNsCXDwtlIkmDmuWbJ1pWvkBHQLYe/ckG2yqAvh7ih0Nw2ns3NOIMqZLfgeHVb7vWuC0HxVPND
n/OPZUg+TDsKdR+IaBOrNK84q6ybPundYiDyE1rjzBfrxJsytJQthOEt9f2AnuOyIuCq86oxGa7s
mAKjpheke9h+7Kb+9DDVMndVC1+pqpjWtZAJyWFReSXzJNoAK8RWEgrsAZNK6yQar/O4DZgB048+
xjGAgsRAjmXLfnf0gFI88hKe2iD+zIP6PBnJbtBrbxrN44DT9LpiRdY3fR2UlUt0QuOjmJMEj7N3
cIxVZyEwtnVlvJNg1A9CYxM0z7AkmCkJJNQNhRwLmU539lyP93pUoS0ve1giOlxaAgtj7cbmRP8r
guG8VkX+ZaZHWaz0pBnWDbkJW6dRxs2kt6RKEyXogSjRf/A94c5Ypv2JwYJDRkLbKSkWkeCpeXnu
LHELgFBSs1rVopdfeiEf7FnT10OWlTcGor4VKq8vGAwj13KAfza2mI9ocnEm8DZ3EZr+deRITmZO
37ATksM6FQHn+Ug637VmfkxxnQFbJ+YWJSGFlin+SXEiWeKUHrVR6RBjhmAX0/Zn5wNfqPGPDTqH
a8qb2p2hASSNYkeF66rb99Lu7JsoFIUryi4m3dvJbgJF7NG124iUU8Ce+dCREmKn0Wd/mgqW74Qo
0rDVrtMySG/UqkYvWQVbdZBfSUeAepGzd8ANaFwTQJTxcQ3mDhyu/tUS47gTHbFINMpverYGCAvb
8Q9nUMqPRTzSNTA5uvizmA+UmekfmJJqmTESymh2VbPDm5rdKFXsX7eQi/+wilpoCCsLBxh+qFBN
SxEUkGNR5QorBTnS0WNLkcekjINO/YcxWyxQqTDLYDkgy5tehaPYB0teu9qFTxY1kWPFN3Fv8Q6O
wVDlx1wlys21Z6v55ZhTyOXCmLbE1La7PJ6CW8vC0GSwJv+ESaR8KmuZ/OmX2XQ1pkH5rclk8hHx
Pe4xS6WiZVU07KcBQiv4mY6Gf6O5C4RnA/mCwVMEBpSkyuZT1OqvgdZMDyKPatL0kv6xmfUCn2DX
qmuisMOd77PxCWI1vrLwSW1o1ZfHvIj9dMN5B9KqmMwjrsGA83mrExoyAhiRYTEDkrS66zYfIzpo
dbePqzGl7gjUa250ezvVZowssG9vwGmAwu6n8K7zlexTVvf1ribdYgD8FdAurXAq0ILgfDR+jESO
V5e0VgrtiQDZGswRhQoUlc6mz0ZeU8eWIT5qLdOLRoIL0ZmsU7M1kDo7GobzUJk4NSsCuddzmumf
80kGXxS2NlYxORs7qQrC3zSpuHZVEZkyjSwThLIQY99i3YLWSRnNGoNPzPEfqeitVZ0jMS1/tiaf
yOdesVEztpVZeSNQFgTH9j6IWMBsu15ZIlTXQjBMOif93pKt6DaQOWhCKH/KBFWZGpZUuJdM47nT
N5S1dyHNhjUWwdxV7ICir803VyXt58iu9ny63Q9S00HLL5zpIiSbXUUKXMJAXgU+9rSKjJAD2Lhy
ZU2GcVUTquuFllNsyJ+GxNYn7T6kiu0aLLK/VJ8lujUybavPhvFrGqE9GcT4uB0bPRNgyzoenP4I
Zaa8WgSge+r1REwFmkHQaF/AmO6zbB06eUqSVAextkJiwaOj0kcJtvnU4YpfUb7qr8uAiQI3rHhI
us7ZqB1JkxNJaCG73ICDUWOnPrszaEWIVk0G02jfV5S1rp4P3BOZ6Y9kPMEhlkHvQrJpVyopNzs7
Tg2W3cE+Ro150HQ7hTCjbSdcxMGqQtvuaYXWfRK6yLxen/otxepUAQ5XxJ7sU2enD90Iyqktv8Vw
bJ9yKHpfa9E2n6mrQUMiZyeI3VgLi2PWj3Cu6BIcc5pq5P5QJp7Y8VxVs1lCNEpiL58Ckt7yGHbW
FH5+v9dzxl5YdBGLRd42Lbgd6Ixet1sGmlHkGWrVRuhE6ypNtZhLncc8oSadlre5L8pPBr/qkZ7L
L5YnNi1aplpI9WRqPJnLdnogdcezKo76qZo+CkxSB4jzwSohIoL6muFc+M1vdOAN5nmEJNKk4UvD
+/Vv1qkw+YNMUG8Wsf44LXzWcJSQDPUyIeMRoVazzDhaV/wMJR9SQ9PgGGeNfg06lSRNDdEnm6P6
gjLgvG9mWCixhQQDwK8SJ61HqeY4aa0Ahhcl7walCf2oe58DJjbcUCchmojYqlHSS4KkpSP2uvu9
xDXgkVi6kCYyiNePwzJmRnQbVUDWRXpwChJkJ1JFY9cPrYcylk8o4x8n9MRru457jghs1A0aBqu2
svO7dCaqi+TRJ0oPyTWNSPtmiPRib1WTdGeFbls2awXyWXVpUtWCZsIoFq9P+GeN+HZFRdtipwZA
jPOM9sOvqxs/77KVKMUmDwfHy2ZkewbtedzzefaDuITJtdJEO2AHS1gXZuiunWk+UI4J92o/99/q
RMxk2WWdp8SNdNETpexmsm821gOgILEwf8x8O7j4KYDrczD9ev+jOFPekWoC3YX+I9oG81y560wF
itEBuWipGJM71JMHac25oRKfeJgcqQZVphU+dLYSMd2ANRSmCtnKGJIL/dAzYQPCCg3OByIfWjjW
kuvzUr7U85eSPMJi007SvDf9wKZXIYe75/v9P6/TwwUY0oth4T61T//xK28jsrmeMhBK/1V3f6CY
/Ov/tf9JktK/NifT+YAr4Vl/ixtH8N39a3Oy1A/ghyAc6WQkYSJY/vQPBEn7YDJlGWgTVKSt1mKO
+geCpH3QBSICtCvOor1Hb/o7Nqdl/ns5IaB/QuwMtR1YEELFU429YsftZCkJeJBBZPcGdSiTfUCw
G0icCvcZNkvsdhHFGFsJDoIc9tkzMkzzJXjkh6gp+4Ma0UkKanVDaQyrKDg8cYv5r+xcgWP7UBd+
dGOCM/moDXb+qbcbu9hqJkyX3x+Y/9szwwSKkn9lueejMA+6KH3NL17+xT9xYdoHB/sTvi8c+At0
iwnkb8OdKT+gRjHwi5kGwjj5Oi4MSa+JVGrx8iyr/v8bifYHwX+NSURjMGK7+S3D3dlEapsshjbG
KOQcCCSf//5CmDZnPU0hM9DdAkOra6hIM2i5bKay+FE47R92ZN931SR2oZaUh6bv4BDrnHdePLG7
vwb+KyHzIlh5+T3wsS7fo25qyJkxt5wIWqAl8jVCcnE7qarHzu4Pdp79auL4gZhFssYVjuRUNskV
KK5g3A0X9DRnRpDl+hZPeZEJWXgfmRNezuIODAxQ9WAsMp0Vw+VISNtST6rbMjNCwJnq3GYrqYg5
YeG21JJiT6UYK1gzw3ZIc1CbGeivVUDPq+QgE4euWS3x6KR1oBAry8L9v8/uHIT3YhCdfXarp/qP
p59F82r+Z/H9+7MznA+6pmL0QMuMBQNX5r+fHX8y8U5pRCMYwiaTD2nuPwuA/MD0vyC98eoh6V72
2v8sALhj2VYv2HDmYBvN/W8tAFz+1YDnRznPCir0U2isF+D5ywGXx06Ta6WurGNDXFESDVo3pii7
mYnX6jbsu/R6o/iaMtMeiOZo3bBDVtahbtTtKqP6cAjbqfnTmME0Q0tIh1+9QszFXBc6IicoKjRJ
pRh+Ct82VjVAhEdCTePr2kxn+de381tbk//tK8BCJ/v/rwAP4a//WD2FuK5fjcblH/09Gi3tA9J2
jnBsLQQa4BfbEVv9wAhloEqoerh3NJaOv0ejZn1YbETwEp3nLczyp79Ho6Z+4D/DOmBZ7DnpKMvf
GY2ne9hFmYtafQk/JHKRwf96MBr1QHtRGKVHz6lYG3IAzVKb5fbFQ3ljkuezejXk/7oK7nG2UAbf
1vL3FytNYHSdLkdZeogH133rO0yrkIqSJaJ9LKYcf7Qert+/5pt3RjNIXdzpaBZP1pW5COd50s3S
y3St2Ex1Q5SkSjbc+1dZXsTZrVHCVhGeU8yl+/X61jqYLg21mdIrRFZBt4py3XTVEK51oTo0rAM6
C+VKJ43xCgwFob8zROwDikTanbWojH2lVuPSWielC6oriPi86OSnGLhI52kl+KRVODXKFeUQRbvr
kElr8LaxkR91NprXHRap25Jq/q5pWuX6/ZtbZsqTm9MQrVsO5/kl21RnTnz53oZidqjcwHlrZkW/
UzQNF6Ceh1TK7FB77MDTEaJXgupoHZ+QGLXf6XoZbyeRd3RjSf698LTPxMuqxi6BwzuQTfRQhrW8
jRcDyXRAr9kWlP+ZzO6DLrTxWzTSCp3VYvoMICeFFyMTGlK9uSJTWbqKOuoXDMjnA4tVRWCz4Dhg
Yso92TAYkBz7PidnzvLT4UtkNtl1b0WXTH1n4woXB2cVofI/Ng76kztVIjVXgyFAuoFWbm0PRXpQ
TfoP9ETrC0/17OtcoBCYVZhsuJC+ICNePlTdaDXRqJSDdGIDjgATxi+YYgVC9iJ/VMdR+SmCuo9/
9/vkqpaOh4+9J9psefJ9Ttg8J8ZN4AWLhhRByJjS9W+y3ftj+Ow5wrqg8kJg5uLHZA1/fXOBhvxA
tKLyIizdB5BcCaFMfD1tWtm/e0fPl9IxR7JJtx15Msv5pZPoI0FpntI2iMixNTeKVd++fz/L6Hq5
XVa5CO+JmgUycOMcbppruCjiskRz5RB/1I7JTmvH/hb0W32ddob1u1P3wk1AUcm2SSwH45MpIGLx
ok8xVktf/o78natZjxt3sXNko/IDKVK5ev8Gzz4vLohXUOeFLYecZYv2cjT6zIJzjuyK4qQZAPqL
fUCalPL/J1fBuIlj1kRuc7LuWeQtZGQ5l54AJELRsWs2Atf3/+Qq3A++EKoNhnbifLKiliea6qU3
1JW/meLhj1FYzYWLnJ3jGBLsFGBs4DDiBHJaJfZJ7KgYldyLDq5oEHDLNFBb5GiIzxldmys6rcmu
0mZCX9IuQveBHL5ASHphHnnrzVmUVo1loOC3WP7+YnLW8j41NJ83h/KD/KbUkVuCafwLA3I5UJ9+
AfhWGBpCxWUHSvr1ZRB3m3YjuF1wK5y4WtqlcdhvtGz4NGX9Q1iVqEUlSWLYYYOo2vul+D7SP8eO
CSq5EBhhHVQWvz+eCNzm21cp76jP24QX964Dl/VxiZbeJLuHZfe+1avp0jbqrQcMvJdJmlHLUrjM
DS8uAqY3wiLERehy5p6iLBJTnViA92/lredrcxbnRE7vgXPP66s0jZ0U9PBKz69zddclZfRAA7s6
jI0VX5icl//UyWS2LOQqWCFOa88ntZc3RHaoDwm3K72+IEoOdV62sVUjd0vEnOtuTBb0azVtanUq
L9zk+UeDK1kwf1L+YG+De/71Xfpm4MN+LErPRAP7Le4MGJa0wb2ya0p6OZFx7Kyh+IVax7gm5yk9
pLr016ZvRBdGzvLSXj0DCo6SDDnmB2gY7Cte/xCFimXRwjvztKD6U1WJ1ymnPt34rU/CK663Cx/p
2WK/HBk453L7zEtUr19frvHtoMkA+HmxnsGmxgQX0Ahl+N7EfgsbLCvQlmcU7x/fH1VnY5frOuxl
FkwUn+4p9Lk1zKGOcRh7A6ela9Piq4XRbVxYHZ8j7k+eJscLLEecZ+BVnXlNoeJYI7xcL+2U9rGy
7WnvTGm38+tMOU6YcdY2zoF9mIWh1ypWemM1SGyzjM2A2WXzNx7ctNftzCCI1xhMnKNDPOKEK5wH
q9O/Zno63ScKyyBnl94ztYaXlFQVImCkuCO6koOko77K1bFzFcXo7qWl9xtUXeTqpL16zEGnHaHm
ti46k2gjWxmuIf5FHrSqmjDizveydExuymw23WlmXvvt14BlXXUoden83+nmVXGadICqlXshxG2X
XuHgVnH/7f2LnBmRSZ9cjPFst2jUCI6YrwfZoClKCuEw92o//UHQyu1o4oiKokhZO9A73aTP70Kp
4ECeNzSMjNXgm15InJgmk5zWOsK6sa6R9TiXdhdnM87yyzg2OxZnbibRk91F50c9RpSZ4a+N3X4W
dY0jXDorTYsFfOqAL0BjFsAzbl/48M6m1ZMrnzwTo3JiuwPi42WEjCDlMgawOrhgsghG5PvP/41v
jS7Hgp43TD7xsz1vP2uD2uFjtcmn2uRmFdISC43f3agtNwT1jFqESh359FCfyFJiMlm+6KYjIRhX
uytn//Pv3wo9Sgno43nTezJdqYpRRSodbq8WduXOiL6JshnEhXfz1qigLkFJnno7h4WTd2PKOkCB
F/Nu2Fwg+tSTr6FPZPSEPPsajZ55GIK2x6umQET6/Ruk8Lw0rPguIau8/lRAdEQdPN/MC3M9+gxt
FQlIPRi796/yxiKzNK8WUhd6XzjOr68yw9LEJBRlnpZV5hE224CGsAPQHSBErQM9pNn2bxXs7q8J
92VV/40Hyguj+MIFjaV68Pp6GvliFWm3maf0jeIZsiMMqQcdHBeEzRE10LlaD/I3y6f6wvNcNu4n
C4DOdpupB88v57CTKzvwWfsBi5k3A9N3DZJs1nM31y6KhPiTyUvdEBFfu2g3q1VRluJC8Mgbn96r
yy+zwIstWscgKpWuST2C6YhLKrDKjGY9Xti9vPE6lxI3rUTeGqiDk6skiM9KvzG4iqMbu5Gd5y6m
0AQyROu2aHjbCxPK+UNlsmRCQUbHfkk6J2d1sp3ZVRdh6hX8zc3j4uvArPDNtmNz7XSoupIi1G8V
VEwkRPX2/ncHE7V6vk26s0w2QPxeP1McCGpfmGrpxVVyyxztuHpnKbdVh644hZeyZpCpN4jfL8wK
z3DA12NJ0B1iq0S7jRPWqdtZyGoIosAv4AFEbXOdZDXGWVQtlnIcoRr8IiECqK1dK1VzT1hXc80x
wGjW2C0RBWTB6HwZ09led9bItGEihPtWN6K3XGpcyhPZ37BdxDSNNbByuzZWatdSBbXmqf2oJgoJ
0SVuDVITAx8R5Dj0gOWANjSfc6Pt9gjJiu9dYOFjLe2SQNBgaOxbzjmuBqPJ/iYD2w4xsQ7h9wRF
86/3X8n5MIenwsaZYhGHPUScJ68EoGzs93HpWY6ifmtYsZFN1sW3969yvleFRic5TEk2cgse9PVV
8n6WAKaA/CkUOPxgvBKDQ0C9zB/IowEb3djOhdnjvMAIomM5knA9gpSYL19fslKjJrSxJHuQTDpM
jYN/mACiu3wfwcHRyMPyE9jDY1biza5rLb5tLMz4v3vfy49g+WaTspxRTgZ8BnI90Rof+Zqz7M5T
bGGHrprtvRiDeVplViCOpLrNP9+/7Fs3zwLIQF8EXGwdTsoVpumHAXr4zGsji/CaslCRFxNzrVt1
7I5D2yLsje3vAGUaZJRkssZVPHvv/4jzqUYDFOOotLhZielyvH4BjhLWmRrOrBy5BNQtLZLaorbd
wG+OyX4MMYJTy4+PhHcMpHck1oXrv/0QXvyAkxFQNOxkKh+LTwe1675q5/h+RN+9ifpBcWPDKI/Y
vy1SGmWK7rhY0lU188IwPP+8Xj+Ek8/LbycVi6/EZhR1T3Ce7I+GPjcX1ui3LkLjn7471T3+92RS
bxvK2/icllEmw7um10FOaZm8sPN4+yo015/fKAPr9fsMg2Toypr9jeXrqtuKTLvDKGdf+GLOi0IQ
/nCAGLDpVIE07GTYyJ64b92u2EbFWUmK/RB+GpupdekiEGNrRIDDu7G/wxZpXOc5dJkJg9ovW0+B
N4zkeeIYTnZkiSeLFTX+7U3B6x938gw6E+mpIxpep12A1SYj5V5BM+2+/+UYPMnXqxVXedYy0Fde
wJonTzocZNUJHkGul+mjlFV+NVdYKGI9vHDKPt9+cCXcQ6haBHW409K9X9YBuI4086Y5EugWc0xu
lhNuyqj+3lr5pTPApcudTEuKxqrG4sLl1NRfw3Nb3FWBv0feEu8dqBMXHuSb16PDg0EchR8yydcP
smkR6keInD0VDOdjhonRU5rQdMPKaqlKF/5v7+Z4nIhT2bayjNATeX29wc9MO5i4HtJM/HcDGNsE
9MjasZvJ0/yh//3rSQQNXIxd1ULSfX29PG/UcJhoLYVRPq9Nsws3tlE84ZJojtacFdv3x+Vzlftk
YHIcRQ0JshfRprE87xd7YiUotMQvlMRjresXPMCfbWmvA/wwRZDfKmqEbJTADRElV7FSHfDluKTZ
uLVItkoRXBX0+tyki7eRmZNiUW5lCva39t0wVcMLr36ZJk5/KhIgdFECsCS9qdc/tSdoLO9LOog6
YO2VTflByls69SVZYq3jZjVi+fefzvLtn13RZL1VqerSVzyZuGBZCXz2ZuJJtR48aSlLhSpK1moT
XwMsMw+BNauUTsxLpNJlFJ9dGIUZ5RUVEdrpEa0PCoLQizHxpoGUNKUkgLYhMuHCSvYs9z65DOou
dlLLxwQa/WQvo5B8PRR+mHhtgqE5paG1tfIQug0R1ruhnqMD9pH5iVQw6TqiUzE7jc7eSOuEZKIe
K1GKa+/9R/7GRInMjMlrKUhSbTwZj9AN8I3PceItHv69zAHE42AWrkztS03ONy/FTLJI+CVtrZNL
VWlvU9zl7pNWj7xcjTn4Bi2ZUInz5f2beuN1Ml8tSFRuidLPyTjKtErVUXrGnFX8DEVfVYNrsOML
j275vSdvE7EgHQgO9QjpT6sVjTrpU1ZipMAZkXh2L5xP2NjxVvo+cXQVfsr37+qN5+foLDQgTimU
Urc8+R4tIF18p7HnBOBNaICMBEzX08Hu8r91dT/G/wx+FXd/3cTLksWbl+LO6HugAKb3+PpSnVJk
pGm0sRdmPXHcBTy2eZLa3uxi/cL6+TzCTh6jY0qYy2DQSFc4e1mNKLqudyKK8GJ4cDAgrB34dp5R
EoFWE7a1q9VahcczhfBbodwi9c+Jw4qHo7RD/z6MdH0zURH7Ka3AIE1vNH7VEy6ZfMQ8hyMwgQ5O
/0CSang0E4yhU+73twnoXjLGcGQ0BFr9riwCWZ2FqpojM932s0TSTiX9uyG1zBtpdrhmX5KdbHTJ
henyfIKm5rjAogWdEqCKJ8NcZD5pdj1omIJo9m1hlCTnGXa3JB0WnmkqeMYotG1/dxTSa1zYftwV
jbFTLqqcwrbP0jDyqLYk2whBLeYW9DqW1V8Y72+cPjj1sI37q79vn27KRyWGuW1hlyFJXvGGzta3
QrbaoSsqCeqCKOyqqNpbY6CDMEA0WZvkWLvv3+75VEJ/BkEYTRjJ2nYqPek52qFgzSKvRnJEvn3a
bozRKC68yTOjEJ80vmSKu8woWJtOhb9dB7WM5ITQgxsj2ALgEt3UMeGJyuyPNGt9zN0oRK7wwub7
0K8D8sHz74FfGlczkQor4J31UU5z5b1/++eqJ34Yr5nSg/HMlz7Zbwp6Lzg+CNbpasXfw7MZ19UY
NDvigLTVlOfjTa717SaLe5CR2myRZggkd66jeeM3KKTe/znn8xK/BtEHiydzO2eb1/OSYY6DXhUm
SXKNaXzDMatuseVrbjhim33/Uud7kcVrhvCCwu1S8Fp+youNmoFL3pStkXgqw5uKaQOooKNzNcG6
Xpm5LldtAMeEAsilUttb456zC6YeODIU2tSTZ651ADEmWSWeFjvKhqQhUv54LtRd+mHXzuWVPinX
kAKz1VROmmeHsv70/s2/8Zw509gqJU6Dqfm0pmoNHY53DKjswvEWSXp04EsmYI+gSS98YG9MYhoL
DdJElP6Uz06WGhnFoTk9r2qa1hwUWLwHtPjYG20b3IvRVxgiQaq/f39vfNUgiTEq0f9V2W2ejCPL
JAY1TlhKJ1yv4B1E7dKkvLjfe+sxWkt7mTqxiiDi9N5ybGtzpcceC9/NPMb27ZTZKmEndrAuRdIC
vS7bgXg+AFZSVaK92cAv6UilJBMwqGh82soVrQPYaaL8/P4jePO3IXCjrkTrj5nt9fgOZZCaJDbG
3pxON4mtV1exjWkYsaZ+gaT91sNmrVha0HgaVGv5+4svSScNszTTDMNpZcbzyswgeFt614QXJofz
/RgqOjosWEWeRa4nXyybMQUSWM5WTEJz93WgLXrU/Io19ZZ561LwyVvjdun0CTR7rAynvRWoempo
oCUiN071t7i72TNHFRkhelZtQ4sAU8A++oVx+9ZLe2aSoxsARHZ6QIpTx6mG0WHLmRcR/n4z2JoO
u1vZy0t90zOoPkvScibAI0yfgcudlFBUJxLhoPoMEEV8CrFzR3V7wwb0yje0TR9au9io9mByt9Df
AaFZH9WqQsDc3NhR4+YBVfehvtH98dEq+937Y/etVQleEcUtlh4H7evJh2WBU5vY7MVeSulznUQ6
yLaxhAMgosH9b9LOY0lOJWzTNzRE4M0WqqiqNmp1y2tD6LSOMIn3cPX/g2JiQkUzxejMRitJWZmk
+cxrzEwY/pDU5bvZUIsLUwyPXTD3JwvxK+A04V4NYSOvY6lIo0A7ESzTCLje4VVDTCRqzlLST+Ux
hlxzP2b1j7QrxfuwGV6GBPEZ0OA0BoCtesJsxzuoPhhjVG2DoB2NsdsLtAx4HVPzgwx5gZMCPqN2
ef2DsA8bZXXg4kGUT78A93DcvJQrVD5x14VsT/c4cswvhRr152nG6vX28Fsn3qFRgccIp54H+3r4
Hp5tJPd8HmcoSeaVCkdhgFw7scnmJBeSEghoXNxU7XqUoMASHaUVRqFtAifErj7L9qQcqEZjzM2x
9xAelN1k0LN3DdJ2O2v8exZvFpk0k84qlHSi/evxRzwKJafoyTJTZG716LnrUa6qzAui1Wgc2ccK
LQCDD2x2zpOWcwM5VfJETfBjPaDFpwR+KVuHtlFciI5n7CnuVDu9a3Vx34BJ0fPktRXlgxX2DwAX
8WIUz3I5/DKm8gHfd69U46NhhFhhj+8nOXynoNINRsYDNeOgZJec0LXANVd9P47iS1YVr0vUamFO
SHJ8B2TXJ5V71GzOx9RehBScUPZyKwA5Q75kSPZFIAuFqu45MXuvjIP7MXTuELZHFbPzEeK8ZJLy
vjSzizyFr5IY7qNBP0pd9KSKSUV1ouASxN6hLbzBLL62knbubeMUYDYXKLi52UOFcFX14fbG27wf
LTb8Uj6EprTa95bWhdUwcBAxI0FnSRtlP2ujmJ/hOB9vD7W5xxe7BqCmMKHWRwyf37lzxPJ+SoqN
mvmE/kSX7oH8t0fRGYcSA5HEKhSshJOAQpORVgid6m5gJ7mmpBb/4YVeXBDx8KAHABTueicj+5Oq
WPwmJ72Dzx4GcnKQsBa93F6xjY/DQUR2CDsNYsrfHeY/4oByNESa08Q9LYR2kEaoPNkiD3xR7nVk
NyIBRqJDT0sHo7A1vs7oaz1KcAs9TaY9P6ACp3vogtkXrRCIWYiy2MkVNr4S8R0sZjJiEmNtFXlk
lPraDs/BU0oV/r4buuTdZAZ72ObtUbgnqVYvndnVfUcRoctkoshT1tWZiyihiVgZb+7tr7Q5ChaB
mF8ugf96L1hEqUO6rF1uTtW9GTv9gXwv26n6bO6FhfFH6ETJda1AwYs9q1rUJacuUUJfbzPEC8J8
8YEow+PtCf0uVq3uaWBui1ICywbSb71u2EgOEp6PJ9ylQzhFFcqcnm3FzXBG5i16QjiumI+xaoka
EZsI/+qZIvFwV+uZnbh1FMz3liTriFqNWoGRkqyKLzWyoB/F7Pw0gnk+SmNrfB5jE5UpgflC7eaT
kz4qEwAHtyqtXr/rjFLF78qs2g+hPHTYDylDP5zGyUyI9S1lQjiSzO7VAo3qi9iBeiaHupPfceIr
5TlQaweprj7rv5p1nGChXWeIvlVGj646li7V4OVKbyL5AL4Y7YtC/SaTtyPOW+gZPPpepZ2pGa8A
UozR1TI6CrlVZE91NflqDgcU34cOdaECT5X3gw0cA+Chmn4vW5TD+H3TeDYxjm+QnDV64TV2Zn5N
S1l+aU3sOl0bcfMveDk0/0Deb3Mv6iLMy3izxVeOzIV/mXeukRr6EXK10blOaSTYZau9+U0TibbY
XLQGKKhBCLQKzSFyK2GJ0Z0ss3iuQX+eu0wpk0Mzd8oDa9bNd3WZhJ8qgSTQRLn3fYbL17GbkNqw
ill9rAal82Vjys5ObMUyjiLqiCV0qVDNtMxq/oKatE1zIZCiPcObjbxgaV7hxUXTnpLOKvaRaiWo
CtlAT9SgNFw69r8d4pUugibv5brs7orG1ncCoa0jS+BtcfWAcKRNd31917hOk1dSU7faTDqMjTQf
I6TidmqaW5cqpwjFCIp+PEirS64LW9aT7vFpINcjllGN/jSXxuirSjA9zoNS+bcP7tYdQQnVAekE
yc1Yd1ZleZCHxmBaWks1DDY5cksFBZkhsz/dHmnrm2HkAPF9MSsCC369gHmfzRSrxviEIHjrS6Fm
vyD0Tnk9mwbUTVX5Hxxjgp17aWs9IcMAq6EGTPi6/Kg/nsO0UxH1R0H7lA/IELM/+4uWjcUJrbZX
+mvyzibZWE2KxAaYFt4oUMiraLUOOkvJzYYsHPlfzxFGcSjL+OcM/WhnYlvZGUPR5KEyDdhh3TO2
1bluBGbxJ9Ous48B5ngn2a6VQwWUxov1ynIVYABHrUEfYAhC875Wy+YYzgSfYS/vsVE2Pu7Vr1kW
5o91trOkwuGEXsY4Dl5fFC16ynqGlzfK/pWQsouDb+vOI7q52BrYnaXJS+C2GrNtuSetmvPfdKlz
1I2oPHTlZPizhYHE7b27sY0W+xjElKAA0ahVr6fHtR/avG6EvLNIz8DQZT9MkkU4HtM7uaFGf3u8
DbLIb7+a/zPg6jkd7KQbVQDCJ2sGpxcmI9CjUKdKWCMUa+RN79HjlC5Fkue+Wg6a16aWg5bsuBN0
LYdy9awv/tIEXjzukJpXh3bAQs7EC4W9xYE+YEFbUpTOvyPPJx8TvJ2ObaNXJ7kW0lktu73j9EaO
jPKITqXeoPJKEQIWx/W6A3tC8t7CPgNyqqDpVBwLx/awcX1oze7f2TKP+hT7pqg/B0NyAY/yQADn
sR1wZcCURCm+WmpwSc3syZJ7b0y7j2rnTDuHfuNl0KEP0lxbqpDgga5/ZA81KqyWDtFgNjiAJTmG
K10x7Oz2jVGQTWEdKHEu/qWrpRBA3uVcCumRTPbgdp2K9aItlJ25bGy8hWfM9WwvTGPO1fVk5BTh
5TImba4lINRD5WRHU7QCw6QxuNAPth4cKUHrMk8DpG0jJLbNWj5lTfzr9gl4e+KWRiVJn8XdSGdk
dbiHoGsmK6go+kVq8SCMpjhXkqaeSAmLH1WFevL/33jL7/njApM7FX0jMB6+NSWoWycgucZZhMcq
mgzKAHW1w3T/TRy/Plk6fQf8YRcVGEobqytFddg0NFR0H1ZU9FJqEQLJgSwgQQd2i0b3DNC2e4f6
UvkRnAYimCU6yx/joNFaVyuCTvMrBYVmxL2nGonvItfu26ixp8MMprI5lKE52MeoR8Pbm6fGyrxG
Q+Le7UWgvAQlx8VNm3hErT8tEvXBrqeqosDa4XMRdbWMlTUKjT86xyhaLDtyLAVksMg/nVwMPyA4
Z19jq2gJeMFTFG6tJ3V/aOdmvtSRrmLP08yU3HN5sFMP76HUdBVJmv1pTOUXtItkpI/TqrUR3glE
dg6MosKKhKV66OM27Q4hTsFkKZIxu0qqG+UBhxEUR4wqLFJ00bUSylo2muKArVz6PAqrQ3htir8I
A5nuoxwEY+pZeLZ+nYJef8YDqkI2Nx/H9J6W2WKAWRwGq28UP9VMOUNDbcZzR0Hl85Ffnzz0dVbr
nphyEXiik7U9tO0GdpCQdcGcmlQQse9d3e6qlCbg8iwHBQP1IrROk9BKrp3Exfoo8fRpwji4mCYs
AfTAVRphufyukkMfx092hflI7EgzutCoCCH6sIdG+13gXm1NwBb0xaxFOIbqy/VZSMYa2fPKdvzG
ajDACmUPdCMCkLmBFqileMTBL/AbdRpmgwQaT7hGiX0Ruqjz9GJOIJaD5r608g/szONfH1NIzXST
kNdY0s3llvzjmFol8lABb5FvtdHDMGsoT9aS/JzHhf5FkTi+t4d78/wRq1LkwpwU4T2KQ6vnL2yr
JIqqGQ14xMWxm5Jtb46S/tHWKQSOCULcdYCVgVC+jeXc7gQdyzJffYZlcKZIn4W+9RvU3DxmWtdH
TXyC0x+5mRa+N4f8syLwci278peh9+9vz3ZzQNq+hMoIhdGRvV7cWJrtaijxhxr6MjilIm8/mBPU
FWeizqpXBvKydvvXBRdA/TQHeeVZZCL01T2Isc+cRz2zlDuTCGZIHS9H8n5nLd88J8soxDC8JUhy
wsC/npojRngDIVOrQqW8hIZM2VZKo2PUTN0Rr8w9pcZlqVbfjuIOTQoaoDzba9JrPuI8nkYYXgyG
hSkjrF+KSjaOU/nk0vi1vF4tjaVtsde1eRMmLBP9Y+DV1VIhDo/YOwlPggWtm81h7wd9s4f83VhO
XmbCbrD7gL/WGLvR1JtejScACzjfnNAJtPx2xnTIxJzwURi7zL+3YQlkZSLBpeK84BLWMDApDCU1
CaroFJSqeja7VHspw1G7K0N2amPHOFBMXXpC7De4VzBSPAQxJvKJk0gfb5+RjfU1aH8S98LYoK+9
CsPKMamkKA8jAuLpNTe08F1soFF/e5A3Xs9YX1+NsjoUiBYZtWTDGA4wnnNhwySeKjX/UqWBncPz
4dKHuTjV6CchDQlKfIepmBLPoqPpOkHiYfuAOTtwgMMgZMyvFgrVFB2nmI5DzIs+yvLz0CTv24ym
CYBHN66s2gX+cE9RxTw2bdvshK9bOwbowdJLBOnBGbw+gFVX9oGliuiEuJjuDqQwR2HKn4Cl9QcV
pbGd4d6mx8sKIhYNa43yhrLuh49WJiVza4WnqK9+WnGqHpJJ194LKOeHLDBeDG0SRzBj0QMXcEvl
KEh91Pak+36xLL/9OTfu1UWADQC0vFzja1vcXLPbAqZ/eHJKDP8kbQhRCWpmL1AHyh+pqft2Ou8V
CDZuoKUDgObAAl6DXXO94GSMYaa0bNS4aZ9znAI+OmGXfVDACHxUIr3y8o7isJuWVrC3ezfmy9CU
XDindIiM1e6l+DMrUxyjwGwV96EyR65A6R0UT0of26KE2IoYcvr4dbSwJMiC59SyLppZvVLP+FkZ
BF1D1VN773+ZkaCdmxLuSf0Puh7nEFXFQ1N3j1AoEgSfqh+WUTTHLsvbY4hB4e0Pt3HYTRI6Xiam
svQ/r9ew6wrTmBzWcMzxEHOs1vLRhzd2an6bo5A8LiKtIDPXZXqKnHEMuyBEObvqD+xoFX7hZO+c
iM2PAuaNlhAECo7Fai5C4I42oH4EGGb2kCPAqUWkygWBP8yj5iWToIK2sxU2pwZvY1GZAP+y7qwJ
hGOd3tLCU6M7r1WrKEcjjLOdmPBtlYBAmlOOMjNF4aVXeD21og70xAZygNJDUj7plam4jTLL+A1H
nZ+HWnqgmiKOwP+kT1JZtV5Vp/IR7Gb8AXDa4A39qFPx1o2nfm4Xg2WhEMPW1ow/bJ66o+j4U8IB
xf8P2ws0A4IFVLHf6DImSRwHrSTzSXBHdk0ViSPk8H/9l0EQAyQgX27e1WEsRRHUdsUgstm0Jy3B
o8ys83Lnitv60ETJMC4o2VCKW42i4Tg50NPiQ88IVOSTVXvdEhXcnsvbxIkvvUBlFrEfKJPrCDXr
hKMHVstNGsrJ52qY9Usq013CkgkJHmo0B/BhUCcGUM1zOT6j42KBEABKKUDCn4cRx6RC1KBZ8rza
qSBsxSgU7WVGWbg19Fevt6Ea0qgPYZ/7vCXdD9BkeE9A/PLkbK7usGhOSKR5WyAZ6Ai7plANsYlL
krLZW6VloFXwSf8AEuCi4o8m3yqOn+cC01XRSv6UFc4T7ksPVSjZ51nOdN9ItOwpL4fFUCH4RVMq
+xXoIQHA3I/PpVEoz7c/2cbGQM6PyJ6OySI4aV4vSug0Q40ctOSX6VQdENhS3CiAWvO3oyxtVKJt
IFSL6OPqsWsKBYbFjPKTmaqji8tbfYnwUt3Z5G+vUEZhPZcblPO0Zhbq8mSKXJkDH8CfeqjLaTrH
KPN5qhqPZxV8iSfn6rgzKCW+N5+TYWld8KbSV0DP5noJm3jSamNsAz/tEJOKlYcSj5FXekG2fMQk
ZDiV4JIdt3SKWvO6rElfjMDC5qrOjFFxB3nmES4t+QWg3fQMTkziEZafzMRxPoS9Lr6PBajkowPI
li7QrGYfo0hTXyvNxF+ptLrJ9OY+lr93qZKNh0q3J4kqUpvpl7EeUWd2aNgiyB8ItTuk2px8TBbT
XViNsTO5cRYFoWtpYAYPjZI44yE2ijA4BL2B84ktqXUC9iUNH/upjR/qrAu+jYOEovHolD/isJtS
VyQQGV0VrOxz35U6jhJj9itv1fyfpAwxJJlD2RhoSxo929mJyQuk+B+ht867GIEj89DkeF2DVFSt
kV1ujkRg1lACWTEhvM+9iF4Tu+IEFKKJf0iDo+DdLI1IU6tF99mcJ5jvkD8+K8Vczm6N2Zc4JZGa
49jXdiCEwLW+jrrSPZlx7gC8NMz6PIGvfs4U+rygjlTpQan1ODhqgHfOUafRo1YlOf0eSfbwJS/1
5jnVlRmjN7l5tuke4XKSPYguw5+utjs5BzBUUnDJh2AxazTuuV2sjym10ecqSQKs5aAnH+rcme4L
2t7OGd/OWHcFcmjSobabUv6ntAQ+yvrgxLFHTmTUyGkKUgX02qTGzaTAGXx43uF3JZ/76tApSvcu
6SMxnWqjlHTvf6VtgrhOpYIjia0ILnapO8+SMHMMiHLjU4pKSeaivhlgjO60LyH4Kzx9bQF6Wskk
mwIRPnOf7NSUnlGazz7fPv3L6b6+76hRQR6nHYY4zBv6QFg71hiIJPDDBmnQIEKgoSsU9WQ15qe/
HwnkzsJARQODzP76KBJZVGodZlTHERu5L5voV9uJ6p3sNPFO6Lk1JwBiqmwQxINOX8c0SRhG/Rgx
EqmBX4VZfT+XgeE1nfT19pzeIuGB16JMhuINdyfd2dVQwi5tW2KD+mXYINOk4csoWXT6uRu0Mw/J
dIj0hk4/AONDFPbwJEW2d7X+ns/qG/Ij+AEyMTCtntUlN5QaULohcPwsNGc/HU0coEcMMAs9/6RO
3T1EafwFA3vwjKDBQcemuNE5xX0ttf+GzvdEGu7bNvgW2+a9GWnmr67E4aBJtHLnld/4LhSS4BaS
ycpcyavFGitr1mU8qvxWWnxsI/tn2mTdEX70/3Y7+L/SwzZeG52+LjAtmCG03lYZsx0GALc07Mtx
wCwOfWbQ7ussTMzzUUYJItVGVwcJ8vf7jubPola16GmBV7ve4WGAwTbDUJq2Qvlr3yqTG6rJcObv
mv9hKWE5UT/i4CL5vDpMltLqTpQzlIPlkNvF2F0BGKrQk2znnVlt7nGiUva3DccG8un1tBxDdANa
Ho7f1wMwmSLIrKODqe+xmVXnmAKzuAw8vkfJUPpDZZf5pSKS2HnKl7Vb73EkdMjx0L5VKZ1d/wgz
jMOJSoXjz4mS4gaq0iCPRtuPZxrWaOLWH6uR7CQ18r2vujkybRXknrhQ2LvXIxtyFiVSStkcK9b+
iB145eLIbd9JPdKqmIuFn6YiwStdGOrOR34b/wGkwxAaziE1ZWUd/9khcip1CAe3A+WO00Op0N9w
9tSmtk6lQvDNx7XYTWuU8FDRpolz7M2xzYsPTWIGP2B7PYCus3Ya4pvzIQsBMUNR5Y1AtU4QVOFW
5Ph6bFbv6BoW7Nx4D2y0fI83OwXsvcEjo1BqXH7FH20OA8SEQ8DBKDlSTn2tNb6mjOmjXCb1Y07l
1b39Biy31no8ddEtB5lDbe4NCx3T5hGUkeNLeVQ9OROiN2HZlseiwOtRn3uMS1sNU4pGi57yetjr
829dddym5AnsFdVYowxiY04jOWP4QLOGixWNzns1sXBpU5Flod8FGUyOxy+357x1Jv4YdC0xNZRK
ANKNQRu6kq+NGST3mpXFPjy87Hly9BpOc60fJMv8eHvgzdlSCQWXCTWIrPz647bmONfgkvi49M8Q
DamLg62l6Vluq9qb2qj4gATX6+0xNyrKlGBUoLpLL4lMYnUDdNhXBkg5cUKU6EeRkr+Qnkc/ex2r
vU7Dsw6hlLl2+1xXfSsJ87sazV43lDD4DlqDO3rCUBZxpInmifXFkOrqfWO05jt1RqAgY4v4kHXN
c6U74H/oD/u079VLSnENWCbaqsjB5fzTxVgwz8KX27Pb3L7IiaN3y+4F+ny9onoyFlExsKJGLgl8
b8Fb3XeNQyCPU8JrnKKjKpQwupetUHMVJ6j35FY27h+quzwuOgVXylCrmz2qZ4tsi+elLer2Ucad
/DEe7e6xtvTMm7W8eJSNPsPyGMfTBul6DBSr4b1EHnfIFSEfTGGll6wb7fOAtJg74bt7TDNY1GKq
DK/HBs1rZ3u4V6VZdgcktwLEO8+obKEjOWfmY4y96hF9C/mTYfej25SNdXAQ+TvKYYPRswoaZeS3
eOaMKygSg6imKRqt5TGe6XAfO40mio7CFw1UPWqrk53N+aOO6v9XRQnF5fbX2rhCUT5E7hfYA4Wv
dRAtd2klyTV7ymgXz0Ybg005jrSdK23jeC9S73SoULymn7naE1FmxIFqVwSUhmQdw2xE7LRUkkNY
N5SKJpEe1KzN/ILHxL89v61YdsGtIFbJ7U1isrq9i1jph97gtQWTm12wv636e4jqaufZ5igHqHCW
0/fUSJRLGXIg1Eigy5bi1wkTbJwwSO70b5imdh/aEhcEXJ4l+cHGgDNHZbppkGBerOMjnEf/mtG0
sCwWJhP3ElH4ulEhJmFL2JmzZrminaUwbT1LxXK4jqrigAFwd8AsGLk5Egpfcro9EOHWKdJA9PLe
LVW+NRY1BOsxTnVBkJYBsZ3UQHfbsknPhhLsXMFbWxDAFqUiLiDAvNr1hRE3toUMHhNV4j70YxsN
vVAO5Z0t+JayxnoSvC8BkAF0+HeT6o9nfIyzOGvmmgivHobYV5oYs1bwtgjwjYRqqRf3Sf+hqevw
ucGp/G4I0jg9x1Ia0/4A20kOVEwtzoyjE3+4vUl/I19XT/5SMANbRUWJwtLySv3x2wrHkpLASh1/
aM1DJTnfxwSkodxlxzw0zmUh7vsifecE1EhC/SUb5H9EPz+WU3YX1iU2XcNxKGPPkPF7ozBetpon
rPEsKcVRRcpYcqDVh2yYTusPcHhqV0VaZmd9Nx5Sin4LbABFSupxqwQiTs1OQHGwfRIkkK4d+JSs
7HSv0Y0HxWnbg7UAQ3fWbdka63Wjvw5egVx5sdO7Xrd0kkU3zyY2w1bXfAzixHhygE3kFL1HwXSr
1nELkCH/QFxXv4K4Hmq36ZwfUk1Jyq36eHqaIJu/BmAb64M+jo8J1fnMjYw4+aZKCgKXE0qpX1Jh
tJFbF2ioelMQqF9FkCh7bN6Nh5MVpHWCqiJQp3VeMHZo2Ef5ZPut8yNNs/ke6dvskpcgyuwepeZa
xiswqmqBvTPMh9tLudGjXbSZDOA6IGohFK9ezTRQAquET+In9INdK6nulaDB5LP+KIc2rW8l96Uu
/ZA7yktkSr90qDJq3OxJ8W7uIovWEfnR7+f7+oMqyCGHAjCaP4fOO3xMl/r9zHuZx+HRCarWtYJ/
b0986/YBbU86tESBwJmuR1zMyAEWsG9LZUCDKLMtr4i4gm6P8hs5s96p3HB4MEAvhsm8PuGxjJJL
x/PWhtN3SLu2n2c1xBQA4gdVZLFbCprhJQ2Vyyjy+gziuPMcJTI+2cEIeTW29JOphNVpnpfGbZwP
Z1rZ0cOEYuM9YoSan5aUb0czSt+h6v73DctFVH3BBC0gE7yFrlepmTUpb0rN9qteFfe0+FRfVofG
jUK1PjlzIj2GkjTuXCmbn4YYGcYzDDMQLteDUg+fUWaZbZ/KTEIFszIBW1bGToSwdewoVMKWol1J
lqdej2LOdVlrwWD7qYJTJqwlk7Lo4PjVXCSfDCNuHrBhc+6zvLc/1GmV7gy/VQ2hCLIIzKBMsJCH
r8cP6r5yUonxxZQgtUI4Riwp4ksBMsJrg8j5YKXxQBQwzK5sCarnZqfu/IjNlV5gXyD5eB3X0Dqp
jIFe9VQ/7EhX3Cmw9HOL5Mbh9iG4PYojr46aAV5xpHJu+5JWNw9dk6MY4Ejtf5kLeDkFgBk8AVwy
r95SqjYTBZaGrap0WA10inUIbURc/sNcwLKgd0RIC5TtepTUEFqmdz17M45CLmTzQ44a4s6lvLU1
AeHBF4TntGigXw+i2nmLZDC34Rjl6lNqz/G72SEQkyY7OWuphWbI2CD8gJv90QFttjPHrTyVXhe/
AH8muKVrln9gaaLQUVvmaEQWOlNJPcPzxs79IFW2/b01neSrromxcDFVkmc3lg1J0M4NK/2OjFM4
LtY9ZYjLTh786npqbq4jFb19AGhk0evIDZRHlYl5hFWhoLZXOzB9zQRXUE9UVvk04xMXelrHn5jK
V0snxXKyF67P8EVz0ub77Y+6laYQa9M3JgYD2b96A0FlRGVfpcQwBfRwIO4G0QOvAhTN4ZyQUx9b
rTO8UbamD7dH3nr3FpIwHUXuIBgW119aqGpl0lDnFZrD6H2NHcShMsVXpa4/2J39Eln4j94e0eR/
XD9If4642sB6agNwkXmH0FI+0EZ5TS11PsP88uZhlnbO5FbwjfcGGLDFe5NUbLWTq7qLO9HxyqaD
lH/N6mKs3BJd72PVoFUREXk8zA3qs/kkfY7M1rkbUKc8jJotvM7ufoKu/2uDQMjlPOsLuw+kBHji
6xWvHcnuJJogfojq2znP9f7u/yHr2PiuV6Os5j33UR2Gy8U6IUpwQk1c91EFNOkqNs17EU7xkyT/
h3wKDTYbBBNFLdJu7Xpm7N1BcpZrVivmgURgnjxzKW7c3j9vBbxYQHR0Fo2b3zif1QYy8SVUCqCK
FJfU/tnonIh4JasOY6RExyZU7M81Xtf+1AT1odEn7a7Qcv0H/cf+STGC9C4SkuTNHbCL2z9s49Jc
fLVBhZI9yxQVr6ePWqze9gUKNdFs1i6XZLN4TpIpdbLhZSKjeYafr98b2hdbrvtPt0d/KyLjIOm0
rAkSCTDy5dWyZCQiM82MwCdl7GvPScLhMQqMvvRi+BtI9OFveBB2E74o1aKdspD6IzeWJOt+bisD
p0cww66dk6AcJLrGR8yY0shPijhdzgKnyxV2qu/87I2bDzItufFCCgUYubp/rFE1pGRYKk6OOjxO
XZfdVVLVfXbSCHmRHr0Ui8KXLzeBucO92QgKaEfQK4aqDmRk3VsVskLhrEMUgdpR91NJxs5L+tne
Yd9vjPIbAslJx6cLeMr1pnCSNOnN2bZ8ZcKr1XXsUmtcQy+znVv17XmHbgrQcuHpccuty8lyatVa
0fSWHzROepAlEb1ESZ14hj5ap5G0x82cQLzc3nMbgy7NFtBFQGEWUMz15NiOZSkUrEv0QG0qd7ad
6X3hKF8CU60finLOX2trNHeCg40rnbIhnMilYIGu2LrNg6dRTP0psnzEs8M7Cq7Ny2RQW7BDRUNb
lXpppZTBu9oBczKOpvMO+ZDSL0yamI1N91q3yr9PGCiTcfSpZS5Q1zUmKOrsILQbzfRTJ0jPmqi6
Ew631fH2cr99ORkFnit6fOC6oNldL3eZ6lGMd5np43iXnmviiQNKIgcU9UaSlGJPRHZvuNXWbTSn
adlVpg8LyPQauayPTg+CV7a64KDG/d9H6Rx/kj06aosj9u/v/kctKk6lWpqlyfRHraxPY0sPNi2l
YWf7vL1wGGUJ0LmjMXtcd5nqxtSwdGhM3wxUcdCCZnzutVADgicxnmyqDxaIA2+Oxz1y4bJe14EP
hUaw2Lz6FIVpeF9/vjQsnSydShP7diF5U9ogh6en1SUWVr/Xing7FNMDzsGCQhxaVzbLFHkcAkjD
j4tBvcDICy7yKKpk59LZmNEiAIRNBt17YrpVKEPNIAshXRl+GknhvYgT9dwDI/KLyip2buuNoWDV
0qhZkIywsFaPq95FiE3kEbzuWCqQzpsrD+cR51AW814paHOoRdhu8SoDnrX6TlETxU09OLqfG3Hh
SwMSuOGgDicFHuHOZty4QPEEM2VcLxZAwBqOTSOtbqNZ131csOHZigDxxyg03slzLL4otSKfKNnN
O19tozPBMnIKdBjVkKDWlHlZIWnCnVpDx5YkuBqQthtL+xCkln7Xp6JGB7PXX4ZQfU0cLf4gNGCE
eMHE/jg7zikShnI3oyVyMFO99UNbpH7Z1LLbImb0YAXD59u33sYa/S6SES/jHofQ2fWxISMJSAJn
eg2ZbnPZcTf4ng4S7VxnQXS+PdjGnUfeSfuZtVlw0sve+OMOokfn2Mg/6T6u6No9oYdxkiapR+cQ
A5RJyoa/Rv0TZgHvIdtFmhOE5fV4Q1oOHGEQucEMbLNWYDlndhbvzGpjR/9mK2HovMhSrA+PlfRJ
VaYxo5iT/mI66XQM07lF7p/r/PYCLj94dcmRyEJQp3kEBHwNU8WRPM21xKIqONXKU+A0IaIE8V6o
vQH2RzyLWxwRbprZtLSv163KrNFAslX1MSuW7iTHDl4aEZZ0pdAxEW6sS8XRrsrxgvvY+G9W1JOf
j/p4qdGHeKJFY9w7Ju1QI66KGdGdNEWfQhF4r8SR21nR3HiAIs33RhpN/t8uEM1hyplLzZfDZ60u
slaritYsbdUXBkX2tAxebbsO/8sgi5QLYqDaEhFeL49SzVmHiLLq4+fdA5Ermu9mWOUfb0/l7WHB
Jpk0D20pikT03a9H0bNQJIgRUFpGYc+lDxN5c9uSJgCjQCU63nP+20hxrgdUrweUBkjeyWhaiF1I
7d2U1gW1yyj7dyhEfBc9RHD9lK73SM8spF46MrF4jHxkoYZvGU5XsMEt56VpiupoxdQ4ySHzU1Mi
sHd7Xd4eN34mbbWlfExDZd3w0+K5ArRnWf4Ui8qrOgLBcpA7FyyAtvOhN+gGjIV2AEVc7iuekusl
wbfIAcOF/XYcIoUI9aw+KEWheFKVjH6Ql1TKke++yGXRHFBqmg690CXPzKt85455e/D5IZgbLJVc
Ero1tU93yNBgfFg+jmT9eQjQltcmZ694tFG0ZhiYBLQDIMy8wSiF+Zw2Ae1rug4hdH/ISucwiDq3
siuyK6NE/WVCsjHFhey+BA2NQqSi7HzfrakuJpRLvxEc3RqXVSQRaQ89fz8KLR3P1ajwNLnT//om
JdBfQMbAF0gt1i1GubSVYjFk8uN2sA7BNEznJLfy4+29uoRo1/c1o0DiRUJoEfxY7x+5q0dYNOpC
abMAAdrKeFZm698hski6VQXG0yCyO5UYYCf02Toki8z5UuJdtHuWH/bHS4ukbBuklc4izqV13zZG
cGyCFKtwJd8bauue4nYi9AZiijiJdj0UngqaVE58r6Eb80Of0NFSlDjBVbnlUTf0v09kfqdotIhA
0C4EnOvxFJSuG2kcLN9Up+KidnHqpn1k74QOm7Pifl9O/XIBr2bVK9MC3B+pLOSW7dE1KUnD4/wc
Z8MnbazS97c3ym+K2JudsjTiKNUQPq4PeEzdLwIfyMkD1HQs8mr0AqdTwSBPga+GWniZtZ4WEpUI
wKvxeKfiDQnpo0zP2YgeL4Fie1DkVr/IiYZqRNanh1aKf8JEVB/p5ClAfo3irLRKedeK/tucQq9w
FLAJfZB1T3luaUdID6GLFkh4UJBiP/wPe2fWGzeSpe2/UqjroYf7Akz3BZmbdlne2r4hVLaLOxlk
MLj9+u+hyzWjTGmUn/t60EChDVlmJhmMOOc979Ib8FCSPK5h+i/p/vUv/NL9BUWjOFulPvrpXNpq
lSXmBURF60pzV5ZFvAN24HpoAhg/WsY5Tun6wE5vMNvamq3JHACr/+NlUzAA1OPUd3dz39T47Ksg
8riPm5RMjShJLBFK5DEHPHfdw0j9tUN5QjDA2KV3mT36h1YNVqgly7xzFgJ1SmWP0ayjJBlkZYR4
6Q83itCf64TzkbmJLy+D2J8OvjuMG7WsZM8xmS+8JegiKGB6Ewa4CR9EF5OPTLKHJXGtdRs/5Cq+
20zEbuXO3pyt/KqZ8Bb4D2F0fZJ1nbcrKgSUQlvkZZlz7i0MGT+9/nBe2rae3quTxS+MNmWNMSCS
gdmGXV9ZH53eMe7aOLei1jLdPfZyThRAmopev/ILmz98LozkAlpeQIR12TzZt6akCWzpZWzLg9Ne
qwlvdaOU8vD6VV7YHWHHcaTjZ7rukSelFSzZqXBRN++Gsif2sXTEIbOa68mZ5Jlt5Hl7RRzXkyud
rLqqsrA6LxO2kSRxIsusRyIxIGlrC5QjTyMyt9O17t+5iWgnqIHXIvU02URDz9G3MufUceppXwdC
Y2aQn+Mzv3QTQeMZj60DIOcUKEzbNBG2ACgsOoVDja7V+KWN5mWvOec4cy9eit1iJdDA5T0NOk61
Lksco/QoNot20wbmO9S++UE2sBReXxkvjD9oeZ5cal2gTxZgU5UKzq7r7jTX8W4CLxU7GTfFtY0G
azcFsfiiNeWfuT/1oTu06WXmU+upuvPCttS7K1W7X0sI/2dqov/lYzH/wCfuBelOP9RB1lcV74VV
6/reMwjN3Mx+Y5rbrNHd0Ef7hS1FNs53olrsLoydVl75oy3kpiUB4+DODdQzfI7afxW9Pp0DT19o
GUHf1yEn9GCypE5NgzC44uEPPCI7dbGeSHeima6WwPtiBMtdqsGq0g0aGBvlW5rfW2o6DGZ6M66M
Z1Vk97PQLlyj/tg4fTRb+q30tGhcMKB9/fE+316o9gDuOHjWOJgfk/EnT1cyfuzNxll2GOrHF7i8
qUjHB/DMInp+tq1XoUNfc4ZpEtdR1pOr+LHuKMzIlp0j05ZuoLyJi/jWGKQbeTpSz1/9TpxGQNaQ
kNC1PENwhIozB6GSuVOm1e4QE5aIWKX24fWr/Ci7T87Ptf1A4U5FBPJw8qUAibxFlsDjvqbFMAPU
OF8FTjJs+6zH+Ys8ql1lSnFISD4JxdKMB+Lt2g11cbmdJ2vcakQGbItqzg9aWdq3gcqXa3d04b5z
vG5zdzE+/QdyDAMWvENcuyD0Wq+9cQuvxQ5RTJ1jNr5AjWPJgvbjD7YyiE9t+OalnROvsN3d6rH3
dRayCfHXGTa5buPtHk99pFmDudfMarlPgxrSZZABflSVc2Cwf1Z3/3xt8nEAqVZlO0qv0xwO8nen
Oc8Dd5eu3BbZVbgYmYm9d2K7CvNywfDX17KoWv0J9dL93g31gPC8LEIq+yEcO13tOmSsZ5bX+lyf
PXfAFKjk9J0cmMeLOdBg9ZQUCzuZxteURPU7t0jad/2AmbHQ9e9u5olDheR3Zy04VL6+6l66J3Rp
jPfw6UKpc3JQm+NQ5G4euztaxXljZNNCWFF2Lh/6+fuKXg3rUfAiqlFcGY+/ojLiUQJ+M2hrSOd1
YjVe13P5wUansc374NeZTFyOlDj4mB792SlFYZVqqKzz3J1KY28bT1a2aU2ctF+/dS8M8rgMmRU2
WDSd56npVyVTy9BGBkx1UagQG6UyAnL/tJhtsJn5/1/GGcuNrnMuraTBd9q/8TVnk6rp4+sf5Pnd
JWIem0mskFCoYex6fHc7UxpuUo7mbprLzzSrZuRoCKCToPShpNX9mfX6vFbgcmjG1hBUFwDwBLJp
nYFkZLc2d/aiaSoEQFLhUFbplek29i8Pgo6vdbo8OVNxfSwAAmN9unbd4ZtnYqf5b9w/Aodwq+bt
I7zt+P6VTVw4nQszc57RqPoq0LfWLJqt1/X0pN58Dhl56QY6iK/Xmwhx315L2ienF5G880oYNnaT
J/qwwa/ujjKy3krHmLavf7WXLgWApwOQgGkzfTi+VK1XOErg7QU9oda3KoNCpvc+0WteXJy51Eur
0F2/FpsIUsnT8Se+vgjISYWg1bTtO6sR4hKbX7FNoAFexaJuzyzD5y0UZzGgCAqVVZx5yvFju56L
NGv4aosOJDgC620zol/p+PpqG+tttdFQJW6mMjj3BjzfNLm0yYwAJS71x2kOJYTzzJRJaewIuu/2
DQkmYU3AzZkb+vJVeJ+xOcJ97xT2WXptbg0/M0jzNeyoVyBMeB+cyzd7aYUwA6UVxHYIcdvJChGq
E9iX8tjWVABUXvNCdKcgRMZuuzNf6KUVAimHk5fGCcbKycuMlbaBsqw1dnouyzBPJnfTpcrcJHT+
YY+I+Exr+EL9AT3YIFYNGy8Hy6n1uz950VaW3jJq2FyXRp/daz6GQbaeOGFBJsO2YgGloYWf+MYN
YvOgt/pyYZttG3W1J6N4FPWZFfv8+/Nx6H2wkVlN3U5HJ7GkTWWore9Aktzt3PgKFl9BqBuy0S1y
q8dfffePL3dyLNR6YwxsQeQeSh8JlN5mu5HzcofK+P3rV3q+Uqn3efFXxxjqstMNTeKkUFU1V1r9
PvZBG4/b0qjbM9Ezz1cqo0ROHvBWOkiUacdP05c1FrtNsGA2J+sLSvJkV0P/vAB6Ozdi/sGQP67J
YKJhP4R/LLQgRlDH1wrqtkroNvWdUjK2olGf4i9LbTrWph1x/gkHTcbFZizjhaqMVPWrHKKp2CVd
k6pL/sqYbBtpptpeiwsxYEyodW/nybc+D3ZutdHSeMsmJbPvtk1HVROgssAF7t2+w6W2znz5YGrq
q5MP4gNZYbkRxkItn/Il7saw7xSSyHTQTCYU+ViWd6k/0gdURt4a+P9q3Jaig/o6ec0HvRwN9G7W
aH9xpGIPntZ5y+ZXH79LPw8VBdxgVa6fbCGkOjEzdQd9N8mq33dTptOjpunn16/ygm0We+6KZzKx
ABQ5dT9IKU6RouEhH08ac99sTG/reukw0MMVIb92xKzl6BxqJ98QZdYiMfWH/j7IlQXmGlvzdaY5
41Wh4v6uX4oYZSA8q3ON6bqHHS8c1g2Q1zpYIe7plHyxIHoqO2H0IMoT3vKuSCPmHz6ew6O/TJup
sbUldDTT1/ftUBLXGccBlF5Zus4IDjLa/SaAF3oFJBI/OrLLqjUcqy8vhBtb1cELemqEvG8tuA2Z
3DrSwybUakX2yKB4CPZJ5nCBFBPZJZQWyZFIsnyEmQ3cqzqkmamNEAqCaCNbNvHB6kEBUT6b5i0y
n+U686T3oNsTCWR629dyE3skhoW4laV1hNuk2homZiWRETvBFOaNPqDuGkx5PeeijHL0qiiFq6J+
lE5NuKvUNeNzRoFykzUkrhzmaga9wWHe3Pp4vzdQRmCqR3GOH3Eo086eNqXvqOHaCipJx2Wl+KWk
jCNBgoHlX19QzwsImDgUYLAWYDTZp9TGUS8yc6qLeWdNbn21alo31phWt12vQWipghQxuKzv3GI6
Zzz7fL/kyvAzQBBpHJ4pLUhLZQwcMJrvHH04mNBSN5ZfD2fW4gtXoWu0SFfh5PNwrTjewygybW3M
AUl6lY9YyS5EH9iT+8sEUUIr1nd/VV9S+J3syobTehjz9csuafrsyoUjFmVu5f8b3+XpVU5Kh6JF
Km513YK4qFWbqp2bXWCh53p9RTw/YfgukD6oFbhhOEgc37HRL0YN5yvuWFG3YdNlVmgX9RIl7HBn
mscfkYMnGwVEOriC7JkWfdtJ09GWnTW0swmvw1aAC+lUlZ86uqrustTMhR1BK9trOelJfaUVHarp
1BrJmUn0udHC3NJ8d9svdv8oRDpcB76dxns7ntsPAbh3GnVCQ/smEAXi5dUGWhh0iyK0r6nN2z5G
M7sZWiM/hyK/8Eax2lYkYQ1egO92fP+KgoCoGXR0N/uFfzmPfcIYR67CWt2so9qX2larZhD5NPV+
+QxaWXVcGI4VRcypEKusx5xEnJxHl9j6psyRxwMh6//OVVbG4Ep282kVj79gAq/Xy2Z/3tEIgbM6
1bjRrPhce/G8TlyFAfRrfzNTjq/S6V2FiNFGAjBb6cfFGfo9PMVy32AAFFUBxnOvL/sXNJYgfAxq
VhQDvuBpYToubtkpZrG7CubzVdmbQxMZ2fIpsWKMt3m5w0lQDQez4XxELRXckyIv9h5cydDyh/qh
qxd5oTfJQBQY2Q3aoGP/ljVwmkazPdhdSwUu8m92r6cfkA/VZ7ag5/dr3X3YTUFAoC2cTpJdKTyl
t/a062xj3I1dXVync+a+i53JJNhXuWcK6xdIK+tkC80hxpQ4P9gn+wTFzRDj7DLh+RTA4M6z5DJL
ZXw5mfoHd7LyHSYlCEjwPDzQc1SR0djqJhPWh9ef20ufg4HNWnSvk3pQzeOF0s5x7upTP0JYrcW/
oG2ViIOY/t03Iun+1DRAGUgCY1VvrXac39aG13nkwXmPtT1W56wqnm+e9Har1xtl4KqFPCmZpzJz
WBo/3LyZKVqdp64djOY21Vyav3waQBcC0uDUXhnlzsmZ4+UpoVEllxqGMfkyzJraSOg7Z/qNl24v
6DV4ELXBqi0/ub3kYAXu4JbjDoD7PaY6cVQOTGvnBcOYqbxeeudy8kY70szhwunzP4AbzhHhXmhh
aRVpqmirqK0hRR8/YnN2vKGcU5Z1gYeSw0oiY9FM7krbakOwvYYhQGDtplpVUT/O8jLOyXJosqSP
qmywz+wU68I+PrT4NCBWTHeYvtBWH3+aQgB9DJoz7KrMtR6EFMtmVE1yRk34wkrC4x03tXXmCVp/
cowYrY88QnIVrTVbjPgT+a5fXJWHumbJM9/o2dRllSyuYNtqSUrreorljCOScOrpFjlb1ZI1GlTZ
p1JY85+umaVUzEm3NKGLhbKiZBUKt3zyZ8yqUvYW7XNOL9c2hQ1xL1mqUCXW+LGrB0O7JE0w73BK
KGsqWJQsbxtfbx48HH6+lUNDvFNNIG4+6CwZkr/cc83S6VG8fi0wOLanddwBOff4Semi1mx8wwix
gWy2pev0P09YM39VtUUMX5/6b8vYKb/4WpFc2M3o3dhCEyE2zgyPMmyuhT10V13lmXOYF3rAlzK8
A/RbGNIpmvLXN7LTZbV+WGBQEBroRith4PjDdkJobjypdjfatRely+JRtYzLmeru9JjgKqwlTEwA
rbGPOh3ax163GgTk7Q7SGCpRRY9TpqIJ42z+UkMkef07PSN7rpcD30VYBgd/ZcEdfymKMb9PV1YT
9sVfncTtd0tLaWIYmri0uqk8+Isj4VS21lt7Su2DrhNqGlS5dpBO+0fejZymZiK3QYPOQ06Vd1VN
+kWgtPncPvfC7TeZKq+cXny8mf8ff9ISgl06UI3umtRNb725za6tMg3emr3bXRhaw3Cot+KOIIqu
eUCOOT/kXrOC/jMUldzOhRktsrHeLoF9zhX9pY/GBgxeRncBDHOy4dQzceiOqNrdREo7Kj4r3RVN
ci7W4YWXhfKHq6ArAF86BTC8VicRJhbkUM9deYs7u7whZmqIVFY7NyKu3RtsaIttiq/umR70GR+U
VUKSAClK8M0hg58qr+LKxHyPqJNd6VQfK7cJwsTS8WHpCl29m0gIu40l+ldbxp9F4WLOXEzjmed/
ut3iIwlmr/sA6UiKQFiOHz8Zzo45etawGxZSyLPOlZdtB3SFk8Y5d/EXL7UOqlbHopV4fXwpLFC1
rPexWVsK/7ssZutibrJPbiXO6SCe3df1S7k0AzRXdARYwx5fCavwphJeNezamBxSPSWVxysK6507
d8m2LXBqmXDN28Rj2b0v9HrZ2tYvawn4DDTFa2UWUMpbp0eLm3C3jSFQu8WHdGFlVc9h0Z/bPF+4
p2vr7dugrzo5ySf3NHeWAN1krFC61gU8ShlHdEjqqqL537y+p710KTRZJD1DR4LfcXJTUwkbz2tc
BfWkZCezk/Kyaeb2chrPeeGdvpHrrYMSynsBWE4YwsmaXBxrGtOEeXvq6XWUaIxZlO8Uh47U7NBa
LPlAeG+/gyR0LiTzWW7Yemn8pECaOSoYm518SfLarG4Undol2azIDLOM0BEKTX2QdKGRLjVAbVq3
72S6Nt/6sncVxDNldOJqTgNxiE2aW143Z2dZVUG8ob28b+M6P9P0vPQs1gD2lWizUm3Wnz+dbTDC
iFP4pDt9hJHg4lC/7xIxbOEKO2ce++kmDGNi5VhTS7BFMMY/6Xop5WdFtny7C3qhR7NNQaTG+NyB
+cP542lxyWUccDFw05Xuhi73+BsBeMKPSJoVRZ+KdNt0gfgSQyxf0G3nxiXz9baOisIJks/1bHZG
CJadZ3hqWmOMDa5rbdK2mCtc8qxiq5epuR/HxOhDp1UoScSAhD2smnJAqAbGPkEPJXUl1Cqv1tDe
yuxT78R0RTlG//dNDtAMvN47cK3yLpNR6db+N/4N/btjq/6DsK0k2eSDHGrGqmjgQlYTG43U9I/K
6XvKitxJIZvak5Zvzapzql0QO5h3+LWh3jqDQbSuqU+DEWpG1ly12tLtZF05UctTuK6UJDCQWUGS
RxmyOhFWvA53vT0Q6vH6S31aFnHbMUxdz/5V2fl8+w9ye7RzR+zKZpg2ulWI/RiE5DAJI/POXGvd
i04eMeUX8D3NOkQq9+QR4xEyQ82uxA6Ka7epAjPeYONbQK1hRC08Ld7g+XnudP/h/3V8VSRqLtmr
K0JE3XdSRCiBxBNqd8Y3lBr00Mwui03ldmvw+LAEd05bBoqh4JjD9Y35MQ6Hnf7V8VKypJcZXUrm
zvEXTHiWcTu72XzbqqJx9nbTy3Rnmzjcxl3sFgymykVsJzzz5ws36LKHGaHuEGopKu5t1vaxGdZk
O2zjIMUrzaI/nyIttyZyhGj+zA1jWjT2XtUnqKKpGNXOG5OswCjC0HGfZ/0XIeFg07Id/cyaL7pi
mr/qdjUwW3KbC3uNtZx1orC4jK3ea7zUJMkvQ9BwLjioTF5fOT/mp0c3NqAw4y3BgI8jlgry+I2t
216vNCEL8A4eZ67lzE0rpZb7bBFFhaikKUJT76yad6hI+0PfC6sHMeu1L0uJLdWFvgzNd0stGfw2
oNJQVRU+TXOae14Yt4N6UFCH73RjaLeBXGS/tY3YNfY4XnGfqsEqRtTca3zDWM9Ndf/613vWe7MN
sVjWKBgLAiAP4Pjrpamy+kJ12a4nDxtx0mCrZWNbWnsfz4HmkRWZBSIqtJRzokQ1122GSQRlJCbE
Y9vGtw2Q6rj5q2T8zyNLdfnP/+LPXxsxQ7xN+5M//vMm+9o1svmz/6/11/77rx3/0j/vhu9dr7rv
v908CvnbTtXfHvusqU9/5+if4Eo/P8nmsX88+sO2hmg4v1Xfu/nhOz1p/+Nyyfdm/Zv/vz/87fuP
f+X9LL7/4/evjcKIiX8t4WP9/vNHF9/+8fs6Qf7Pp//8z5/dPlb8WvQ4V4/1bxeyfKy/ydPf+/4o
+3/8rnnBG9perCsprEHyae5//238/uNHvvGGiQ/gO1sCz5gd6fffaixt03/8bvBbYLtUjuwUnELr
IYVU9uePEDyyGFDX0leT0vD735/w/q+X4q+nxA35+effAF3uSanp5T9+f4Y7rCQZuFMYba2fgp70
eHHV0zDWtUjxU8mKfp/TBdyZVRpOCzofQ07JrreM7DM2Mt/80UzuPX0ix2KRG701CDQphpgdogmw
W56bMOnm3ApF5pvbNZ/+XtrDFBlDfqHc4XNJHO9Xhk3GhTvBc3xy41/6Gqfzzh9cHyZMwLbYST4L
aEuxEc86i0H5YrFMk+KDJ2YRmu2ID747pep2nud92s69GZmpoHbKxWRFTdIMB2Z72V1jgiSXxuRe
t9pkXeo6wJXw6wkmdTmod51fiIdpEZ/08pw9xA8B2tHuhWprpSywDqx1WnGCOph+kbUJ5NWdxOU+
3Rp29x53melzY7eYzgSo1yN3Es1jM9v1g2jHDyRh6jd1QqxIVtWVFdlWnd8PeiU+5u1SzqEpgxjS
uqv0MAmq8XuKPfZFnfafYbFZF5WeDo9QPU1KgLmq3/a+aiJNnxmy4ot10dHne2GQUtOFTQ//1y5r
sZvT7JPulnGygU8Tc5TMToo5WAba+ONB/t+u8mRXWQvX/31X2TRVVmdfmQX8tUWt+9D6Gz/3E9d4
swojGJSgZlw7ZV7Yn/sJP2LWzwLywSgQK6+719/7ifPGhX/KPIfTEVHpqjr7ez9x3oCVw1uDl8fZ
RkH0K/vJD3Pup6uZnW71DF+RhJUU/6OtedIPGPqYp31mtBuzr3gbiRYhKd42tTDWyglSM2fZEnoC
8ylW1lwHSMBKucGUGN/covJEOPa6/72o80sbQL2NykDcI2U090pCuwyDyqz/NJEjqTAABhahM3md
vzGDkTzdypNXmQtdLUrzxL7u/FFd5/4wfxKNicNeag/VR/wEzQ/QahRpq8VyGbTZdBXzeqF+El2X
RS275HZKl1vIE63a/d/qPj0zccB8bXl/6FSiHuenq/vHb/xc3o71hkEKzfaPacNapP/38nb8Nygt
0E2u+lNg8pU3/3N5a5b+ZnWKR7AAsEo46Lr0f65vzbLfrEMaXoqf/6j7Kwv8uN9dyy/ePGblKCOA
dmh6j8/Lxu0H2x41c7tUtf5Zlo7cqSVp3yO1SX+NGfLzWpwLkFn5Wqi1j681Y31vZW1hbT2YgJsi
drP7genbzipslm+iqXcF8TKR06XniGfHrfbPK3PNFYGAgXaqm/Mnq63IJLa2KACasHGoCMQvTup+
XgR17zqtXiMIT0oP7Dd7/Cm5SOb47+RqvhQPN8VyBjU4GZ89v8zJEzOGRs4i4DJjN2S3qk78cGw7
7T20FJJTRSwV1FnPnsO0VE3olMWnbJnfohtNzkAlJ3acf38SEoj4H8Yop4X8WGKI7I88T7LtImsj
o+ZGi7L9EDl7g/8aXTTujAgpcFRG/cZ/O0Z+VP2RR/LSCr0L/68C/qh+f1r6vfiMUXr8/WnWnz/Z
qetaz1xbK60tw8tm0zrOtTZNv8YxR5Tww36e1owHjNLldBpr2/M4xgx7tq4pnJ1mluUtXrUWLJKp
OTzZR16oAU+/D8AQ1nvE8yL85Qz60UY9+T62JZMKK8iF/APHCNuCkVHa9+cIHgz/uC//c8LxlVYg
EP951qyzVmwnbbyutEVoOddhEprHoa3N6XIg3m490Sib6r09KMKmRWbZf1jmSIydCWdOfOkTNJZo
QQH5hwuG1/EUOuOoU2v7aUykeVxNxdtiaNvEplvV7TunZCoWZRYASNQR7jSEui0NJ5qZLsmrDv34
moKJURt9u3Cbt2rFiSJ7nkm0avKhKCNPK03/ppq5Mxd5IZyIvOr51k/J0wucazhZCVEJrU7cJ+as
XiSDZDJ2Y+0xsB19NX/wxp4RYTeQU7iZbK3HTn/9714UmQwOGB2K/B1SVxERY9P2dui3bYPrIYYR
H+NWxfGdslQS7BVFgxmmszNohPVlWv61qgn+Ar0TxuelggjEuyf0YpvEDkCZVgntI3aDiCDSQE6Y
m9Yy3/e2nXVRXQGR7ZbFSU2iQDt7LzUPUtKU45wVCqMyYNFJ/BjbNLb+hZPlmEFpy/oLaE2VOiQo
RW7KxWswuW16/5vdTMK4Q7ar2iiAJWSG0xA3JZ/GyNTWUbp2k5Gh3u5HXw7zdnRL/1ug55Pl771g
8q8Sbeb7Bh4emXgiwz/bFlNfPlq55ahtVw1oyEH4TJrzUrZLKLq23lZIkLRIxIlxb3ZmFlOoz/59
W8v6vh8t722HEeAfuFYzAykhXD4EQ2pAQUyDHgylsIgJiGd3GTaWNss/08nq1AaTa4CjbqqqCvwi
Hd8XuGtOxKKOC/BECsgZpkYLUjkIs/y65iaX4QiY8TlDP1xFMjXT9xWhpnW4mpJ81eIku01skgxD
XtikDVPKNW8rvAT6GT5S5WdUHKURKmvSkghiu/izcLv5po2z+GuSCHmfQmpvwzGbki4yPTXcjbOo
P82lzgabiCS5yyxLS0OvLnyyGlx401YtaXa8TBveTUPffhulIIZ+jkf4yBLWso0vjpZ+WtopzjeV
Lhs89TMk+6FtMCrrRYbKemr9/lpZQ1ZGgyuHt6ayCGNvrHm8xZmO4tMeMlo5s+izTWLqkgjFIrjo
lNuRiFl6bhKOTKg4F3SoqxnWXkWkZYP+Fmsc5YRL3ok4ypJapeGyaJYB4iLqOxPJMnGTpacddK3s
iAJTmaVCWRjWN8CqQb9qgkq/0Wx/+WIKqzX2LDP/bmwHQqL7vh/7SHml/sUNaq8gMQKRXdiQY/kQ
gABmEK7t5s8GBftjv8wx9stdk+vEfRv5XR2L+QNLqvyWJqlRbnAdwFkghQHbQgMIjFt8I7hNuR0b
D5I9xCB7iscAsDvzUi+NdG9iLLPKCJSh/9c8+NWN6BmlbjJWzENVT2KIlqKrvtdW6hNbklvY7YnZ
txU3RxecW2RYuge7zasrTNKWLvLtvFwlk7zcZG2IttgYZm1VWxsPW3s7Y+VIlqSpVBlmfdmmGwPp
jFr78eaLNTpEVKWGM9xPBKqv/Fu//a7rmlIhIEiW4BpmTNcO4dHONXZAvWRoPmbzDguBBWSyTQJ7
OzpBpm9bF7Q+rAfHBFUXvAhvBbQJ9JyqmeUhrUSL7WIjHf8Sly2Ex4vTktAQQ7y19/bSdgsJo5r3
McD7iYFykg3vUmnr6b6Wlp5GcTZAnG+h5pXblJg3UjySfLhftNQ0Q2M2Sis0a3nnJCoXW8eQxHhU
cdxRLwrm6ZEZqzY/6PPcAut35WQd7MZbH5jeYxGQuMi4o4W9j9Uc4Bw/tLlRkSmnrRHzeq3jxwA8
zDbYuZoWNpUxDXszSCAq2IzGRxiiTVaRaWSm/RabJPLeq3bhBJKe0PVwhtiJv5wSIN9+4SG5LTJd
tYei98f3duF44SzTcnwAks70CNNb07paTO4zFnVAyBwEaekfIIpSpFnL5NxP5tiJSHiT5WxTvajG
aKmztsU6iQ9PVlBjaleGMp0urPJmWDatx46aM6L6QIGZ2Fs/HYZbhpeau8UDq/S3DFNtsWlAv/Rt
2euqDwsjw5g46XsDgbWe4yvpFI3fbZvEKeuo0VNUx6LJzf69W9B8bjg4rU/O1GI7CX18Ch6gdHDD
NCKqp10KCkwCXCriMeT9cpqIN0eBY3FuDxdEz1naVjV0G6GjjFqSbtXnN2yreRD6nXAv7NlsDrpI
lneGJ7A4w8fTeVfm5OOGXWzWFI1z220cJQKXmJnUgVhhmGWXX/v+MP4JQu2Vm67KWwF9MoUB7y81
MeJe1tlYfBhBam/WbUeEMOgg/s61Z37CxrC8mwvT/Vff12K+1lJNNuxkmkCNkdvWdQtJiW0wIzSc
rI3C/osE9X+AzFN4hRLvPCBT//bwXag/yuzr0+Z1nR39Dc34b4gbBlsBlKHhXJHZv6EZz3wDZsPM
Gg4d6Sg/UJu/oZngTQBWQ09J1YqR6ooP/g3NeAA69LpYe6Duxabr16DeH8a2/1O5Au7Szq3ppyuH
EDLWqc+woBrMZ6tEad/Dm7zKVafPO2z0pmVXFGX+3kQPMG59WxI9v8QyH3bS6znScF4rr6ShNyZV
R5E0l9IpZ/5ioA97ZUw9bA2VZo8LAY7WZikb65uoYsG+xaCCikTY6kOd46kYkWmMiMjsExQyTZt1
9QUZVY27wevI/5DVBtHXAJHdHA29hadUVvs2oneybKqo9mbSlQtX+sVNXVYyCbthpOoJlBczm8zt
OdnLBjZsVM2FdVuYvfPRwLxGRIbCCZLk5EmDj76wE27jxhu+B4r9TjhaPb3v9MyrDgWz4GkjkKoN
yKEqlZCrLRGoaEGq/5EGQfwtr2kRKfJ7094M5ti/Q3xZuje1IUUQFXqjbsYAnsVl3i80H/gM+H1I
SExVMRNZ8BGQsPzSsErkDBeXMqDb9QaJRLdALGTHyEAl76oc6v/B0Eu1N4gdB2OtVXc/OEsybsZ+
yR8NpCLE+7j8Nra39SS39J0Y1VlurJkIxAiW2TRTr9IvaV/rd1rs6oLZm98wErP9argdZwyN9pLi
6ZOsnEEygK7xCN5qGJwEhxZLtvdmMBV2NGRBdY2RIxF4cTZVNzE2no+j5+d3HkfFH6RE2BL3kbkA
4WsUpYeR5Gv4iJpzaKFB/1G0QeFHlvB1GpQJdtUmjTXrj8WbEiykp3z5kAR0QOHoxZMeGi4ZA7u2
TRsjzDEwzqIZ6dqAhMAUqDoszPne5h5ORKEclsHZL1rTWpc2LZe5GQk7HqKGgQrB2Ry6D1pewjlE
JBDfCGfoGWmKzvvul2Ipb9cJ20M/IIa4zu2BCkaQIl5sFhsBdBSQfV1t/GpC1VfGnlddNTARxota
67o2GszZhGrPu9FvZD+JJCqJA4Lib7R9xqSjxe1Wb+dU26gKIGEjCPaJ92Rt2De2W+U95xgJZlGn
gWXtJ2y5KyLA52aJ0kaqB4n1BpVj7I1fjWrELNbV0OyEiQ7P+7rug/Yzx9zcrsr9eKJfwT4v9MzO
dyKNNLELZUtpRsoddW/TudZgbHqjJnEMszaMAPyuaN7F4xLTG2E2ScxksiZ2zKRG+P+PvTNbitza
uvWr/C+gCvXNraTMhKRNugJuFFBQ6vteT38+YZdNCjYZnLvznx3e4Spvm1rS0mrmHHOMMR9aTfDM
lQStMgNQjYWfTV0FiV1rg3BXhV3fu2FqaHcm6epPq+tTj/7ucmbwxVNCLSn1qhVFegMW/lD+smCB
Q3ePRDDaLArHkj3QPRPrd5cADBSZxw49AQ41afq7SvOOQmssQ6DwqYZd9036OnpV1W4GfRpn/+jY
I2+xsG4hglVJ5rQqJTEakCDEgV//ajryaadPJvO08Om1SuZbsm0MLCtvgjbWziFUjT13qVVKLpSP
dG3MXk0EdrBSVzW1ouM04W1dqWnkwm6boU3dvIjRrcCBLHKX6AVisyA18XxrmyqNTNQKoxJLTSqf
42eqx1U+JMZZJXYSvdoMDfcXa4Cy7WRdOAz2hDpbOZF9TXTLVBR/pcSAT1ml6tNKI61LbFNFqU62
NrXSZoCue6tGUVY7cqZJ1xqLsDjX524aKyTDLVUYWEe236BMdCp5HEQnIRYt3LBj6cIoCSKZP7CH
IxTyCSRX833/GWtH9UxsYo06dSsrAmdnjEAK5bNY2mYu5P5a7WjdsjZbJT5kkrOPy8y3joL+EKN1
knyohcYCxdQVvyFfb/qVNxXSypM9y5aq9CDMN/Oh9i839Pcgx+BqVEY/sEflSgxaegH2q4FSemOz
hgTdERs2A0yA6CyIxMrR5ch7pCSonUhTZrau2kzFXxD/f0TV9tGh+W2xAcO+aa7RYpO41KEFNRKH
UlfKlU50vjXbqHvQiqi+LcNMJbD4Jwz5BPCagab9N8a7n8Igagf6X0KdXAJ4niXVSViskrwNUweK
Dy24Y6nnK8OQMqVTckPLcoNULnHjFfnLqWlDIa7eHuO/EeK7CNEilPvn08w8g7//3V9EgE31mj29
7FXs5h/4ExZKP7D0AOOm0j4DhjPs+2/Fjvo+ECzR2NxLfFbO/AkL5R+0+EbEDA8QBP5NDPUnLJR+
4PWGaaoK64zbCpe0bzAAlgsWEwRATDDNuW8h7aIX23OEgpAVRhm5CsQZuj2W+krAwepIGw5ipwsA
HMImY/G4iGWoYfK7xVhSngY03q4j0GYLIK4FD/Q8VZ+lxo9yHHDmxUmwCrC4Gnu/uExCJXEzfyxc
c+Q6xK8ycmIa6vbthMtLnKkrPZ3q9UglZNOn+TrtcjTXMX18R1mgGbBJ++JpUlVHwR/c1hG6U07M
J+LHRtm9++Cf7MW5iPB+L/JmkLu0udUdPv6E7Pt70ci4vWKP4SeBbvQNGYAjDfXcvpP4WRE43xNU
PPZEXHDgwFker3+NjOHOvMQo4S5gfIL3jh7IWQSjP/NXWpdmLkYkhzwA3zhUixecbRwQRlB7gzbK
+n5fLchpUxu2lhW6PXYAlVtpYrGK26B1RYArjyteqVw5Mr3Eocmx96vxIv9hLKafZR+NhiPFgn5t
CNPW4K7fFGnaVFRacuV3AINsNyAWzWxJ7cEywy73LTtq2+hkMKXoMaoGGiwaZg6GkOvKiVLGzXHb
a383MP/vKfb+FCO1/OIUa59eXrkqitf3+e1szPnvQUYvDEjk+LPA8IZKsH+QQWz8pDYr6T9YLpDs
IRfAoubH/s1vtR/YzOEGpKI/Jzum09U3DjIebH8LIoTkdIUePPvU4Mm3v0J1MjdrVLrWhfj4E8Rt
wmwApLcfSHECCAjv5uaTDf8J0QE9HgUndgU1adL+/eHIvbwcR6jGrTjBbAjkZrPiXOgffaTF26mv
y94OIQxT5fHpDU99qJg9gRTpWIynRrR1KaT2Exqt/FBRFjsKM0+46nKs6kgnRnUnZ0RqLoRM2kbh
0C9utFGpNvg9I2L1SlPGzCPcTiPN5ZNElm8CLS0KZ2gs2lR1cmMPqXg8jhOona55Tesi4ENbpo+B
b6fAwByRXhfv+iAAalSsLjpwHr4JG/bOC74GVF4WCUAIH4W18v68ELDVk0h6mR4rKR+zKi1u9Z77
caULouLIJZcOxKzOyAnNhUd+p2KPqyYQlwRSHTL9CEAR0J0pMAaRjDfWo4yLIvdvIwxLHCsOYUPT
E6Ea7SmbcJPQyhg3jqhrU5sEUVpJtCp6qbsuinBPsfRtX0bjcVJGWmk3mX40iI2WkkhH5okYYmfY
j4pwmne0F5tAlEvb6OUks6dU8neKH8T3ER5qkxfCrvx6IX1oI4JuFrQIIx68S7DUVBbs1WmqkkKC
OO+KwwRRu6Oyopl+k+JBDGxoj1JUnOLxKWwkOC6NNJciWn/VBKnoyKEkn2TSMFw3vTi32GDxdDUF
CjEW74Q49TdpPSSrAw88H/WLT2txz7DDkCoR0SzuOtyDenzbkwbOtBfBFDS9o26w7sOKiqahgnlq
EuR2ZRADNwtRR6STpW3oh9Id6GXz4ebjLCJqwSiVX6BCLZZYk2hkh5rfuHO3hBUprOIAxRwq+H6g
3/J9+PN1PgF7GIfwxc0XRWVJoShq3Hiuf9VaNbjmUEluAv7h1I0yHNH/RF8R/ZhIQnxvG9cR1ne5
7jtS4uWHZv/jMafQaxYvKZXQX4HwuL+xtNQDFs5pQ5DQwvlUzpPi2FdyvPqDGUvxgj7diQrQ/SpL
m+KJGu92JGU5aeMquzDkZqN0oM7riD89sPsu8876tiq/25CHIIjTkRZU0F4N8JTFmh6aEmDCE2t3
6nXZTazwbJKybQM2sW1NbG8a+a9p+db1fVG8ZtdN9fraQDResov3+Mn/7zKSgYnf7dYPmcjRU9iE
76/vt//+7/vbkH7gKEwiPrP8CBj/ub0NFZwZyJp7bG5fipf0P2mIPBOruKC5YMjh3yDof9Bp8wdu
W1A7IJCTJJCNfOf2ng+N94cKFzZKJ6xbTLws+YWne39fTGalYG8eGKsMMT03Zx7mmzA2reN8DFXP
9mUrPzO6Tngd6ri50IcKbcK7mfrkRp9H+PgEoBSgCFjDLakqclTGuMJVxsrPckoppQKzliLNSo69
A0Sg5cE1vyt0cBJ3Ei7mb5G4U28UvFTs9VUqQZQUiwk3TjDtA+/zcUYZB1UNTeBoIvqhw3FgJgD2
raquhC4WL6p8xA2jzGfVKsVGUV3LadIclYCB5/rQaj+7IZfD9ddTOm/z/SmF104Oi6Ia9SzmoPsf
1TKy0ogiea79lvWq0Ck50+XAwguxTgH4tAxthnfISla22BKLYfEP4TI1aADA97QWp48lp97s0a2t
kDJHvp0HYSAeC2qiIHwM5MJaWYNU+cdNJfVAr1YJkon4FBzXKuL8wsd36baYxH604dBop3BrEs0W
O718isPGwsQr92mEHAELnkCCr+CQRVM8chFizGZbFEapNQfepDvjmJHL8KQSdmR05r4RzTwdNqE2
QLGujChUX7CQgORqFkKGn5jUe7eBEkb3fKzoykggEJlxGXfrkRuhOUojiWq9jjDryh+t8BEgXdN3
jRYk6a0aD1Se8c6lukxfXP3B10ZPPVcSK2hvY3VMUAlFCF7NLJZkR3oDEcUm7X4ab9CiNKhWce61
iXzt6wbg4zjjkNMbJAnQSfoKBAlUmb/BltmMYOqUpn8pM6opvgGc+RvY6b0Bn5B7GtpHvgGiqtQZ
Z+YbTKoZTLuNbQYtsFu4SkS6ZpIAq7IolHX2BrdSfwB67d5gWPkNkk3zHq5AMyO1WQVGT9I/A7gg
gek6NA1uYrUdpx5vtVaD2wTuC8UE6ZgECcWyhxkZNvoU7lBF2+lf6Rt0zMUFjEz4NDstSNFGfIOZ
gWCBnHU2CnhCUrwKKFCvpzdwuhsiRNfyjFmXVqgGtk9D4BARHah2BryNUA+gO4lwWLFB5Imy1RkL
92hc60xCLR1VQt/hAUxGsksaIzi1at26r/wueO0xV6vBCESrsQ1zUu4TpSs3RZ1QGVYF8ySNR6M7
iQRLfSgp4V3KpZJT0qlldZu1Fv5qlN/ls2GgeRdoh2TtOowHKlcP0WLZEi4dax+WJaA2rLEVrVpK
3ekzUZ2cDpz4HLYF5Cc1HTLJtcARQ1uTheAOZUewK5I4EVahWlhQpzxTD50E78iViaNRdJeiZKMS
5YdE5tu2DcA5CpwFsu2gRt50asVDlLqFnFpXoWGVrRMImAo4eR1PG2BaoXPk0dQwL/IyQJ4JUt3k
1kGu50dqn/jPkL91SBxWEqHi8AoaZzYdBLPSyqNfBfwtVF3NhF3lXN3JHTnVBeUiUvrGc8YMsQ88
rDo/j6A3DU6YetMVVan8waQu98tvcjpqDaXg7cY8Mi+CODJ0W6LN+W3ZGqzxqJfqVyM3s0vYJKro
wE+PdmMoNf4q8sQEmCNMo3ptaoJ2pwpi+lhh3/abIppg2hbNoR9rIuJnycd7n8NFCgjn+0zHSUuN
U/GILFXzLrqkGrHvsCD4OqLht/TMTfJBsjnLE9MRRZTMdpXH7BPJiKxLvdOCxpW7jMQ29ZTYkTLa
AthUX3LoWyFmWmIDPcfWTfIDN25H2FB6KYg0PZGJ7mxku5K8DsW8UF25B3aci3vTQynAqcIzucme
ND8fMhvaSB6ts7QddA4yYW5t2IGksVnNSnZDbA8C12urUSLlqnHzotFo4l8oRR3VjhKnuPrqZtGn
m7ZTioCWRyJOj9SXEnEzFUMFeYy9M5HRlEGN7DULOAbEUOZw6czhaWih3bgxdBhxJcLIx0jGUGBi
ETf4aOWjSuld1EpisKU/T6w5RR8pGaU/M3syYatdTqzeALleICu2UuXThT4KmUQLq877ZbVFpK7Z
bu1D4gviTSlQWGFHQEy2B9SwkV2Jcg/8GRWS7wJeVib1l1ExXKuqYsuFs6fdpHnUGEdZrkSVm+lm
l2/7tmFlDnGl37YgBZFdiJmZOp4O/esAu/WDkwBXmj57w2A1TMCFH83+XSrpZhs2pIQrDPmh3ak1
to/PatDVnHFTbOknXMODfAwbi7Cb2mJd4RAkC9oahYN+yDlwmYTQWoGsaIY9aJU8M4j3H8ZEohvN
VKwVPaa1XVLvcpwYt9GUFFeqwZf7Ooz4bDSMC+gWoxMefvD2o8XAlOt1pK3CJBcue2z6aYsnmOtO
SVQKO83r18N9aHExt6zkBlAgvuFoQKfH/ber8BGrONDUVTf57S4wwyzAvrI1BkesaIJsa1GmwNUO
ItgSkTCK2a3cmIiGqUU20YpCbZ24paoXo0t3FgpvbVZrdk5rJ88RumzszxQ0c+hdEqEe4ev6YfNK
/4Pgb5Xzt3Ki/+0KTVCmdx/3Qz60fUqfFlqqt5/4kxHpP+i4iCsRInA8l94kJX+XZgzIPJRqVGzE
WHGYN/+bE0kmpRmMv8i/UWVg7AHw8Kc0Y/wAiJizKyqAoAUYnX8D0aRL3TKShXArYVIC+wdvOQwu
91ei3MRNaxVStJ4ksYQQ0MuzwSpUdyq98KHtAqrojElY0lWONrulqp6VnUt/hm60E3EsG0cVO5SO
aVrTrRsbVHWw22DyqIEExmkjakqK/l2HzQ6pGSqqnghHRpi0SKXbbrzNLGvyIKFiXeCMdRf/LBrD
z+A1GtvAC9KrMYmUwikbQx9t3TcRR/ZaMqhAjCqhauINI5dKaYT+asL13rPp7qPc0S9enJFNyGuJ
J+f3ZQIcWRcwMImVFe/CTHK47kRWKpCW3lrRptRq6bLuxRTSuZIOd7opJDmXawPLuMShJnXSslcF
giJCJRj55nlOG8cBko40vPqShU4sLNPhVkKOdjRIcZI64iTFx/wjeB8HvfTTj0v52ZiZODZ1uvCp
lWFa2qUc+5Kj+ZocrppWHqKVNLXiHf4x6k989egw23P2PhuQHk/UvteMVYiNQ+GIBT357IaeUBE9
wUzhRqLZBFqPXI/vScJVCCXRSLPPqYXB7dS4idwXRs1lh3WHCsAni7Vsl5Ln0RqkkXLfgRshPFpD
hE8DLGtNXftTZ64qBRO9HBffzE5xtLmXUyX4NVfUTDvXC+9C7nMJDjEuFZhSTFbzKJHVKjASZJO1
A8Y3nXZ9HN3j4mk5WASYnRtKcUSwljfaQC1GCB8rVShiOPlarTohGedrV7ZwqfHhhprdhVW0rmst
vO9kDyam7kNCEtRR0e3Bk/tsrTZxiqBFsHrP6bygCtZe26k7vVaGdBM0Qb9VRxWDTgaYhkMdTT5k
9FTG1bk6zk6lVrrsjRhBcRb5c8O1JgcZKiN5Dm5Ved1wVR+4oj4m29BUZ4Mf2oRzbixT+oTmhH5F
rLYutPJSMKYITltPsyytElZ1YM03QdidFvz2UorE/i8k9L8n/bviFb2cvjrpz56qBt1s2XLZ/yuc
ffuhP+Ur8Qd4wFy5AnaBaznL7f+twwOMcdcblI6gXM5StD91ePXHjM3DmkTsB9TMdfPnrFd/cNTz
r4DTgMIBPL9z1r81g3mPlaCB4ZqBKADdk2tn2fE5qVsxj/KAjoUwlaEWG4Z3FI3ZAP+dOs5N2gXq
sULLsvXQK5i2+23/U59q9TXVA++pEIwjnFq7zJWLyEptdZDLn5IibLKqyC+7eBCu1aY2TxExWDfh
bP1u9FGyaZEnuUNcZI901xVv8j5sX+tC2/m+Ueo27bk6d8i68iSihddFnWreNhA0vDzzyoDmPtbq
uVnlHk4hFvXboTOlFx2pxD0bpLocO4UonwLUtV/I9FkYmlRDOREqzXUkZDJlsSL5DUfS4ggfpVnc
gnP/nUR2+zJFKcd4zy7dwZ5ssSIrmsSWB1Ul1UsUpUORaKZ20sDgXitdbR4nuTSuPMWf7nUdlYTI
FXKWgz88emmJmr3qEfKLFi3s2tGAfBhjmHKcW7H8gtmMvyljax214iW0cOlWz+rihd7DzZ0ikGfa
ii+KR4acWc4wFWRBSWFkNuFveQwpLRFtHHPUrQkzPnHGoe3tIIhnBvE/ddhPkMkZJttfGoQm86pF
WE2tY9kwKosnSQVJylxNry03pMh6LI6C6b6N8q1D5P8LCF3jnvhn+j+EjGc5RhmvVfXU7B8k/NCf
g0T+gVnezM6ZLbOpP/G9/hwk8g9ZAdF9Kxeh2507wv05SPQfEMIo2JA64VQzC4f/HCT6D8rWhHf8
nxAsoH1+5yD5YBxGKCsBtUKwMRUYd0t9Ymf2NYkg0U+rK/UtvRumhyAeNq2aYGGWqr207ekWtUtL
PX8dpkG/DIVp2NJtXtiCm7UPuh/LJ3EYtydyovrHYygnV1iwJn8bPn1rvf1vT0/oePTVWrt+wpXl
f07Cpqn/Bw+Z/zl/7cL6/bJ7+/l/lx2lCRKPuXAAu3BG0/9ddjhGSpLOCjJYXzPF7M+yQ0Mwm8jA
uAI2gNTM1fZn3ZGsUL/FLAWH0Lf05zvr7s2f8f0pZTK6hN5XhiYE1W1pWBcV4QjA6osYMKGaoQdX
fKVkiji6qeHLl9EQJ5vAzIOtloeSv1K0vKMSUXstrkkG7iN2LzRDanME/8pRE6xF4vS7EAg9h6Gq
jedyI1VkJfJUYp+mpcJJMhSPpt8Nz3MTQ9heuK45GN1Ur9hfHMI7PhSBeTnCYQopuGowvUsjQEuH
lZT1w+T6mh4+WZhb/x4kXUBDK5OGWcgBQd8z6Vig19a1ZaaWNFcCwvup7I7Rv+O7+N/D+jMHJgpk
X22gm4qY7+Xp5W333OTPT36+t33mn/6zfUTsI6i6zTEgZ+wi/JslOHP4jh8opl3srD/bB/Im3x2C
JJuLwGyGAf5sH0qjKu1V6DFNt2mNo/0724ch9u941pRuzH8QGxy5/Pzv36nXCU39ofQ1ywn6vt10
XY1LwDA07rvZ+SSSePOgf7dJMU7Eh3Smmswd0kC3FpyJqg8lQR9ohC1g0H2DUjUYVkndodAzUdM+
xIGKrnAMhVJ3xTEapNWELxTijGYYLkYtQ3A5YWQKe6kQO6QnMy63HsMWWYuiI4GoA1EeTgtFbS9S
TPaS1WSaw7Oaeg2XDtqhjT+kzR1hK6EY0lBRc7uSVg0O/Ubrh0krqstqBO09qfXJoygH5WmXhK2M
BClpqwY/PGuEOCgJKbA3HtHasZfgX3QcGWV3GSl1QpvDrhjOO6Qs+soirhMoM6LJc0pPzU7TjCzf
jrIMBWqOEgKQG0lw7IiI9H/3Rl/6Ds3W8wus1MK7EMfciIqP3t6VXIS9A+MrrAAXsvG0TYxIOR7r
Sj2WI1xkxh4Vqq2ncjetqOaWPbLLpIuRKIuoM/IYDY2DbHGccfdWtjvCuZt0MifBzTVVPw+U1qvt
kma6u7lXSmzHU+KtFSSLvu0Nqmc6apOYaJJxyOkcbCvkc2q68nPsm9QCUn0wX75eJovFqLMXgK8w
BAJWkMGA2EXvF2OcDo1sjJXgKBM6/3qYZE6z4G83nP9IlV9C2n8NA7kZyj7u4NRr94cZM89sLDrY
Ai1l/XEcGld1J8lujnnsiUlVwQk9zzuRZo8Ttm10ivb7UIV6AS2/PQLMIY1rEHs9/r7/CH5UULHE
b8AxtKA+S4ZKOQrrULYnNSgw1IS88vXMzjO3t/+YWQ4Z/s5W5FBZjNeoCtIqMUJInQJ3qOgi3KSp
YyfLDGnz9VAzErocizbNjAPfmjle2kmXReCFtRlREmuyUNiUcljfC2On0+w+EJrGVpRMm1whjzSq
RVp9mZPpvPbYU8VrBVzvlLJCYDpDlncXZcdzbzwgJMtWUdg76Na508i4ytAt2D6mM8KkWw0g9Sek
e/EuyCzjLCJTPH97q/9Gje9QC2K8d5/6Q4Zy95q9Tu1r8rR31c0/8/dVp1k/EA1A6+euWyQohsJ9
RuLCJYPNEh2rWTR/rjo8wt7UpiSYwA9vHuB/X3XiD+JN7k5sfvkhtDVs1W/g2h8MO+luDnfwTW8A
1QeXp/1dJ2YJDfry0XPvLiY7tV8eQ/sytC98+zywzy9fN7fb3/cv2+t3k/TJ3feBkrocdXHcTOjw
cVPvPfextO92uX3j26V9zz88v5769jD/8+tm9fDz6fzk7vz06fb39e3Jy663Dz3H/rak8/P+yy+O
ADGVBwG+COXH/E4Sn6tg9/V7zgzt9/v+wwAsjPenNzhJI2vze+b2/d0utXP78e7+7uT5NeS39/zv
MbUn++b54ur44vHm2LePr+zL46ur49Pzq6tT53x1urk63lxdbeffrbbb1cnj9fmps73eOg/X5871
9cnFztn+Prk+3+7ck5PfB57/gwHzYoKWEiqil9ygl57nnj2e3e+2R2ePF48n9/ebzc3J2b1vr06v
Tleb7enq6uri6mJ9MT/idne9O7lenW+PDszlPFfvzuvlXC4l07DQ4qLG2Jm5fJ6XDXP5/Hzzeunb
N/hiMY1XrzchcxnaIb/N579vXm9emd6bYV7NP/kvfxb25UNg/356OP/98vC0C+zt047V9XD5m9W1
u/599/sFXxT+utv9vkMuad/vTk8fnl5Ofl8H9u7lwPy+EYq/eqdFDKjGjaxrGu/krs/cozN3/nVt
26vj9Xrj2I69cvgH+8g9OnD3zUz/LydT2V+YBRyDJPQGz+UNWYa7l98nzxdkc/Yz1qz21Tlzldmn
D9u7p8un8wNfct5VX730fFm+i6+bXvVjc+SlBf2o1H+G4qMfX86dVZqitXPx7ut184HUPa9hohod
sT9ZNyqH/eE0ilIJlhaeOxXlWdiftrVylJqYPqu/SyNd9Ur8OA1PoaDAd7xSu5+qCmtd3QrT0xjf
9lCY2htfCf+6O/9jwPXpuQvGhD0euBAdAeYP9G4S4mTKRArN82q+ec45/a5C+/n58un08unh8vzl
WrTvXg5t52WU97aF3g+6mIoJZpCpdwxai4LdaD8NAwBWOhnGaxMyXdXgvW2eSM0BjuUi0MLIFkUb
zYEQn77VaheH4CjIs0FeObl56deuQRsxUpy0992Rhva/vv7ay7FA7TVyRFj8EB1VXOr3pxUjgqbK
G9+kxmZ0Z3U/Kk+d2stXVRQeMoP+dCi439zPcw63BPdwywtF1Bqmm5TNdI0tQBM5I5Zctp5M6e3X
rzU/9vstM78WSj0mEkDzozLQwDW5VSvDQCabaxdWTeNnErDkwKL8bBQy35koTgkFmvH+5HVVNQSY
BMK00dpp4/WGsckMekR+/S4fVuH8MqjlAXFAWomJ54l9t/QLLVRiY5TRktWDvg7Abn/2kJeQDGiG
tw3TCvF37jVIE2O6pOL7aP2KMg2fiq+f49O3nauSlHkAFWZj1/ePYbRBqZIIGoBkE34ISHXsvp4O
de77MAqYHnJOwjssg0niFpFOrQWVkXmt4rZ0bqX1A/lb3hfBgQTj4yiAzHOvGkT3c4Ohxcb2+6jr
A92gm2wpik5lZXi8BZZ/4Mt9WPEAnRIMiJn8Y1iQgPZnDM4wzJ9OH9ysl6xtUEqWg28ken0fttfX
H0een3hvxS/GWhwalpVYKb5zgzvSzpemr1epaThl3Ry1rQfIUK8SIf2Zoy4vO8Pxp+KIdQYFSl9L
Q3sk6f2RkQwrfPGfFF11gUrXkYJ7BpDM7RBdfv2sy2kBIbJQm3K9YHhIEWIx+YFk9a3fIOxqBb8u
HDPPhx0mKAr+RLlXd6vvjTa3dZlhLs3iOKe+sZgYUfJo8SwzMVhN5+vGVO4VM4BvEVXZgc/92aKi
ukL1YubjkKvsf+64MdNEyTFioc2wTtM1VTwVaB3mfP0+yxB5fh+2Bokx7wLeNj/Fu9Mg93ALH0ps
xkITVq4ehf066Tv5XB+nzi7MQDv+erwPKwvEnowK9G1WeQPiL/Y9zD1gRKkaXVT5l9pFe5edVffW
i3oOibj5WZ1Ed+PldB48Tb/DS2vrrSq3PxAAvXm2vl/cy0dYvHM/wDdLeh4hv1OuxSvjQj3Pf+sb
f6vs+sjuL83WFm7Fy2i0y+P6SLlQbtQDR/1y1pdPsDiDu0BRg1YoR9cvI9tssqPKR4ag9du8NNZf
T/hyGbE9Zh6GRR9dZKc4Uu9/YIFGImJT46ojdalgS+ZUXWMjKd4fGOWTYYCAORIgBlB40Rdz6heK
JxXGNLpqkB6bZdG7YyfdmwMNtYMCDlMl4c2yDYpbReo3AwTm1ro1UnjBBT04BCA9wzzRrPJ+6tet
hklRcJJU/VGq1m4qnMnY9EniZJswbZXoCe98/Nmem/5Bkh4GtItecSzhaj+JL1BX4Xb9NJQEh6Rm
ZfQDTp8veVM8cl+vtSqWD5yUn7z3XFVRsVyFI4vyfH9680i1ksnjddN8sp6H2Fcf8/SQ0PCTQYjg
KLJy+lNs1RaDRJLeNrI89q46YiXeVd3OgCR9oOvY54PMvAsOnBnb2H8T0OGqFtS6d7UmG/EUh0oF
pBwdOD8/G4X5kmYEhYLbMo3UrV7zDJn21xiBKqeaoc68z9Y8cMrMZ+P7Hc6iNykCzj4S1DFwIdl/
F6Vn4KDsoEnHUAGbPrGuLTxhz4ZywuPYh2sej4N8QIU5f4UPg1I5Yf6AjTnc9gf1fHoZpfgruPAw
8q1BYb3MZCV0pkQQRLvGA8qWpiB2kWdI31+FNAokxscWnAj87dB9d4rDXRQymrwzq5oSuw2qKndE
b3h0YJN/8oKcJTi08ZJz2rT/goo5huKEYMFFT2vQxzJptxJ3/MnXo0jLw3H+eIhq0eBBToK1tphH
CI0dvVbo5ByBH+PwiVtvOdJxo+tHcxvTxdGmip+ua3pz858o0qru8/rBooGj2vVI1cbesKMkvSl6
SIiqdHrg8eZ9sPzMFHhnsxB2I/Xd/Vnw5XaIW25LV1JqX3a8psqetUEqLiq6GnEWxd4V/vzZ0UQ2
TBov+fWOZpFa5dA2QsZIdZKzX18/0jwhiyfC5IgCHGE9nXGWMuRKjXRMbtrWNfpWPUoh69sECsEa
fvyh7TvfFvtDcTIgTZx5FXjML/NmrTD9QsLW2e1CE/86D/ZSE47xUafjp+oVWXg6KeIRviVX2GwO
B2KVD+9JWz3UmnBK+GVe6Psz31ReZbZiVLoWrsm+Y6gJ90JFO14aiwVJJa2+ntYP65B1DluA6iCJ
EoPOR9m7TSVKia4ko1i4Y1ReJEJzXyh4u3nG+IiHsXhgB384POAqUDqFdDcXUBVtEe0JAjazlWnE
Ln2smxWkpu4sa6f2WG/q7qo2wo4Lpk82mImY669f88NZ+TbyHJEwvWy9xciJYLVdVVuxS3daJEZC
cVq1+LlNRfBIwzdUHpl/4Dt+uAMYkRDaQDjBmaUvWVyhUg/g6joHVVmJTjHOZspTnrhfv9fi81HZ
ZYdyKbMpIFCj5d3/fKnWSujLJkxUpUhTTlMzTOornRqh4gyUl81NHkD4O3AHLJYog0JQZ8XMY8JY
X0ZbGeKpzGyq1DWKov4VJk28wXcWs+dWC5Snr19wMY3zWHM5i9oFdw20+EVk15EWoIDCFbehzcjO
o4B3E07pIerwZ6PMpBhcCQlBAED2p9GbMEIu6j51lUqJN5MURE+VogTfnTfWA8Q+7nuUNJxii60d
UvHX84l5o7Njaq5Tpc5+yuJYJGtUW/WB6HuZAAB60AIDCgSF1rk/y8xyeL+zUQO1SdmhygsNUzGP
jUIFCcl8xQods9ISdSeOELwx7StpLX5R0MD+YSpMocNSEU/HVSJleYNm0jCCx7RKqmfBp03Lq4k1
4lmeBFm/CrKw6WcvWlmN3AHBYH3STXJtun4UW7tvLgPCbgUgk6gbjGrmzO29jFC3bVUFlMbFJgjW
5gTE4Ulxf2A3LU4JnWyN+0qD1G2xGlBT74/i+3mZC/CxnK4vsysZCdZjKZjdgxRiPEl3JeQNVMv0
m2++Gx8KpwkQMZUqmbQMqcregpJX8KGUKbIcepxC749y70Bc8+GkUDh2ybBxHoP5In+ISUerpMNO
lbiWVcq6narNgJyOdMl0GrEUHiWABe170TZLcCY/WiRmVL85DxcLHolk10xaluKqiJC3j6zR1sLh
79Z0/xHnluZs+t19/TYMtoNEhLwfyMXijMADr/U6y0/dcrZUyczAP6dHOkSPrpy2Um8W12UyyZg/
h3PX8yFYNSYmQYjxh41R1v7RZKEI+e43nSNzUgxVp+Mbh+T+SkrNRkU2GqSulRCyhZHWryOhUr53
x/z14sSoElkTd7c8T8y7y3sYxjBNMa91o0oLr80gCC77SCgP3NofDke+IkfjDJ2os33dYnqF2hQQ
wKmJW4TydBK22K8hpc7+L9YK0Y4sI4BCkLI0D4iDXBNQBiXE9F20NodedvGIP2Rs9um78CbAWgxE
35D9GZsQSpXErAnnlZT8zhWxX9V+GcQHpuzDQcKUzVZ/fBnQJpLZ/WGICWqhmYdJ6lzYCTTjsPHG
wSm9CZoNmGN8bITxoczlw7U8D6oSGoOawslccsqmsPHzkHjANU2vdRFEiUdqLAgOKoD020cWBwjx
MbEcb8kq33+/GKtzDdvgwAUpJg2TsjI7RQ4aF+7X2+jjK7EW0JzCxGQSP/B1+npUxToHZIbKpd8X
PSkHymoYO9C9tEZWXr8e7uNnQ/RBZDo7epJkLl8rkSq9JhRhuPz/kHcmy5EjS5b9lSe9xxMAhnHR
GwDuTtJJBoNTDBtIjJhnmGH4+jqI7HwddLLCJXvZJbV7WUFzADap6tVzlXvVs0vYoAkXvw7aOrYO
xTIVFzqf9vBPh+XLcVBvdR4S+ae9ILR95Nh7lBrE+7qbdo4BJOJgd1rzbqT7Gk9C9qw8SqqqP5NV
Pgl02D+2KcNs3MRQnKwnpypYIzXCbdLYKaf4mDZudVm4SX5Y52UJk3rpDlpZaLfYH+SRXtXTmed+
fSSRT0IIjx/dVrw7rSigWOnnstRwDseTRgWmv6bVvqqMHAxWJUg/t6YH1/jPL3ubmi8PCwbFgBPp
Je082Gq+nLqe0pvKcuI4jG1P22kSieCU5/OZUV5PXEbh/Zo0eSLIOt2Z/XzMsbgy43Du1Tpdo2sl
GwjES2uiImdinTkIXg23KfhodaI+s+1r7sm2lsjZsiUCw9CaVv0gq/wZZ1jrwoRTfWZnezUS84RT
4Fdoyqw5HYmKpC96aXphEc/1Fb7CXoCKD7Rc3ydnYraTaHG7jaEup/SGFhcR9mkE5WT8Tyt+GWFq
uv0zqMpZvXdkqWVLkBdCT26IaF3rMOZjUkFOV2s9/9MLO0HHlp8h1ctfolvs5VwpB6unVlXaoZg4
jrRW1ODTdSStTedZ/zTQ2cZChkmJh/8zT0VSiybzqvFw4k5z2V7JQmtu0Jqfixff+HzIoTfnR3TB
9itBcE7PWKWR2QurRi+6nWaB6dgl5Fl1TE4S91zK7vVw2ypA9IW8lCLlKb1stnpq1pwgYS4doCaF
OYRxPRvv3Mqqdn9e128OtSVr6NQmoeae3IWSQoDrX0aeTOvoQlB2Z31aOg2H8U6a56BDrzYRABrE
Vv8ZbPvvv128jKwF1jEi8E0mNe1bs56ADHbVmf3xrUciFc6ZTmGeZbf9999GYaNazMVUVojVpVuG
+di790nqetcC5sz4//D+XDYt0JUmkf0vmdlvg61ZSXVa8v5ScHI08pZgObD/ujbB5Jx5rlf7PhTB
rXoCQJexfnkk//5ca7yAzMsZynDl8D5dhRetXgErLiuXqG/q6swyfuNrbep38k4m4DP7lEMsfdWL
rKGhuclG91FVenLhu1VzZst/cxTcF9iwyN29SpkOht82GI7TNg2K/V2dl+ZlJfOzpE2++Yvja3t3
5N8pxZOlJrx/OSdm3Cga3y2Z5m4zB8VQpwewVsuZyfDGF6LJlSwPm6+gU+0krcSfRrRfQ+7UxsT9
zhdEHe1snZTdQAUTxyN15uW9MdWprOGxSf6F67l9MiD+aL1Geh99hoY1Gu36g2shlej0HyS6KVX+
ea/YzviTl2htPXgWb5K94jTHn6nStbuE0exZ+KGDhW2Og9Tk3yRTm+Om4L9Tk56cScgQ+m5P8WJc
Gv4IvjlTTC5bUL1ffrxR5asJYEpRv+/Gx9aIu+lixFb5GjmPGCI8E7HfrM1B+yTqprzZSFvk3pfW
21Xamrv7wq97N3CbMbtPcoH7wWDhkiWHHLyT7G1vCqVIqoeijTsROHkDDnZ0elHuucZhjYKxX/oQ
sxTswB7H5giHrOzDhCYu8ADgrkngabP5ZMJf+FRhrYjHRdJiCybHBqqUu8YoaUbL+mbxj2+K1lq9
qBBu3gSl5/ppZCVtQUVSuqPap3Gz0MSsjMs+3RQWDcShKz3X3R++5huX+FjH46Ho4vzazpaE/KGI
/SRMBxu7kTqu6jDppnKjaBWwTzvd+dpYJLMCKUkVByjom2vMvDq86rJOc/dL79I0kudAqLtYb7HI
SwaeadBzcVwcfSmvcKX0yIQp5WFgteTNB5o04oR3FMtHAsLik1QjFtgVx2MRJJph3MumzZeoWDju
4VQY2UeaLwfwRKbTLHuDRufviYGYHtrTUDz6XimWy7oevQ9Akur3KJqwsqkw8npUosk+zOC9sqNs
HbcJc+WqPuhw/LsoE3ASgWm01YpV2Aj0XG877c4e1vwjHIulDse08eSucwaPUkAOpJ0ysrGW8BO0
6WYdnKo7uGMSA9ctxbQG05xgcmqt7XShmW0/B2DoxLRLnDT7tBhO+kloneYE/TCb9qVWeKxjif7h
x4D265q7MC+NNpfmRre7uYeStybXWoJJx07krvcl163SDOCiusCaiD8FgDB4YMFoleNXt6WhhUcu
rA+qX/ov0zLYNwB+nc8dlW332Kg2nQKp3O6uMOVkBnBIwFtg3jDcJ7E20Yxjxd3WgrO08251XIxA
MJUDreAuqvJ2mPOISztbcVsZuUFTS9dFb4dJwWDQqDxxOeB09rUw5/LOn1TzXaal/wEHnxxbERK8
x6Ttq89Gaw0fqKRpT1lnWN+SGgFaEK+Nl4cOSb9u52J7c5lmFhcxJ1PWsrNkbVFuF1LMYZ0q/d3o
r5MTDoBiHr1xUaB+an+8G1TWurSVkKrfd0YzEDKmTnkUTKCfKf6hcTQn2kAn1RSDc3MKkTwodvhH
tfgLQA5dYi4yyEUGWK9NbVBa3gjj1e3MnbnkoO+IHpN831Adhc+l0vVjSap52i/Q5g6+uWib1rRw
ISxOssUgBdbHc1XSy58QTWY7TbTWd2ApTR66xuwWF46vOngisx2HPXc3bGf8eJmBuvT+vZZCPbrS
SSd9IJu02vtaCe2mw3n0s1bnMzx2O6uPepy1WbQ4YnyfeV5p7Yd4TC6LtcvziFIgdJkZA8hir6Hu
UZeTyY1ivw5reTO4yv5ROt5873T16gQegHmYIbwCHFUhxeuRaa7lo9Z56bOmLAusyYCRarJUKkFG
UoEahAPtfV6NubutctYjtjZV4u+oWTb2vuqN6or+ldkN20Fb/F0mTDYq4c4uDowORiHQRnFjjAyS
CYgduYfw7mxlfwX/NPVBmq/zM4eQ4x7ksCgZzAamUXtDM22sXU3IefvZK/I7c0k9PZqkbT9KQw1r
1IoFAsI89vJ2WKtq5oMMdRG2pptYYVFoQxFYLHojnNqVmulUdYYeed3YH109Tb5nmHQBqC7T8ZMc
huFuFW3yvqmhZQOs6X6uTt6xa8ylJANnVGXExCmKnY6ZzRKCTK1/ZFlnCTBya5m+63TUsNSbluUh
r8CWI3vOk2/tlFU/W6bWEs1cytWFsWw2s3Pq+Dz3qJ7NUQ5XiY0NKK26c/5odYPzhQt8l+2FrKZb
qv/Gz3iu6nda7tvzzluW5svUsagDWQziq1817XwhiTrboJiK8nNadpOOuMV3t1ZArB8y0TXV1Zhl
8puIrbwAIqjNX9Eqzfqe3rDlxs4bP+bVVcxaBzX13qko1e/iuedvGokGDcIDL1MczCpT79M81t5T
ldW+LPo6gcVL089Tg5FXMFbCeK5xuZQUUjNJJcNZU7Gfs5n8aGrPVEGstaPWWNIEeSWA4H3jMjU+
TrNksjlerR50bMa+pRCIcGecps39pzS6L4mjFrbGPOYksY3K5GiuSxx1vSGtQ6VL2wiJj+PnbsUq
QT/ikMg5fBgB47wXOnzIHbaUgOzauWyxt8j94q63hvG7EnV8SQfo8C3tC2wVZM2HY74xeQM4FOMj
B5vz1U+FDXFyMObnRIn8U1s6bb8XnER1CCu++qnNvfPZB+SowEC2GF0KabVwcISmPhtFJtZw1nQs
P5SFVRsKhPIaE7gkCVJ3wop3aaaet+NOg0fMURRPBeaULfYyWpZTE7Yg8+odOx8mnpZ8LtPZnbC2
5ZcG9hoX6R4YFDTUtsch/WpKlw4Kx9zWa7RwmTX3q5M0aeBhDqqCtTAY1c8gjewtp8VKkv3dfo69
1V4uHGxAH0wImd4u0dJGD2MUdrSu0ZXd0TEeJxD/ukF9xoKXpwC12jSHbqncAaPE2W/YdC3vwzDE
HtMgSf0+klgz5QEIf5nT7aoqMFncRzBW7Xz5NBer+32gLtxH8PYMwWsZfAy38sn7Vk61+aHDXfJo
qSX/TGaqf6cNyfptnpr2m5YaON5S5FCgkdI4Ng6c+/kNjN1YhriQFiATlzS9ja2MK5BpSvpp4wIW
497MnFynWQD3tYIKrR6pXmttbgLgmTCcarSvcizNry0wKBkNRZ8PvPjZY9MprQ86qmIVDGMZLwen
UBPzcEhiJI1lAUkGnZYRe1HGhS/naSc1Zt9Mv7DcwJ+7QtsXqmmaTz7xVxZpnC9NpKO4fchsAbx2
tZOUf5Qa+G2JjHd/GGuV/Jg8vUfdCtlq3Wuyqj5y7aSjiQChBO85FqwYA8qUce3GTRZfzGoFQejj
jDYEku7+BdqY1WIGbXr9t1zZutxTYyzXkGOJ3ty0yhdaabJKy68UGVgrmidEcNzO2EZdEhNDaV+R
SBx46DLX86McElhcyO3w15NhpsnWv/faxtB21jTW7se5q5JHt8AdKiR92hcJDl+9k1xS49DWZ0/r
O+fdSM1tvWzrbi2v3LpEB1pkktsFfgqeWR610mkwB5XNmB5mpS90OIpUXSXw/8YoEbqmXynu2uaV
XdnF+N1KuWSqACdZbLgrSpglxqKVXMJajvlymKSXoQCkSObHO03P9CRKVauyK6ugS+VTsq70pV5Q
aOnweNsczPwr5DfVcN0bCxc/thNLPoAMauVxViluEWLknNSDDLFNv+Nvi3y/NFBwn9YKTnw42crz
Lya2COtecOWJw4kaXf4AVLevnrzJLJac4Fsvkg+u9HDjG93M0/E8wGJcZ53IMuPwtAkZ+P+0vUts
glQX1FU64nOToBgKirYaaQLnHDWw2Sp6G5u3qtIJEKWy95nLcXnoK/bpR6Pjw13jDJk6V2429OqQ
N2OsR0uXuerJMIp1vbNSMoCA7WE8IMib0ORnbpDUbqp+eHFcyyDPWuhindAqHWH4mGrPrjlk5bsO
+EO1c/tE0trqtHasXxEMC3+vZDJkn8eW+jfs2ImwxQhdS45paC9J/9xMVrXsEon44NFLhCbDso7h
J6U9FNEbzNVaqwvmRGnsBknTfBzwvQSdaqcGzbLx2nPTc+wtIBtGtjTRzgkD8/myy7aVUPfgOcWd
gcdNPg63UEIVmysNHmW3Vw0+4ccxJofw09d9eubFnAvzi1PXvXfTONWo7luvxDBw7DOgpXMydOqZ
Xgp3O/4n2MkfwCepGniwK+P+XbXWpOzBEuUNPsFl2hPy+WDtvuuFt1nnjJT6yUjY6S24KUB48EzL
S+DNOAiauWabnFlY8y1RqnV1uc/AGeXAitNsoLEld9WdAfet595kyU+uopXhnehJnAei73X5nUYO
u955tlIf5txki/bcyeoiy+tBHCfl6t9TJDLqnVgyB4DfgiB41+n5VB9klxom1OTRJaKAgdfr+3XG
+2cMjGz20l3exx3kbrNblfsTA08jvp0HjeudWlbxFM8qm8KaW/2yl2ORJfeVWbkiGs111o6oA2ix
0CuhV6A6rHxGlpgr83HkI9b7iYukEcVxXutfwdxYzoXbJZPA0ncc3eawdnNTvl8GzwCoag9jdVNg
c4ShQRejHlp0s1C7UZvW9oFc/tx9kpqwi6Ot2nx8mqwG49MAZ6s1x68aC/aDj0Y/u0xksblgi0lo
+3Hq25+xPQ8fDXddmyDWeuleOoudVIGemHZ+oZIpuff9dKiCxKJ4B1lbTCXu8xDrw6xN6GIDp51c
UZIFce5XkjCKTJpm3A01hZvAMKEuIGvHij7Q6yl2IulwO+J/4REvy7FhtZZgSDnp/RwLTUoKObzs
Zl7U13kpav8ON/Mh/pph4pBe5USW3nFQi1d8mAuSGscs15f6OhWDad8qfvh6q1nmNN1UuGwTffpl
L+sdd1qQkFaKavOiBe4yBsPUWg5e8bab98Gcz8Llbrcm1bMtU639vObd/CObJ9uuL+qYce49fWTn
qjKy4qDzK/3K9fqVjYs7kLc8yVQ03c8l0UWRXABqH4w7Ry+rZ0MxXXaz1OM7q62J1TNZxzuAwPRt
8MLynwlLyt/lwKDFPsX2vMc9cpRZxKN7x1LPvfHo9zrhewkP7iqec+ygi9mW147dA84Yh9qrdx3M
7xTkZm3+HCeMbCMSDJwMQ9F232yVeARigzvf5S5KOlYP/rkgGovYJmPXJOmev4fKztQS+yMhbrMe
VjmXT7hspOuuWjyrCr2uG2I80EbregFSIXaNaszhMGz9TgEBCI6xg8biQTTimukOh0f359rnB4Vn
dXuQTquuG2l4ZdD6qfzM2VxNwQpxftgtZFK0YC7y4uiCuMgimfnFtMvMttsZndK/ig0xfdHk2zrv
9a7nzoYTa7anQrlEGS1bj3wRsghcG+L7MS3J12FGgkFt3i3qmzMZzvcZbGgJ/XZe79uxWsix6UZ3
4/bCZcKupv1h7HNpEy4j/uswcFrDMYN12sWkaSEYq9k7EFPW7W2v6a2TBJk+68Axymz57roDeldu
J7GTh5pjF1/stbKvTR+3U4w4JVbitp6rBzIknbGzsB9/KD2xWlFlrtkcTkYrn1dNgM+vgZfKaEJA
96mHsgV1c7J6wKdZMXSBIVr9ZzfXi7WbDWoW4TLp43qRawZpV63P2x98uBIL9UVrVEirWfLZs0s8
KKkZTQqDKCv/aGSV2ULEHjk8Ex/sXjMYhdi3SlviwHSU9mmq1xyf4qIpDONitKVp7BawdmmYEyTi
3zjUBnaoszJ4xfOAtV1TN+1XV+RNFcVanO58OVc/BlAPxLCN/GhMqXRDPOs1frDQuJinhAxP9PGB
GfEGkqHRUFvMXH92skcdD580GEfgyKG5qJ8pnHiwdm2xtgc/T6zvvUjqFMfRanon4hkFI0C6meyl
NxZQS/xaHhdMs75rdi5nAH6ufDQmhGVzsUDsNzrSfRel1P01tGXVGldmOQE89Kek+V6PBV5QfdNn
H+uRHBLxDpf+SMv1teYWby3NLu199Sn2CqMriBS4b0BeigtP0VVRmu5xFb1owY4mm5esMMidsbGM
BMCV33yaTaPHNj3WWoonsDqJz8SoCEqrylmjHqJ2BSufW23AOvZM9tnJJpnZL1Mf0pKUOWG2LvH3
WXbs5yq2YCwWKYYFWC544o7LELfZ0ovnFQyiPvyAuc3IVlMlVZh5nNuI4npUC+NoJMVlYUGvBheT
5c6ub+Psp1ZJ0w5tL7c/zoWfDVFcyY7FXoD6jmRjkCDuOtWnt0qBPt/FbGnTTYZ3ArtP5ZVTWPSt
yb2raNtr7opdGqbA2I0w14f1gyU6KrHgXKTCJ7tjkQAV7mSU0NTlbdkl90ci4ymFEUz0egF1sRBH
q+9pbcuSZviyrMNMrlG1BtgPa0y5VYxiGIOC4tpEgwpUrDAl00JGxrbKh1Yvl+pW01Kv2JkpNhVM
xnIJPY5cI4JVGR9E2ubyUnXOqO08Ev01Gwd3CPSpRmJGbtPiWzX5Tbvu4tiL+70crIxwR3drO0rG
uQUbJjqQ3KTVFVtR7ZOykHPfpNxgG+PW7ysTLGMy9hagR7MEhEcprd5pWp+NkeuPjsC+2Er7Cy2u
Lf9SNpr9Y2OrE7mnJKoi30uS+2k05we/qq5IQ3VtxJ9H09hl8UCbqN/j0WVJezEjXRlVv2tNXy2R
KZs+jszOUnHkFauj7xSmIj8BIXlZOM+rSC9LGuwSJyJaUfNDHxeDDBVSONJGg3BvY48IJkQWqP/w
qrgkzue6eGwrfR4OYh1jCQyYm2M0ClPdj9IVTywPsEg9VeLrom8MGwxwKW9payWPoVUFntiZpu8a
O2+TyJgylg9Zr6fcbEyTueDpn2L6lbKd32DLGKQCWVI4+HlZHjJj5l/Pee1SE1lzMuFG49pz0KeZ
rkVeGW8sTxrKHvq8gu7s6o3+zYgzwMMamZn0cp3GcnM6QecR4FvQvptrsgA3FH1xoTUSuYA7MJV/
zFd6tI/VxIU8JPjVscjDli3BxaFhr0q8wXvyWl/j+OM+lUUrir0xuaewkVZ3PdHGbeZy+48wyiBT
FC/NN0ioVhJWY1f+9LtufbSpUq0BBHZhkFvLyuusUJjuYHiytdrb6UcyejQ2F7KvL9zYszMONF4y
OaVleDdjHSwC9nwuSPqcFsd+LDt/V3kO1157dq/YOdePHdZ/OMUlLa3S3PEmdSClql2MM3StoJn9
nsSVBl3rL33cPyLh/E/gdSLi/K2Y94qG8yj74i96YgjqvRn+dTmUsBSHF3Cc7U/8HzgOLliU6mma
pYzp0XC+iUP/Zr6b/8aKF32muSGhXHRQ/4HjmHjubtwbunQcWu/prP4PB47/ZNJjuAnfUN07m7Tn
H7BxTjQuNNduqvat2xnkoEe/88uK4KItnOLjihniVIzPS2UlgTE1TeSUXECHMfupuGo8C6P58ttL
u/ur5vivWlZ3Dcqi4X//r5N661/jImDQLeR1EOx5vhcl+MWtp1bTkz1vzqSXS/T3ZHy7MNNrqc5U
W08K47/GQo4IUwhpJ1HuiaqaVymVUkuyL72kCDldUeE65jlH8O0X/1Zb/TUKOjIkqvQMIFY90eoM
g+VWjsEoMDOr3Uhr1Z4SUnHBLbUmGTlX11oT70zr0KPzv/zz2zypJ29jo3KhJc1jJm0V3pdv06Y3
e/UIqfYz8p6dm1rXVAFvGl1me7PPDE59UMZ/HvKND4g9COoQmv5NbDJOHlfYcT42epnsp7jLENXo
gtebc9MiMjnD1njjzdLKiAwFgpOL7POkak0k2nJj0hDLDW12Z8akK33S2pex7RZHPC0+gz8h6Fbl
RTkClv/zc/6iaZx8V1YgC84E14hDw4mux6Fuwti2tmtV49FJ664HjA4EpdrUu6gmo49IkbvcCxa5
z3L2b67bWmQAXxEr9H0KcmGqZ/aZd/LW60c7iXqFeU2AzNbxYv0Y8OOaRpBxtEp/7xAKhLgytPgj
ye6MDO6tN0DfA+pue9O2s+m8HIt79JSVVpbuVUJyu1Gx/ZWqcPkZVLf9RMCmIt8hD6/n9aUsrrUO
p1AIg/ku6+Zuv6LAf18YsbGeWdXmiUZkm/T0t6Jy2IDo9EycTvpKb5Nx2HxcOfmyoC/dKpj1xWui
rPUNcDNe6T2WyWLcIs0TSdBOC5dOPA5u/UZMV5M5aR+kM/OvFqNMIyLbFc1p3eJyKXEEr4WLxUqV
REPvWddZon2tCrqa0LgD5NbmrLzIncl+iPHAPadaM16vZ4/mO3fzFqYGy7x/+cYJTVLko3zdPnWL
va1WeSR9Sk5raAhEw7hJ9Z9z3FC7XLQZSoI1xhQMFugekosPZm9zutxUswYzr1Wt/wE7DmeJuiRJ
050hiG3+vEZ+9T6+XCMcXjptZojFNvXnyQyZO9CZDbXc3drEDZ2xOR5flA5RIOB7dszTxrgfytRo
2HxrebPiBnqXU4NXQb7EGrn7LqbyaAliGDmbI7VJ8ppISfFND0bTx7FuNjWlB56VPLTNOt1lnZ6+
7+ME9jpJMPeYpYV9l81+eZ8hlkzKep+AwhwxjxqtA+5PpMlp8brPnNibQ2OYlwCAux9MOPk+oSCx
nnJS49+INuTekP05s4bX5w8cO52DemuC2nbpl19TbMXdRFgxxPhMPZXtoh9qr7PPKJjeHoW+UUGD
Fwqmk2/Qrlst0tfjnc81NprM5UfTOt6Z3XD7Iy8/9OZPw7PQm4wXzYY2/33b0ZqOLgJYXjtjcsbI
zlf3Y28Kbs6kW1C3kAiWLSHs0tfmmSPujZENWmxQumxyMJpNXo6cD6MPGpzEmbKJG4J0KUDXFmtA
Pz2ucO7TlPSU6736HLrjFcSK/qFNSYVOXEcviCHvy4H71KEOlQt/JxpdNPgMe/GzoET3xRwQ2wH7
t7WoMnQKW9lU0fNDIfiimSv6qWVuEjzOnttep4W+fIc+fU0GHZ0VbtUEtHXZP8YkwY8qdcXjqiVt
FZCGT++1oq6+YY1jvROtn9/NsogPf16xr4/UvzZOOkSR871SJM6t6Ja21f1d2vpqb1HuekD7dY/X
KRu8O8s9jlW3YMbSg6/NxZlJ9PYrZcHRYawL1LIn37JYLQsNcO/voN1J6gxWGsZaTaCvte4hLzpF
I3DVBO0vfhp1hQhDuWK/lrq4q8x42XW191xQ6kM5EK+RRdIdMY5LLNdY9GUMUxdWPXrpVm9/JMJG
r1L1X8qsjW/p2DhnzP7r+58sCVYDe7WwaCJwT5X2yTwbKlWuu+sS071f2U4C8jXZMa3GraI9kdEz
XcO/zMbYikq78y/nqm/u4n5Inv/8Ud/8KRsYyeVizQc6lSDPNWYVWdGwRvqi50CW/RclV+qYQg6X
3mpo79x0JVdhkX3qqIQFWD1eG6If78/8kG1HO30nG9d64/fgCnAqePX5muWE+cxOdf01xvKX62rr
l4ZwsmtuaCPqIkcPS5FcL8AwLgSuHAewu78avOwzk+2Nmb5RcJhslPAM8xQdkgozRnBu8nmGRjzh
rO7dOKzU40DPEJ7WiYvHvfHFz8blqLlDdwaz8MamLPgi7JbEcBu+5OXm0XTx6OYdo89+HN/Eg+/t
RWX1f12F/lFo/v+9tcFm+vff22j8ZW3wnNXfcOP5hWcf0x//OvQ/6i/fs/rH8CI83/7U35h2wnPD
5kijzwP7DLG1iP7tcmD8m2lobqvprxCcj/s3uxasrUePIOsMn2FQJP+Jzg3z32RgORvpBNVppeKL
/4Po/JSpTGxFfLwhay0k8RbHz8v5E/taj+ZhKOAK1Q6eBVXtZAHauaEJW3/oNplUYeLGK8RzTptY
GqBV8+7UWA5P+tgFOuaFFDkbM95T4uzygxnb+UfsbpCezHNzjYcCFWlq5cmjR9N+VE1CPiwjuv+d
pC/lIh/MM2CPXy0rv28NPBHNJcTchCMbKWlbMb/J/DNfc10rr4toyoYhShavokw2NYhnxVYbH4Yg
Hgb3cfBHK9IXRMiiH6z30mtpiy+plQ3k0UkUGnc5kPQrHHDNUKbGU+Ek9i5eh+VirPvh4rep9Eay
4vQ6zm+G4wcOjuY8emNO5dpeT5lZWwrKr6KqKKCu8y6Zqmeuj6S4KyTTYzxMZ/YtYwugT17UpuUn
yPPpqaQF6eWL4iP5ovHMPIK/aD4V+fLcIoSlF8+kR9tFlej0DsA33Qktx832raz9M5vXa0YMzw2p
aAt8kWeQvXr5E1wAU2g2+Qktsu+dI1LUuZZRf5wNgWDBTt0bffD6KJ3p0DC0XNsVi7nFISTaHWdJ
j2mGmkm0xTf0VRpZdE0/85LM01shX8bZtlZyV6Q+HPdkfay431WydnlJ4jlTN1I1Ya+hfBypWiHb
6CjClPk7Z4APpM9X+PZel+I7IK8gJ8dLOTRazAO1mAP3jXCVm0qzjoT/afE2FdSHdnY5J7V95j/0
0vpr0/5vu8a373fyfR2giYZHUsGFMnHy07sUY4DKdBCrag0GtzNYhgbFSegXlMoVDflnLtCvwngf
VAfT1wPusqn/T6F6qCQsX+I+zYVJW/aTVx5BP+SHRk3VrqyK+MaUAtlX7gZ62Uw7SgptgKlcHgyG
1CjeOc5hjFV55me9fg38Knp+tubarVn5JKKQvtcj0+VX+T2VPTj4Zti0Y3/BHttENKUN0a+1/I/O
yv8Raeytmfa/Py+fHv71nPVJVr+Zv97+7d8HpPVvm6YiGi1Bbm13OjaBvw9I+9/brQaEFD3fJvdO
vt3fB6SHDRDIBQBG+C1s5Nj/e0K6cN+hIeI6QkejYzv/yH5q24J+X0Wb2SLiTZvLlbflyU9WkYYH
1pRgEB/5+Nab2XJYvHj324t5Y/ffZuCfhtj2oN9OLAd5ui8mhphT68ZsKTO17G/Kf/jzMKcL4a8n
4eJAmOls2caXw4xYbCSjrsdRXE7o7KvrpqH9w/aftUaeWXOvNvZtLExmsI+EdEv6na/z+yP5dtN3
OgXmCOnoMTXGI/bjQJL1qEPS2SEaz4Q6NktysNICWO1yS6vhxZKIi+3t+tNy0DXnzOOf7uS/fhJZ
7K1NEysQX7z8SUZuGWWzAutuUu2+FeVFOiW7wpDHZPuwvfeEOO9MQ9S5IU+ON8tM6M3RYXTTkPeh
XhgWS5m5logmUXbkSWDP/pnrz1vTlc68/zzlyW43egUino6nbPGuzfEWT63i4s/z6FUUuL1J4j+q
QzpgHZQ1L99kTrtK4yVwrr24uVv1+nPtWRcaY5GhukHNfqMceRwAOftjcweN6Nz47BWv1gspoi0v
u3Wgny7Jnk5wsygoTTvqc2v179axipahvEDYdY2S7Qrl11Vu+/eTX150lfeUDudg3L9i7tMl6xJu
bd505CVPabW0kiCqVBV8vop6zJp/MvvquiU7ZejeU91C6c6SQJfTTiTiCi7AEHhmduWlZSSNeFd3
MkywbMUI5pKpcF368ojYJFA6CLZ2CmzZ3P35m23r7fXv5Ztx4eNebJ18sq5va8dKGz7Z4tyMQx6W
WrKzTHxoJv9BG4YjCsWbWh++/nnYt3Y2GrGBTWzgGuzeX86UKnZZcFPNbKynr+gY7tpG7Xonvf/z
MFs49OrxuKWRADVpE8JS8uU4AlV73I+0IBWYfhbtXW2hjK9WsWvHZq/n/8Xeme3GkWRp+lUKfTVz
4QnfF2B6gPFYGYwQRVKklhsHtfm+7/5G8xzzYvMZU0pFOKMYrWwMMEAXUEKlkhm0MPdjZsfO+Rec
3NGipzq9lmNpL7YYjElXzii4v86+z5JbMPwbSgiuFE5LoF23JnixFA/PRqLlrSFKKo/Dxo58yD7J
1inKm8IHjotOKhnzUh60nax0KwYfjUui1Ngvnpsc90fEvknjqE+eTm4KbDuWGstZZorzLrDSt8gE
XCN9djBrDxVKc0lrJXZVrVsjkHI1mIXvNvETEPKVk0a7SNMpYYcfh6GnKuKtCkr2/XBTEn6DpEMV
pDoHVgXEVgDnowdqnG4zq1snOAcFvbmdpuhurIjLCneIWFpZMagtZdyoVrId1A7gOx5ytb/JUjiX
drcSTxJeCYwGdtaaBVH3n626Xw2lsa14oj7/PnD6N0ZZ3njpp9IasIuqryLal6MqrRECuRt7vXYN
Z1p6IMzduAPg46d7x+pWXm0snDL6ONj+Sgyop/lbVvke+MXCwr3VH5IlWMSP5dhcp5b9VcBR63rY
lOCdxiDaTYO6AyQDH25aIm2xFS01Q66e0CHYhVH2tgvBN0lBdUO59mD746Yzg43Rp9d5nVDG8e4n
p3xCJUFbQD18o/YsW91+TJXwzoqbm7BMjGUxxe+6sQD6lSVvI0ffOrq/kvxghbr1jW1LdLDCr3aW
uBxGQsN0lRQdJtvq+zDijZr2IxxPl2zEdWB2NdbCbKOVsTG0Q1zZbsfmITaS3Pwe8GzFviuedTEW
ay1b6eUnNu5iEWb8K834Ovj6NhOdD469rWUWd0qU7isvWaaTdS/1/XUSSusqk/bid+XdtPGn+saJ
g50VeCvYF/uh83dp3+SuZYybVtLfhcyj84NdXfZu7IUoEUwPnmYcTIPAk6Yr2g+Hxm9xzE72hTNs
MtXZRxkGFZJzK3YdKZQ3vqId7CTYqKa/KiNj6wN+09vgrs8gmVCOzha4234eU2kd2Z344xZSxrFZ
Y4uGACx1uAdaPStoaFzDsDt3eyXdR6W8KVrgQhbrVqmv6tJcyJ7O3SzYSU2/zuJoZxr+qre6aw04
o1KPy8IDKwy7seqnZd3wYC3zKvTbO1hbgFOrG5pBq1wfl9qYIPCcAsvnMz5BCEJngQbFl1pQaXO5
d0O1ugLUtROvOkj4O72w2JYg9zVXvd4DOkVVx+8WSelvkEta6/6wpiSPsIhDHHftVQMemuR4F48T
nWfvOQYak5NM97+P8bQpVW+VBNPSUv17kxabnnC6cLCa6jtbaRdII+4MBRYsj7USrwYUglKFH2sa
iTqw2JQ4gbywNRTvAbeezeu777lNHiwJd2RMHLhozTbfCbJJYtNFW2p2dWNBi/Qz3FmNS+JPLwo7
Iu0QpTBq2dTSKFmd7oORpydFiYTXsnfi7wGrGMYLGPz8bWKMy1rRd+GYbltRvxpzGMVS9jbO/A/i
TJUN732AGbwLGu7OtJv31pDsPdlYRMO4fP1hzKXaaPOJbwnuhLqG6OfM0sxGi4Is9WxnKSkIGxWK
nLijM33pDX0LgWA38P/ww3doQX+eNPWgG0i0Ua1yfZirF77KuTwJWyzu4iRKqFGInx/dK2Bj9IkG
ixbBseAubOx3ejZ9buNx06Tp0kSfVNWa66wvn0JAy6XFZqFLq9e/w9nYOPoKs6cxoL6X1og4IqM1
vIGGgIx4XjxF1N9eH+dccFigHmlNUs0kRmZB2CVlKKmN5iynPvlYyPrBtKQV17ptMznPayTrPKjP
4xItgUWpAZOrbnRHWmvsQo5XXUlyt64cZw9ed5e2LNugvVTsEuf0LAfj/AarBcTE4R9mzwLcHgiC
SnEAwPouvnXgf9l4QJ1EcQ+7vVsrFTB+yXmQfA2eOcfb68/ozP0PxrhiWJweMuTt2SOSIksLykF2
aCZ+GupgZXvql5A8KMkuXf/O3Hto0VNYhFdNWjYvKoNJtvIYYOFSjVAI0fAjQOIZyl6hjht42uzI
n16fGvCncw+XxY9dMDuQMe9MJSbG6k3IkIVOIsbB0RoGKqBAskh00TgKXKsEYcMPxa0zBI/WanYB
1zLeiogYuZTppbEb0RIY9W6dTurWGJOtaSb7yTF29VRd1Y3/AYD9usiFAFW3KvtuBbtkOfCZdOhW
FllQ5fsHCt17hBEei1S6H2KYPmV9o8DqgLEGWJPDLzB2TUVh1zd2cR3u6hSQTRXdplHvwhzfgmj+
NHKrAsj8KCflvuJLi8+jnrAeI7QdC20LLGVn54aroZ3Q65xxQ/BBZGMt42V1e22UwapImqsu8w/w
OxZK29zoo7fqyAJH/N2R4d/YXLPFKmkdfl5XNzI7JnShrUiW+r5dtLH/wdclDBW5sTTRjtbW986O
txp3Zb0d7kpnettmcOviqFubBSliWF8p5MEi07I4bJuu43RLtl4grQJZurNjf2Mo/obTbqePwxdd
ba4nf3gj9u+xgomifgpL724qEmqD0rUQMy68AnITqYjXIQoU+VfJcDCD7JPS+gCCw0WZe49yTQpu
2nvKEAvUChYiG/XgR9UFUeCEtz7ZZ0nWa+U+WY2zHxFeSUCvQolCpsSgllveyKl/54xAN1RnIz4X
TiSGnKjyYGy7QTugmXqQeum+L8PvA88vj9rr1H5XgZLOQ2NB3XPdyCG8hOYKQuESrvBtTLuR9s7d
ZDmrqiF/SuDQyONGJDJ65DzCgVFdpH8PtTQsHQAGHvcRz2mQBxnfQF+71mMO/Ih3Sqz5DsoZcbo3
zOGNkd5MVnQXVSTd9SdgPAt6/m9Fzcj2SKuMfqMU2q5Pu6tiDHYap1CjT8sgjG+nMVz4eX+dcTnN
jfg248IaOZW9lITOBB8OuogkuQjuRS1ExIg5jBufbarr2Z6IQXHEpk59NVoxrdVpo8sp8dqvHL25
MtldGxgbja27ajVtqsBYiHdTSe2K3s/CCqR7lF2uVMiIGugmY4i3SkUm179jST+8viMIaOvpbou6
Gi1zGm42GKcXgnE0hqKWuTs8Wule3AdUvb2eyCpFGGSRvg1j/94Caxfq46b2SAM15+717/Biw+Ur
ULQEhGBo2GjNO1G5XMqVrA3Osk78FYTGRaLqeAAn2xF+9utDcdN9OV9hz6apMtAVSvCzq7aSORJS
Cnh26Ua0kyaEaIOxQQmiDu4seYJERRpf6/GtZMBQZB+OSuWxDIZPZRncFWPZ0sNXd14h7bugX3OR
AYHWfzZ1pJQHnw5QzpWTvUGhiQYRlkxdEmbhcbjrpgQdBlukOeLhckkrCn/ThsZWGbkUhLidq/2m
N1ukiJz9ZJKFDdOwMQtIwz10+zyNt57XXgNT2+WWdshjbWdo1I+s8I77x13N0gFs8cahBQR7xUPG
AZ6XXZL8jzo6zX62DAOoWqmFQlDgv4/sKXBNc3qTKeObvhE3UKQXXE1tBoDv7IJTutcr8wDK/kOm
hbdSnL9F6Ttz7QGXGvQaXVjlQo+MPZZYzbg4qt5dpXj3cmzCqJJW7MPPs2+gvCWZdC9x2C7UNLhr
VR8rWhkDA735LFXBt3GAmoFwy9bMire2CUeE5Ysywa72pTvoaeZS6rz73DQWisYb8Etpn8JYbjRu
hNwcM3gGK6/sVuwEOygWmz6MdnAq3jYGlzpwsLuAy5qacQfOUUMoMWWuYXqUjbxmR9bgceaNvZdU
5z5mTEpmt4rXrOUp2ZeytgMafrC5T6McvxLrogYNqGX6dlDGJWG2G7nsayZLlHtGa3Trpgh2RdSv
48q/E9usVVgPSp9B4YDzUSE6AgF++fzLnWgbDgn0wjZcoN3DN022jcqhOFVbs+YHLQbBpd3cIwcl
juBoQXn/q2U2/rK1jSslqPHVC0ptCy4VteM8RsHpOxbVhVsDQnN1L9glUryN6+ENZhZLozEWtZw9
wTS/D9Em0ZLkFkvwrdXkaPtw/rIpT1ykCrn5HFTIOUKcq9xYmsZdMSa3kGIfDTW4q1X7rmRzhnGW
smHRNvZr70FcsYMoiReDFS6kCvgeO5oKf0gy4xVcn5WZcFLmYLF6OloFd2tY9SAkr2Tuya7TfjJD
rvHk24ni0Fhnz3TlybvOFW1HyX+XWOa7uiY7KafhTWwNaO1YaNxEJc43mh19hAoUrDWUsyHHmNfi
pK8y/0LufGbnAFZEzgw4n+xpXqtvKG+lY41hne30ZEc8TOEiIJYgFuMx1YnXt6qXw9FSpUQtcKfA
ZebAfDk0g0FrMi5IKL2I/CTg1mxn2ZOI9GLoLwx35iDQhRIZWr54P/BnVj4bhZidqffWEpOfbcIF
uwotgEmoiFKzWYRK/Ekeg/vejvdhkGKW3S4G54em3W/1BP9j+Jl3ecr//of4zV/yYqyoqDTP+I5f
f/unv+jkQ/X/fP4l/rdcMExO/kK2Btrotv1WjXff6jb5c4Af/+V/9Ic/7J3fjcW3f/+3L1gnNuK3
+WGenSBhRGX8nzcJUY56CqtvLz7xszVo/4ECMzhlnBH4B02825+tQfp/osUn9KBRaqYm8Ks1qP7B
f0ko/+Kv/OOH7zPgGRmFRBHpEBpQkdZ/Bzyjze85wHZQKCS/4N4pBpuFVj6qEMVtyPZwN5X3qGHl
i6HRh9qF0z5RtRzQhHcMSLtVUj4CbZbvKxRmrmpoZde4ZKGEIU8fvF5vFxWKEO1CVmoPRpCsBG4b
THTNe5ipbm9owbruJBRkSEtXWJ42pM6x+dC2fpG4fTU4H+Mksw8++kPfpNCPEtcr7RKxHRXpuiG2
Oe1G01yPdje6Y5sGax4McnJ93nsfrVqZ7o/e4ds/r7TH1Jtzj4VqEOh5jMQwAZo1/ypE3xTDU5Vl
3ZUetU0tXyZZV6yMWiuXg5/lV/XkVcgKGT/0RP8frLOb7lvVtNW3fxyeivof6zb7+tQQu/OF9//l
kqJw8M+XFDKIT1+e8tMlxSd+LSlA/0BiLeCKCGLTHP9rSTl/CGV6gpocEvapTTj/7LazpER80ogH
VwUYhgbMzyUFkYwuIJ4zkKyoOTq/123nm52k7Tgy0dPH/kIBwQU2aJbGYk2lSwFKO0tFVaWvU9kF
b+Kqb4rrrqjkbdyp5hKtvWxdILWwyCb54wSC6bqrB8tZaEhYTK5vlks4Ggq6aHWn3YaSiTyeUlS9
q/eIiS70oq7ufaWr1sglOYHbRbm1VQKHBmIG6/5718nhFcArz1jlds6tJQ1XXQRm/NAE4XVcIQdY
0ib6aOslUlKG09fWClry0rIDMpZcQVcP4Bjnd9+1CcYFlH0C7qWUIgYYrxc8BeZXDLEDccfhYeDm
xB7J2zwu8bUCky83OGhJbbKjx94v+s58lMNi4C7a/7DF+dfy+nGYXX3993/D+ee15XX/9PnpdG3x
n/9cW9ofAqhNq1N2fkAz/1pb/EgI3wO74DWx6oxfawu4CjrgwF/gDoLDExXjn2uLHyGKLPycIBab
wMZ+57h6dpY9KUCi+W+ztIBHUpzmSD0NFiVCnXPybHU5NY60GWNrC+3cce22/65OE/Il7+gd1otI
67/UvnLlKKF8BUzsDdpx9hJbnz27uHpAiJiimqYfjObj85P8V3idhBdv/p/v3veQWf+xauuG06it
TwOND/4MNPUP+vG0GIC5WmTuIjH5mRdpf8goQSsAoGBiWiBgjwMNoJTIhZ+DioTqONDQqibOgO2R
b6GJ/DuB9oI4JxJqUFm0aLASIqzFJn/UeKD4OcYRwh7LovSsxWh5C314QpWm2Wa4lKEsGi3pbWlV
+D7pxXYJ1kc1/KWqI36FU0FKQUtH6cOO1t5kffYT8JNVUr9VenS8UDdAhCm/Vz1N3mDie5ujitJE
0bj4/WD8rwDje3aIeSUgn0REuk9VE/yf/518S8fjmHz+7K+YpPcnA4ih1QSQWfAgfsak+gdq9fhO
wYIQ0Sog8D8TC+uPZ94rdjXPWHaxL/7a/J4jUfBPySVJTH4nJl9CRES6A4IQDAz4b2itpzFZV21o
SajyonAV6MsuGhuUTKWQf3pgF9wgTLUpG8SbI++dGaYIJaOft6qqYWe1jbNo1PCdt7dR0Vnro/Oh
jzBezxztKhsjxY3a5rGBK7qI0/zgUDqzpJjzt0GyEn2TdhlNE4xJRUJHYbBQmYuGChGcIb2Wpxgn
TOnrvyL33N2SU5YD8dJmengidr+dXEp/fPBn4LJjIgtkWPBdyW5PLpnaH4pGpcKB8cSFUYTgX4Fr
/0G3G1Y6hEFoaoKG8Vfg8iPIB6SvOE8+H/W/QdBQWAAnCTECDIKFrMNOZRVwoTqN2ybPAzisurbs
U+SJKjR9kegpHzFX1vPisfFht3p59q7N8BVGAhch3iRMFtjvgcIwo/ccMz34/eBSn/tMvZnatknm
z60AaK54NMd7fJ/QSsyMTlsWcY83RI1VKhp3120yfg4QD0K31/skIQ/kBsn0tigqmvFW6+L1+ThO
8nhlgadJIDZWhY1EYiW7Pbg36uQHx6c+afkJJduWqjypx9tp8uql1VvJyoi7clFViEEu/RglJ8cW
EPIY7YF6oPVRj+jaxqkrFfgF6Lp8Tbnwh7/Iv5KUoyRF1AF5n5dOhQMrC3z3f1tXT7Ci/vvxyfDj
N/xcYuQrwunVAYoA7VykF3+dDSwx1h13GHCJ2I4LAsbPs4HqjyoMhGUFgxwDgvTJEiNhwacbQQzY
pZb9O2fDuSUGCcUE1GVgm/aCLTpABh/IqpbjpCALV6bCImSSqYaHg3v0mM6URl7iFMRyZiSQ0Sr2
E/McXDMmRxkiR1tG9dRvrXqVVpCvVCSaF1o+4LaCmh6CtNECjwY0lBu6OEOyRnFLMFA1vIC+o60K
qiGenKWtQ9eRQ3wJqmxvxbKxfv3LCuT9fO8R/SvaWPhICA2O0zWu2o3FFVrTlnVuPfrxhEx0Zyd7
2w4OudO7QwFlvmQBm2IlW+VWRjZxEw1IrqW1LbsGWtbsRLHilpr9OQ7Ldxa110XRSHh7lLKL5KC2
VG2cgKNJWiIRJ9Sru2aDA8yOGvLg6hKtYKPP7GX0RkWWcJH5xcq3q3LRT/wiI83DtaJGSFpF1xVE
Fy0Mvwa2d6eVYM88Q3pnl97O8HJj9fxgfmsP+K+QG4p66z/fBP4X1xRBaz65D4uP/LnqcR/7QxDw
uNFyhB4Xb0nDyPrE2gY/LQqExN2PNS/xGSSMYG4IQRZD+Kb9teglXfvDwrmJf88OAsyXveI3TtbT
KiUNUsxjuaVoaHtAPHmmWB4fYNi8W40T9OreuskyF2aj0E78kBfLLP4zXP4pEYt96mgZvRxptowm
38O4wOjUfYzZdiivgKebiTsB23tTldeS/ntAn5fjzY7mQUHQPtEYr7Fu3NK+6pIlIp8XdjLxS34V
E/4cBNIo5FXa61xEZ/l0oeuRIZWjsgeVtYyST2r6pVKiTZBrFwYST+fFQAK5DmtDWI7OZpOyZ6Db
6qv7rLavyrBAnBE9yd/zYXyeDh002IgW8CzRcDjd6pIOnkGe5vreH7r+XTN6xSKRQ2sZJ7W2PVol
b1+Wx0931Z9DURwHFg9AYA5Wt4Yqyvyk0pFqQLoH3ysg53rgXbCEOvN+cDfiNo+9kdD4Et/i6A6O
lmoBPkvT9wD8wqXWYeLg98FqKuziMHb1JbLhTHLhz1nRpoUOgZyMzk1vNp6Neq9gNO/R22rVhZRa
6UPeg0x1h3DwQ56mhlZraFRd6Np9J+/i2K+e2iodYo4XpzZgvBpeDytyqpJFR3f5qUUj1F8rRiOh
zRdE0bt8aCaYQ3L0XcjSoWyXqd1HP7TU9m039s4WQfrYWMUDP7wQhDPOy5/TE/VykhQLFuEz4eno
cbZ1L+v+1Op7LZSBuCjlGx1VZkSlBQR7shaDJ92kevsJUPG0S2qphhpqaxfIPTPK7vO34GbNfkql
BrWB55dw9C1MbI/MpuMhIzOh0IZGytxpDpE9YgU0RmtJLlcGOUPm4PBCB+pvPAQKiCwRFctjZOzE
Rnc0vJ5bstdok7HX4yJfaH4x3mbKXV3V00pvAGlhJ7GktVCCe4quYtyAbwxrMC+UvM+8CroT5JKc
BIJVMtcuaij4czlvUcRV4vKDifjxlgTxY9dF8TaErbcaEzk+tOPUbqSyKVbIOCrbekikq99cx5xp
HGGkXQS9cDY8fRqF5tRab+fStRmP5mZ0rOF+Qrlm+fooL985w5DhsjUBJEJLZVZMo4lea7XaSteV
v7S8aTdYxVcH9IKrIXERREEBAB42cVmFB//+9bFf7FRiaBhLCBfQPkf353SGQ44BeeVPCI4ru0qh
o2FewG2+2KROB9Bnh8g4+ZUcI5N1raq36bjrqkXrXMnGha1QbD0nJwgufIhkGAa9YkGyn9W988RS
Wqd2nOum05SFEhr3ulStwwreObZF8daHjnDhyD8zsZMhZ7EBaR2B+Nhyrq2bpPyoqA92/FBrD6+/
nhcn42xes8jo48AHiWU61778qc+eDOWqT25fH+LMPEjeVLQggfLSf5i9IPoViNOhzLaXpGkR+fbC
gTM2+LcdbKPXRzoTaycjzV5SX1MwVqcg2EOQW+eGDYRseP/6EGfiQGSi9FHI+yBSickebV+l3aEb
X0bBvi/aYNNN5RWI1HqV+eZ17BXjAVMA+cKWeW5W5BUg8kRFHurC6ZBdMrZNWTQM6Vebcuw/Vqb1
9vVZXRpiFmo0FscSs71gj00YXDULG5/CuJRSvkhh6SXgDyuYpQJebc8GUSavRdi5DfYsVM/vdjb9
I45zkGprVCHs8r6xteXr8zoXegC5uR7QzXiJE2rRQFQTjSF99UB1VkSd1N+GAPpeH+fs8/s1zjzE
FQSwQF33wd6Mq43eKx1XbrytXh/kxWVDPD/ySgjr2jMv5DQOKIZVodExiHJjZrCK3HZMbihCb3DE
kspLydjZt3U02izQ8TWypjAfgz1y3Ru1TXcU2L6mAaJ0FB48KtZVjaVOb13Y9J5P3tlGezLLWQ6o
jCi+xx7jVsGdXDab2kGVuwQ16Aaq+qErYUX5mH0rwFLbdpHG10HyzQ+2ae3hcfOprw5p+KVH/nzy
G4wqOwAqAOzjderEm1ozNkPeLDOMxRRp61fj39jpjt+QeINHm0MjW6WdJnKwL3rwMeQUPMLlgD2K
kT69HgvntqHjkWanam80ZmtAydkH7W0lF2/KKfjqV+/9MFBd5Cj+7GP908vns1Dni5cCkAJuBGJD
gKlOJ9Y5rdRbkxbsO2rGk72t8+9O/UmZKnca249aZ7/zuZAO5QcpWsI58ZLbqMjcoALZPlkYS8Gd
vTVpr6FW6drW2jeSC2vjzDFmIZv91xecPXkvagOZxgo7f47SqEyC+abFsx33svHSsXxurQv6P1Q+
aguU/E6fRSgPJu4ISrBP8gTTLDQf3FbXL4nlntu5jkeZPfER0qjXGAPLIHyq2+rQS5+QN9jh4HLh
yZ2dDtAPVINQD6RPcTqdKBF2JAPrDeZxUOTLDiu112P13LtB4eLHCNRMTkcI5Wjqq46pNBLGp5jo
2dXt38ljrGeZag2KBvCE2VvBgmqcKpyp9p5y64/aFuC8MM66cO0+OxW6PKjhQNJDsu10KnlYZFoB
P2EvQl/qHovpU19cuJucHQN8FTUR5GyfO+zHmwhOjbKJCUIA6fXgTdoirjeRUV44GF9egDhMKJX/
NcrseWka/iJ2GYT7Qc1kGpW6uqxNH416j/JoGKkHUys+FPgH1b7x0cDhZ+Vr1XDhW5zbxY6/xCzI
BwRHPVSdgj1GsZJbJjo0wyHU3HAExGxDupLz/lKR5uyYMMvQyKTUQDv39BV64SiXccsrvErHDjsQ
3F8nfaGrN+Pd62F/dgUfDaSeDmQMZlt1OP7u267FWOPJoC7EITXRY/vPDTRL4SNxa+mwg9rnzn2D
fccACtTQdnZRrF4f6Gxk0kOUn++qXA1PZ8TZhsQMhZR9Jj34kbWqxgcpvJQAnH1stsIVC2gK4jyz
mGjVUusrKQr3kfrd8ieIYW8cO1nisXHhUJtJTVEIEUsAaAk3Y6oA1JJPpzNgpmJVdRjuO810Yfcs
7XRT9ofscxxQ/si2w0KOXFokcrauwd1LF17bmacJkIruDV0tcPMCRHm8zuM+iUJrEBN1HhrtIeD+
dWkrOXfvPxljFhpqBa5vMBjD1LFt2/vWzhzDVbFuoCWOZb2Rkq+IE10IE50vPksWbDBA7F2UWKg6
zLYWNPl6ElU/REelv42QEEazNnB/OxSpJhDZqgmKiVLW6cPzAFRIUOfDvdcatG8eJC1eYYZ2IUTO
zuRolNle0ZpS1Ax08PYBXh8tsAuHKt3rEzk3hOjyw3vnD2fX6URywKnQaZtwP9mHNqvWfmdeGOHM
guKiSnWdXic4c3MWA04XJH6T1eG+kh9D9dAP+V0gEHjJhcLiuXhmaxCuArB2WcGnMwk1r8bI1iCe
zW96eif1D01yKc07cymh2fJrjNmayWu6H0gqhns9wHzZj7US3oxeoM1R7NLCeh85dXwr2+VtH8WX
rl+X5jd7js0kl1LbMTbalU73GBkfG+f768EwI/4/b0kn85tFw2SHyjDUCNDCXFXMjbE1RxfTTeyb
XA1cVelaykZvATlgmAW+6PXRzwXK8cMVD+D49qLiih30WrgXNnyjcG97H2JW6cRf/sY4gpGBZCRT
pu9+Mo5etHYsBwZJ1AdzeIIArZfvZPnubwxCo8cAMgbGRgByjyeTD7oZ6eJQ1KytHm/ChWJdJ5dC
4uwTOxpk9sTMTJFo8lsciCO0J6MO78xKHd26irVFOOiXdM3PDwcsmGoQ4HYBgTueExgVKS1VNlYr
SNzaL5Zms0tKuIs4Ub/+9M4kSXQIHJQQgOUIHbzTkQZdL9vK4tyooJGQUasRFkxhu9Txu08vihqc
2wOPR5vtHMroeWUbMdpULa33glhXJbcKYGLdDerrNtLcYnjoc7ZfayWUXsZRv7BHnt1X6KLJAoWl
opp7Ol/8DWNPwTJvP/jUCyDOmot27IWxX6cvkVvw3KREo6ga436Te0V9IVjPbi1Hw8+2FqdUlUYR
j1uCcgvGELvLh4tl2Od8Zn4u4/si2tVIXKlzMxS8ZW1JbiuxQTeuJN2UHWTz4RClH0KON6d6Dxcz
vyIrWtJPu3CpEWv6xdgKCDfhFaS+FNCUMTzsgjbcP4557QYwepMuWOSYKw7aWrP+xj3NBjn313Bi
JR1tZTn6RykGm+FeHhIc726T6tsUPb6+Rs69tOMxZokqqgaDpQ6MUXS7PH8K29vRuPDUzi3D4yFm
O6UtBQEWd2II5FAPmYogzdYev9XKhfA/mydisMTbQRJayNWePi9MuTtYsMR/jVU0KbGb+3d+AZC6
lb62QbGXs8lbZN0VjoYX5A3PD60SlyqUHTKg2dAF8jI4g3KspoWvXWFmjTdq3w7LUCnsjSXjF+17
ZbWhvqfsNVyJNmaa+hee89lzl3sNnUDQYNiDzB50JCWYdSgy81dvc3PM13FbLqdO+5qG1QHflr2G
MJUoG2qFvEqkTddfhZl8ocV0NqCOvsSsEiM3FVKo+hDuS+XgwIWW69uLzbKz61BHaxkEnWDQzjZ2
26jjDm9bEqhKifEGdswrzOCyFT7jxhU+B7pbjeO1bBT6hUP/bCjjbQW3hRYaYq2nEWZiJZ13CQM3
RSLvlE7fRAqGpnZmdkvLx1YSH57x6vUVev61QpXhEsKujkr66aAtwnRR0pZs64Z0aMuHuNuqeMQ2
zVqRlg71yNZ+9GJ9FSoJ6hNYE358/QucO9h0QxCGwULCi5uFVd/YXmt24pYSeQcLrXDaUxeW7tmg
ORpiFjR2FJpm1XNFkfPHqShRkD5oZnkhHTgbNb8GmZe9qiCAexQwiJQWH8hOo/h+AIib1uFtF35J
kguxIpb8i8MC+xRUsAzhFDEL0snz9Gp0CuaU7jCvdpNkR7U5SC+cumdDEp8z1MfBF9HTO42OTkEB
wjMJycHGfdgJMNr9lBjZUgkvr7uzUxKsBqCbom44i0QliaoxGRgrGuxFGKqLJv+OkhHAxEtb2dmA
sLgSq7wwtvTZQnP6pGiKmq08T7B18b4G41rFKcW4nhJvceXYxYJmW4g3I9xHjwzLzLp1P359PfAv
fQnx86PzN2ssDhOFhRdFT0GFRWq4m8LPr49xNiipEokiAAC8Z9D70RipXQQyEI5w75CeGfYWuf1F
UL7FN9oq4PxcGO38jH6NNgsW34snowTKvMfjs6yqZVorbhHcvj6ls/vF0ZTmKUWmJ3GY8O4atVyY
3ie/+Fsr+WiE2Y5kacCb8pqHhlZVY975qbcKgmmdIPvhPFaTf2F3mjEP/rzQUtz66yXNtqd2wMZ8
8DpqbJG3UIebOC5xg7jJwyvRCmrDXSE8cg35LoLHjWTLMsgb1yci40uQnwvPdr6pxKbSR2HKzAMh
amzdel7svv72zoYI/gPAbABYUZc6DfppkpzASkZ2ybD9XrfWdDWZxods0PILOdPZzeRooNnqKvvS
GBKThzrETwpuTklGSp2mrtfVF6Z0aaRZ1COIi093yEjZhKaYmu9o3QBzWGaXnDbPvp2jKc0iH+mO
ttCang1j8oX25bc4hBj9n3s/s9gfUbHMq5YxJushDTQ0zj4rcbr6zw0yC3gwwijkYWm5t3kpsfcd
xMHFJO78WxHWJLgec5+bvX850utUHwi0VEk2mKMjRvN9lId9E14ItPMR/Wug2esXvubIkfLErNK8
TrVv9miv8Hq58F7OnsO4uupAZ5FZec7ijjbyouktVDBIvgffsEBxaZYL8huzFcVYVUmoXNu+cknX
8vzMfo05W6t5gvAenJCQ5syTrIwrIq4Yigu739kTCpQjEGdBHJxvCIXsB9zsJ24V+fc40Vyz2+rh
t06Gl7EeMvnq9yPPgGMmoO9CWn0WFajrtZEzONT6g0zelLmko3wX9ZsaEbkLQ82sH//c1umeCFo5
XVcA+qdbXd3GWI2AiQSSNG1rrCVtDq04WdVBvsmLjdOsxSUSg8RVjLqdNd0aVnvftIhWyc0iluTY
nZDken3+51YF3p8aQDMYmoCiT7+TaneTkyMovA/DYUkqp2Tfs0Zyh3b1+jjntir8JIAV0TwFzzhb
FH00Fs1gJyiuo2Hlf6cJ9vrvPxc1x79/thVGgUflSUqjfZ6B7DFdTYkR431fjCi8cEBiSvT6eGdv
4GC7gWcqEPsRoj99cLhS6uXUiAk5fblGRUZfTzGiY9GAqIVfqFgsJ46/KM3YcQt/SD+MDhjd17/E
ufUo8G1Awyg74vF8+h00ZJRyw2TSiv+o+vKCVphkPr4+xrkXh3I9KhswSdhmxM+P9pk4m9pmUvNo
nyXpQ81t3wUeVvyNzYwtGRKa0DoBW3w6SBmW45iPWbQv60xftHLQLWTQQMuuKL7URcdh7aAl8vrE
zkUMLVkTcXcq6ogSnY5JXbga5XyM9qN88OuHzkgWcf5R8dJFmh5GJ78wRfEu5tczSyC3YXVB6pqz
NsLEoUcRYDlgR9ZjgZVw+zFSt0OGYJv3Vinecv+8EB1nR0R7GI0kIKRc1U4nmGtymEiJGe27ekXO
g0YJ95axWeS6T8nUQvRu+FAa9vr1xzrTuhC7nC5rMB9gHNDLpKl1OmxtFGkRDD6Nii/WWk+WZXqt
JIv2s/eNCs2gLJxhX44bHU0ledfFu8msFwHwFv9iOf5l5PJFuNM5oLeFLMhsa+sBEyaFXwZ7Z9y3
8lLJLgTQmdIwAzwbOzBZAXE+nekYyCW2COAk454rRxMu/y9pZ7ocNbZ07StShObhr1RVtosyYMA0
8EdhwGieZ13994h+D1Rt6ysFdHRHx4njiErtKXfuzJVrzbdS7b81pwok9eMwPk956Q30zGmS/3rq
zI0d9XIDY57KJCpilA+hFrk0X5UWQlxzE564a9wgqd2Binyv1F67b/XP1BU37L2MOGgBI47Afy89
lIYwXFgA8xpZ+PBUWQ0cN18aqG764VtqHsIs3riW1mwtLBbQaMDnAtbgcmxpKWVhEQAD0WCvUrP3
8wfJmoFCu2icXN+vL32oTtkVZCiwNABQIgTK6UIrRFeT94f+I0Egy0mPShJtbJWXRxF1bbwngAkV
VyP6t0yB72DOSAW1EeWR7LEakWh5mswnKX9W/3GGjRfxys7AHA3wC9Z6qStfzl4N07zRwHB3KgYI
ySRpp/n/6P5BTe7swiGg+n59CtcOwoU99dKeBCIlyhue+YqZHkpf8frSuEtD68ZW+o8auOFg/DG3
X6S7NGrdrYzGSr5ymdzfoxX2ZR3a42BPpE2kULq17BHRBf/gW+URhucY7TOnM/ZNad/6Q3tQ5WJX
QqHJG2DjdKwEBHzGUiCiVwlBrRfNZbIPpfGSWTGd8U5tVU+Xv0zxxymNbpq08TTt89QFbq9t3Z0r
G5jj74DWJl9KXCkEIn4mK2i3p7g5tEhs2Iop4VDn3trCK0kJYPSLVDINCeQXxT1MujaClxu0+zx9
l29CeVeGk5eg7xvqCgy07qNxZ97M/W0uuUWzweC+4g5oECf5boHhZkMLrnxxEBXaQmStrG8KLH9p
/KGuYQx5G8ffNvby4lku72nW8MyUEFPZVqfb0oCpaniKEdo2XkfoFZvBOwiLdRMS2ENR/LNhczkf
V2yKWRZ9tpSSYgrnNUEH/nVo3EbFq9i/Gb+29bsQRRL+1R0yaDcbhtcGSwmJrAtJTx7ZwrwGfs10
jxydMD3p/bNcPSXPjax5AVIzdvtBt4MDMgL761aXwEocrUnrL0tJhySPgUtv4RdK3U0j72PIWJbE
LpINNOTOnppvuMEVrBo4yDNLQuxqJ82sBkseLZs7jy5Gqfknr9U9Ty4k4WvFK6TUm+RXYRm+VdXs
JnTe+dP4xwAfvmHBKdGJwjn96TbO4uex8edYXkbbS5KCguUA764FQMTU4mLjllk9orxJiMCAV7CL
hZmd/GYOM2WKaKUtPF1rb9PyDXrQhnVb6XriIpij6HTXWv7O0jN4QnpXTZNTGM/7WvUfr6/yypXH
uH9/izD3ptrHWldQl8tJGZaQnfnOU2LVrmla7txlbhwi3Ll1F6z5wnOjy9/PJtuhLWt5zuODleTR
Ke3dkFsHe3j+i6Ehl7iIXvAAFKe5KU2DJhKH4zort7V9o3XOrm3Nna3Xz7G9m3XNizv59rrRlWiW
pxHlHTq/CDXFim+BWI0phwq5l5Q2ib7UoXLQtG7jFls7m+dWhMtELeAxr6B4OKlSetOG6m1XPWgD
iYctHMCqIQXHTWcy1fOF9OR8pbLR6Du/k9geJNL2wPnKm8KwfugcQIieA3sjyludPYJliDLRhiHf
c2munQ17qAqdLqoJhMz8gE7N7vr6rA5o6TwkPDbo+BC2XtI1ICklfHhWwYdp3CtygfjUcTO7uBZn
qEs17H+GhJnrJimfx8WQEhonK4NTHl3VeOzvqBLslKY33WgeD7ITfyPt8Pm/DVLYHqNmBHW73MPm
fBvPkNW/LYvYVYJpYxuuLheCeaSkqAPDEHW5XHZJr6AP+e6JeMqjWUfL5v31kayEyPRW0Im4PJ4W
8aRLC1paDymtInQ+qPmOIqlPpGwqn9IWuWXKzdafSTX9fBUvvRxwTIKhx5ywPbS0Svi/6RyI2/1k
AomFSGZj0pafEO/VcxPCxpjgfIlp44xOU/su7sddA2uVOm21oq/u87OBCEujGbmsoktCX+WPgiFY
1gPtHHP5dH15ll+5NhYhMCkJdmEcYCyjCmF8Wu2r8VUyvh7jzivjja2wNSJhK2ROTkEYWPmpK5t7
O56ORfg8Vv+ocf3u+qBWDcGjsmhTODwT1Ms91yVSr6BVQmgpTzu9+qhMSJDI8DLXG4HA6k44MyTE
AcC4aiNYnpuNUhKbK8sL0DG++DlKgNeHtLpO9KcCg4KL7EX1rs5KxckT1gleAG9CRo0q4Yc2pqym
F+GP67ZWj+yZLeEIKQBHxzkGF2LpzfwGbUv5JpvsN62lPNdoVqCDOH015bm4uW52ddVgvYFXm4CV
loPLVVMaNdPDDhCCJbfF3groFSly/32O2oeL0ve4cYpXXZ9DOgLW2QXzI4yygaJNrwzMpRa5VqNI
uOxp4dvY82s7hMw1CqHwAKj8j8tBzbVfWmWZ/gv14wy32sO2F98yIhysKLGz3l5QNolybI2aHth7
s9jiB1mbr6VxgkwfKRwCo8uR+GUFNt8h19FYWvVe6SuYoaW42HiArtRudEC9v80IyxIHnd5O+cit
6zjFbY5MBFi79Etax9khTZ0YVDHqHQj2dPvR6cy9rybyrvelcJfD+73vZ8jxhtTU4LuOHILfGSEm
09xsXVniGNFvnn+msFnHQDX/BQHVaK2bA6iBdj8GEFWgx2brx85/pTmJx2uv3cxxra/2IoQDeTgt
YsIMKZWfOk5ERavZ02htT4f88fpBXPM1ZOp+GRDGphkQ2UQzWSYCnldADO19red7y+gz0jsh8jLR
xslfDbWW+BT1ekjoiEYu99YwUbILJqJhoyydfdlJxS4bZBR48iHZJ2oNH3kXwI1m86hD77b8XBvF
VpZ5dVrxBER8CBnhFS6/IY0Hswt9ldtJ+ULvpBPXbph8vT6za551oYhVoSiGoNoQzlAewASi+glF
QGsnq8dKa3YSL3/kpYunoNkoj//MPr7Yo2fWhFlVnMKUcw3fE6nyAYZieZqIlKcHikD7vi0PUv0l
0yaCsm5vq83d9aGuugsDLheysXAbIENx8e6AWbsMcx2flPc3te2Nf+O+Watfvy8Mzu9RPUHOjcDF
z2DSR7k32gqOF7f5Yv7OTAg7QhpnabIGbgi9QhNIjQ6q8qqZutsYBWbtowFd4Vbwunryziwufz97
VrfGEEvazKBi/Vs6SrbrhAjEJdBHTeFzrByuL9Hqjj+zJtxNmSyp9jCzG2PAyzNysMul0QX1XyRm
uNNhOIbkklehuFKK3cvxz+6F5KmKvyK/9jcdIdwaJIWRv6FDAj6Ny4njYki6esJlzeGOEtwH+BSr
5sO4xTqxeqR4KQEIX9LABA6XdjpgFGkok+hKUceDuNaLsw+zCWC3Nd0U0T1bG6BTCElRRN3NlNlb
yeG1JSORR/UWAnTqf8KSKWalR8XAa95Qf6QgnSiidJi+vi9WvBS/zlItuuaUUoVBaloWyXmBkRoq
Wk1r3LK7SWN4LOElL8LCHfINX7Fy0BY+d4fnPLzt5F4uZxXYCATqClVpIHBe7MdvdBSHYxUawcn5
aBjRsZOPrbVVtl2Or3C8QbrSlQ+gXoWqTvBQtWTWVWdW8al2yN2ZpvShiZL7Vqr8XS5b6Z8/FXBW
QNoBhMJbIrKiFnoypvqY/MRlpJQoS+V+sDfysCvu48KG8O4x4pwmAD+OTy0Fykn3jwlUq+F4P3Qf
68je/cUuWeoUsKVRDBGrlP5ADKcFfXxCbm6p42etWxl6eFB9OT0gGf0kVQHaIqP5fN3uyhEAT/vb
rrBsrW6nsy2V8UlqPT24l+2nZotQZM0EwzJxJSQuXrxECt5YspMO8ckZkBzyEVbMH/pxAwq9fKe4
/SAIpeGAogodc8I4GrPvZCfAiKWC0nkurK0O8rX9TXMBDa/Ogh8X/e6oNAYNklZ8WqJEKBqigwkC
M/ffXV+PtU13bka4JRst93m4gX6IUuhr0oNq36m3UZ3t9PjTdUtrfuncknA7knartHpiQNZ0kPo6
d1NZ/jQaFcU+BaH4far9eUujDj3c7ykUHBNi0UOJckl80pwnw7o3kcmpQpdGm/82sMU/nl37jjW1
DdFifEKSRB9gTpKK05LsST4mVe2mZb3hb1f39+9hiaWSuNeM1vI19vdMldbyG69ZOB677Mf1ca1d
l8wfhUQal0jHiUC8OTGcJJd8kDE5CC0r+4xwy5081K/jov1W9Ydefq6fjZCU4FzIW8Quq9sFZAMY
VOjQAB1czmrt97WP4iNINRQUrabMd6aS04aPdlhp0aw2w+H07fqAt0wK+SCItnw0zTA5KMqbtCMW
Qd5SiWHyaJo7tN33YVD8hc9f8Bv/G6XgRuDrzMse4ctTYsZeGZrBoc60wi0GRXLrML3Nhj7ZMLm6
fYjmloc6XDZiXbGcIYytFxCxmu47yuwx6cnG3CgkrBqhB3tpjqLHV9RQHKWmpFGFMozePYHZDLvH
zbLl6mrx7Fz6nyBMMoXTnZaoXvYyL75oUL1korlM/uqXvDqBNaq3qr8RAayfhjN7wjFPpCLM8wp7
ZRQ/BBUar+XRnu+V6NCrzV72VTfT7hK03bfe16tz+duw2FbnSJUMkYNGwlq5y3V6FE17T/H/7fXN
v24FaOFyZXLehOm028xvotEEe0M+3CqOdVpDPXVz3cjarQlVo7x0KnF1io3z0PdZUZthJDaUU1Kn
r3rdf7puYm0cC6COZCu0JzBoX/oNUw0Hsi6YSMDIT/mTjlz9FnBo1QYESvQU8MUvitU5vO6dEUVE
vO1RotMvm2o3Jvt+fSRrEQB4419WlMuR2EEPV40Z4Ofrh1yb9yNKtUp2NCRj40L52SooBjPnlgRf
a46pD9t4y0UZBvWdlBqZOwIku227cNzXUVnvAq21HmQJRsVKz8y3sZo+NMPwGc2L0JUC5JILJYjc
UreLXThFFRKy3eyOIYrjaW3/Y5sBbfYFnfWNFjh3VRzR3xel4Y01tt2pBboPdScPoT5otlhW1pfK
MhaYPPV+ETPilxpUNOSfTzOiyVba7oncI2vrsvqJHnoxg7TX8n5ddAhFojPNn3mPBcCcjfQA3Pno
aJOHfvrSB2LuUeF8VNP3qr6gnkF51Q+hGX9U4srrzbda/rWLw908IDqJiLR8l9mLMvtBVh8DSfWM
fN+mryV4zlw29eH6DltL1yL8DVwIwCJgCPEVkMWLjERING6Wr+Ihe4h60L1zcWeE8U6e5tMUh/dt
BkY8r0LH7UNolIvupmoaVICjnWppxylSUYCe5A1vu7psZx8mnOJEM+OyMYBsm93ojXHpRsdG92+v
D3/LyPL388BtkblINTDbTYp08sdqfM7tjezJqsOjMxm09kJXJDZMVtVUsV9qYsPxXezEnixvuLtV
J3FmQBhD2FTNJEUYGNId1KdsL1V9nwQfr8/U2isBgfhfw1i+4mymirgv8ibmsT3ad3l/HMYjnA7p
67jd2JBrd/q5HeGNUCu2w2bCEanGa0vajaCvIQStJYe6wXd24PVRrSWuwQNDDADsiAMgrk4328ge
VOwyQiFNnb3Bon8WdbdCetc0u7hWXvHI76WtB8MSKbxwFmdmhTUrfEkp5oGESR3ubWgsdQJat5xH
Twktt9EczxwVt1OqLWz96iqe2RVWMRoiO02WJIbmv5FBPjEwhYY4w9nXRNTX53bVFh3WSxPPQs4o
XF5TQ6fJZLCSvXVM28R3E4Wu/LS/bfyIhO8W/e8yZS+m9MyccIPFlhH1es0GdYIn6koQDTwW2cP1
Ia1GgDRCQG0IthOtByECdOpMN4qR3gTVH01PQW5+tj1lfvLpuM5gcQnamzKTPkKam9fx43Xj6/P5
y7Z4j+VzlfXjgO0hfetPzW2rNx5IILe0nx3ktK4bW5/N38aExQt7qS5Ki54PFNBDniVpcdMBm33I
kzn7C1wuGh1wKS0dT1RahUeXroRFXQwkol6VRuWpJYzD8rhRS1mdvDMbwm0yd7ALZoOCo5c7t21t
b8qezDreIeDoUu77i8k7M7ZM7pmv5DhMBUTa8Smzyn8UKdr7hvUdpbjddTPrzovuZzhVYBmQRd01
s6uCNqxpSSu12p2M9E3pG6/K7NgXxZ2UzK/L/Fg6XvZ1w+yy9i9OGlJYSGcSmwJnuBze2Mm5lc2Y
rdA8K2LLy8pHOLba/sOI1rfWF65GCfBmrrYwd6tXKVUCEsy8K2knuzSMoKuJTiGRnKpklmdF43g3
+HJzc318W1aE4fkKfc61uliBr9aTrHLa+Qnu67qV1QMGEmShSUW7QKwkgvrs0rHm4rHgrO32zkI2
PW/U4hdv/mKhzmwI+1Cv6G7IRh4pWhyqS27e8OZU5pKbQm+kJ+k/Dkm4XFrybKbZMCTNP9rDk7JL
kq2W1/URQaRFpZns7qKteH6ykm40Qm3ChIycifbDgKis/RDn/6fR/v8lpF7bAksiHjwdNe2fKuPn
ZiZTt6Jh4C5J2xmowt0U6vs/X/5zC8ImU4NYS1S14bVgfSsaEA/+m6rajG7WxwExI7lwpBnFN4kU
jVIqDVz3dXOkE3kMdnac7Cjt7nReY5M3pvdKdivJ9SEP3mX569yvN/bEmt+lxY3iEDSkEOUsX3jm
Cqdk7lF5YcF0NjgM9vCPdfq+M41dHpm72Uge/2Jez+yJWz51WqfNsCdl9h29657WlfdSMW28G9Za
aWjd03S6lOEcouZ1Oa4qQMEyG3k4dH25q617Z5jcsjqSVIMJsIdIMbTdjPeblu+kEXryD8jI/c1I
f3+B4AyjWC77fOIL7PxjVxuHOXM8O97i5F3dQWfjFPZpkUTJaLVYMY0DxHG2vHEvL+shuqjzeRTu
fq2ca2AGyzzWr+n+544cpHxjD66PAUwatBkGSQ5hD/ZqLxlJyxPX9rWvYWDaXlgq818tx28jwsaL
YWXI/aUxl4RQVKlH2/jW+vnGtlufrd9GBA+bGE2uDfMS40blrR/Yu3JUbjcR56tWfqLEoGeED2F5
op2dWbuv4sKWif0Ks4L1o4NCr+kht5wlKTtc38Sr7oGm+kW4A/i6LRyjUinKKYgxFSrm3vqEJrc7
FrfGEOz1v5o7AFds5kWeT6T0TcPCIK01LzVqGZHGLwvsvMk2kt5r99OC6vqfEeFQanprcHkR+Tlq
ZLrKPKA2N0zWQdOzHG4wbQuRuzp/aIJC7KsCfRIZwCLLrpEDk9napoTIc9rGHh004UFSkhrxZ52S
STRkG2+DtcZljU7pX1aFV5AeZuXconB7mpv6qDazZyryzaRAbVXk+7l37qyp36lPeu8glul8pzvk
tWUEJzN+OyfxUZMeFrTSwihzfTOt7lt6YKk3gD9VxPw1UIBKnR2bsJvsW2Ld1Hrg2VRM/5sVYfBG
2jSTUTncaDJvPSqlzqM5bWXJV/cROIOf2pS0wQpGhiCXMyLd5FSo9g72R1+Ges2ZvLnf2LDrc/Y/
Q4iWXZ51v6BJaJKk+GeuPOn1o2y1LiKDf+Mdf40HWMqlGR6Rctz0jKd0xp0aOLemnuzSTYrhteTR
As/4d9pskQZNb2JpAb7AjuCrBwqyb2mbd+LI69r7pWGQno+/uL6glYTvAbYCWlmF6yvzk1iWEs57
KL8e3ykZY/qL7XZuQbi8ymEIq1nGbYXD+3B+nvr7LtrKXa9tArpHFsE82nEo916ujlqUiQ3ZNcFo
Ht+GhX5Ln3VshBt7YG1xwGbSf0zgvpA7XFqRJKsJuiROThEa2PBQ7xMQAFQzFDTopWp243hjcdac
o8EbgVeqAkG5vgz77B7T6PbVZr9N6P/pIjfvJv97sGjy2lVve6WDtIDqK3/jkcF1oUeytOPAVX5p
1B9Tx+6HLDnp+qcyP3CZ3kgfjdCL6vLmuiNanc8zS8LOQHO4HvOgTk5+PxyWHtTQP9R2D30FPs+p
huBW1rZ247pNnl90otGgL5Lg9NWgFto8JKeuAjNNYba4KVstvZudBE2qZJT3PN73URKbG1n01VwH
tDW/LAsecSr8scyhFz1N9USLrxKAKJ7uu05BWtADHRa6KkpOdfwVZPfGfbd2PAhOlhwmxFA0PV8u
aZ7SGqsWRoLKQfLPmE/TnT4ln6LJDDac8eog6btzIFpBkhgs5KWlqQrtIo2IVLWh3Bc+IXfo9Ulx
ML42mvmqLz9mg7Nr7O/XN9LaOTmzKlJIqJNv95lO6Foo92H7Ki8lkMbvx+AIUHNjKtfutXNTwj2Q
DSpkmEsVIQMy0gBpq+r7JgooCj5eH9NPsVPxYXFuSb2cSokxycmCzqoLN4/SfRUBMBqzZwBuiU+G
yuoPiZy6+kQd0h8+dRmi4MdieJqL/vWwdVSXo/jiY8DRQHsAvwqwh8uP6awgs8KC1K1Zlzv0rcas
PFwf79oeRWnklwVhYiNKY5DJYAHO0V2XWHsmdvNhsL4/6QOkTEis+aKJSfYtYspoJIYOjZuUjvRC
ppmImNP3d8Pcu4U2qm7bda+kdKtle3WTnpkWDqFdK1Hhz7wU6vSg4L+D0XWyGvL41hvMTWqeZUFe
LtjvgQp3lW1lBqE8cXXoPIJf9cwgOrRNgnahKt80+s0wQmjpyG/aWNq471e3Cs2WVE41FGReAIT9
2FIDY4F2BU+2/yMINg7G6gk8+33BxZQRqjRJDSIO/Zuyrt9Y+Y0RFnvYoTcGsm5okbIE7UnlXbgI
4ylxxnQi466rxX5MZwTrlJs5P0jg8a/v/dWtQQQGY9TCFifiPQw9JrJc0HdtJntLIRf17X3U2PtK
M3b1VgvI6kk7syZsxFBrEgqUTKDk3Ps2yA+49M0v10e0LML59iOlhFbLgp1CpdpwxGs289NRjoOF
aqJ4TVHSQYDxKZb2ReZNH3RrY6HEAYnGhB0xyTWC20qQnspYfqeRhLTb6l4dmt1/GpOo7pTVdmHT
6piefAPeGXeW3WlAyc9De6QuvGGrwroxKlNwiFUvwfciMyoTtZG0uS+VB9PauDjFLb7MnAEC3TaJ
0PUXSiMdsLQhnLP0JMe38lPzxYG2ppier8/blhFhedpm0PtUw0im9a458MhIPAIRb3L+YoFIbC88
I2h/gJa5vKSA0lslFOrpacga10zuRts1+udBMY6WZBx46npplm3YXBscdT+wzTB+8J/l72chulKb
1jj3ZXqyYtlN/bsSHpWoj3d/jEZclurc0OJDzgxp5kDjVtakJ7sB3yIfi+i7bP5pSvanEWhULGtp
viN3dmnEMWaeIYsRNQyZrOdWvXG2tARW9jWPGTALNv/lhhD2daPZXSw3ckZvb3zIq+PkJG42bxXT
V9aFZledJvwFqkc263IkkPKmE4wD2SkfpAdzLHZ2Y3uW8TneaphafkjwdBiiVgoNFPSs4gPa7+1F
Js3JTm03LsOprK3YS7wdWBQF9TVQ3jA/LZfE5VBsv63joVSyk9I8QD/n2TSRp9F95QSHxtjw22uL
88vWMnWXtsbJTPpYZnHy1NkP8b7VIUkdNl4J60aYLBDRNCSLLUxBGio9oLbs1JhWe8o1kGJS3csn
vemDw3Xfs2qKW4iGF5SOYM+9HE+cy7mk9ml+iuSbts12KJ9HKEf8uRECnUUyBnIy2v0vjUS8MrU2
j/NTED20wOWVtkWHStt4eawNhffjQvIIJtTWBO+mB5kZcrHlp53U3ELMfPcXgzB0REYQVAHsLAyi
d4a6K4siXwA9inFPVKUXf4gqWDYybvmXCeHkt1bMszNmBAMYvPlTnh7t7sdfjMJUkBEgmayg43O5
FAnpM7nUMBGVs7fQ6NIX4m1q3a85l6WdEOg5rFZUMy6tIKJOgNNjBQ2y3RBprqQ+GMZnBIr+Zs3J
/oD2BdMMgcmlITOtS3JOSn6aCvQ3lkXp86frM7bmXRYYxP+ZEEE5Vt9UkOqrOeH6O0N/bJCAnsn8
y/KEBNJWMW5t4pZZg/SAbQa79OV4UrL9ilU7+WmM8rtYjz3OIyn3XTj/qdL9stfOLQkHv1Okcg46
Mz8p7udh47xvjWL5+9lVHJnZrIellZ+MaC/pKNovZRgYzv54YVRlkaKyTNaejOOllVjJkWuGK+40
p1+msbtT8ttZjm6z1ID4+w9xFszWhS3h2MiTiZSShK3hqE/RruUVckqVrd28Mm/L3QJOinuZ9nNh
RLXaSIXU59kJ0U2yXxJo67b6NiM8urNkhBauz9/PnSvczBfmhEHx1A4Tyyww96UJIdtr3jVZfdAD
323RoK8+GON3mCq0yc3igx2c9BtT2jXDydECDzcCdvhW2pqBFR9+8UmC48iCIs5ihxkI+1ddfpqH
N6F5e33YK/EIJuA5RgOPmEHENs1prTmzXWbQX2XQYr9T6sfrBtbH8NuAcA8VaQ8KYjFgWY0ba3d5
/XZwDv/NhuAnKqvWpkaqs1Nnv++Dx8H23c1K5wvKwGXTn8/UMtCzY6x0eh8HM2EI9HqdpypR+95u
HHtnGmPgjUXVvtHKAKUrUwn3c5oUrirJyiHS2+SuHZ0UZg/V8Lq8T95dH/zWCgrHJMgC20qWCbbt
9/n0Xeq//rffF85FJLc05gZMrpnOe8dAQJCy1nUTq3uEllwA42hLwm1zObWz1CQmBTP8fHvTv5eU
48P131+dIpt0Icgza2mduvz9fkysQEr4fSWUXTU8js3WSd2yICxCr0W55U9Rfiq62qMbnTbim+tj
WJ0jonnAxT8TZcIYNK6nwJTm7CTFT9F4lPMvzRZiYPnIFx7wzIQwiEkbzXwCvATdVexmpdepB/n9
ZG8VlNfmCiiYRqVKpilPE6IUXW76uOp4oETdk9x+abQtpo21qTozIGKVJr8bYKPnMecgZSsN3X1m
yvdxkPz48xU5NyPEp42ZBFCwYEbvLbe17pVQ8qzddRsbc6Wrlzt3GnQNVg+VoQSdq9gf1K1ayNqa
g0ei3whOaFISwumGO9KAHeLnw1e9JR39bEqvy0UnvJ23lOJXx6LygicvQaVCTIgpuW6FCJ/xjis/
jpARUmHaiLTEat3ioklI/7IgrIhUGs5ohQzGn6sfuZUk7jDcFfBqWPqnMblHWXbL4taYhPWps35G
n3sZU5q4cvqYdhuP3xcI/H/HtCjHLoJxQLoud0CXxUqlDVZ26oO0Rzs1fKa5ZjcnjeZqppcMLin1
XTwbnwp5uoNp+nB9Ay7rL/oEwOow8v5kuBL7RfKpnCeUdzPCypL0ZRgeK0ATVv5xHvSbWh63SI3W
J/S3PcHNBXPJ+8nklu2Nx7h87vuNq2B1v5+NR5jORu3mwpT4/YP6Q//0eePXVz0PE06DGZArSKkv
F8voWl0jY5WdRulg2JELhXBabO251SVZshOyRjqWjXFpRKOmbxZWkJ+yKf5apaSWg3FvNrepqu+2
Mr4voE8/t5+h2+BpsYhKxaUxJemCoY3IiAwIzN74+gR3wYRIzWxPvacYEiRNiWG+t1s470Iayw5x
Uz2Ucfy5t6G7qMtZ9/ogCHaKEzu3id+mtleVUeQ53bj1hludfDQ4yXqZy7tBmPzMLOuuahPeWb3h
Ns8xjQ9z8OdpD0hBDQVOLFI3kLleTseYFrpVZzmRRODTBwM9NbbGP6XA/TnpZ1aESXfaTstUHStl
sGuHm0h/PdeP9rfrJ3t9uv4diknqTsjgxJAfTCmv6ZPVHlvnEA3v2y3K9NXD9n/jWEwI/lg24yGB
bTIHbLUfy2Ou35elt5mS2BqIeB7Ig0oBjeqnqvs6lY99/brbokPfMiE8YgxIrqxhWAZCv+HsOspx
3qKdXTWBWC7EKtAH0Rd0ubP0vChiO6zzk2/7r7XJiFxLkkOX/Nfu+rqvLgq0RRBbkSMm5r40FPha
NUs5z8lBrw/KCFAoVCAT8vfFFsH5sk3Fu2N5ui9dVaS9xNhCjluASi2+w2pBPAXQbe9s/7s0faMJ
6TbMnuBQ2hjb2u1xblE4nqk9DXPZZPnJliXaTD76mw2FW2MSjqbdl0MN8X1+kobxtu7fVqXstuax
slW3qU96u0/iz9fXa83d//Q2tIspPGEEt5YGsZwnDud0lHm/uFPhpfYu/6L7H67bWdsXJNnJsJv0
hb7YgNpQzFZZsQHBa5Txm/RVNx+SZMPI2gKRlVYR3YGUjH8uN99Ep0LWzTqezXrWICzst+Boa8eI
BBgEWVzyoO6EHdB0ihlbJZfjGObZZyutas+ECvsU93TnX5+wF+iQxU2bUCFZlIwgfBeZoi2t9Vtp
xisYsxO6xUOTy4cgjvayeipl5WFOW7c2nv+cU22xy+BU8CiLjJK5zMFZJgK0ulU24cC5ghexjEPP
iZ7j+c+z7wuHPZU32CtsdAoujVhhPIxqOCYny0jN9zWM4Qdt1MZj2fb+Voy7ErcT4MIoteStdUo8
l7bKqO6GwJ5A/0b+oQqjN1o4QjHS7ubqZrSOfkGfsAHDWqs9qrShWk7/ABmVm9/bDupKiZKBhYso
Rfvdm+tLvHImLj5s2c5nM20OfSsnTg+iUnE+hyioRMg5mVF8G1sbKZAXDTYs6oUpYVGhkLVCo+ug
xekgSJUhED5G82NnO66mvVG0W788QVoBvB3FrpjrJ9r9zVBB4gEm5gCJYjGF0cupT6bkXxKR4Acs
tbzQ7tT003U7KweUcf62IxxQ6oWT05iAC7Nh8t+0Q5bdGdH0oenzduN8rloC4YvgNSfUEpFFtjFL
xlDOyQndzZ1hfAlDiIZH83B9PC+Adz8X7syM4NL6yvTTUlVBS9J8ZTmRR7bBnXP/MCv9VxDm+IBq
n7T1fR/or+ViOFhOe6OrY+lm8ry3g86TB+vu+ketDp2jixt3uDJEXGVtmnNlDRyoqG9d9W7R5o03
Sr8r1xIuD1abpS8WQgfhzM4pTWZUujmzsh3d1nm9S43xEYbCh0zuPo72KG9s0FWDdI4SHC2VOlH9
c/SHKuTllpwC6R96W3bQbxWfu2TYJeOP67O36o7OLAlHUTOIjc0KS9P0QVU+SHHiKlLsmjbJfojc
hg/Xza1llpFpQrENpSSye+LI4sSJwyqWktMQ06wqw86wNxaNw1STA6+FqcYdq6TdKaE/ukmX9vBR
BNWtXuaKS8sEDFDtuAvr0v6b8+OgsEs9ekF2C87PBrvaG6D9T01+pM7sVnONNuH764Nf3alnRsS5
nrouVGYfIy7RoA4PmXfdwIoLh6KZ47+QPgLkFO6x3E77Mlas5BRPtbPTp4duyaQF5UNIzXJ/3dYy
I0LAiy26I2kmWwJsIVTLfcyPJb7NyLUvdd3ehl3z9rqJF/w1uBtsLGqpRFFcmsI7IS76XrZQzjm1
c3WX24tKNY9udCOaxMtVsD7VxyL5OKNMVZnpZ3WIQY6i30oBYlAKL58oW7Vb37SyiBffJLzAKtWg
UGfbyclJtE9zNN+mgCZ0hMYqzR3G9xncF7nS7/r2dV03bGb5KVaLLzq+MtGjjWBixU1cfIvgl1o/
Vic5AAcHnFC/M/vUcuVkKo9WV8JXMdPRN2bzcHN9VVYXHqVysjE4XDTQLuOEPArLoR1YlMqIG9gj
Gl4fijz/uVen/eG3FWGa5WAs7S5wCMnCGyd+YzZ3uf/x+kDWYtoLG8L0DVHjpHbJ9GXDY0RMpRJ7
yfUPO/jhy7ZXT0hyWtotlLN/c0yh53MMQk4ZPaPLGUw6FQVJUFhLl5mZHcP+qX2Ut2hS1zwto/tt
RVinsqC3aNbnFEl5QwWGMbb7NI2S27pslXQX9cr8yjKd+p94iOu7shul12S3kr0EM6ynQAtJw3HT
uUXs+xvh3/oG+v1hwtKmDUx7QxGnUOT3b6WN+2z1eJ6NWlhTs2smHycIbFPO3QZi1Wl8jqyH6ztn
1c+eGRFui0FPtKaGD+zUBcE+CCy3m340oeE6drhxL21ZEq4MOW+dMJf+H2lXtt02DmS/iOdwX15B
UitlW7bsOH7hieOY+77z6+fCM9ORILZwku70W7pVBFCoKtRyLxprQWYUyId508+bWvnz58+FptCP
OIv80fsO5JkA+jh2uyooHd3fAkmIo/SLtgoPOAXI2ChNsizNCUBaEBFgz9rYt7VuBXMZN++AyAa6
/u3TWdSv35LYdi05a2ccPny5ZAy7uXuMI/1vjNOZBOZq6RgzNycZxglY1HdS/1Doz7eXQOPoK+d6
JoC5IkHWx3EbY7OkQYN13WUAts2MB2Db08AkUIEIw3tBLJ+PBswXDW324Pi4VAK9kPw4nNDfOvdZ
s54bPzg2mb8OLJ9kMFaI4jse6NHiXcXQPuWztBCwMNtYwAxCIfCaqNTvibVv9BikJbwOxK/g/Gov
z6QwC5t1cxqzUYcnGUJPHe0CwEB5SkZVJKU85mRWGyLMzVOHAHQw65BSz5Mkx5ulRx7XyhoXCC9k
0AJbrUdHQUtWC4CLzkeupXsypJwH47UQkaPUQcv3lIcXs2mXB9GPPe0GwveCo4HozeQM4U9F2aXi
a3vQAct3W9MWzwAsiZj6QS4C0xyX0qI2xlI6Go+b9UGEW1q3nWxX6mBx+qh4gujfnxmZ3hjFNisQ
N6F1wNaMowFcWj7ZzuLdP1sOY8pCoOD3qY7lJOIGrfQdJ/ZZqlDSXnMEPhiQlCDochVCg86zuMYq
qnwnVbkt5dsk74APhhLMiaKeBK37ZOS89+DysoADAHISC83O9PKebV6RZoBLLLAsYACqRnAweovj
lBe1Dkm2/5fApCpSwxgxiwAf0IHzfVQMIkfiWxTshbJKiRl6o8oLpKkeX93LM4nUBp6tacr9qJzo
aEoKwuJSDzPS967RgUhGDkgTYox82MaS6Mxh+q2peBng2zt6hRgRq3IqJgbWW+s5eIqzTVFxvOqi
6/5nfQCHvFxfHTcI/UasrxoU0s3Bgxmp962qExVsDbcvMW8xjInrwm60ErqVmB63DrxnK+/XmZCq
E1pxTkdsVbUb15vbX758oTBOAWRiFE9QI7ncpT4SCrCc4NOLqrPruF/3hQ6M2Xmbz9JrVCiDjULq
U211T2EdemHH6+pfXByof5FTBaAw0H4v5ZuDYAgSHYxpprQhMsZVHvOqHt9vL3Op4RL5a3RHyKCN
xyoZu2HJYaakcZ56yHzaM6rlYyYBIQmvRkw0F+UeLXQtSArVnTqconZ2k15c+WkIekSFoKFrNUnV
tgbHDGUpHkL9x+3PW9qE869jrGbZYs4zGvF1YpOSoDFJmbzclrAU0OA1L1KKZaDNs4UdpTOUpKww
C5Sl26Bu3DiqVj1glcQNogO850GYrcbObZlLEc25TMakJboJuAiD7nnwI+7VLzrnrDz52M6k+bwt
a1GPwUpBhzoxqXiV1u9VcKAZEsInQ3nJ0EAI/tNtAebRBDTrc64f1N6V6sAdQ+0tSgpe8PbV7c4a
03Px9ITPjKlZxGFmBlPqYY4MEDbJGqV7jKtV674SD237GICCbdTRuFvvK1SI8iHsSY3kgQMY/LCr
V2jiXFmIvWZ/ttVc4DiXJd+PoVdE/eAQQ8c2o/1S2A5hpmFzpGlVRHfZKeFRoy++5cGjLQNrCMw4
cJKXG5AkulIXFl67RZXaqY/R+uZR0go7C8THxgTltO+7ZmP7Qk84J0/N39XWn0lmLJiUNr7cyyKM
7zATCn8RDnd5+2ssfwFxWFFmIuboMKv2AsJKyVfdhmdc/mXtmO4TDcxBoNZ9uXZRDsyiN2r4brG0
jepYmDltyLX7abZnGT3rVrYL2n0d9RzrvXjDkAFSwUaHPjc2L95m2tD3wYBN92Uv0zAX0yh2V9TE
MJt1FfGGGBfV6Ewco+Ro4EjrKBwRMQSPyQDsjfBIAWBunydvTYyuzlGtS4XaIW2i1ASwfYda+gEg
k8wqt1LCI4FfFIYZLIwUIu+sshzaZjFUmJKD7si1ZUeDW2tgDhXfSiTyuKzgPFnM7hV9ZeY1zQdF
uRs3eM8175MADgDMg6oVD/Z1KfgBwuI/C2N2sUxG+BQqLMz6lWDsTEleod3XTnEXbp/XsuU9E8U4
LyXqxQBkaUgs6O9ZXewTee9rghuAWH4y3hG6Any2MyuvLHtOhLeoj6AaQ0JDQ2DODrjO4KjSrRxG
VzJDux0+66iyBx6Z5aLnxOtMRlka/GlsT6SZWoXUdthJKTTXZrBr4sxJehhzfwVQVqQSSSvx4NkX
T+9MJlWlM29ioLtMTwbItOptJr/lKqaslWxtasbj7cNbFIStQ0+BgVr4l2U7E4ShNzPv2wouOh2n
dTH1PcKgcnYaMbCANVFw3hyLBwZwi/8rP7P4PWEb1FU7wA+l4BST5Oc+qonOSw5+xXJXDoHiEaK3
BDHt1WSaCDj1toRVHKzUac2m2/oGyrFaKdlZZ4KMJX2uY/Bnzj/jJl2XaKfopVWYJZs5cIrJ5JW2
FvfYgoOSMfqNPWYOs27FtOssaGnd3VVNNhOz6Iiqzi6AY3nOcGmDZdDSwUjrYOFgb0Sg+UXnyyqi
IHScQlTfP/fcG08NFbu/50KYBYF9rAWViYbp/xDwnPkuQ0/XbbVcMpXnEpjIURriQW5DHSdYpLbc
fUj9Wg8V0qLOK2P477awpfMBKL5oUTha2kp7edkmoAmKAcI3NJ8UdpXHu3Kctk14p3S4DbdFLR4P
sM0p/TqogWT5UlSJFhIEAWb6RUdUy07eoLuKNwLIE8I8FzOjnbJQx+Zp1nMOtKoocvlgcDwhjDNT
fWkwIsUArkW/MwXJ1vODUPNuzqKinW0XczI5WIf8ssZ2iYNtbgCXefs0qBZd6TEa3XUcO+I2FiV6
7uJYs2ZMFvZ6dUJ61a7n5BkIuruR4tAU5c+AS4mwqNjo1Qb3Ojqd0GF3qQAULTVR8Bb1oqjyNB2t
Nco2KlE5RKczkpy317e4faBeoKzomHRiQWJKRfWrpk0wnA/KcHsSjWFtxgoPNXpRE3R0SlAeAvBw
MDrdZ0oeCmOGucHEyu1YrlRb1TsJ/njI17cXtHhTQRAAA/c1rc3kCkYhtrRaxIiiNairUn2pw2A1
dgkxeOB2y2v6RxBbx2/RsWr4Bcbcys4idT+61vCcgPbgPy2HRZuo2gZvJhAPAKbaJ0NmvtfmQwia
o0wP3NuSljSBsucgUqJcAFePs6lIG1UPMi9oZ9A26WqX/MRkAk/hlrQbeLOAggBeC0ZjmHdQ2isA
otbhfYap308CXGwZlL/CTnpUa1TGM//p9rKW9AEWW7HoqDu6jBlLZw5ZEFQipmirugb99S/QJpFA
aFY5j5BqsZZ7Lokxd5mBMYRBbDIvBtCOLU8hOqatRjs2qqmvAtFM7HKq260aAKlvEq1fne4HdqeI
ArB3LC8WKt1uMiX4i/tw/lWMNRGiOOrHEfehVF4M80MSf6CcF2Yd50W2dBuA+4m0AbjLEFMxi5eH
PAvRnAg7kpSu3u6oNxlAlnX7MJesMSAqKNYnMNXRw31pGvUURImjjIFAuWgCYnZO0BVvRlvtGllw
4w456UjiXIsl/cGdwLSAZqIVSmEyB7UWtDnqiBkGKWeFhP0D4JptqUtFMnY8M8mTxZhJNJS1pkbH
xdBt85pHbpfGToCEgO/zwLKXbiHSfJjKR8OOLLFNO4icClGYtMxT5PGLCM4HupXUtOs01VdlmnB6
YJbeR+glM9G7S3mu2GhblWq1zFo0QU8ZoLT0Tr9rxlels/ahtlfQAoT/a2eNOgd+VKL7xTpv9LGB
LwYJSsCOMHdfDVN9FEKM2Wohskphe/Sj5j5HkiAzlbWiIWM753ZWxAexGvb67JNoaP7C/ACq0wDf
LkaAwCF7qbHyFEeTbGAO15qq3VAZ37JYscuk3xgVrzq0qD3IXKNpGUeLlq9LUdDJpJA0TDfk8+SN
1nBnoDmwn7SDyY29F0RRUiEVdFTA3dJExsnmbQ6ugwmN5oC+N+vZrrvRqXID/QLPty/8oiC8BBEI
AeILU2yXa5KlUssrAydYSQfN1B7y7DOfdoJu/PmjUxMxaUCRaiXkOZhj0hozQVoMUxSqIG4DtDVm
YDX5m5HpCymMLanUMWxM0Hh90cXExjHSAhIXfxGyXkhhrIgyt2EZ0imAvhfue/Rk6sKTLLS0QJi3
keMbLcf2L90zSKSwPkAvhg9gTqmchkGLSjrBY+gdSfXUtpKjrr1MOjw6cFSBAFoEPanEbwFg5jCg
s72tJQvOh4KhI6WPvDXuO6P5hZUL/VCIuOfqSMrsEw+NvwH/uZDBPDcbHZURGcQ7XqaWBKVxxVSJ
lnFqPIsLQY0fnMkGfA7b3xGlKWqRJcBsgA1p5EhF1MfY4jVbLN0pGcTcMMggXsMw1OWd6uZK7Ksi
Lbw5UkEqNekl8TPlVylW90DUqp3bZ7MoTQL9COYfkWdh51+6WB1BYWxiNiSYt7XckqCqnjoldPKc
x0604NQ0AGLA1KI7BhOijOKLGkAbIzUoKGZo7ZM528b63hg2Skxur2npmMBVh0IhemIQhTDWohLl
stR9Iff0qnBzv90hP3xIeuXxv4lhzMUY68CAVpLCA8A/pi6NjFgDZ56E3kzGQ2KM+vdKmC2TzWbM
gXVaeEOfEqn/7Krqr/YK6GWgkKa98lQ/zrKHXROKhdFhEXr1AgG69Sz2n7f3aSG6oLPg/4hgFBoE
puYcYRLWkzCATKKpr4nVzmhPcJNo3Buj6ghVuQcn8cttuUsRP3K+mBEC4wHaRNl2OcBhB21raADZ
KGplbZVZuS4jpSOR3+bwICZMLwKt9TjK2sugGBhBLg07yWPFNWND3aL0CTbKcgJo5e0PW7pzGMWm
hD+UKI+dpC3rAQS8yNp6cjWtwYeBx8i8mpRDMfPyYkvd30B4BwYeDevgoulVOTveUeobPAhwFaRY
205mtZqTrVKZrjGADKe1RZRSh8jaAOnHDh6sVlv5xuBMRfQwmKMt10+6ymuWWlJpABMAdB7LRyaV
uTX1BPSIICoKL6+0ipiUgyJU/Z7j85ZMwLkU5uLUA3DYewU6N44NQJCzWrPlEEiQpj/xkKUX3Sv8
K4YIFTAcIFNzucdKUciRNOcFkkGfRiXZA9rMyogWKQcRCEb7UtqM8n7K0ehtGVu9Gv/ChKM3z6SQ
Zxg0+RrJPzvjMshiPcvrAqXL3STvsremLAnnDi/tJ951Bp4iioWQkjm1acirrO0qnFojOFG6nmvf
CUfOM4QnhDk0bcwAHWFgIQXa2xB/mVNFZO1vhCDZAFcE2E4k8y9PyxL9RkmNEULCI3ICdlUf8n74
iyNBPwyaQFFtwn4xAbg1ZIBJH4oSA/lNQYz0UPbxL1nDRCIow//cmKBDSgdXPXoDUDC4XE8TA4au
bavSi+tmHefC+yT/lLJoj8t7W9CC+4aHUBVcK1TRQFd2KWiKxQi4S20BlJzWJ1YprIQ22JkGnhbx
4GjZt9viFpThQhy1I2dabbR+hjxYU3hmNxG/+AHCHqIXf8p9jVgOE7lfhSbwwcNTXErxx6wSQ1+E
XqMnOG+bdbCJtITjxZdmNcGshTcfzgeMzWzvhi+G0OixLL1GMNeDpT6EwXPZRQcd46tzU1ICG7TS
2nlck8bP1mgesZO05Sj+guFFOQ0osl8oomjwuFwqBinyNOqa0jOLclvU9S7nQe8uaAgG/JATR2sn
tUbMZqJq0aVdnJZg09NI5d+F6joIcqJkIfFHnmtbWA6S1QgrUCcDRyQ7AGLoQW4a6VR6fiwpM5iI
m+pNC0M82W7r4dKiUFUHoD/ms9B0xhilQe38eZ5k2AurTVdZJedbHcTEqz5XJeKXmPMz51DluK+F
xSEWR4UJqwNwNktcmqHuN/QAaQNXeukmcwdW+Fj+i9F3ysOFo6LjkQDtuVSIVjI1wRqtEhMYlrlu
SyHZRaEl7NRibDg3YGET6SmBWx5vjGummbwWOyR1US+J8B+sRq1XdmoFzhl91pVVnkcWMYpW4SQN
ljYRApFFM1AcAp7q5frG1uqEzM8rL/XrH0JIW9Qtf31bOxasFJruMfCOTB0mH1k4xMjXxHoM1coL
m4MJ6I3aKoFcwUPCWpKCHJn51WCJ/izm6iaaH+eFEdeeAvRcY35GSbgW3D9fybkM5vLGwSg3SpzU
Xloo9rrC/J+UcHo9lg4EnQN41SJasnQ2A9b2k9yYQ1TDK8Ybc65/ZfHfDHEDegozYWiTw5mwj0yl
lbS6U8oak8z6OgBBulQFbtf5m9u7dR3CYxEizXKreFoA0PhSt/KibmYgeeKRrgderb7pUk3qrCV9
xAPc5Elib2lcpvDuYYHRiycj/p75mLHT7xPh++0FXZ8NFgQ7gKPBY+3qbJrY0NsJ1MSe9S5NpOU9
yXk/z6RnSuA6BR0iIk9IDEcznDzRnf+2ACbkUis9CsIOCxjcxu62t3/8+gLiqQK8e4RXcDpAy708
bjQsTG2p4/Nrf21YOWnbFzPk2MhFGcjVImugQLHYLm6xypEYDgycQH00oxdAF4vy8+1lLJ0CbMg/
Ihhfpsl1E1SjDq01J5L3LwCguy3gWlmB3gSDS68FHCZ7LdRcDKdUlQovacaahLrYebVUoipfliDB
EYaZ4ycXGtcuBTK3oxwHjCUBisare9uc1mXpNM995dbBSthF+UHqOYrAWyCjx0Geq6OIeqWnF75i
m2rlb8dM+J6LaExV6qzmWEyqtJf5H7o8oEBghttAiE8P9CwIznwhzDtlxvIEZXDyFqNWKuIAaahd
uf+olNYZpUIg/jRw7Nu1w6aC0eAiIrzSMD5+Kbj3wQOn+HgloW0HXExZHjjgBPAb8LQlx9s6s7RG
Wj+gmOoYoGLRzjE6Fne5jADLMmovA/qdUex8cDeY2Ur2Y1KYBtF5Qd31RcB0ISCF4CXgtHWD2dci
KRQEOWLjKcqvlkJscwa1Frbv4veZ7cvl2BgSBb8/jBESD3c+iYP7IiKJydm8BX2Eo8O2IQJBrxgL
BUEhOsHhJzcI6j+G9A66AO498F3wou3FBVExANdGnMNyn2RZoxnz6DdeqGub0gAuyqkTCnuu+l2q
ceqCdHMYpYcLhyAECngrsZ0OxYTXsyxGLXxrRArA2qghXhPfb2vdohDwkNC8J8V6YUKquhDmwFQh
JMB+FfFL363S5uW2jAXNNs0zGUxIJUjAlOqCtAWgjGibabyr0Nw6giZiikQ3LH8pA9h8WznivFgW
ldsEQx4QWmlsyihf3au+Pk1ZC/SRxzw/gqedI2BR6fCaBccZqhTArbw0DqlZYJiuaFpPrB7S0UeO
ZnRgkUZZdm9v4MJKUB82UJalmULlaiV5JSrTMHZeBAgHVxmqftu0kcVzItR7MwqHvhq8WVH5RgcU
67VaoQ19q1M7bwIfemqlL0VoHnpJWg1JS/RseJy67FGd850WrfVkJ5kvev92e6XXqoK2K7T3UDRa
vPtYQw//iMqmrvTATvFzN0RnwSoWZGSF5cEntZykbhigNA9qk602Ttn2tvTrA4V0JA5BbSohl8Te
7rZEWNhWZu9h4M7urZmk4hrunZQ650l2bUYuBTF2F7x0uR/4Ru8l8SZPV0O5GjDaExwEnXem9P5e
nikq7XBcqDYCqxhB+qWONpFfm43eD147xFUCEO8U5PMKKA5zAOfa0QwES8vKfBvd5zUpx0BaCWJT
rG/v67WRwUdQ5m6VsoUg13T5EZGU6XELDfay2XfAu0mEeCRCrf7xfaR5WVR2cVFQNGQT0CAXzCdt
AByjObjxQxPQUUkvLHk08dc6St/uAAAFawQePxrVorNgpEHtJAU1HlAFtUrcl0o3H0IBs05Kn/5o
DaBy65PYbNR0ekIjusIJSL4ycZcHCphWTOcAYg5N4Qa7yHLuZ3MsDMnTAFw0qSDDmk9lekg/hthJ
9tb8OMkxEXvb71Zasmsf8UPryT/1n7n6lPhbUY9sHgbb9bUx6RgzUBYxl4jMP92wsw3JZPCtakUo
e9HYlO5Ui7VxtPK4r2wt1AoM5pWo6HBM4sKgEsD1AORDByZw1Gx5uO/ktG/TGXRGRk8UjJ5lVofx
RpMA1JSoleUUqeFOc+zW+p+bYxRtwRmC0UMkwjCld7neQIrTokklyVMyASx4ia55TdRWp9uXZmFX
0QyETi48H4BtynIqVWndo/89wK7mkbQVe70WSIFxPNIpeGiDy3LiGKXrWwofhngQTWQUe5TNg1Xx
PJpGOckepitlQPbpwNJ6T2utzg7xWEQmR5MX3iyofoH4mFZbMbbBlv+KGnWNuGgkT9SdrLJVA2xu
pFQcwOeD4M26yzCGM/6xhb+UyYQiYuxr9WAW0hcYRjk8dE6hVTYwyG+f3YKJAEostBK9eEApMeVL
DUkqPCqQ6ZM8I1P72p61VsrstKhzvFvSpCps9OuCN8Qs29kJwhkjaJkA6MbbH3HtZBB7S185fWBA
XOE6g7jMFEahx0cIkrxGjsl0RmCeraS4NrbaHK2GTo0413JJJo3BAcqG/AmqcZcLB1D+PAJeT/LG
yfQmPTxMqACC7tWqQfUheoEVcxa5tNPo1kDBz0D7HCDuLgWmgtKoLbAMvTwffoYhhhWBNilnaLEE
7OQmjxNbKBpSJTVHexcuC7wArj+8K9pg2H5dqQ7lOhph89AlKLjmOLQ/Cjmz7Bb09RPHiS9YAgB4
wIlj/gc9siw6upVlCDTBZgCMp+Cx7THGnlRupwOLCLHJbZ25jjTh1VA/RdoFcwRXoLnJIJR1D0A4
MAGo4Y9Kr/uVLNQiZ/OWpSBRjKZO3Hu2Ly/QomKWYIE89FVHJJvKbpOUA69TfOmI8HrHD0EtUBik
23rmloahLYbUiBXPTLPZE5XuUw2D1q7QScmxKsuS6KgwWm9RGqG34kxSiZsGvvpU8fxUex8H7WnS
2juh93/dPpxFMfD6CD4QogMz7VIMytEon6aZgkYbGQA+Y2CtabZkU1bizEnCURfGRBlYiw73ijAc
jp0+Fc5WNIeiJjSBLgMTPt2hMcpWqm9VLdpZ/6AIwhr//vHSUJGD1ZAwtWSo7NIqw5DDDo34Xjd+
z+eUWBhuk3mwMddqhyo0NA4dmMhdGiazf6KaRhoAwnWAKKsYUS+n77E+JhyDtCgEHVcotFAqA5Mx
SEVUQ5/HAELUphOdqipQ9hvM0oz+RhDAwXHJNVST2JEYq0vKItcqnYJrVracZ4h7gjlvP/70ZHD8
qJeC6gRmHXN/l5ogzuCABsmnDkLUJhPdxjL6atNPCIFIl1dS/Pjn4qB3YIJGepY+rC/Fda1fA9Mt
NLzUqDvSG/2TGpob/c+hOtB387/BB50WVRgxc1cNAKGODC8UKo9KAQjbH6dvLPR6IrMGth40JbDw
Plaa6UUqBIbXt9EzHi0+qnzGR5WavEm8a/dABQG19itJCaN9uWVqjPKvbyYGiopvTSKcClAcZeoq
kngJgiVBGurZ8Awq2KZYhtR66ES/DAHhrBeWHQxA6A0w1i4C2Zl3PLclXVF9DmjRFDsRxwPYLFdu
3xSzdIYOaJjg0b6tb9cBCwKVf9YEdsbLzQvbysKDFJIU/yAV9R2wmEqhuZOCCo9UTjZ0eVUwCqDa
A1w3+xYfKlzjucL+yXEU2nkgh6u6jB6KrMj3udlwLu6CIUJzGfos0GWKNh92ZR2A27tMHBA1hKjM
E0EKXgx0Ov+8vX+LUmilDHEmIjB26jpKZM3P5UoGMlFcViRX5HotIfj7Y9cHmPivtm1sH2JLRser
UmqDMgNAfGukqRNbGNtJBVGxK10a3b9YEUZAAL2CORD02l9qRBHJUj40LSI7NeptYAT3wP8wTE5F
Y3HfvsifYR5gwOnfnzlYwO7OYJ/vAXURZ9YjJizjlZ6HpnN7LVfaDeReGG0MsBkiEojsE0sYAMQX
APTI67KA1L76CMI4p1Hgzg31SSkaztax+HioIlAdgLNGsyUmrNg2AFTukzrtJfmUEOdw6LcVed+e
tqRySEm+32m2vRGcI2eNbCbgSigTqwiKVFpyAaHhtnWcaFd/7jb7j9sbyVzdKxnMcY3oTomRjJFP
zts3TjDM9k1e/TYTlkitESV+it9eHcbtfbCNyc7e+C5HDJs4uhLDXKFekP3GQqP96eWgkYLcj2S7
/vngEftu87RxOPv15afPAsgraUxI3PpzXRv0UPbOq7R6OwyP99vHn2tXWN+1NqC/bJ4afPnTWxJp
SHt2oybkYZKKbqNzkFb1dnbeQnu73ZJy45Kc9K5iP8fk6dPacpbK5jGulsoYjFkVp0SsqWBANX+b
oeTDhrs66of+fXVXN9nX/391e+BeEWd1IuNmGzuPDz+/TSvbFr5/OLc1fvkE0cVLSeqRDdeZEAkt
991c64J8em2dw6oh94+h87j+SdySSLZPdkfnRVhxZC6u8kwmc5U79Nf6fuzLp3wrzuu7yftukju3
cJr7nT2QpyeRPG1ebstkW8P/9/jOZDJXO0qHUbGQaTs54Rb9qfZM1A9pV3xAWTaBczzyxj+W7dWZ
QOa++0OHTZ8t+TTYgUpkx9n49kfMiWvoj1zpy5kQ5rbHgTLQqpV8Um3xwX/8r5vGXG+j0PMYjwb5
VDrQxmR2+9P4PsXeJl1vnu36+ZjaPJHMk/TqnJj7rQyZELUIDU6TXaTI7L/+tO38YGyPmx36KlZH
rjYyzvNKIHOvE6tDkicKlJOjf2w+XyRO0oDFdmF/n+1mM+apVsUIirc/CKSxC/xZf5edXUg2Dk8d
vuaXbujD1bhBEohaP+M2g9vRPmTkcH9/f9o+6ttfDw/Edn/8gNjdQJwPXip02e/81kS2Ey0UwkYR
JEjev47OIbRX2+0D8UzyPbBt+4OjJSw44tWmMhZEarpm1EQcWujtnbe3xg7ISB7007qdiL05fgTv
3K3lGC22iaKuMfnQizoWuF/Br/ZPqdOsQwdlGOlzIsN+kzxNJHDiNdcpcC45251Sm4WSou1ePrWr
l8MhfDgkm9UqINtH1Vl7xtqzJVt2anvzcbxtMzk3gx2WCoCQVyQZruL7KSIB4XVocw+RsS5oR6jT
nLqegzM6q9VMHtcPxHXd3dMnN1JZDr/O9JOxK4aZRUE+QGP2b80RxIQPTuBsODHCv1wCRInIP1mY
fGZs/hzFUqxIiYIVva1SZ4ZSbh/gS3cxKe3j5nhUyO0jYoe+/u8i/JbIOAAMyY/SRCXu0+1bv1Vz
G4FXf5jI5sgDVfiXUOG3LOa86qgLRgnwoqeMvDhvknNaPcKy/FwTO3Wfn47HD852fnXIXluz3wKZ
M/NVKQ8qPYZpdt67x/sZsOIOqO7taiQz2YK5h3hkdH9Er7vNUxCSz5CkR/r02MwPCYGP4jzsl13T
789hPIU1lKqUNFi/k2ymgWTb7Mnh8T/9i57+I4Sd/W6r3M/6Fmsukk35TatXZPO827x05L8t5kuV
z+JoU+6Mdi6wGO09Odm+3RGNE1qycyCsbn7p05mIUq3Bvp6FyunFuddjd3B2O2cgm34gHEVZjs0B
XPJ/945FlczSPJxLTDKeFKLhz+vg4o0lDY7D8Tvc01EvXx99nrdxWELQXngKn/zO9ckmeDpGItlz
RP2LK/+9JsaWlCNg7qOYKv/hFYTpZLKxrIK8ie5b9pzug9OxRLBs2+ndd/sp5kzPfCUmblw9NhMz
dGbmi01Er97r6m21PX3ZsjUhLp6tz/B3+MPTl2U/93vFjH3pjaCZDSqzs1/0XaM6dzuEK8LD/mPD
DVeYhpkr3WRMSzF1VZyU0M39frIPK4GsVtt1T9YuHpA7PJRvm2mO5WB5HYdqqKbYgjQn9Il0bF82
n7wV8VRToSs+u21oZAHijEhXBOqB3YH2hZ/KPQbwcpVnO7iyaKx0LqtA/XeU6M0+rHRgcNuwvyvh
xHtD8fwpm7+fWl8v9a9Tep1sfX14eycn8vDt+/fB+YEHOOeUuMtiokpgiACGLqFKLyHEM/E2tCMn
tR1OXPVVKLxxuRTGinRWmObilyN5PZTbt3eB4I2PgI4Y7pqY5EdMnkMEDBNByMAx+4sxHZL6GhAQ
6IQXs0QN02mKohYKHgiNOx+dPef3qQ+8WtrZ7zNL00GCmQEXHYG5hRcIUvktET+mLe+kFq/vmRjG
OKqwwb5Gl/GCYNg43Ln0cX37zi4/3M5kMKFVb0Z+k1hYSkbaFYzEYRWRfm9GTnKKD+G6dEZOZw5X
ImMAxyTwgzzL6eHI69Z5tQhmuEcbL5oNz70sB45nq2MMYNS1Bpj1MuVUr2qHntTo1anz/LQ5fvKy
ql9DubeUggmczDnIBlXFTnaQ46xCR/dcXN8jb1Ec5WOrFLIqqrOqY00xBiNOT58DCd45SsFRvK9I
5NzylbkxlBlEvBxUu3ruSYqZanPFteb0ntzYsi9TdSZHTiqwQAeQM633r/r6LdsJI8nvNpuKt2nL
wdNvTWCbACyzzgpfw+kcDjGaYF1EFQOp4HK5eT/e5jHGIfWFCnC2kFS5r879ajWSx3z/MyUuIlx7
/1Jsbh/Wsvs4WxljJcBIBJLREpuokIy8Ir25fXw07IeWPHjfN6lt2txjo9nSW8fG2IykmsfWR+/G
KXrRhfVou5vN0Tpl39DOx3n5cRfHGIsiDYIYs/3UWCDiNQhWt10/qrQK49o7WAyO1/oCVri1NsZi
VIUfTYIOgaCge9sf7lfblsx3zU9783k8/sVOotkBBTP0p9AyKvsO6n0LPXxqi3CGwhyvDKIew8rp
5R0GCsxvtxXlq9h3ubRLYUw8M2CIoJeSCrd6/4r0FRI72/XaOqJmgn84HnIhE30pjOrQ2dW2hL4C
6DgVhhQnmT3wR4XOlrh3TUdLQjxxVOVurY3x+FWj1v08QBwI2FtnsuVdRYAa7BgHD8M6J23EG8bm
+GeeTOaiB2o+JXFUKyd07GW5W2B2fBCf0K3LObfraOZyK5kLHuZRlo4S1ua84mUEkJfIbabVLnef
NptZ4Ia91/brUhxzu6VYsKShw7L2rwdRJ/kP0cNFu72max92KYO51nndR8GAKbhTNTir19BWH0SQ
Rdn2bSkL7v9SDHOZp3osTICPKKhO7EWgALlFQDJ7ulc7u5MQcPC0kGrZLS1kQgDDjFtdaCDPUe4P
9SkRyHxAPoxrpTiax76CphktsrX8dUTZr/qZp3B0W24sg22TKhFizHqF00km8golwAVG5PTztXdU
NwsfDY48jn6z7x/BsuS5pLt2eIl+hKvhIecZdc65KIx16IOkwcQqFjQdX/fxSR0cXVilLyUSC3uO
Zi+Etxc6xz57BC0ystmErJeDI5AD8be9jSfW00B4KfOF4tulKMYwGKHc6qaPjUPnftyS7iGEHF42
aCE/eSmFsQdhVqhtYULKy+G1e3mbXIvM5a5zap0+HJ9cWyffU0LuhO/7w164P+wdu7pH3RiVn//q
L1m0AT0qAG8+UsWPdNKtfwH4CoHVht+HwdMYxnIkYmp28wTHPNioCQ7x1rCB6ZXrxLEdjvpzbKHC
GI1OioOmDfr/Ie3NlhtHkm3RL4IZ5uE1AhNnkSIlSi8wKZXCPM/4+rOge+0kCWETu/tUV7d1VZrR
ERHuHh4+rIUcJdnoWUPQa/4nfF5yTQtGJo5e/+Y+HkoAILbtqJYS2emqpZH398OZWBZooz3ysuB4
R8174EHESaiRFI4XAtdQOF8715BIsdU14gJFw5COjbdbrnuIC/Im0UbJpwXvARwMJYmDl6+3qKYq
VOeeNL1eSuDNFAju7GE6WMfmfMlG407iUnHeEXKnxDysUNZxV/5qi96gxdty6R6bQrIqtVO5eYvl
6XDHhx2Jd+2KLoa+SyoycSdumatONUBKTdt13BMkvaqYEOYiWfCUKDQsueWFSGPa1F72vQZscmjJ
cHhRjzlKVfViKmjm4Xd/XJNQo/DSymnbcgzor/qAjFenO9Yu9IzHKr+0eROHMYCcsWq10UvGZNgk
C7++5Op/jaVlXsE2DVYRv6QyUdd+Rkt1JWKW2tTetKU7bOFgpgjKSVn2QPT/2bNGZ180k/+qecLb
pb1UcF5S7SkIXaBGgDESIErfIbjldJPdlWb+hptsKSk4k+2/04Qp6lPdFz666SFKRs/AVQZiJf5z
QJWrJCt3zT4XidFZOcz3e/E5tOQ0pg3ueSKXQp/hPhFQ5tiZvIF+Lh8voninGJpVN4Ty5EJrmunJ
bsEZL9wvUzoNPgnrMB6vsqgyxIGeGRqpujQsvYYWT3LiPjgHIWldQE4/Gpqn4/kVmchZIsRaWNFM
qu3+JCchCVcOfSx0mYCOnZcdRqjrk7Qf3pFsc1F6W0y4zZT47sVNXAjfYPIsHx9gaIrYZZ8qGYO5
zWKVe/zqB5fmdAQf0/9xzEoQ09KXq3Iwdd5oawPFqMEw7Eqijx3WTKbjflWTuKPg0z6Uxyfzi8Qh
vt8MGWGtlgJ9xMCEGSUBsW1FV5fEjlf/g1VOgXzdSIyBGTVuJliWModSloT6t2suRcfzDhm4eJj/
RB1g2i4cpl1QtGGP4LimYA5gjmJJl4Kq+bX8kzEJcxqNq3twOI7Oa9O9GkhxkO+lOsr/kLb5J2QS
2+RqXHSDAyHXsQu0pKuYouloj46jdWLZ/+X75Z+4yVtJCVtgnPSIAja76y7e0VKnz0gjLmzd6Ax+
a8E/KWNAdxOOynIiyAMIgM8vGUsAf7XkIcZNefT7E2fUVLwacgV+PyQvO0Hn9nu8wezFDq15k/23
jIkjytOmc7ruRwHKD80cNjsTf6HJtPrSaLLPfdJuaW/jNlNN+h1cFkx4/p7+J37imHoldsSihnjz
YKID2sAE8EIoMNOJPHqJfyImcY2f5LInSuMKr7ig0Yh8OJ/R9OZaBprg0Va6/tb07wXlmHe4QDoZ
cTN+CP7utYMJxRYgzwOeRB4JtuE+emP/iod6lRjgA3aeA3uxf3FmJzHEAhKVEcIOYJeTZXZSrLlO
M7Dn3ikH8HIJ7psbViCaDzIWNb7B57epqvW2r/Ego8Mo6B4x0n84ZYVyPTihMCAvjUORYLqfWDr6
xDiJYXj2nJXHIHKJkBhq+vpYZ2ZeSmMLCSBRMEQx8pPeb63iOz2bljl/7sKzzMnEBw7lYwk/oz8T
24OIcTDo/xsWmyxDlTBhwOcFj7A+JNdohaz9u1vQQ4Qao7s/rLjNiaFWYm9fZdLqGcFKebPeltu9
cWms5wVlml0wsDTAJDfCXk3B8EMAOUtJnaF52EPKQMh1qVzC6piLRyQWcDWAsgCLE4BB7jc1ijHv
7FYuoruKXoFb6hFNIW1GwpYgUbtGD30X6PLeWdjpGScK4LcRu1cQFMChT25wV+VdsS54iBUFkjZ2
0wElbzFCHzVicpyAEQRQNLCbQKI7bTvCzFDk5qkGD3DI35tXZ8us19/A95ee9MeKM2f2d5Iml0Io
te6QeZBUmBuFBGfNCDk91O1NTVRamI+lzT0HMCEiaSBKGGlIpgznaZSLCBDg2UISkl2eGA1PBheJ
EQFdMqeGipi0KIc9s+tk0lgXlLj0BdWcK5KgY4UdYSpG/K3pAfZu1xWiwyBkXvP7z86ufOLbCNAV
1opX1DcTqg+HJRi4mQYQFVJB8MKNWJoAf7nX1kBiq6FnY/EsFKtAs+tWpizA/WhwyixN3tY9rRXA
DpDH+z33EMdeY/oLuorZxOksGtsCF0JxOO2MxLjRbPhVvvII/3pc8uU/fUYThR3HfEd4KSDaYI79
fn0xE8hJlwsQpPc91fMPduwvKF4icpBXLpoqGRJ/NPh/wo7z6CuYknNdWLME7aTApeOelu7QuUj7
7oMm7iHgtKSKGF47l4a730Wmvy7pu2szRNlHEWn2gZF65LjUmTj+6qNtmHgHp/UcycWU+jnyiXYK
tzCkZ/vxmc7E2DcLA0r0/U5zNYATI2BTn/tGTzxgyG+6jbjypaVobibMupMz0Vi11sqScyFnE6xq
o9do05raXiTlmRpRomOgn6xBa/x4cTPv5juhk2ssqMTYrTHif4bMwQAgT8PqqfNRdegjlc6PZS2o
yC8w0sQNJTHP5FFn+XX7IehtSQIzppJM9muBGvI11RfTtI81RGYn/tZrIyYYYmyrXqwYo6P7hLoL
Pn3GGEEOhIF7YGZJQJqfTlEyZclEaetoZ0EXSGKBy6fTB2ug7oU5VKvmVbLKS4CXp0QUaeeGICw1
w5C6KNCthlP2HpGiImF0diVrCYHi9+oBasqCtAbIRywWP1EqturcGNP5znnIdbnEMG68SkUNjCxo
E44iU1kCs/2tT5AHNgmgd4zQUvLkrdAlLIhJ8tA5X1njfPYoKhfXpctaHo/s3ujvhUx8n4yWTy0r
IOTlevhrmhuVbpDrMjmda0hsp9bO1Dc7jCEcVphpdW3v8PS2Xhve/mO/3wvr+Amv8SPQz8l67Zt0
vX6mH0vJm59y3qNPHM/l5unn+oMrOxI+UUeH/eenhux5o6doZ97l5Gzt12iaGtZrjg6GjVYBMIks
XUSj4f76AKBZaMAxQIvg9NYdfBeguYXjoBo4mOASluzBbt+ynkR2emDelnpYZo/kn7hpwiMGyFg4
FJpzFtWMBvJVyhfAGWbCTxz6jYSJJru5AHSYBhIKM1n5JXnPCWvk65xq1Nu7bxnpXgrKL/j+n+bo
6TYC3wSk1oAtY7GZ9+fo55naJWkijlOxKcmJSA8+MU/EQt/RFup0QcfMkvLMTNMghkAsOgKSAPvk
p/p6qzxl5ASl34pnPCo4HQ2laM/Jdeew/2hJatSGglju+eOxc/4p2U5Weid0YrmYZXc4sYLQQofV
lARjSf5fR1+Zu+vmS9O/vlJbbxs7T2E264TSowzaqIwc//Nr8H7xE+MGn3PDVDm+Q0QiyEzXke4f
3aPztCL9NTHkV/GTOT9e+oyPvFv5xFZ5VpX6IK/Fc+KT90wg8goozEtR8Iw93gmZBCpuwJdRKkGI
rh3e5b8nQOZ0Fopox8dr+R2s3O3etNfKKxOlK/hGPKuWdzg9CWvm67GAJeWcTpv0fqY4rAYJw4F9
r5AIEnRMFKwsIurbbt1eI0Iv7YI3m5mgwLJkMD0AOAzQCNOJvbCPAXsb9dg9jIpjhsE1zuXuTJhx
WHBzshRqUYk+s5ue+An5PgqrhUXPbuuN/EmmjRE78GZL3WgcMRoQxyqOmdMzgpfdKqRPr+OM9f7y
7K09A1nzhTOdSY7er35imojQEj8AH/m5ufof8hqW2dlouIRTN55et+lqD6AGb6kNYc713e35xBDx
1scfj3s+DqDq5kGyzyuZwRzcSTEMNJWsv/vPccddXV+sYs1ay81+T0xS6EsZ6QzIRjuGi1LgS/S8
IsPRMOKnD3EbIAVNtf+mH+J+nyc2CubTRhlA64YnjJnoZzg/S0QL5puypM8zb2JIQgoORKfIqAAm
6/5akTU/SFyVw4nCfD65zcqKyBZABAbqEb7ek6Xuoxmcj3uBY/7j5kpJfVepuAECN/ruHaVA6NBJ
1U+ybqHFlB9jVooExGK1Z9a13qxzDBtuxaJdAc39EIv+kl1mcuIq2vPbL+W8OUbv49DTUkFkLvC6
29mJpSpDnCpaB4k13ehmaOdWY3evKdVOf9E9ZFWoNH1cLsUuxC5rq6N0UFaqERnifsHhz5vPzdIn
RstXnsR5MT4kRMfLzmxWwJvGYIjlb7dbYZ2Rdaqjs4j9X9Rh50Kluz2YWG4OVjVOCiE6N17Qz4a5
itQqegS8rH1cnL+aifjvhE1MVXSEpmtKdlxn8NQk5zqlkkIK1gjlgxwuPFdnsmf3ejwxUZ4RmDTL
RmkDbRL4Qfb5bV2izfE4VkX1x25/aSOnWOsAw2VccGTDanZ4XqikQYUNEz3jPA8QQxbc/Ewb+N3a
pkB0agHGY6GA01N3+RooL4RYmCbCMBvGjmli+LqycK3NNFzcS5y4odQLQz+sIFFCAendtMKVvbCD
sxfnPytQJ36nHKpYjVpIyHRTssHRuzeM/RrPHUQ+S8nO+XvyRtjE2/iCVAhSguNqdHVdEp7q55/4
4EnVLcaK7NhkdEZf4jiaD05uxE5cjqfFAc+FEBuTzW6HYRLEQ+ZK1Qn5Q7atjqfe2nbNL3tpGGfJ
xagTFxOBPirqUwh+uW4QkpgmBw+TXhiDWH+2Bl6V62dGT2hEA7qkq+O5/Xot3Kx54mKCKipbsYXo
lHhPMuUIJhZwmWzRJml8GPQZqb6j+l88AW9dzZRwI+7VALlsCGXHkSqc7Tmmp5XlmNaeR1fVguou
LXHiagIvjDSxhqvZbOSWFigQj5Xo/2Y84s4Ip6wRlVSooQdg/bP35j3zXzJqqMxbSzbHJUX9aX98
cGhT6N1O4xiZDQXoi7eVDuEes9W7+qXYcvrnauR3IKcT7sftnsco/l4mCOe3hmK9AcffH5E/ws//
tx2eps0Ct+WGerRX3uAIjpOE1NpiatczxNNjUTOtSfebPPFDVSJxcldjk2GhDGE/zFVHCPEp1PXS
WZjRPH4vmcjvauu9yIk3atDvFbGJhDdLZkYH4MuyK/Qz2JTRNb3dPAN3x9W1N2ZbLhUhfjolH53z
xCEFgSsVUYXFgnlSB1M6rRj9ZCI5WVu5Q9Dfi77lsR6ELlnY0UbfPNvP9O3tFaHJQN/2aDF6vPsz
7eL3WzFxVKCZK7yMxS0g73Ljk8HLZcVZjUGRPanJ12NhSxHgtDKislnp9SX2PfwG4qmBhJsJLKyV
b3Ex4f+8jeOKyhbJDN2mH8gHw1E+/oBxdx/t/iQgkr2wTvpAxKX6+SdcojKYKTDdb+XEK5VCKrRu
i7MNYLYE+GzG/sN4vICFxwIYE+6j9m6o/I4d4Pkkd2PmJAStxpNHMVbCoGzIkLa28AirTgExcs1m
SXJZMJ1xh37tINAPZRYFdiBUcvfyWad2/QDEJ+dNspU+xT9AjVqQMBuW3EiYBD5FL1ToCYCE0Dvy
8bap9Z6hEkNeHu/kfAB5I2fidoAorXjCAF1kKeqPhvX0+srRsfkSserSg31eNW6ETRxOXIHPeXxu
nSuNFNlB/W7iC+idSZcY5bnf1GioXUIfHw330UlNPI2m9k1ScthH//tagn6GWddLRFHzb+WbZU2c
R+EFpcPFKiq55DrCYI34FafLZQRJWjiuJb2bBDVsV7ly2WMDN36iDxtRH1RdX4xSl3Rv4h8SPgzA
hqOM4eIVs0YdS6LPzgA8hq9/t7YGMKOXxX7EeZkKMiqgAhTVKWoFG2i4ikRPwsyWHh3gCHERfbcb
PGLsr8WC/2g8v5Xi/wqbDm4VUsOkbRhIeFXoOz0CwYeuEgrsikVJs1cseAT+/2VNZ7hyted41/Ul
vC4wiKSR9LqI4zj/4ryRMXEVfQEKa4l3flIY741H0Dxh8WQNcKLIWtC/maYFOPcbWRN3kQ6gtu0d
yNLsnS6gL8vkV50Rv+3rpVFxYd5y/23dxFmgJQQcVTwDD4hDGktT74ddbWQrvaTm+XQ6WRrNjK21
fau3e6BYrL+/gRC4OGcy/wK9WfHEgXSa47lOAcXUzGScIndWZr3iN0tNhDMdfvc7O3EioS/WdeC4
MIBNowMpGg+0EaUj2SAfhNrRmj4n9HjUl4C25iOfm/VNXArXNpEj9Fjfy3V3Vcx6Nxz3l1F96OLr
aM57jW0+4MpmReDZT060qZtccNpIOpdrlENTkBohPcK8+CvxikALwebXRn98vY2/ODV0MHiAQoFH
blScIhu4bJ4VRSxIZ1FOwaXmk26pjWeMZqYSQHOILkHU3wAwP1EPKXGdVGHHNZGMIwWhH9zfpTts
Nty5FTLRjab2IkZtUgnz6UR/Lz/CPUuvm/h7dwW9s4BUj95v/xfwt3Nu8lbsRDVEMZWdbBjF7ird
88fB/xJTz865IqVuAQzKqOgaSvn1+NBmsyS3cif3j5jWA9P28eg0Faz3BywJmJJb4wJcu6WgZE4p
b4VNwlU2VauqiDPpPNRUzfexsx4+vMjS9CVEillL+yfpV9BalVLjgIwT23lFL7TwGm7XzQXog0sr
mk3T3QqaRKdNHEpePQoKUQkCgrCJfDrQfa0nTDHwprSMZTT+4P9sBOjjw5/fJNEDUa3EejywkACJ
EF3e9PtrGYVicQMnlw8IwJuoxIMVYgr9qloKyt0K2riyjXdyA6LrSzv5M/T5aGETjzUEbi0J4CI7
I1d/3UlIVV8Zm83JoOnyH6rbLyNWbb/Gf60jJm0vl7Ux0NckQlM2BbzN0vfMXvW3JzvxNoKQd00v
4HtQdTJjI7W6U2PYQrv4LJg7UXDiArcJFSBQnExOtAAeXN3FLQQxCdlpVx5wsqaL+sDzkrHPBX63
kiaHKjaMqgU1JA3PCJ+ZiCpEMxt4GrSBwp2OiWwCZVpwMXNWfyt1crAa38dKl3fSOdBIH+qxxVZI
nQ1PqPeMaFg8sr9fS/WW8TenygSeCxWNyRJw3aedTg2o0quil6Tz9coBbilFwyPhiGdKmp7ZeaE7
xJCQiT3S2o4d4IX21sKilz5gcqggL0WYyIvSGf2Yzge4h/lzY7MedeMPkaXor00xSdDnluAvSJ69
wG6XPjnkoOgYpouw9KTU8xdUaNk3jW63NVLPCDWIYr1SFn2R3nFYYkeffeDeip6cNBKyrhx5EJ39
4Y2uOIv8Skare+2gD67V+Tf1TdMo62xCdItH6xQzZQu7PqfgythVjEPnQK44WTurJVj44ClIRAPU
67B7SU/u0YvI5dK+eqhrfj2WNwP4puFt9k/eZMFxjHmOWoG8TZAhPvc4KusNcTAImL2inRn5797c
ApdZ20pALk0Nz+ox+mUL/8Vkm4aWQ14UeVA5jlHY/a3gtmwoAbxPOUeYW2JF4inH1pTW1Vhb6e32
83gUB4LGnSU7m7HtO7mT8CEuFM/BdJuC5zhwqQGacc0x0nr+HGBrJ3Elnv8kQP5dD+/ramczq29l
cVZs6QsmMUUO9rg+4fEFri29Ygz5EzOtx5eruL5uyvWXa/b2wqHPafk4GaCAkw/8TZjZud/rPgOu
Row2sXMbPvlnXkdBp9/E5pjGOZYbz5LeHmvZD1bHxJndCZwssY8S340aBlqG3m4wEXr00Om+zTYG
c4lXH+tnZ/+8Noj38lNfQtMAWgYqAFaHmCFY+JTx0pt8igi6TswMYTYTNCGTTynBYNlpbcmcVdcM
u5iIyln9LBir8J8kzClx2boV3tJBIVL7HadmWB+DVve1jvhsRjL+I892UlCQAC4wAhKoHQbbFhRy
yaFRadOtmKimvHoumL03GDlgf//GS/2ic8/q2yX81EVuAqg+S/sqAxvnmXsuv4VqxWseIH9rbedw
RnZkVrlDm/r8eN/mwsQ7oZMwsR9krlXjnDkzrF4gdjKDL4YzpM2AcMakRD1QbseeLyx6WY5L3Zhz
z+o74ZO7KPJixYs0rDip0Wz8HEas7j7JwqnP9DQHbTBz4pOFtPdMdzdM5J+iTCEjckHNxU7NmLPE
07w0HZVyPGjh/jabT0AGC3/zYlX/ccgfRSKDCJ+YB9zSZbCgq+LEOQ8Rg8k3Hnsu8DTg6d/TYSxN
ZkbHGBgjBR+FvXDI4z7eGQesAnNJKghDwWL/C9pMrVWWYYvOObsqNXfpPnsWjcBUFBKhXrg3aGOg
o4fGhwWj/NHYR3InylVkaiB5POSW3Kp6LTYgkgOIfEkFG4kU/bxjUVCLTGKVpnVOdNNyrQDhc+Ct
niNDk9G8mVgRFZ4e78bvBPTPbmDaBhsBcKapm5TYtJNlh3fO+YvmE7UMSfOJ4tNnHuuF9sywNZGz
hdjnt6ZPZE7ck9pUTuKJAhqtlT/CRjtKdH1Zgrz6XVK6F/Iro5kCOxSTd84ZSbLYxqWnkOsm0xvP
kJ9CC8M26pPiGBKIkwELZOIGRpHvGzAS/PAfa/j4JWitB6O0JHD4h/ubSMv7JuITGcsVHBT8D5+H
EVA6KPXEwYTN2usWNO139n0icLK/bC4VXtxIzrkr7KpCs3XzVe+U3WAU+318hss2fWQHeXtB7u84
617ulGsjabLEwY475034vbmG+5TEBshiw3fHfA39sVkOXQbj60V7Oj5Hx+fjgi7PWva/jVYmFqZG
acQJpeqcU4mwJalYUhnMMX5CVAOH/VjY7/mRcbGYVwWPqyaDhHiSgardWqtY0WPOG9FyjsFTsnWM
ngQGepqouAZMOPpMQYrhWgPmgd7iZqzPY5br+fvxd/yOcybfMYkpwZ2rpinHOIATsMIc5NUGv6Wh
7uu++R0YVU6+N7LxWObvQdqJzIlGqx7DgS7YZc46CCp1s9ua0Z+z6YfkvNqR9l0UyIds2vxm3b8e
bTsylI+PXv+4IMpdimxHVZ46VTDeo70Y7Ht4T0xuD83N3dLpEelgduTFRRJwODcH7xrvRRquVavd
tRxZR0aJp6Roa+vqPVgXdJ1zRF+aapv1arefMslE9EJXME6NTykjW6peO5ZKwqZ9djkSdJi2Z1aP
D4EblzZZugZoTrxdxrVj0OHerWRqW4F+CFaOOKXew48aHYguUJPyUCD6eizs14tNA80QbktFkUF3
CFLPe1kxq8SpJkPJpIr2wKdLNoyKWai9dn4s53ei80cQJiRBbSfgVCeCKj+oi1wJEJAQPT7V702I
9Kp8kL4/eD0ymouNlL+yCCbwO4t0L3baNNiESoqUJ2g9M6TMsJdiQLa5KZsI2pcoluYcx0jbjQcZ
/odHAHK/l2HXammQQlYz9nYcG9sU7PYSvp9Hf0HQzAPqL+NZfE0PqFehreYTZtNuarrUXzx39d99
iHD/IamaK3Wa4ENymYj7QFvLjsHTTj3Wyp+KxjXJ2gVeg9/Zw3Gfb9Y+Mdcw69luCCHyZbPr9OzL
NN/fd5vNxs6AZlceElixTA/933OZk/pixGduzArkb7iek+Uk7awFoZwmSgI4kTGpdL8BHJeGKMBI
zDlyjToDftWGdQ9ZBVJzs9YsNaJyt/fftI62jVVq5oKqj07yl/3iCkG6FE0TmD+eSM800avrFk5U
Ic4uwYyST91Ab00emL5f6cgJsgRxPrtgHIGMKWSeE35cys2jKgmYMExrBey13KHB1rJpshQD/Crv
4uclDUkOPD1BzSxP9zRz3K6va+/Cq3s0GdA4WAnhMWOusgjw28RkaGzIgANw3JdEeFM3wkCxwX22
lviNFBiD5ixEm7P2hnlyRcBkOSAJflzOzaJBW1+kPno6LgNz9KpVlx/F9tJ1ryWyexlVU8rnL3xf
EaG8NrweDIrRDGR4CdoPRaENZpQVN9WFgWTRX6alvubTITVbeacIOljiC79aihfHyGGqGCMpOCji
RZCKTltpXCVzQKLduBfBVBxwIURXUUHAWCVkqImYUlUwksLKXdrjiRY/Re5CSPETkE4/AIAKErjO
eQBETHsOlaqNyyiXvEucoIb3pAKBX0ccl6zaj0rU248ByNN6+TJkOy5/qzIAZchAllc+05SidSXI
A10yY6AUmGpFa2HMbYpGynwMp/wSa5RzCSufRI34RtMbrGTEigmSWc5ytppKNbMLV/JrNtBh769q
h2ACndP0dO3JpoMJ9S8HiYhztXMoKIeCmAgMqX3d+2jB/eV8PTbRWXelCZqooqVp1OpJbOWVtSOx
juxdmIB6h5wEV56qa49GuglEeAoD0g30Iybk6SDqkR3qRnZah+aH8mErK0mvTM1u3cX0zswlqaBW
BhST8c0GLJOJ4455T1TcXoSNDTsuI/5As6daYYlUuHae75qdH1MmIumzmuoJY0vOc9GR5lTJtBaX
rOu3S8G38GAhRBiMLP40DO5R5UqGPvAvFSaTs1XP6dEHTjj/KwVmH3YkC8+FS3lOZ6T1GAe1pAwa
0qOk4PoGH5nMSpNoEhpc89oyS9Hhb2eEBDP+gi0hbkE1+t7FxlmQh2kb+xdvxVw9M3WeysBmv0s8
vfdOTjIMVackZP4Mf+PwPWB3WoBhAdbm/+MmaA3fIUKFMF4NWjJhEi+nXScXVVv4l6h/0p5hPtI2
vqDMUPdHpvaB4mMWf2Vk4AedVa38WWkW7t2ZlxmAZlBh4cZrDsxok43wmXgoOI8JLjkaDBpaDjRV
aPq3dF5Tg+k3bQ5EkW1DinqPcJUpTl1q5q7RqiT9dA+htHMYhH1mGRyCU1VQaSEJMQZ19/7m/utG
Hbvx0EXnlYMwfl2FcV2PBj4uJrjgYaelJ4clTaU/tuuZB7KCGwEVAQFMyiOyy73AvBjqvhq8+BLw
2wx8GB+sY9SBnrObdOc4JlyMf2YLmxOId0kDOuTEXepg+J3gBNM2KMMBzMOiAsZNw0AnKQK2EcLk
UlsJ2G6enDe0eMG76u1rvYourLtwrcwY6p28iQrEMki2nQDyEvZbw3WHzsnHu/o7nhkXJCJ2RyQl
g0D8flO7OOEUV0uSC9ArXRACf7ef/4vptDEqmujKnZSJrnAOpiplt0gujbqqj91GMKuNtkay2i3s
VBc3TL1gO6MuTAUKmqqABAEdLfw0qYB+j4oRBC+9OMV35Zld9dKk28c7N/N0BJbojYxx0TcGkPoj
N24OGdnqWvGEDTbymbHYTdGjKvVY1twpiXhcwV0roqRok/1ztNjlq6ZKL4gl6t5AtisB7nhpcC/M
4iTh3FndypqYWdbkQSQNZXpR/rQF/A5hN563DYMXpjrI17KmZWNGqfF4gTN5VgSeiG9lTP7jVvpB
orjZzKDOhUTzlezigVN+QAChXMNk1TAmaIc9YduUehwa7JPwnUcDQT67Cs9ubTNHV9sy0rvPBYTn
SO7aKtqxWiIFOh/TKLEV5VoxL3W5GkpDLVeNj2zLukdkghG9HnFiQNP62VnKlf7WPuQocXmNZoVw
evoezhKh8fy2zS+er0vSe5rsxHrhIfLb+0IEcgjIIMg8XtxjOHqzX1FSOoyjDfkFaN+k654LtBn4
J7aV7H6VHOXT4+P5XXLQVAC8CTLQpRA3IHNxLw7dcELPsmV+QTK0qYnC0WblFZZX7+VVqRcn7iRh
MFsLQ8SbX3JuMUvGNvqhe4PGB8CaNWTvEK9MYS+CIG5jzu+w3g7NdoBEc5H+R+dwS5qdU1LtqbYz
ceHG+Y3pNa76RugkNal0LYvuTQjddWf+8ml+Bs/RoEcbDogz6wqDHaZBFQsgJ8/SigaN/XjT545Y
G18TsHvwjk2NPisbR+DaKr9Ig545pO1UK+zQVaxpevLhV1QqWfpY4g8S869dlnksGgAgHHAD7485
0oTKyeseHE260Jkp6opJwhGON9Tv/KUGVFFONCNhqMPqUWJwvlmnpBXpcEKfDfE3vUwTVN4+8gA5
XL7XEZlFGDUqQBrk0SKig0vLp+5vktEOLSP1KgP6rU/rYdd5dhHb8idf0oax88zI8DZZRM76zT2A
h+QIOoeFKQBpmyoR1/G+OjRScfEEwlYRjYrXIKZubhZhT4X23U8t1nnRPDN866VTJ+pi+yz8RZFJ
kgDaTxMNCG6moBpabAco75RouC5WDdqoeJ3FUxSlMMXWOt1TNjWnp5qJfykhn/34kH6G7yaHdLeK
iVZyeZTJrCQXF4y0+5quoOFI2QlA5Rq25ffwiW4JlIAcK/kLLnD3bVBXQWByiuX0VFHtMqDhsOZZ
q9d7WQ8qu00sbXiK2K3IGGlmFg71TpJwSJ+Ud/8kZIYvvLotGCVRWO4N9yD+qRxDSbfgSHReO2ZT
WIK8lrWjgkfd3zywilhn/JdQs8rwEHLmwNhOaPISLfYp3tzZvg8yI2xyKnpksDAo4eFXvDUjkUCm
AsRvy9xgC5NraN8+eZ+1p+caj1QO/n5q0fvqSQvb+Xu2c6IU431440n9qhTkQhWLC78OVjvmeqit
OCcRcmkWqwO80yMyQlsy/M1A2YvXq5FYheWbS+V/aTy26bHKGBpAdAkgFO7nNXDzHXnDeAAmU4uL
cGi/lT/pPt9XK8/kAALhnuOtmYBr5tDTwQz3LlF2khXswaCK9PwlIq8UaJegJGLBQYZZQ5a+gMv3
YksWb/qHYOH1OJOCVLnbL508jPoiFcKSUYoLq5Q0Kb/HcW35OTlJFk41NL0leb+jn3t5k/RynnWC
ULjYGe5QmCXqNSNj7QBYEFX3TGflmNxePETgLq4XPPBMmeZO8rQcKSSsHMNnQDeO4Yu7aaTT8Cbu
WpWWJZHrt6FfIe5I9SBcpxJUg39+bOr8zK13u9PCxNTbUHag/thpzeap79IOSWd0A11dWALxTdTk
dGGVbhIqvTm0XKdGuhFWY3PK4+/4H3RTBpgshsEAzDc5AQmV0DaOx+/Y5B/ysaTdJtGLweRlvD43
MBd25HuMVllC6m/2NXvqcj1HomVffbEB1f4odhz/H9K+a7lxHdj2i1jFDPKVQRIVbMuWbI9fWJNM
Esw5fP1Z9Ny7twTxCLXn1I5VU6UmgEajw+rVqaVty3XeuTS2fEuoLbO0BTAbtatZa+LH/iRI637a
+3bjpE73EMhW+4MeOxiRbez4hLOmBfcdZ0sUYAqAppDJVyn64r5J/ZiYKYnq89g74QDn8VPPTdvI
kk0r70WxtGkpPFTkP0fNkAofCjkFw0TyhTlRQ+xSLdJ86LLq+onVvg5DaJGPcBd0LzqP0XWh2jRL
I0hTGwiayZftu1hjqcqA5Ai0PofI7tS/w0Ze6c2hyt8ADFKLzUR/al1kNco6wsSC1s4SmeNRLF7d
iw9gcnE0bMNezOP6rMZeApAo3G6viT2j3g0cK7GQ9rteK2OV9CmrQsXAWsXtQXikp2klfn8EdZBu
p5tmbmVDxq+Z2/bttxZUPqmHWM1K7Mxu3O+FVa4+E2+DyQl4quxgxYuqFiKCq4NgLhA6BpUxVeeP
iz2p2KRUtfTh+f4tvSWMwktGkF5EQIDelJtbqmc60p5N8KXRtP5WaqdE22iPaQz+VXLWx13ZroVi
RcAkJAAxcSgb5GndZvg2gBdxXIvR4/0PWsjYzB9EENPhc1CxmTN9l+pnBMnY6Th9gie8DR+GVQ+/
D15Tgxmgwn7CCB9NtA0TIB5L8J8SW/uVbDMegHNJBxFagpVRx70Ds/L1VwCtrBel1kAHwdnflis/
fJ3yn34NgIE/cOKUJVnooyWEzOOCVTZ3WRZx3Pd62JyBx25+wpERkOFGshD1B2S+OdsrL3gMxoxM
BUiFwKllYsCQ1N2QT2VzVvqdIb0bnwI4hwkB+Y8VB2tFq20jcMs63soxJ72yFA9Kl6KZey3pRVpE
WdGcq5/Sj1hRbGV0VM3OGwPkUZFdW63q5C+6th4eajWyM6AM8mpn8ALthRIwEGEXW8Bc+jzrcww1
rpszJgt7J/qiwcx9I+sXA8niR+LInCu2aFAv5TH3uFOLoBAlyPPFLYYNxvKhxIzZgqLicmx6z2ht
KbZEySbdhpzMjmNNFz0vU1Jm3P3XA8KcuKlMfi40bXNuUxRUil2humpp+8OhaDS3MqldS2gDKC1f
P3F0bf5l1ju9lMwc+Ji1ulSjxehM695qMzjFJLXTyQ1EVAJ/x7UzNd+z8mc6vtTtTja9YHxLG3v4
dv8zbhlg5lIgPGQFNkUUlS+H6cKixFI4aAnBBoxwgp/Agq46cmaXh5Fa5rn4+DQejhpqONFKss+a
l+4Ml7qtVW80T+ZdgXnFNzuCMpuKTPDMWjnfzotPCeOoVcocJr2LP8ZDV7pIMxpzZmTsMUxz+i7k
u1j1SGhH79Kj0Tt5sbm/GV/e380XgHUUCQIDrzthzkSex67LdVqfpffc1Z56JAQbObFU0RWjHeIU
QJzqNfDC9bAad+AWWfsJSvL0d4Noa1tVqINF7xi4ewgDWxtsEq0BH+z64/2vXLKIyOn985HMDS38
Ujaphm2qcmss7Qiva7orC5RpAxte431ht61Vs36YMiYfgMoex8K4V5qUYr5pXeEJtEGQpVvehH4B
BJrO+B6fRi90kfrj1KsWb8aFSEYPWpLFYK+q63MTI5uIwDX0HzLqUMIJBhYKiNdrm4OFC4WrWppj
9vjX2kxQjRT7Fm1xioOsvYu+CA/MpXsFRGeJm4FS+v6+Lh7ijOj9amkHMeS16CRLOlK0XX02ttJj
HyR2NUEKbR8TwnlA58f4RqcvJDEHKE19YSYhJDUZiOT7TNBWQV2+3V/OQhln3sp/18OcWaBQqVNB
pnZGSu0s/NA/abnJgOFQ9npmibkXHmqfk0xc8ADBVa9Kki6Zmoy5HNdb2PZRoJJOAz11E7oUtjEu
vmkKR0e+AlJm+66kMCah9QcjAklWfe63o6267e9y5sIunHZTuo2TPAU75ceApJxki6vOjvBvxe69
zhW9AX2ww0P8wkPIL6gOtAaEvnO1zEAP3vW6zUpD5pYK9Tnp3yKCUdvdsUNbarRSEEP33fA323wh
jtGfPgqTchL8+lxmv9scw1WMH0Ucca7D4lmqaAiaj1PHnJXrNcEDp1OD0bzn1rRj/zNV0E0R8wDB
S0Ikw8DLIkpI8GvMURbS0Aojpe058N1AxcTcBmTnvLayRYUB7AftXCi/yAb7hgiVrgrwFNtz5STe
4EiO+jsEB+mEttQKbZKu4UV26hmPsYeQMXwGyzjoDW3lEdAKV93ITmV93r+bC8gfQPyR5xeRakCV
l82Dmb1vmGWet2cps8p1eZZ+iK0TuKZdrxrkuIiNpDQajlURNB6Ott+h8YqsVHvXoTFssMpdwnvo
lzT48oOY0ybxZLaZmrVnIj1Hup0nO6HfRnHkGNQK1MACHA3pjFVqWLLSb6d3ea1j2MarPnJM49ID
gAFGJtriUADRbwKZQRoqo+uq9rxLUWgHd5jXPU4b8jw+juiGRnI9cVOr2zvFVjpUnGd8wS5fyZ61
9eLx8ZXS6GIRpzKgqD5Jh2bIOW/3rM+s6cLIpBnohuklhDA2eZzUukintj0rKYBmw6Epdn67Seon
1V9xVGw2ApeizBmHgx5G1DiA4sP/XC8m6iSDtGrQn4Pead4BZwIkaw1gRQbyxwMaOcd9ADYaw+6d
DQqL94Xf5J1Qf1DRtwFkElCkBmFRq9OQq1ORlN0pp977hCvW/PAfQfbd73POa8Aq7pckHVVCDGVB
Doid8tklrZ8nVG5PbWLJfbotevEQUkwSC5sjHT0gZzkbyyrJH4EgK5xhM2jeY0yWHokybSqjPQky
8sHoG+zUmmPfF0XMuHGU3oHJYUE5GCWeZLEZdackRaVXDtH88h+N+9ci0HwI+JFmohDOhHi6GQpZ
GlXdSZr0lWA+lUpsBUHJWcdN2WEWAwgJjmbucxRN5VoHW72VumkWUzn6utoba2NrbPtXYxtsJCdz
BJe4EWbalJ5km+vcKx5aL9zIVg97x1FI9qGZvwRoOVVUURYD6zezYGky6gnOUndCoSXaIKIyQEdg
pQLGJe1CcSPu5dxrf+S7GtWP/y7aMJGXwRALJGbwHcwmiAk1KjMeTjoqCZE7HnJMh6cP7XOsvmj1
SW29Tj7o8pOWufQBTHsc+azJwcoNYKuQHlXwiGN2ESPeLMKS5uVwiqLQLgXgHo0zqlG16tWEE7kq
83le25xZloLGDuA4gA9lztvoVaEPghayiGjhaTXpUe0OKop1AnqaYc9R/SJd6lBEcDpZp2pod80v
v3Z1pbLG6i2st3Hx2te7BL3uyi6W1nnm+tQqGluXtoDhvkjNVs9dKQbasVR5b8+tybz+fOaktMrv
hYpgqxriyeiBlSxU/ILn2PxMYstUrMS0k4+/0Q4JoFoVYAooKKOYUaj6cRh2wyk2nKbe1K7S7opd
t5VVt3jLpZcRPEmm18UP2rcW6MC/kY4pMwiu4YmYrOOKXv+GiFMznNrqWR1au0L/8ehbuM6WD9ij
IllyscmMCnkYT6CulNt5/yoZA+c75o291hsTvdB4EmEl4G2qjI7qQMwgsBzEk1jEgl3Iagpfc8w4
RmCOPq6kAMEBoDUY/0X0iaAKeX0TylwWxgEt2afEiC0lOYzjqhefJOre39SbXl3cNshBDf5LDqz4
tRyokR9H+OPT8Gi+5JVVbwevtlEOPvl7Q7CqwOq26X7/rffGXbiNJI5tv3kRv8QTPLwAUs0p02vx
HekwWS+HeG0fDIeod4voWyehnCjNgNyJs9qb8uHXalV4sbCvmgoE57W4sdUHRCMQJxWnUtqQclNn
bqpgDhO1oprYzVRsQgxRrtPiQNv2e1TW3zH/yqbjuuSZ+cUTBm5S16FICOSZnVemOMul+VuGCuTF
Q7Ke6KESnmKFu+p5E1ldAjxS0WX02cG8M5s8aaWKwmkknbTaVcdjdlIz2xCe02d5ru+HiGGq0Qna
x0GQLICYnDhOOS770jGjEQnYGRm5CtAJXO+7bvgF6YtEOiX952Sum+QotxApgn0+OWmlyHF7brKS
8zljXw00hWDOgH7zjOVjFg8+EUE0CD4U63WHCTYfj4/eyetATb1/ax2Ava2XEE2Um+Pr/Su1dK6X
spndTpVaNoNwvrnDQ1u/VrsSoP9mWt+XcoPP+1qioQHWBudurjFdb2lL06hvSCadDlgb2CHVNeIc
jLezVrm9Btn/eh2DIdo7SVbsThbY7M6Ki7+/z133o/XJpRC6CVz/fBB8KLD64KhZdFRHfJqUui+e
nA6Uyrl9+jh8vL8fYnuy21W/Lp3koVrvNi8vDw9HsG293d+Pm8LDLB42DFNJTQOjD2+6ZnuAkYe4
lk6kdutzCrqGRK9sBfl3mpUYd6hYMjzIYzd9S0m2NZ844pfuGAEiD48iyNpuOLjSsQvgWlbSSUFK
MwG8u9pUYQK80tHsPoY+RaPyeZA1t9EwrDB2lP5UpvMktPufMdsM9qbP3LEyrJuiAhhwrRQEbUlx
qA7SSdZXeeKWPara34tXOV51/TmCM3Nf3FdJnpUHKD6MGFooUc1jbFjVakZdxJJ00vOHWMIU1PU0
mHiNHzAfvunRATBpGyVxBn9l+k5dnOmriol3erwe9JOSWnqw1zV7wPAhOrliZ2M+XFr9ALYr8fLh
MNWZNaZuwRv8d1MzmlUFziUOCxYJ8bt8vUvj0IDZo8LVga8Qvk+7CEUxdSOBYevlE0yI9/doQTEI
KoHAJc/Tf28IVIB7ixMBM2lPyjuQ6eCg/n3/9xeO/Or3mSOY9KDMlKgBh/ovpD809Op63c7Q1pv7
Ym4887mG+u8yWH/ERGmFdiOW8YEYxBmdlnN/OdvEAmtSMgZlKeD3Jcd3zIP07f7n3xTqcOZX38+c
eaONnah3+P2ZH5Lgn/5B3XaeFUZ2zpG18ABciWICC1PpC1KYEOUffkSudqDH+2vhbdXsoF5kforI
15Rx/n35M1yhVs/ts+EJmP/8QkA0xm2rzSoVW+hHs6a9gXYjp92j7/5z5h3gs8JxlPiLsvVC4uSH
WQ/smorxQzWmvJnWo2QhAgM45CewdO64Gh42nzwQ1YJTcnVOs8pfCEWLolKlKZaJ4RW6LXzfGM+/
7p/U0qMEG4P0EtKDiJjYGDMW9Doe5uFZB/GQvUh2vu2s9oliiNyu51S9Fi7olShGK2gUDUTNRoxy
+xbviKtGlrzjEa3yZDCKYXbIVoQKZIilXdtW+NDyNmx+oJgHxUB0hYAAnS+IyZm7EyZEbIREmlUP
iDoboIE1KGpHiyfnJnqeW8gu5DC7hUkQsirgGT0FKFur373AU9bxEyC0DzyWh/mX7q2I2TMhLvwq
i7AisPH7nFB08TwuVsH4gAiQtDym+O20toCN7ffcfBBvn5g7ouZaVdTzPKUT5ro+AzqurhT0FWTP
vMu4YAGuDmS+rBeXUQesvZpCCNoFz6sfsa24vcNxjhbu+5WI+RMuRAQauhWoAG5/fXsIdr7Tub0n
cp7JBdt/KYMFWFGwo+oUVIin6LldJ6+mwxvLuSgALjaohuBjE9bNJTSQfQCr4E5YkhMA+HzfYvF+
ngmQMbOoyNUUP19/0qd8PY0YjX5fwpL3BezZvytgXmLDl+TGhwGYG/ZzC1r1PFi/t+b6ZZNwDpy3
GMaYkDHPugGZzpOjIXvS2vmJs5TF24EBs6g8oh/kJkmTxGnYtRL47MHhmluR9bt2ZO5ct4XXeE5+
/yOEOZImG8su6SEkdArX/M9pxNkQXvw6cxoiKbVybPHrOSJl2V6BbkfDkCqeF3xT4If/dSWHOYuA
Rl1cZ+B3dzAV+PiaedpK2kg9lwx50Y5crIcx7P2k9DBaWM/su6SYCH8q1g7n2BfN7oUMxqTjPMQ8
oljL6yvS8kB+wF/BLO8msOT98XjkQVVvsH3s3s16fmG4TD1q/AGv+ynaeAfybJ9fMCNp9/7g7M+f
95e2aCIvVsaY+3wqqj6KTbiWx2SlevsJHG685fB2j7H0ahjn1GiwGurVVrTffh7vr2HJ1b9SNcbO
j2hLxhhdHM9hFzxk3un03IDvweKIWVY0E+RnoIaUgcO/PpQpNrKq0bR5MmmG7sjfaIw55zyWvSUh
koayGh55sMqx6LoOLCPUyEMQ69rGenQlREZgAbAqjh+xZCgvxbCXpkCH2dhiIoKxjjaI1dcBB3i8
pFeXApgb49cBEZoJAoCC+SzP8vtPuh1513LJGl8KYa6Jn/fNOIgQIiaYx1hbyjH39EdpGzj1Jv+L
d/5SFnNRaAmuI32ALHkt7f1N7vHc+eUjQQ2QoBYG5AVj9cF7BFbnAfM9JhN9pJbq0Qk+EeemLKkX
iC80ZBCRwTG/2vMuDEujdzSufEVBBPSuONVbtkM2xi5s5ERhxXYYi/r6NxKRczGAPUf6nc33T2Iw
NjnGKpwiKz9YwTYf1sO2e7A3QB4eNeeXsGrt4ZF3WjczMGYLCqaef8QyqjHmPvUFaiiYReFookVf
MrS+gd3O+TyC3+3zE52H+KveGMCmauA043m3X9lYNgq4/ABGX0TMRO1Ijg/ATk8rPIGvr40TH4hr
PT09P0sPL5+hG7qfm1/391uen+8buTNEBV2zc9cJc7Ozzu9TsaDzcwjJ6K1Mzzo4cwtQM28fbFfC
cfsninodMMQWd9VL0dwXSOX/SWeuvdbJEW1kSH99hfTdSopt39O9YP1tiza5F3DeRk625gHcFn2N
S7HMaWOqhdToNcT6oAUzfmVbDCydJ7jc39vFy3OxtcyRDlGhikEFKaLuPM4spIOFMFIKOU7sYg7h
cjXMe0nqphWSDnLqLTgRc+vQP7cHLXGArTr+4thQdelxvhTGvGpxEzeClkCYepgTZX1iKRv/yXz+
AYaxj96lb74Dd33u+B6w4m6X6k+5NHMwF3ZUYIhTYwlP2W9QgAbOy+f2/P2MUgPn4dVmV/FGp1F/
RRkYBR5NZ0xj4/e6Fhv9Hxfv/T3xCJJUxDLWMx/osJmP4uR56tMoAYIu2nHqWj9/xiArxxjgalO4
DeCWtUNdA+q/3fz6nBNawSqzP4v15+cvrs1bNj5I/gPSoAHRwYJwFDlI8jFFEqh25WOxHzAM55Sv
w1X4Vnmrel1bgef/zNaKvY0ewa/o5A5atr37ynqDw/6ygBcfwWgRHdI8nhJ8hPKY7BU0syYv6SE+
m4cS0oJVuCufeNSKs225OSeAFFBzRLcbQqRrD6nsSaUU5YSUbtEV9kwMZcORKjjXcNHdUyRFhA+G
cVSgA7wWU/RGjia+EpOj3tH86k1erwKe4QBc5XI0b9ERvxTFGBa5FxQ9Jbl6AkRt8rS3zAttqVyb
H5+EAoQpW6DZ+TRWgaNzqI+W/KdLwYyt6QwQsipToZ6qfeTi9tk6GgZ4Bu0WCIcJXHikZIDTTBFY
KCZGq2oaAXtEplNRl5Y2vtHmZaTrUtXWb0MCaLJUWWrGK1ktLA3tQqh/A4CH/7LQ3WxQR9o1nXja
mZpbr/2foA3KH3kM3Qsv0ZUUxq4lalN0MuK2E9U+g+9Ca3eY8jKtkuHX+KsBXQUJuVWm26cXt33u
RQFrsabJhLlxcdolREE4eiowbsRPlJU5vdYhau1otwsyu+iqF4Cta9X2tXMorzj3/XbB19KZBRdN
2Q5lJ/UnsXMmdD+UjbLy88gqVK9oVFsnmyqWd6Bk4si9fUAg19BAZaaAjVFUGYejT8bWGI0csKRx
lXRbgdTWlE9AbRauGj+E42dlrmgA+rBhp2mY2WGSZ0B5101u+92vpuW8ZwuuAD4HJIBzRzFwrF9v
yYWHqwaBTGKzGk7kZ60ep+pYTptc+Og+9Q60Cy94Q9sNjx5ywUxcC2X2IFLh90oqoFmC2LiGVLtV
a3XDviQYTkk34/guNKAJ8oy8/5E7I33sJdASCpE1Zd9H9dBkZ86ZzA/itSG+/h7GQopl10fQ/uE0
lc6Y7UiMhzF39QzNnsdAehotmeYOFyf15VveigVJDegTkGJiWy+npM9LqeuHk7iVA5uoz6Qe1oGs
revigxrfFLIq9fSBJuDkfzHRjzjkh6L24slTuoOS2Gn5NEi91YQnZVzr6qMRlRzXal73vQ9kzqkL
0dJWi0AA0l55L0whXEdtuBMyeeLcxptGYCBjoYb/bgVzAiQeQwF0nsMpqF5j/4WA7xlZUPThx8VK
0E8EzYOjowD2hC1It1Vpy/5BqJ+pdKySF0leicE3jk4sWScCGB8aJlAMR8Pa9aupRVNhKIE0nMwk
MgY3S4vYDtRY/W6OxrTKtPJ3A2z4Y6WVvitKw06gQEmijP29T4yUk4Scn82LcyAidANXE7zuAIEj
smVs1SSbGRpnCd2r9KURsQ8fNNry5iDOP/K/C0Ft6XrByBjpYSEYdG/C/lcHZYTa6y4dfktBvxEU
EOMMXNdkVqAbmSj9I4IH5kliO0Yo+PmrXvHpHiffa0+CUjkm2vyIYawUDCRCin+wwooUrpYrxA7B
cJKVbmFk9bZIiXv/xBc3Gb3fX8hJ9YasD+GvFDc1viWCsjVTdMgxbWTw0fZk8ByJxWVfiJo/5cLo
FmPfxm1s0j0Vw3UtAlQoSev7q2GemT8qY0B3wU0mAXA0q/eFiBFA4V4fwniv1Ac5NBwdbBalPtlJ
BO5J/fUvhKGvFEkEXBi0il0LM422E5oCwqo6fB30baPObeRo3QdvQtHyqOUYq/RnaTP8Gy36qPLo
zNIUhXRNbEKakB59ArKmbJtMCsf0LR4RukAN+CVYFpteqnpU9TQSxfu0ET40SsYncJOHnKzfksph
ObB9BK0HN6SmYRiVWqwU8V6c+WzTA1KcjdUFYW5lLUfU0qahXWoOAlA6wkjO6yOqzckvKK3ivbqV
fDv7yN/+uwpc/j7jzPVaWgi0L+M9kRxxUtZZEjpGMm4LMXf7hK7uS1teDUInAyVorIqJcM0y6bSs
ha0aRN1KgUVX0CTSZdzmXMZJ/FI1EDH8I4dRtUwcAwHFXbpPkn2c11YoNjap38ogsiQ/XUnARw3F
7zrmGcZFxZiRoDqeRfRNMQa/S5K0aELYoqzb1n1th+VbmP5KJurc38clLSf/yvkKeC6sRIVpzI0W
wBBl6WMVPdYhx6YunpMCzhhA7WDev+DGF79vxAHxazBp7kvpUMQVgH/b0BQ4i1gydWgG/EcIo9pd
mMeRXOKqxpnjx79CEx5BrIPQQdj2jcgB6rLJij8qcSGNUXQ/zfq+HWdbN64yjGgMtRrcFbb0rajX
ei7vx8l4TMQXPZnsoAcRuArmpdIrTHcKZScKPtLqmLYeAQO1ZNfJs5hbrUhAiFhqz/fPduk9RzOA
DJyIjoeSzapEmeTrtYq9zxLbFD5kXXC15pfQE0sQvFo5BzEn+l887AuBzM4YPXgz9DaGNat8pzEL
cLWBXHHkRKqLp30hhbkaJDTIEImQ0rS/syBzhXgjmifQZyZFz1GsxdsBZBJ6quDKIet3bTOVcIyE
YYR5BnT3pxlvunr4ef+MlrfsXwnzF1zcD+oPUmOA72TfF7lbVCnF6J7Cpo0WcS7iokFBY50OfKWK
hon5Qy4EhWltRLXcxHuTfvg0suN+2/utTTm3g+XP+XM7LuTM33EhB2XfPtAEPDNpsh1AW591uyHa
GX25LqrORfuLn/wI5XPbZvY47My+OACwcWyKepONSNvkNWeDF7Xl4nsY21CVaGxHqjveDw4J6abX
yEsOIq8SvEJBE/E6cBaPUyciCpHoS7vBzcZd5etCl+PKmQjaym3VTVZfcC7AfI1YnxkkHogJRAIX
yGAuQKYUZj9husVeI/17GapHJapXOd3rudOW+ooSEG3e11I2SfB1qijjgu/WxOKQvrg+VZRy4Yx1
EBkYaL4XNl269ct3gbS2Vu70HHzIKkY41/BakDf5dl/4kubCDQNsHD3EaPVjlpv35pgK6KDcB8KT
MHWemTfugMGAmdhyAIL3Jd0EQGgrr4UK1F97aSq3YSasjOrYm9oTIhfr/7ImhXVfjJE2RNchyUya
nWKOj0nQHIS0tcXovzbl/zm7f/YPqYbrswPBbRqFQhLvoymxeuGjMp6G7PtfrEeRZbD86CK5lSEh
O5imuGVNv1ZVMMPVhzgv7WSqORb5qw+GVX50L/wjiTHJWiUIgSh3uM+jYasRsPQYRAXovAAWT6nW
fwX9eEiGam2m6dOIMX9oZTgimfAUAj8vTeKm/l63yTmm3SoIpNECyWjcfwv7aTOKNUi91MELUYcH
45eMEFDkuXXLF2luAwYuDWB3lv+qz4IkbQH02Wf9dKaagpkS62r8KRmhbWh2LcS7VlMftNTYhUED
ViaFY58XVRz8DIBcwSHT2EETbd4WPeqguEypH68lauhel6fKqzJJ5UMlFAXn2VkyiMidIHE9j5AA
eeC18qEFaaAYCQjlS+raUcVWXzVZ2sAoljzcH5uc/6PohoK+BZA+g2CaUfROHxWFCpCF8QudUIBG
CDNX8qR4ARHRVjTGsxFUru6Dgjatn+7r/5KjYFyIZrSyCZuhGEsp3ieSmdtE64g9dDKPOmxxM0EQ
j7oDYmyFdejkKaTw9TQY/qKcb3LbHET0iNxfypKGIGOAWgq4BlCZmv/84gGffBH+SO7Dvc0abyIo
4MTVBnD32gJxHiettbRtJmYSzKMRZvw34/3ksVKXJBMQyMvxCxlQH8prHnnB0qZdymA0UG6ETA/7
eT0B+rXB0TBlDtcnXdy02bUyCCDsKLpeb5pRpnKqJSasUjOskuCjKAQ7jNoVpbyXY3HLLiQxxzOa
c+eBb0CS8mlkYP7pPu+f/+J+XQhgHKainDuYA+xXJK6RjrPiSLS5Lgxvvxh/og0J9dHsivdCQCIb
SaLqMHYrWcxWf7EYMC+g4cuY/RdGjtbnTSMWWIxZHfN0pow8T/T1vozFE7mQwfgnfmDEYxJCiTPh
3NWRDWPwN1cSCWgQyaNWhkj3Wru6ukkqI42TPYbMuFXdrBvlWMaNG+i8KIEtgs82FLGOAqCTCUYi
tIhei1J1Gc1SZgsTU0c9qKvh0AlC3DuS1pmS1cpBvOsCX7TDpBIc1W/eldE/tAmtdloHeplcFFKX
aD1KeIL+eX+fFxTz6tMYxSTCMNCxRpQvdpXdD9sm0a3e4ISwyxsAuBcIa9CiCPt3vQFC0KUtWIzo
XpQCJ8jVDQ3OvWCVClhY/ddqBAcqSnYdCpTAc+jIL+xoj4ZRmTfMdWm1OlL9IF8A6ztchevviIiE
vu8cWQZSCatGcE1wJCj5+b9v6aUQ5sUcs8BQaQchI1JbkTK6EVrpQSGwuS9mVhrGZwPuQFHxNqHF
DO7F9VqScIjgI6Qw85Q4bSZY4eAIUGUFnED/XRJ47VAoQSM14jDm9PxUqytdgCR8h1sKoRO2BYjk
d1rP8+Tmb2bXBFZHxEMzaAUYxOs1BZhz0QgN4mlkxCNHbtQtybrcmoT6G/JUud1FReDeX9ySSlyK
ZMyAWehpg67/+bTAoeGPz4lKnYBKzn0xS6c1D+gAdQMa0hXWjYorKcgmacRp9TJGVXQhiNi6Tdg+
alqicgLLxSURlP1QpgB2l3WH/bE3yoDCPqvjudkk2olX01owzjMXGQrbBPgamTD2TMrAKKQ1QbJP
QtDkZRhDZw9mxYuPF5ZxJYVRcDEpSlHKogQ+02poByuG2QTbFCc8XZSCU8FsIOAUMRT4WuW0siol
aaLJ3peQVsSQu+pgNCXHk531ltFrwKj/FcIsRU7CKDWCFG9NTnp36uMXsa80J6SgyY1UdEw3Qmtg
eCHlRJDLi0OuG1wEYBpnS+Fg3W6nzkSWHaXUyBHL2s2bvncIb8rSgnZjff/KYSwEhsAHEUC9yT4r
6MbMXkMCRvocVKK8USgLBmKeco5siQ5wBaAV16fVV6UKrqQq2euKtPHTBkZCfZATedNhpjEYb0Pv
/rVd3EBM2gSeRkamhGWewWCnKiRVluybVF4hMHaE9rNOCEc9lvJ7YFRQYa91MNrif66XlRThJCc1
ltUPAYw4ONqbBHOXY9B0gUZ4bP2H3vjRU/IeNGDFnzBNsVvFQDDEJ1NyBTS4Gxlv5YtHevFJzE5r
Zqj5yJ8k+6FyO4REcbaZ37GujTjhyuKR/ivoaxTNRWgk5Z0xjl2d7Dv/PPjoh697pLtyOxtWactD
ZC+lCjQR7RFABoM4AHCh650O5brB1hbJPh+BhmnThHplD/BsBwoRTCFIs6NRGO1zpgSdO9GYOmCO
+672Kj2WXWa+/4V2gYRFVzGlEvUi5troqZTkdIJ2odMDoB1MyymI6GRxwHl8vhxM1v6gER08yXBF
8SYwh2lMcjOZAvbYBzrGQjKsheHRMuDqimMl+yuRAgGntutOVTDSZ63GnymKwPFLnByHkKPsS1fq
4lvYjn5l6uJkkKFYFHTECWAJ4YBxFSnH5VzSqkspjKcHoJgMMhacsxi/CbmlqlanrpUZb37/CNm2
wtm3n5nb/v/WflFVXKhvPqQhcvMlCplWW9lNtf5d1PYogzvJGl9IYbW+8+lzzPrS3byUySRGVAVc
z4oBcyEWipuiCpBScCelZxQ4ecubndUbzcHLAVAAzK7KeswN1c0AcDLczvJIagc1UxikSdtK1JNr
JxReBAJ6OMy8euHsq8gRPH/Yxb4WSo/3NOqxr2DxELpt37qTYuUD5lZ8FQRFpPm6MuHclEXlvFgu
s7NFWyXg0GlhHqhuCV1tgaaKHw8tSgFaEXMzZ8JVlnQiqNOx7iboTDLlToDpUWZ/Fnh824s3AIVu
YJxEhJ3s7LmursDpGuPOt9JHqFSg5VEQj0yFYA0Jb3gkC4b+ugUaErBwMdDWg6re9WlhTnoqdGqW
7g21Bfe45AElswmmVaO/mKLn950blK5WftDmLw4M07cRy8kKZOvzLlyoSQT/PcDslnTvFw99gNIb
pp4mPCFLWzlLABHJ3BDHpghBr5PqNTHTfUX0X20vnuqiWw2pfCqA3xoinkt64y3CmgC9BVJQ1KPQ
hMW8UeOATLNAg2FHMAgjcgVRWoXwf2tpFyjqOqh5VMlL8rA0PDJATCLVxjxDRtokdOiHfie3Zv4z
I6Bmh8kLML4spKsu076jfGVswHA/cQKVW7XBSkF8ioAItHYAyzIrFcHbNFRi3++aVqdPqRbGz0Os
v0XqZG4yjAISlf8h7cqW28ah7BexigT3V5KiFtqyZceOkxeWkzjcd3ABv34O3DPdEsQSK5muVF5S
rUsAFxd3Paf51VOZ3KllOtzFhm7sbbUkK0bu6njxFbBtqo7jhVcgNuuOZcd6KsVTUPQq8rHfy1IH
jCH66+tARqH/tmG7st2In9H4pCOUBsElEeGq2kHP6igzcbjTUR3STabp92iI2SWlsRLZXL/6uJZo
+YUGge0ESLqiV1lGccZMiKJv2mG8l1zTTV6il+xee0yP0qF9qX50P9jTH68PQpGxRY4FGeKr512a
p6I1rSlgvLl0rFzbyjZEwhxYvNahsrCVvMMarPAoveP4BO1hc2f1VUFZMGUDSKQOOQUvtXJfZq+3
l8T1/+INxD4CHRgIsIDG5m1/lzbGLCpDYWnPApJ+jZq3dK33YukaAI8J7ZcwnQBREK2njdJaoWYW
C6o28SXzNVVKcOBlblqVd1Zegr0dXn5tujN5Gw1r++erw5wed0CR4UFQf7k6Ve7nvErsKUCwTzBM
DkT6Im/W0CsXzsoA6hUqZIDswtiFYGPopCRthjnZoANlvEHlU5vI91XXYi4BqavbK1qwZ+A9RF4M
qqEAxFLQC0Lmcm66CNtp1INHB6PxhnpsvbIixY/ETOQ7TOqjaFl08ua25KuHHXxLSIojsED7nI0e
ocu9jGczYazQp6DOBwfTgFwdG2Ol2rgoBIg3sFrIvuBeXwqRValSchKzQM5Cp2t0F0II+VMXk6/E
Rms0ngQ4EGJEyhQqq1mfsKDPP7KMOgqCE3t0rZUNWzC9SIqh6ga0RBhDMZNUkUhr+0ZmQW78NCVf
R1Uszw8aWJKsYa2NhCuycI1xtXiYBSZVtJHwfT1zFXRVomFCkzlAYWFb1NGXYS4OTP2dysQlxFXa
F8B0roQhS2cF3G10B8EEw2EVFGICb0WDT4EJxvhrqJ1KK/eQK1lR+KVdhLk1TZhCxLbiFQZSfh9X
ickCUGY4mbSpO/UjZ0CKrs1gBD/rbSVfMIe8rChbumUhGyxCwVSy1rZZO89BmfTth1XkgL1HX571
5w8JqGwMjTc+AHX/E0H27Li6KTeqVNNZkMSd5tVAdjm1oIR/GDJY+0qhZAVleMlqAPsZeHl8GAAl
gkv1UKk22iEmpwKlLHZyHYDS/ufQOq2Z+V0z+52+Rh6xoI/wBXhWDsDTWKVgprq0t81Mi+Vg1ukm
VkCkkqGFSn01um1BNiCdRXVqxeFasMIQybmKbB1I2yJ4J+3TTipSiIyb2Kd2sQFnVdl8qM3KXi4o
pAk0fQPFHoz4K+KUB5tNJLGMXg7CDoC6IUu171Vlxn5txNZWyrX8QZ7DZntbLxcOkJdB0LasgcoR
mnl5gMzQk640CXAVp5PV9X6YAxxbd+xQR9gYO0W5uy1vaTPP5QkKUyMG1/QSCqODgmszhxu6Tdee
sqWNPJdBhDWx3GpD8ASAcXRv5qeRjhsbtBI5eL7yle1bMFXoguD1HU42gtTYpagSmPAl5oVZgD6q
rdShq7gYNu0YroyULuwaQihYQ972BmnCrtGpAbKQVrOATaBUSML2NMmbtB8CWq/VNpdEgWxGRr4P
xgp9QZcrKrKsTcqixBtWu5gwf5G0gs8SEc/SoxWvfmnzzkXxTzkzVpXJiNorEJXrTwrm3PCyhPOK
QVzQBfTrfaLGfzYoCjIw6ynLNJ1YYIBsW9HAwNyDYyoxnXotX7hg4WHaUTCAoQDAqiZoXYEVxHoG
0xvWKgifhw2ZP27fneu2IoSMcM6A5o5Hi/c/Xm6YRGOiTJqCxUT1qUoew2hn0S+1vAcQ0GbgCA3m
IZO/3Ja6dEoYioLtg97B4AquLnRyLoqY4EnRJeZIybxT1SwBqUP/588+yGRRpsB5gYxUvEupmqrR
aGJ1UIcobLwUnOe6vQaivryJOkTw4JWTnl5uomWMLTMknFNdpR6Tfmfh+wie59IFXYJ0ZGtdMgsG
FiUX+LfQDP4qC+JohIScKeVzgA4HgGijWbVwpMzcpuTQMnaIVWlz+7wWLjAEImqwwIMNUiJBYChX
c5x39Rxok45m3Kp6SWI0TITosfDrmfy8LU1EvOCuDDiU0Q+rwBHF6QnibBLFZj91c9A02nhQzRGz
oagauiaoPHc1RqYcpqWNk7SxFWQJKJhVOSkfDBOAz07CbBpkxVyuvNgLVxGldzhBaHsGjK84lUWU
WWKEUjhbfSzDRwW149DUa0BMCxeDE9eBYgFhBQrHwm1E+rgEs0k/B+NBPrFfa3iRC54OpuCRhETz
Gzq5xCQdla1Ik6sRrlVogk0Kc0VPVv4zN8ElFeYy5jzABKxOazB5C/YSqAzwQExk7gBNKNx2qYcp
MUyGrTMmJ+xKb2BPRYmnoJu9fv6xojz83RKii3NpYhlrbHswMpQDdPVgvjWvU+KUvgW2QTCBVnuy
Jm1xR5HTwR8YGVjSy5sfTg10uMOOtiYNaiLvMEG4a8D2yfqfef6ghy+YarpXO8+cvaYOGnlDxvQO
0N/UjtxCfypkELokILS5vQtLFxapSxO9lHg3rmhc4tmYMVELPVLVJ43cp2PqaPMxLdaWf73ZmB7G
wAXeJxldsCLlJijgVTTAwhIZ44tmP5uo2Tf5fdX+1hX6miYaqIQfQuMghX8eQ0IwynUa1mcgach1
7uydj8BLlZl6g1PufjT24ERwb63BNfSP9nusO3G31jh6fdBo4oADg1dSIchx85t7JpDJYI7ImhZO
plweYSNRgO1xguB8JBi3GPdpDTDDXGcrZufaIHCxvIOEOwKoSl+KHe15LE0KU2jkXyV1S+3nOVkx
t9evCW9Pga3lDEvIYwhb2fY55stiiAB9DWOJx0bV0exXm81ov6z88I/7fE3Ig8OB4UYkuTTR8ezN
vJN0DeZAzgnZVRoqv4hg4u9KnawkaK7L+Z+ibFtFMhnwk1dhFijMJjwlc1D/LJtyW0i912vdXUsn
hzaxNw4IKaMSA1ZxMHXHkTanYr4ztNyt+mhAuX90tXyN8WRJkaCwFu4LmvDw3+WJZpzQIS7wlirF
N8ycOMzvURMluy66o0g0/rE/jLgWVxRd6LztRUyZzlFjGakhz0FYHUfpNwYU+7WmwuuX8VKEsCCU
X9ow0xRs8vh1mH+ofx4PYRgIUzmofWLSDwgxlxtGC8MoGx4rowPdBwEZrl7cv0pm8qeDR1AWtEbC
aCJlCfwbIsjpMZKdRQlicnQ3G9sefSb7uj0CssI43bbO1w/ipST1UhIgdmBLG0giMXFSpfdtO/Ew
exSwKPZCe8WELN3v83Xx8zuzXBqyhwobIC2VDh8AnYhUV2ebWtreXtSSpUKDGaaVkdcgKAFeimmZ
XujU4moAtJkwr70a5b+JrRHfXjeO8GPCgAzyJryiogkWcar1Fj4MsgsSTIaROKPaO2nMSmeKG2+M
f5V2+6xM9cPIGdclp0vslbd1wT29/AJB4XF3yxDuDJ4CmvpS3N1xq2lH9oFlPqKYXKaveVL7SeiR
fJOBc1teazld3GtwNWGf0XqliIXJsO+0caDYA7k+Wug1qPQ7if7pRD3fZw2NnjxXizdW8Np0achr
OiDjYYzv5fyEmafVBPqS5cA5opsB+oKqi3APRrmkFO8EvBRv2LUvt/Xx2gXC95/9uKD2hUa6aLbw
41Q6ZNVTHd/PBuY1N7elLF5ltKRxEmFk2MRyColQrgQhA3zbdhdWri4FY+WkrduP/m1BS88G4ldO
kox5XbTkXl4vmZmhQmsIQl3nXornhzzMPjDb/6qSXRgOXwiie8esVvKHS4oGcjxca1gQXi+6lJoC
eDAb5UwO6qxz0/ZeIg8l+uP/YmlnQoST0uUUfTR6KgfTYL/WUb+ppsEHNIFbW2DOy8imNU0f8HUr
BmvJLiKO45VL9JxidZdrS1iHZP3YwN63Xwzz0Wh6R9UesLNpinih/Xp7kUs7ibEtlFdQ2kPZWTAa
JK8ZlBXSbDq9dVIUSFN3V0jp/raYJa0/FyMsqrRj2jRxLQdJudEHt0iDtEQ++/W2lCVlRKPA5xQF
3krRBkd2pqLi3MpBtMuVI2kcg/nDJpQA5hmtURAsbhwPV1EZRd+7WJNljWY0I8HzpYNbtIijjZJ+
tfG83F7R4r6hLxwFZg5EJHaWgE+46TAaIQdWsmOY0hrUBxOVNlAZ3paztBrA1QCEB+mia/h+gO1G
adsNcGZgJDQQgynYMCX9cVvK0mrOpQjK1pZq0fTxKAfjqe8+FPNNYlvyx3M7eCDgWSOu54yMCDOF
+4P2zSGvZDlg5MDYlspu2ANAa2XDlgwsFAx1GczsoQjKN/TMe5Fw+jVjqozJ0WOJNWh9506Raw9s
s16Z5J98mTtQgLiD9iL8DQYxsdhaTgQJrkkagnmGy0ynLAV5WDs93z6da4wN1GRAP8WfDWjCFVMa
vl1uUxYOQVMEjfk2lkDmC8r6ziLfJOW1bbwQ6Ngf2uOYbosySAD1kbM76zmRDjHA6zwtc0JX+6H2
Xpf7tz9tIZN5+WnCdsus6+wJU6RB9T7sc+9p3jL/m3ynf1uRwx+O653+bwu4Bp8da5rZZWjFkEOB
VDDfjxFw5ivPtDeluo87x/42ZidN3cUvq/bk03G5JVp4STMcvToOEN1W+0Teq+FWL5F6dohy0Ltd
kX7VEld5k2LTYaEfFm7ypZIeax9QNa2UO/bTbCDbGt1lu1nbEPuDkm1r3LXzfYT/GZw1fvySPtWR
U1KQS0qH0sLw9uyEa/ygnwmHW8sQwiLLHIdWHewh6DD3nhza9AXMGmCVfqGKAQb02jVNJ0W+qY/9
eXRj9lHdd0XlR9JTkm4zdJCn1d6a3vQ63muBHr0pzWNZeroGrsJaw0Scl8+Zq/dOab2k0u9ujJwE
qBLpytv/WYG8tQz+1JwpghFPpt1M0Rho5SOKg1PtzSoY4qIdB5+ZncGtXuKfhdPuzdCbYS/70ske
9Mo1cAqglkePTLxLzKPkZtFXZnmDvadD7GXpK4iLGyOgD8lp2kcHstGA8Gb3G2yag2NpD0rxXPnV
ozS5hD1oJ8s+FelLJh0neVs74/P02ihOkj0MRwNURKB2x9gfuZPDB7vwgHZjr8I8c5t8tRHobFI5
zBSftr7ciJpZUjch5RAAMQstf6wA0XDbzPuiqSLXmkoSpFUOhl/VeMhZMYLypwd+28TWBs0/YV8u
P4QoiD+RgwZ/IBInwv1Q8qHpARg5BjPUBT2YrqIPXwbku5FZdeeWBtZHY2pOi0YK4DtuctvYqPLe
Zt8z3XbSUd1MusOQYwEUNEBj8zHbAGNsx5O9eZw5jew0veTSbW+0O4tn9jEnaxUB7YydbKy4r6tr
ETaV9BVpajtGX6N0YLFrvuk7CdeielCDKNtMkYUe3M007ezeSwpAbcXIFqM0We0z5SF9UE1Hk3bJ
Jhm2FZDLiTdUvyo/PiDBaIJcoHfwXDhrSM3Xbze2nyOnIqVqoVdF2P64roYRKMNj8F3bP6qPf2x3
L39d2JBEjRFU5vj1kM44i9YvyJZa6FuvXF7NkJSjPcwbyopvvXrX1RGCpngtd/s5+H6lYZiuAWs8
Ahr435eqbqVtKhd9OqKjhD1IsvQIPDCnGuPHKtMPZTI7NWnRvAwzVqFgwIgnN24Y5tuK2E+9NT/H
A/uJ/N193Fqlkw/d/dCEO1RtnsKowKG6iaJ6EWYXJd+elF05jxuA36pWYPZPY4l2aNNwI2nNkF1d
X2wsOsFA/0k4XbPwoNWyOhS5VY5Bm4Jztkm9qhhQ7NiEqHncPkMR0x/lsUtRgobUraI1bdSO8B2M
pzYqMbSLnpXKOAEV5EXVEy8vJfR9m56ssvthzN+GrPbKJxp/5B0FjXy+GyzZ6dX3sT2oheYSfdqS
Yrfylde+FL6SdxjAyUFhVBcOOYwGq+rieQyiPDF9Jg0+KL46r4gMwyslmt5VEsjWIhM2P9M2vaQ3
HtWG1JM6ZjtNXiru3EkaLl7f+w0aSnwNMBR3cVQCfGIqy03SWA6sZIE8y2wgZKSG3xGNPt1ehojl
+89mw5dGNz2gKYAZcamrGHzgTKLdGFQAfTQJQB974IRKlb7X5mHb6XvL2k7sXZNcO75v7JQTMpbK
6FsK29fwZMbsnTSzd/urruMvgu4aFPFQBMFMoSloAPr3FL61YzBa4VMJPuXqpESa33fFDm2pzRDE
M13xDBeOEyIxB8pLk3BZhcByAjlnbGcyRGatO6cHwEf+zaLA3GuDE9tCbMFdxjNPoKbmKNEc3e8l
HIA43lJyNAlIOYZtjppzf6jYSl823yXBDKGn8j+BgoZiRLLUqwoCx2mjJg7YUyd9y/TNsHZjF/qK
cV7IKXOYBlTlxF7s1pamMZ+weYq5S6t0Bx/rXj9G8rH72b4OeehHyoqR4Hb8em3/SRQiwDC3wmKO
IDFJd51b/US/+b5fa3dcFAKXBQ22vGJvCTrRAy/YMiplDKw6dAr23Q4lPyme1HjY98X3Ya0QsKj1
Z+IEBSm1Yq6rGGvK9+O9bLjWQ7eXUqc8dCuKsfAEA5ryv3UJisGIxpqMQdCQvpCK0xT/MqU7gHSt
3KmFaAt6cSZIiLb6LgedgAUbqb4V2/4j/Fa46m8N851Ot1LcWFbBM1HC+5STmWKGHKLSx/ZRlR1p
0/uFZ/jtAQ+IuXKV1zZQsE8z8q61OUEYc4snjPGPD0CRuG0CF7Lwl3sneDKpitqC2fK9e4gfB+rQ
HwNo3eOD7Pd7NLSt8ROvbqDwEGSx3nYVfImA+hgOaF6KrbqVQbgp7XV0FK9BPVzniS5WJ9btymay
K81kI2oMu6E/dhN0ca1JYOltO1c/sXkhGXpqJzLub587TeIWuzJ2ytmbA1K60IvYARj61vJlxzOH
Tfx95ZYtLhE6h1oOGsExBHxp76UpKUsphPnFNMIh72DpJ8Up1wYJl/XkTIygi3ZaFIkk4TJHwax6
1QetvAmZhgGM6L4dRy5rYPnjDfCt3BUXaG2BgoaaElHSlD+ZWrax0m2sby3waa5cg8WrhowyqmEA
msIQ9OUu1kUfpXQgCBfKvbZN79Sgyh3DTR9a6hi9U+3zjTw40klrVxze5QvBZ8bAQwrnWpwZo0BX
yYAfAhVFNmQg865/s/VqY5aBlYFNSsbUUf0NmGnuqIUr9uWz51x83jiADSYc+XSJGKPmM+1qGup4
3pr4pOXbzvhq5sNWK+9m+UFXATob/Wg1R0uBhkXulSTxtCjou+3YfmH84+xvsu1H2u7PQWJN3m+D
rkb0HHLwSsFKhEk1ACI2x+BJ8lSPv6X5OxtfV458Sa/+k3HVJJaSJKbou5mC9E43dsDW8/MgPhqg
PgLc1Ml4dkaQGd+WuSiSO5tA/0KbiIgbJEulGdUKlsWm944cp2qrmafbIpacCTTh/yuCf8KZ+2eq
YKjoMYEVhC+aO++oYx+nQ7zmii35EOdSBKOjA1QKwUc2weQ9m3bmGKm0nXM0vBjbVt53dLcKBqYs
i+RsVcj5G0AfuVwYqceiBKrEFAAsY1Ptog3KC+axAc2q7ba74TAdzMfkx+wbYF1U97c3dck6oGby
r2zBOphFaenzXGKmbDugeoLpvIPxclvE9eA9V3lU/XkHEQGwjiCjQAJI0TrIaD30W++sfbKlu2xr
uvVWe5L8wl9jIeful3j5zwUKfmAhZ9pEawgc3clZQz5a3LGz1Qi+X6cWo5nSAjtWjBhxbx6U6Ucs
DUec4MqdEjkBeWh5sXGCxk9tyMJpwDqkZ795qkEPFr0DY2k/ONZ+3iWHxssOxr7ZT9t8R97So/kt
PLKge1xxDRfvNtpqAKsCeFNM6wn6CSJbSjKsWAe69zGXdEepy7Vnip/J1Zmp4NgA5wC6n8TytYV+
xFrlZ2b7yQt91g7WBoDTu+SuPXb7fvBXdJI/6rfECU+vmhpZVZU1phx/dzv7meLmqX6yUYJ6Nz6O
b/Exf39G/nflwV/UnbNFCsY/K+c8MWyumIDrHzdolwSJzZesX0nirYj5jCrOLGUhT2VfGRAzWDsJ
JFLzw6wd2VpmfinNhLaMf4/s8/0/EwOgd8z3mBXENLui8KxtvTcaxyk9sG14yqF71hwQW2WP+qZx
1dNwUA7W/28/Rd+GRRWg1foG+2m8ydM2jhUnayfA2K64E4s34BPCFQMQaDjhG362UkyLynbV0Slo
5i2aSFHHZmsDqYs260yE4IUWJgB4QyT4g8lO0Z16VLCVKzrP7ey1znMg2n9WIeh8ldRDyiysojiN
jVN+04mTl/fl8ISuuQ9DxtQoOuZXhIrERv/YsLN1CSpvmJGh5BTrQvY8ctQf8x17t7btDih4vnkv
/4TDa/xMdwf1G8IJqXbWIBoW2sFgRP/9AHSZX56dRvsps7sWH8AeOsc4dK7xS6udbkQyx8Hk+3u/
BlB+W1uQEbuUyLp2kJMa+wxICEvaJsmmo39c9OaLgioqpolLZgtHWUSSobU6zJeFiQ7jtYiem0dg
DTurNfxFJ/5cknB+ctiMXdjhimWv4wFouD7Z17twV7vAKfkrowzny8R8LAcxFh6asJtj2QAJVjAQ
70EdwAvnqG/jcf5qR45xZx7GX0bvhj8rD5FuGa2FK4sv0Jl04ZJHYVxqYKOD11y4IHGpfttI+e2j
j4w4yDJaz82vrlwt5iwGKgDr+XfNwr1P2po0A1p+0KeOyqYd3cmqp3b79GFSZdfKW8dip9LeR/nX
2Phhx7FjZ3447hP6M4vKr1H5kk7DkTJ1x9aGiPjJXpmLsy8TdKwB+Fal1fw02q8akYCTtJlNh/ws
k1OUgxvvryLV860QVK1KgMk9KwNULdyoYB3Fq9y4e5Th8Vyi0uOUu7u68JIv9v5vDON/KxVzKUqo
pfMcYqVps88fWxZhlO6r0frR8KVVfjX590GBy2Wd6GqvwbJvfCZasBW9ZGNQKsXxy6fw3jiBZ3Jj
u/Vm9Cyn8aZD65AVy7H4zpwJ5I/E2VNGbV1OwhHkipFVKV4jTZhKDCV1JXWz6IGcSRE88IQoOSPp
iGWlu5Y4CmILOztoq5Eu354bOioWCnVWZVnUc1ML5Ig9Gb4V8kOvaE4aOmpt8LJ8JT2obFh51bjq
3xIrGCr4PJrMciwPuEmZax9D39ox6jRfbyvm0kOCmWzQo6CoYmCw5PKsirCN05zOU1CxxDWm7VDD
a1yDgVkUgnEVDO8B4QqSLoVMklKVaacicicHu1bchp6IvjYcsyZEsHJxBTgVPSQIcdXXqLcc2djT
8un2bi1ptn62EMFepbU2RB2BDCt8DtMfEojebgtYMojnAoTjGNsRcxIKBKC/ymJuD+6demM0ewyK
TBWG1VYepMX1IHeFAUcUwTG0eHkwad0pvVJBXL2X3DVoiMUDOftx4UCmWE+zqsePZzuUBN+klQjk
c2JbvCF8WOj/Pl44DJ6NnKYGv09AE36aHibQEznNKX1XTtEXCiZtp/Fvn86iKT0XKR6PZVkjNRVE
kMkLcIDQmBceqNm4faF7VgeEqO4DcGcle66bFi2CMtBVQbvKom8r38G3Tlg6xlD4wpHkszHrfXlu
bRhpNDU1XKg8KUx30NX63bKS+JASlkcbLdcN5iSjjKYyJZeL5zCuNaBXpIoy7bPWtHcD5pRzT9Ia
OQMsW2EddL2c7qhu9xHaxOq1Pv6l7+UzpTgt2JqrGSgrtXKJjlytO4wJl30h/ayaJt+SyGZuGepx
YM7q2jDIolBubcAqhSEnseA5kUlOgPiOiGp4IeO73e2bWkPc86vWnm+fx4Km8zlyRACATEPbBf/3
swdvADdLPuaQlE2q5mlNbOxS0lYuAgN7ResXFgXsLqCmA/AWsa948pFaS70mo6sW3C9yk2Gec74D
KVco3TOj+HJ7WQtPEJpd0UyCVAkfYxC0ndmtFnZaiMb7Qf6KzCtarewjH8lTq6Oczh6ANE63JS68
6RixAhUgR51QbREYe0ClCOPtioxJBjvyizmzPQvkdvseEHAd+E22fyGObyQSyhibFWP7uLTKaizR
PWwDMlNFkUSi2jaTrY/IbNeep4WDw1wSn2VRMcJ+hbqaWAU41cZcCbQqBHhw68bT7GaYZDe0+UtL
10pOS2enAEgPDSMyJhfFVqCmjk2DoqEdWEqzn7Ad7VrbS1JpY0XmoTPLt8ZQPv58NznAC3YSfeUA
CBVugRnJclhYcpD9Vgv1d0Eb0E38VIj++y/k4MjQdKJgFl7M9dKkNcFo2ytBmb2UWuZiUJ0qTtf9
ITMzTyvAdCDyBTCwwrshL9ejkEYvMzoAaLGK30y79sdZ9wB/uqKESwV4TA9jvBaYDSqiUuERrrqs
M9CQpAREqueTrhfUKxCF+cqkTBvLHswNm2j3YdmpBJjcIdoPurWG+rignZwimINhgV/qClyhJ9kU
JagVBhbaU2k2+LlV+1YU3VObbOLs1+0TXIr4L8QJlkXR4koDfYUSmKns1ihK1mbjadMPmFA7z7YG
HiBDi9ypNPwYRKR/7mRBOnD+0eKI3kZNCIgmpoRNCTzWoFIqxwzx5M3hdrQttEvf1/U2l7VfuVSv
DMEuXEi818C64XM3IOQRhFrA6e2w+0pQlPEXMOqWX8tB3Uvyl0rPfdWoV7pOlw5UR18jACwgUBfv
v6WUcWgPaNgFsJNXpmguD+u7pMn8ootAqKqHKwn8peXBccWULycZkkUUW5LNRK6MggRR7M4yKqFo
B4ya+yECcnR7l6KB5bYKLa4PNCoYCwMQO6qwl5eTMtYbFWrOQTX3Dgc+tu/0PNkV6MouyBo418Kz
hImcf4WJyW5jHierMTsS9ANmfwalwUATgtoiSeJHOqzxKQrehAXYJcxfI/eG6VI+NS5oyqzSHNCr
pXpqNerG6YOJ7NA4vd7eP+G8PoUA1QQvEeYF+YFd7h8qt6oZaq16ssZ30z7NY+dEyV0W7gEqNVSy
d1uacFr/Kw1OBAwMgIk+Z+TPHCS5a5vBJJN6yuZEcsY02ZA+7zZaYno1CugzHVZSEMKJ/SMQ89P4
AypFtLNfLs+ephZUyYp6Qltd2p9aNOqX+SEClODthQkB1P/KgeVEmpSHz3ybzxamguEur2DWT22q
9i4vbTkgtO+3t6Usr+Y/KYKy18mop8lA1FOM6qnebTmY5BQ1DrifbwtaUj3MaCK2AD+RfrVteVc0
aWqr6kmTZLdAc3lS6Q6wM25LWV7Of1LI5aZF6OPEI4flaLruj9kRIySOobTO6mzv2nIEJZdiDF1W
GgRB+zC08RQ3r5a5YmiXNAAIn/ymAt8Ai7pczMzmRKcqLlKHFmLkdZPhIdPyNay+peuKpxkJaxTs
MPMo6HNl9yPvntNOvf1sRQ+6XA1PNsD5azI8R5IKHCIyTfvbx7R0aTFFDz8L6X+8IMLK1Kbu0wHT
d6eybTdW+xFKTzOKGZgc80BB5N8WtqQT58L4x5xdJCucujytJegEua+Tb1q9j1s31FfAOJaWZIHa
z0Q7OIyrCIIsDQBPMqpEOwEA51WfNjMmSsgdgD92lKzhVS3J4rN1CNFNHV6kcGRq3iQguRq1U/wl
Gb4beAEj9VdBh01ar+zdggpC9ThgN4raCHb5NTjbO6JFTLOm1DhF4dzu0eSL6ZIcTOC3T2hhPdzK
IfpCaxFMnXBr29ZS2h5g1aeo7AlwbvTToLQuasAAT0MuTE+it9sCF1QCI9EgwwVAJaaRxGEkfdYy
I0sL81Tj9nkS6P9cs9EDzJxjJoytwRksSkOlGVUhoNAR8Ymi2dhVVQdpjOpx4SLPB9qnSc+n3p3I
bP0AgGWsrrweC7cac56AqsCjyFsQBbve94nKtBmvlNTcq4DEmDHUV+7T0jpWIZrnonZFURbsIfiZ
ANeOSBTTsuKAcVNgOqrodPUUAifIqN6LeHLnaS2puLiTZ1KEN7FU6dw0FewG2vHUAe2UcLDHCqW2
v3itLpYjbF8qT5meAjripGgzGomV6t0YkQI0w2Z1MG5J+U0cFbJIsPEopV1esUYd46pPI2D20mmr
zSeJJY9NNGBMIAfDwNFWMcBXOQ14cVprCJj+oI6eFLlxvJsLoP01jbri//K1nWUAueNBTJBGAJcJ
LX7Afr78oJIUrRzWoXqabcRo4W+WEzc5AjJmDk91V4DXZYx2f34fEVAgqkAKD1MowrlOTUUyo6j1
Uw74GxNEkkP2XLCPGCXL24IW1BSj+xyCHK4G+rmEtXUlM2UKvooTk44WukaBAWmsRGMLOnohQjCZ
6cxqFCSocYrnOdlapbHP5GzAzHOuO7A21cqKFiw02HYsQLSZOjKEIjZjNIxxSixAPpMqiQKb1YWj
lmG1YqGX9u0TWZp3OHHCiEudsBh4veiQ6aeIpvDmgRzQJsAQXgufF+6CihoIlA73AeZSENMZcOIZ
mCBOsbZJTQxfomN7Bq1Or73IoIW+rQsLeg5h8K8RNcPzEZUOIHo9EIJb/YRodltF1B0B4t7+KNlL
l8e+DGqd7PUvJAIaAQ0CACdE78PlLoL5PRq0ChJZRF7UOM4OfaG+dC010RwOBmkzT+L9wCTJm4H0
6t0WvvAiqCBXBpwB3llDkwW9LFkWhUla6SdD8/XwXfUkV+53Y39I12aplm4AhsaQk8dRgvJdWGYD
NymUJYrbLKlOQb5PfezkYedm9un2khbVBS1NmBNDAAjAx8v9NOxxQooz1E8YrNpQ+YOq72b7RAFO
M67VapdEwWagCqOqJggMBMNhdwDWgokyTujRup8jZ3INe+WAxGwdN7ycvPVfGcIJUctMcyUrjZM1
MD8dm5fIAFRA+1GVhVvTGATj07aLwsc0WTP5SyeGCipS4DylizD6ciP7chqjyp6NU2GAk2RWTY+M
oatT+8FSkt+3D02sdH0u81yYoB40Stq5TJlxMkhYJVtUUmR5AwLm+s4cFPunMo8GICMT49HOhsOA
oah7qeuz72yQLD9WLCRlQuh45HYZsb/e/rbFfdB04Hja+Bvu9eU+pPGoIB+TG6ewqX4y+p1EAAiI
iu9FuMrVy39KeGWRgAHMLVDyOBi2oLtp2DT/PBMgiHOAnikpXliaO0old1acuGycvuo+6FT4RHm/
vcqlJwM0pshwo6oEqEJhlVpSMgOgTsYJs+vbfFx5Kpb28PzXBWdeD3VJMXL8OjAngJuSufm8zV9u
r4DfBHHzkO+UFdxEwMgaQvRNrbljFlB0T1Z1jDDAPZHD30Tf2BpcdoSnsJZXMxh6TvNSrsxTWAQV
1gK+9tuLWNoooCUBfIwjmf4PaVe2JCmObL8IMxD7KxB7bkFVZWXVC1ZbsoMQi4Cvv0c5d25HKLDA
qu/0zHSblVl7SLhcLvfj5+BSvXa2dBpjW2sa+8wSwWU0xXsIbKwSzCxtFW4aB/5sYuTPFn9+8YKb
rKjO22m0UKjaJRjs+rSuuiyig/w1Lk1IrjxByMAZB5hQlXhnO0AhuekmcsBZkW1IE/tsVA8p4z44
RP++3AOaJvEMhvAYDpGUL/AiQuFCxK062rDMDbTW9iDmS/phJTYvXZ4XhuQyrVsMSj70BDELM8/V
AM6IB0VDQU5hnlpqnquvFBkXvxr4r1EaRniAYsn1V+t1Njkada0zpaYH9O42diKAg9dYn1fMyH1s
rZt1ns0wkzDbeS5bje8h0PULOt0rudZSyAHrI0D4eFaBUksKOQq0CxsUn+1zZ8de2WU+Z2vcPkvH
CePHwAejAgMpGSnuTDMmJtkcIyYo1Ce8hYrRuSSZ163q/ixYgrvhyILcHR9Hhq9OdEzQq1Oss62+
cuTbMzuBmgb6miup/ULOcWVHcoKoG+e+zLCiAvQwTogxPq+3y8Am58nuV+oFC57wjy3AjKUMwOV9
xCvhcGqnewSjVk7mO8b+ryOeIP3AawV1AnQCpQXNUzK4aoarAYHCCGq9oqC2nJmvsan1GLHXMOML
XgdeNdDCgpEXqY1cQnc7zYkcgsJL0/0ChsuvtE/3F7S4axcGpAVlMYi0IgMGUu1bXjy1OgZM48N9
G4veBpJ/cIujPIY+33UoyMsubulU2WezO2jmO0AZKT23gC/cNyN+qhTEsVf/mJGCuDHomsJ6LKWw
0mhjMvARgm9j8KpaS/22nX70dW8eGqt2PyUFXQl3ctdW5IQGXs1QcAEiBLNWkvtB/ziJMMflnE3A
Jcgw7asBjN5f8OL0QMS3T5JPpPzRm+Fg9CuHTEbY35iWQhNplGZObZjWYVPTuyNj805L8sBGlPpV
gS05jsZNrBv7yi2e26hYSQOW104ApNAICGOAlrz+wDyHMFQz5ADogpCoH+MjdKOOKIKApuYBs6Un
YiWnjFJwtTl1WOdv97/70hnBJSO4mjENAzLMa+tNYeRDjdvmTIYW5K4Fyf1UVdfS3YX7E61AF1AY
uDAqFSLUXWQh81wXddkw54zM0BvZN3A9bbkRZuDl4emW9+/3F7X0xkBjARx0yBHFrIF0ME0MSClj
pDrgDQnG8VPuBHUNAsc9VaM9hGaDzmLB7HxWhvELbTzmJmDWWmusLIVvPOegeAm5G7G312umbQ9v
7Ur3/Bh320jdD8x3lKBYg+MsmQGdFRryKCkAHyPlwjnAY3Y8oUSvcGvD3WEPrMymjzfUsg4xWYkS
S8EI8zd41MOiBVzv9ZrsvoHUKzesczFSkMBU6EcWrW4eSkKtLYFG18rpXAqwqCHYaE0B4Ye24bW9
aVJiJU91PExdDPeoJtU91PTBmpatyXItrkywl6J+DViarKvggOvRdAesbBo6QJpsUATwWvOa+CFJ
rZV7UB4r+og55oUx6cibHUR7W2S0Z8gVgl6BT4W1p2YN1joFMkwB2BkHb2iMNtDjtN5oY7kxSYZx
ko58rqNaBYtBPW25nhCfR7b2AnxosxmLRj/iVVTtlSnDoHy6xrGxFCnE1qCzCVIPS5YISdCwVRnY
ys9NPX0B8cwBu7VyDyybQGIFRU8kCnIjKE+aanLwVj6nhfWHas33SZ3WZrqWzotAQQjGXyGbI50X
Euft2HUm9t7kfhFpO6fvT6MT+bHGQMqT/N0swcenRk1bPFLQQMNzT/LgIi9TEHtZ57nk2qOpC467
yeU7A8qKP4txHM73Q9+SH+PZCvQpfBjgFWl5bj+11uAiOU1AM2ROQOi1tdeCHNGttvctLX0snBcQ
/WNhSOkkJy4VAFd5LdLgwU63k4tjaVnNGlPI4nqQ1OtglcXTQb45aIspCYuKFKviu5zU4D8ETR/F
K6xYm6RZXNCFKXGJXVxSjpmm2mihDQlA8RCkEHH0nNJam75YCmlIRkEIbhILLQ8p1SECbhFDTuvs
RpR4itW1XmLPA4i1orUn0Zop6QtxXgzoqoqkvrZ2vLQcr08xlVaM80oevFS6hFYYYP7oYQGILWte
RpgXzC0jw+OresmGd8XuAqvYFeM2tXPwDeYbN32J12gyFl0D9Xv025G36vLrddLAQ+dmMGrS+lj2
xgtz6hcjAd2n1Yb/wteRTYiJdoEUllwjaSI+DQVqNapRPOkJWoLqX05XfwQKvI4F0YAQdpU7tl0R
W8wtR/s8NN2Bu2ybRfErTdQHSEf8vL+apRB4YUrOtgvu5M3swFRutEfT+pPqX0nfbAX+elVDZ+kj
CTEQ/FfQnslc2sgTBhRpHPvM600MmuMS3MabYg2Qv2ZF8vRZUzGTjsTzrBGPziEdA9Svab29v29L
VgDshIIs3sqocYo/vwgQWKNGtRIRj/TlQ5oeSax709j4CrBZf20JTSlEPDySxatPshQ7s6No4j1E
ocbg49H1BvmYjdOVpee4zdrjf8EfkEGiPogqHjxQrjZFbqxPOkvc89imu2p2kYHga/qTUvtj3v8p
9ahYyYAWQq2JQXR4u44SOMQGr3eyApqv6cfaPZtW8adJS7AzjcqaMsjCkxbwVOSDWBFY/RzJKdqS
mSXnnXtmvU8KcOzCM0BZOTce/V7Tzf0vthBrTfxHsBaCpQi5y/WKSg1ZhZP27lnLZuqpGYm91ko/
U8Pc3Te09LFQSDPwrhDtcvn+iNykmROduedM+9NWR5cpWwvGipr4tv71vq3FRYHuUxgDx5Qsm4yU
nGJUY3LPcR8C5FZpj/kaAfrCmRLvtP8zIZZ7cabyLEmhCTFg31zDR6NkG4MFWY2rIOXJyqFa2jk8
hsT7BXVVpNjXpsiYlg1vsJrB/jlk+rH+wjChPIv5prWG2pLrAaeC/rKGNtLNhHvBassd0M06DykU
Jv2k2TxlR6cD8TI6Sve/0VL9AKz+/9iS3mRT7rB4Yip2sPDL4/wTCE43TA/p4G0UMHOtUQwtfbB/
zIEf/3oXeTzVtQLq/LMNdpP2RJqH8aul/r6/qOX9E+y5AKGgX02ujWCcQWmdyXDPnH9v01fN+FK6
AW97z42fiZEH45pwwaJvgF/svwalgDSY3HRiMrtAhMWeY4FVTHvL55dafRiadiX4LZ0qC4pdIvzh
IvmgdLtw+XpQtQltMhed+HPLPw/1C286//4GLn0lpObi0IKZEx2E6w2crXFqS1BvnsGd5mvV2azH
IDLeV/Xbl9ZiY5QF2Sx4Mm/aSxUmpzqthaNHSZcHAJPS0GVq+ViRavcvVoShAzw10C5Dv+x6RdBu
ZNVsRPA7/RWDXF6dhqitJP+i8yICBHoIeH+jwShdGtToau6qLDqzKMhNv3e90v58fyUyZZZI9WAD
gnQCUylGja6XUpadgdlJNcKospltsbvtwdG61mdGlflgfq4etCL7SojDNqilzT4Hdeyxqu1q15ea
8pxN2hAYczLvykRXN/qQA5ulq9MjSUAf02Eme3P/B4vsVqoNfwA5UMyCajlQjNe/twFT49jZbnTu
ZvUxYvFLpTxU0adiGHYmWlOT++2+vaXDKIAj/7UnRbQoS+J6AH/yGRB7FxzTaFO38Y94TRRl6dVy
uS45N1UV7JdmRtE5MclvN9KgMJSVAUPlBNAWsONreLpE26zNPWas1QWWDg4AaKK5h+rrzcFx5iKf
csxunVP+A/SDntL9dOharWMpCoDcGWbwpkBVRXI0G+zOetpl0bmcbNBiKzzfabn+rWsMEIoq1hq5
2MJ3w9iTmGaBoAnkP8TPuQhsGidu1CUIOqYZkvS96QdxSi0Il1VrmsQLFwReYwKjAXfEfLl0C7l0
BiqYFso5h+ihUYN+spx8bXiYBjGM7Bt55M/12q2+8M1Q8wT7oSvegbjar9cXVU4xFdQW52ACOsxL
lNhbc8olG5iWF9pkKFtjedc2GqaMmTIZyjnjZDdguCSqyNbNN/dP2K0VARVE0ViolkMeStq+WGsw
4E7hGATnK04MT4fIKDH+eoDh2spNLI00F0ie6GxV3I+MOkjW9MluHVxYQNvXxKg6xGYkj4tUAUvk
VXQuQG2ov0U8CZTusRxe/s12/WNGOP6FY/dcLSM9rXGOKoWdUteYj1pU7evKXaMWvj1C1wuSQm06
tkbaQ4DvbIOtpw2SwNy5u/EvZzJxAaHThDYs6jW6DbC2tG1l2iIBGYgrRrTKyPFVdWsDUZWBujHX
V7KdhfxUzFvDliagTigOXW8e08eu1CiFF3Tbsn9Wp8E3jYeJl75SbK38pSCfY65sC7deQYcs3LPC
siUY5E2B8JQ+G14utKUmNrNuf2rZF6Z7lQ31hXJLrR3RwznZtg0QdqnzHL1UbKsqG6hnuOOzmuRv
RuR8ZuXatNpt2MIvwmaoOvCRGMSTIggUgUw9RY0fQ13fKxCxp5Y/1EdcPuMX0id+HNz3W/Gvu764
AYxBAQHTY5gXwUm/3noUF1mHDDsC5RGCIhuUJMhqaqzkmgvBRKTpQs0Dj3lIV15b4Yoag6y/xTZP
CFf5Bimh16xNFS7sHMZQcLcgtzORl0k7V9tpzhUFAX9uxq3b+sXwikFmkQjSKZimX6X9+/7eLWQH
UHdAfRtgXbD1A7Z7vSyoKBld1THlbNftyDaNooGnQMGoDPhT5m78aQ0sIx7mPcrPChpTvd8Avtth
Wrxz/x7IIBzYtXGFQ94cCOzrn2K2Q6M4lamctdJEc75pfozGsDZwKFNJi6gABhJcCHgao29687Kb
htGdah0LdgqPkPJg2FBMQiakT47vdtuiAhXco6PnzxhZ2PYK5rX+HjyInyCQvIB1gXVffhqZlW3F
aOwqZ06OGfsKxTWn9aHfcf/TLjnspRVpOymbcjNybeWs0LfWedGhrkrnFRu3OTNWIipBSFDQsZIP
Ra90TGNxHoconaTFbmfzL1kdTJ/qvx95RHFGULYI8gcU4SU3nUFXwGetjMMs3gE8HOT00Z0zv8+/
/f2mXdqR7gy7tfq2s4o4TDIA36bm2IjZPbpyWyzcf1erkUJ2OjdtbFrYtiyb0Rw51sM+Mi2vSkBF
s/aJFh3eJi4OtwHQs6VKftCMDe01p43Duf5W6BsQb2aas9cV7cU0Dgktgoy9mEXjjeeWNId+bNbw
dx/0VFKAxqDNP79A+ngWBB9p3HZx+JpaHpAIumfxoDz3p9T2ktynKUpHPov8B79sVm7HpZ3GrSzq
AyBWv2ENaEghBOqGOBR6e9Mma/9X4nCcVk7C0mkD/z2eOiiL4ukrPdxncD+AkEGPw4I9U7px+l3C
V3xzIQ0Eafc/JqR7jismqaPZiENRRFR05ln6k10ku9Wx36VbCAwyQB3bAq4k5zIuCKftJGVJ2L1M
6bFN/4zs1NHGT+MfPXuO1HQNHCQScdlBLgzK75xqhhw0U7skrCzLG+Y/jZJBQxALjAQZwkOtJR4B
FXuRtd79474Uv8R8roVSPAroH1ndRcor+q5QlofhnNFt7phIk75ytJEnAz29R6dfoydb+oSX9iQv
qbsS96bdJqHbg3FlOs955Amm2rVBjo9pS3lHkRKhioRbHf8gPUoaUE2MbcWTkOR7c/pK21Ni/eJO
7TH7AZAzpMJ1/EggSlmF2vx9rD61yrYph13a/ItzcflDpBXbaaJigIUkIRtORfy9Ja/JuOI+S0dP
SL1bqDXhQpXVRQs3G+eE6ElI4SddRHwVRJTdsNatWvIV9MQc0GVgfgTjwtfpydgTPXOtOIUGV6DV
30favGrlPgs7u/uRO5/vO+aSo1wak866kxgs552TIH0Hy+RonHLtJWEeabvN/8+QfDuUGpBHrZ2E
aZoHdPqjFZVvtBoKJ2TFkrx/mEDD/S2mDFDwgfaUfLV2OM16lPFzU23cTN22WkAbsDfpQTJv3Gjl
ir15kMnmpDu210AYmk45h7KEgfzOJ1WgJT9n+1dshcTSAmf6PaVbM11BwsgXDjBDugrOGAznoGoJ
sYBrLyHUTE0z0tXzzJptoUCw0nB4yEal9EFUdOhS9f3+B1wyiNcWakSiW4vRqmuDpcbYYOWlBuQs
JNcqa1+or3aH285M/SFdk/1bsobHFops6FdhpEP6iITXdsN1qp3HPK18s7V/RpW6jZjz1g/TOY2N
tUeBfBeBQwqvAQww4j0AqI0MGHBKWrcUIxDnWc19ezAfKn1+VZX6iLq2Hxf9i95Em65xVmoh4jNd
xk/JrAwemFJwYk85zCKxeHeRpLhq+3r/w62ZkEJ0Bs4LPDMT1H9zciyLbouG58qRkyOjgD8AiI4C
O44RuACkr8VonNDeTuPQjcvtbLs7XBf7lH29v5DbT3RtRfjMxSVqWG46RAVyc3UsoLxZ+5Xu+qX2
qShyyACjU+c+ohH56b7RtaWJaHNhFLSNERk6GNV7zLTGQILWG7fRVk6z2KBrN8DSgAEFCSIwk2hl
XFuZcmOmowkrRtV6Omt8u+U+pkmLbA2WtWZJ8obInSoln6o4hMgpqgujuoE+S77WVl/cNUgMWYIb
CcVraT3crPqxpbBiQkapcsHr0gSr9/FNTQFuh0KlQPfg2KLyL1lpFKo6xohcmI82YPWx4rU2ho+L
l3Zb5cnHzHOO6bkAnBHn+15xe6ZgGU6MtBXVMNDzXX+vqqggYtK7+F4JKZHcZKB9zQx7e9/Kwi6i
SoGsEbkG2Cfk6rVVGXEb4TYLXVIdwKHgdVp8yK3n+1YWPOLKivjzCw+PlYTk4CBLQs1xNkn1hVrH
pKNbpVkZ5b95IIrPhfc7HogoPaHsJJZ7YWjUaaYbJRIbPfqR95B6SZzArM50fG/YU9l+71XNm8wD
HzGWAbXM8m+JUT7soyAMFAs2FWNu1/YBpgcQNq5S3JJakED6tBq/TJ+A0F/Lvpe+m5gAEDczOK1M
6YyRuHRaN8FLIovmXTVA2mBQ9rbx8vffDYOIQi0V2B+8Pa+XMwI76BTJmIaamYLZxfZJ9NyqwD+v
aRgsOQi6Ani8gE0Ac81SCOysitm9M6Wh6ewgQnhAzEhUSIaP0Urpc+lUgU8UVXTQnaEHLq8obuK8
gl5CGOnJd8jz5p6mxnlwf9tuEjaU6FWA5+CK2D14ofR1QFIAtfCK5mHZfymnc2+Da1/rDoWxdfJ6
C/iHPzeZhyfM2lDQR0frOsoLHDb+siCAKU709Rcj/aQ6sa5noWJPngkpxdnZqRaG0p9HZd43drqz
qd+nJ8Nut2rXBKx4Y9mafsntJgNAKHQiANoBkEtmi2JpFFEljfKwPlfhGnHNTQkGm4vBd1Qn0Iv/
cMvrJVYGp0pmx0UYl5hlOLgQx47Cse8f0iHfu+omB/4ufbJzunOSHdRvnt1kX1NyRsRZcabbQ4iJ
T3SD8erGRzY+9Awvog0zUpDrDFMZTsUvnf4GTrLhKxFtyQQ8CTA/oExN9E+vF5sSKBS4wKCH7K3p
n7XHv0anYTfB//OPASliJklh1uAnLsPIND2lOVFPm5BwP2Yo1N8/FYtLAbMuJuJwkUJ19nopUxZ1
Zc+bMuT9eODR3qqrp8JQDvet3EYSR2wV0nngTgBulq5NNnes7Q2tDJPJOhrob5DiJ1RFXsrp931D
C6kBLOGMicoEHtFywcVOqRpPEcGnKVo/BTNp/9ZVIFrJj3Xf+hoEkCwDSWS0hopbOgBXhqXX+xxb
zqRkMGzRMOGNN9RfUuNIR2NXlNTPByWg+FvuQ+Fex8XTT+9IXS2UC93w/hbIz2DhO6BOQ/Mb1ASC
zfj6i4KUCiDu2SrDZui9OIu9mH+u+cFC6DFsQUK94kGL9j7yf4CTAemVFg5mbcdGUQTnTZu+GLQD
j3lBK4ZS62gduK5l/qxVxTarjWF/f6UibEphFe8PBHS0l5BiyHDyoh6UEUw6oA00+qNV4CVgB44a
pI7xdVTGFWNLQRxcYC4uQlHyArnT9b42hckgqD5XOCklkhXATp6NjKZBT6MgUzj1yy7ttmZpdAEm
4ZRd7djFA5Rz2EGry2Qfd1MeOGNVrAz7LG0/mrM4V4gYoGKSQgXH4GM1NRQh3a0ejMj8UlrFQS+i
w0Sjp6Z6Zhngi/f3fdHXwVsLaJFocKEjfb0VJnTFxz61qtDWnsa3hO8GHeF9bHZo/DbxbmgSrx5e
LPtItNYTIJn8tTjSNUbChQsNbTwMHwkGP2CqJEevG+By4qiqoW6PgbZZb5yNBnGrletkKXRB1x36
G2gC406RsoZOM0qCt1MdOju0g14LO1BXvuBSCL60IB0g3ZwYmVVYSJCCpOR3Mp+NFRMfzikdFRSO
MPeDQQ+gxU3hRReXYss7wlHeqcJZdT10ZwzlLdoQ/svYOdAsqWhgRHuSqB6vNsw6FsUPcKTxUwR6
2/J9qt+qJ9AzzOOGdzuOF5dJtr2KLst9t1rYB2yxhgOGEheAVtI+dEoP0l4N07lWNu2mTsgAgHM0
YWt11ptZZURIdKMxz4qmkSOEL683Yy7NXquMocLT3ig9mzrgXVd9IMI3vXlUf9L0laI7Tk0/jwJl
Fbyw4FBX1sWfX3wKt5pnXiWoi6vgq3KeZv6kaMc8/fEvNlO8dlzURNGTlqp2UBjMJwAcERYiBQ+d
3OugRZAlay8eWZ7S+dhL8Q7HC0EMJkvHQ60g564kCAXxvG8p1Nvi5wG1/9b1ZsCtePbI6C6bOV6w
te86YZVugUEEDZoPMUkvdY7ZlzR9jsdtN/oa7T1oNOwq50GL2FHhK626hXiBlxGqw6C7QYYoc4um
HQf3FLGrsKhBA2U6mInsab4GClr6vMCCgZDIFXo9MsiAuuM8DpZRhQ3/EY/qLgVjcz17ifN+/wPf
FsXQExc0n5hyAheaPBetakXu5F1Rh439yQXgNW3fnSj3JwDR3J+8OPPIWjmfC9ftlUUp6mdjV2QJ
Wh+hAz65pgoa6CbT/J00ZTAo6YqxxUMKWieguwG8BhBScmAtgUTBbPA6nCY/q6HGTF9r+8Vt24Cx
zo9T6zXvD2wwULMwzk26UhtZeiwioxCkSLhfAJ6XY0QBxB3KMMjlaupVfPTUNHmMnGHb2MoLp9P3
qo49ox8+l2MLYfd2Xrl2lpwVpwpVcNCZIcWRAnYypdGQACYZVmqkbNuuqb5OraKulBIWrAhGWoC0
8V7CZSqdXtdKiqxochqOTWtvuDOPhzJj2krqtOCqqIogecLLXgyxSXvZKlbj2oNBw954K+InaCvv
IlXba6m2dant2xxIiOEvQZOIS4DJAdUIgCmuPJlpjjW1xaCc1IRl3jm+pdW6PwzGGu3owpGAAXgH
mHJQrPtQQLqI5cWcVLGitE0IgpTParFJ42Fvx9xPrT+rSIOF6/HKlnRvUCNzmhrVgdCc0H6cjVPS
TkfT5Suef/ux4PRQ1hAIIhQKZFCjWZVq2jYVC1Vj2/ejvjdIY2zZmB2zjD6RlH3vOpVsbSdZG928
zWRhGaS3ItUCrl+G4BQ4CBPkyVg4lcc6wxPJfUIlSMnyQHdDNVqb+LndT2EOCAQxcIvauzgbF9+O
DQTIM9tiYWkF7XBS6ieAZlai2MJm4hcDvIaCBLpZ8tg1g23NLaou1HhzAgDu2Wm/5+kJBJJbtPi+
1+lGX01vbs+0Kzwe9Tqg8pHsSZGDM04ghZB12DJqbieeEV/pAdC8f/0s7B6m8HUxfIgqC0oV17s3
WKwqtMLqQ2b/UsxzZdZemb3dt7G0exi9gQCI4F/GnX1tw+V5k9rU7MNM1wI1VZCo5slxaAv/CIWU
95zGAButSQ4tVKuBS3cNweaCAgL+d20VekNWm+ddF5ql/lx3LtCK+sEdYg/NnyYxH+Y09fI8e+vz
JLCiNBiyp6xoVwLzQh1D/AohgipavXjdXP+KEiLRWdTXXQhlhMAaN7govb7YtNM3Q3/SFNWr68Fv
MBNwf8tlzTbkc9d2xTe5OBVK7jScj00X9u/cCRzDy5WQgrRnDsyn5BVKN8lmRHdK99zKt9eeKQu3
7pV1WaGojGcTly6sq6n6gw2/Od/FseGNWrtBFJ/aPci0wIETGLh07y/8NpKLPpIGNkSADIWg7vW6
R5Q37WxgsFz9Ns0D4YecoqPZe3Pbbu6b+qhAXj/Grm2Ra1sgA81zvADgYYKTaUej5854rThoDCCC
AWboqVE8+vObzp+rNkZF46F0f6EJyfhmXHGztVVLT2hjQl+/jYcuJMlwMF2wQUBG3vxREudhMtIV
YwtvBbFulMIRlrCf8iMUIgw2SA7LLqRWQX47OlePqBe5EzR+Vfbezz1nfjpF3bzJQe7Qe06UqRrk
8FhVb42B95s5ykr60nRoUcWlafxsq4wWXjoW9qe6rAgFMUPOzc1skfRsZIy0ASjqc2WnqQUtd0lt
9uphbK1MPzlKlTynOq/WGONlLd+PA4RSDGqBUFJBUUa9/rht7+YjMSd8XE/d1Ltxnz3re3sfHdUN
NBwhA+HxfmedPtU/rRhKwoG9UptejF+XP0Dy5JTpIzOruQu7N5ptDS8+k02Zn8bx16zus6b37ANr
glxbSVhv3z34uDoBLAWzCRgWkJ2a8izvE6y7T/vCp1YUeT2pyv1oR8NXu4zicOUUiY28OUUXBmXf
zauauaAZCrOxgdJPsyfA4djkkNt10KHqWI6vpTH7kBO/b3jhfkWLA0MH+H9UWGXyJpxTSG9ppAvT
kuh+HufcM4c53t63snC/okCBQITaHlJm+X5VzI51ql30YVOeuvRbRP4QfSXTWyjj4YFxYUO6Y+wo
ttUYWkahZb6pQ9gUx4Ft+KZuHjgoC9oTgDDtF8vrT6R9ZM2PGADs+4tcjPeXv0C6bSrC57jneY8s
/ZjE/SNr9SBnf5IcM9Gb7uTo3Ynx/nOXr3E1LH1E1H/grmJmHjxJ16eUJi1xFdb0oTI76qc6Q/qC
yYDoy/31LVpBSQGVeDSJUC+9tgKOmrihhPWhadbqoSCsOZiYJF6BJy48lVHVQwILAgggMtFeuTYT
sSGLaK73IWb3tsYPZ2f5tQ+J9lfd754qY8X/iThY8sG7NCftXaIPXU9T0oc8xcitmY45WGPH/rvB
rSSYadY/UKbMzxglxMi+rlUn3YpQB9Kc3gdhT7qZ57gLUNNQnzC+naGDXTqHYqyGrZrMfNsqmMM1
SNS8NrlbPNXqDHr1OF0bIbpNsAD0F3h1dA+ADLjh4p/w9DHa1BnCUqHJb70pEr/iTHupeaw9zC2N
MIetF2A2gFYDCHjo3B01sMn+uu8hN8ccvwLPrI9RaTDtya+tXreHdsoKDvi4fkjBS8KS+NB1a2xJ
N44ozMANUaODqB7+du0hSjIBqEV6jpNuFm+x01kjeF04Zh3uL+fmEviwg/Iy+J5FcUqKybpS5TGf
GA8bdKGDQi/fqwGMgEYxQaUqrYP71hY3D6R2/7UmVn2Rq5LMMasYCVNouVXku1ahbOYCLO8MhZK/
DccfC0ObSUwZY2RW2sAqb9gYNS0P0XLwGhIdi3II7HReubyXv9M/ZqRLtAHoJ9PBmxUmjvkZo+3R
kQxushL3F7cNBAAgEiYi3ZeiUqr2nKbJgG3L2K6ChKXVsCN3tM39r7PoC/+YkUFavWvkzoCx0rAj
f7rhyCEkPGSfGjKu2FlZjixsaOczNRUTn8bBpLKNbkbW9p7VkZWwJ6LaVdRDHQlnCOVIoHswfCgF
WermJM2jkYdq1iTfajsCo2nCosHjqjVsDGDEgyglUwBpsbUqwsIKQZeF7h6oKABfkl/0BYWKgV0W
Y9grre8UeAhabKNhavr+B1taIQhUESmgbgFmNfEzLo5ToqXYNa0eUczaUCMkLRSqi1HzWYKl9Q5g
4uXa5M6CjwjqfExyAq6BpFnaVEJbcAiSeQRqRC+9hvWQ+1SzP2lSYzZj7Kb9/RWumZNuLofp+pBZ
fAw551vXnluvA3+AR6NyDMzIWbmXFw4zBtzhMKiOYGb3Bj7VEVbpiTqGVVHuDXXYobn1t/BROOWl
CekoGz3h4IsjY2gVX42WB63ymBs/omhNHmfRA/9ZysdleuEaFeuByib6GObFV4iSbLS8gQ7JtBKY
pA1DqYVgTgYZGUpKgPHLDcAEr8LcNhpyqqidb1UzAitG0s3BfSdYtoKGCVigRb9cOMnFWtS8jXo7
Z+SEpui4I6n1blVpuXIRynWU/6wFlTFhAew0smePeTb3Hb7PqYbeFPVYl80vlcqmF6Ol7SaptXwb
leYmpg6D/7X5g1IX3MvGbN4kI9ibEzC9H6k6Wx4km0f//hbImf///jqhkiJEOoDvvN4DJx0xPUA4
OSXJjIkd4pHE3eWWe+BaFZTFKTLBE532p5adVWdXNbYXz6+s3DkEdSd75ZyIQ34RWT9+DLBagvsG
EuYo9l3/GEVRs1JB5x36EH7f/nDLzGP1Lpomz8pXTC19ewuYAVTUMAl8U1VLUF9qa6Jop1Yx+30O
X/OLfKQrfvyh7SWvCHPywBnCx9D6kCJpUTFaDn0MFysLsq9nYux5lAx7c8T2pk6lhrPRZUHtxF/r
CN/ZTLi643p/MKL8M2js+kPvIOlkE8SbtK5pthC4gwAEH3TfwL/Zy1iEgfuKKYHTFQQ1XrDdtpFW
bBynVgJXn639YELyoKoaLei48mrqeXlIBi3CtqpvbT8aWwBxk819t5IukI8PCYyXhskIwFJvSFob
u84HPhvk1IB7Zt87anQyKM1/GUn7jZeDs4eGqBOMBdPf/4VhvMQh5giMw41MX5K7et3FLjnNirVl
EX2qkmpLW/Zsq9Nej6djXaxx1i95EujjQKcKoC9EDKRMV0l7NiZGoZ8SlHGh5XUc22mtuyQ/jz82
FDNnGEwBjAs9BDkdBHEcCv06ZI2r3dRum13y2n5zZy+NPP7b+pmvCQPKtaMbg9Kq0NnRehLBYKaP
XlxutJ9K7hU/rE956uk/4pdYD/rIWyOEXDaLWooGxXgsV86uDZrbGoP+8IlHL0MSFM/5o/UwGFu1
97QnUHe89i+sW7kGZDzXf9YK/Aeijg2qX5nit62McVQxhXdq+96P58csDWq+MdWvToYSd+bVrqfX
r5mqeEX2voqaWwzB4NKEzjng4kCUSXXCsY4gyc0jclIUBxRUmYE5fVCjzr7hxOWhrEEMPqjWvJkd
rf3FYqXZNrFdH+vYAHjebT5VihZ7ltYBZJFW7KFl46f7h0q68/+zP5iHAskJynmIY9dhOXUVtGQU
1Eo16sz/Q9p37UiOK9t+kQB58yql0knlu6p6+kXo7qqWobyhzNefxdo4d6eYukn0nHkYDFCDDJEM
BsOu9VwV3eCrWm8cKm0U5YG2DAcbvfqPKCS81qLQqVKinTbWgkXzzTRBi+bJUZE/zKsTnIJQFQWO
fMaEWxvgH9cCRzKbrUqwtkGvz3ND7+ZC3o9Scw+wpH3WVl6tBoqW7yVz9tDM6bXlz9ubu7liFKlY
PA66Qp7dG8lxivJrqgV6h4bzvum+17K8U63lR20ShDBLfChTInDwt3QO5TpsNCq8KMTzTQ2mHE1S
nNlykGpnMtmHyIg9fVbvneWjf4/B76HttOkutuoA3TO7BR/SWONhRu1LfP021Av3HY8wfBBQWfOo
MlHsRGWy5EpgFcU+Nb5FnRQ0AHJJ/Zzez2gvU2v5LNcPsXls0VRbRo+x/UOOYsHTseF8wOtEjRZn
ALC0q6DHirtc00cliKp7nDTMT+TPS4Q+pk/ipCKbwwUgTO8gzcZcFMrbDgA713oHgrhmrCNVCey4
dQ1l2hflfLBr8j6ahouakxbVuxQsfLk6uJMRWFa8K4v4aWq7x7TsfWkWJYa2nhiWAwC5ApxhlCu4
CIzOZlJUkqUErdy8LepromNgPC9eHAq0/BlwrxMSHk48nXrtXS1F3edbu8+yXzCDyBdBE9b7MRDT
HJwJ/hiVpH0xn5WO+OWYu5hXV0R90cyN5Jwy5Ir+VxYSsmtZWlslNnBolEDpzvNbX7qj7jrvZmj2
51RYRN5wDxhEEabE8C/Wx78WluHo7bwmaqBroEOhs+cAXDb5eMrabxWqfKMZ35n97M1oRGsxoBA9
zWBIuW1itj4BIIVsvFBGawrfHuuYQ0b0wcEFQ75vJ5UmUmRWLqpT8NngL5VGtQtpRSTH4KZwtlvV
pxTDLSmCNhodlBg92MY3re08s618S0vOFbAdaLSjPTnJTelGU9AMy76u6z/JrBwcWKB8TIH88FGB
EGxaipNSJ+gglk8g8xVcv2ujy5woC6iUaItAGMBZ/VyvwRpJOjXo22FE1OU38Wva+512kqNdGluf
tw9gQxx8UQA5Ia+LKSp+nl8zM0lpJwRZdUwdb5yBZ9Qax9aovJSCprRvZzzgo6gAueFMwZoC1Bhp
XgOnznumipOUMHWKCjQExy/NX0WE1nRn5xjZ3YA2eestW37nzYce+wpLupBe1AH5//kCxv+I2Rgw
3XL7DEAURxqlWQ2mdMww8FCdsjoKBxkkyPavQvmTSNlLPBonS+o+kTPDO196dKKH29t/fd/ZPtgI
SNBEB2gWzrZMSV7GDLEmMF8Lw/ITHQzQxX5AO8zgGMeGPKGV4bbEDWO6FsmZmLKt4oIWCIAMaRh2
KdGavbUs2rPaZ6Nvz2Ad0zO9/Oh0DEG2uZZ7fZHarjTUIq50Jmht69Yfwr0zVWabKYy6GjhSJu2n
PGkeZ2fJ93pL5afbi94wAJAFVAx0KuL648TXps6Uso5W6OYO2kTfZzo6qk09fQONYEkNT+oeUsCT
a241TX4dVQBhv88ld3nrTc+MHoppb0+/0WUxK2jyRNqWuKBvER3L9au7/kJuN+I4IaimqmoQV9GH
nqQumISA1OjPkxtF07nOXzDXtk/l98g+FUUI9y9W7lPEWYMoJ85XnWAt15/CPbdLCwjGBZsZDOh7
fAFBrSJ7VDuN9Jg3XlHv2kyQIeTR+/4jEQ31GHqDiwPEvPXxAH/JAeisrQay1o3uOD6Yo7uMYVvb
bmYoJ9X+aLL6qKBTATXQst+3yrcZIC19Ag7IZj/HwUA8OxZ81RcrJ6+g+Bwkf1kWBlAa669q1Lqp
pBrhM+id8m/qnHZ+GdNpJ8/LXRtp0sNiZCkD4bWeM9ph2t8pZT/ulSclsoCqppv/WEM/7pzItL2m
SvJd6tj0mDjdT/xPgYOw+REUFN+V3iLn3srLp4qoxf2AYvduQk+bpy/FfKJDp/wLo8PIqpgrib5s
PlHKnnyTUukrBTJSF/nB+alSHHBW6ZXkVbb5qDkxQCkrWXFcoE3Yf//Ewa9kk/eMqvSqFKzbRa9q
wIoKTKrvmhb1V9O16xRMuK40my6oMURVA76biSkY2nnQJo2zRD39yz5c5FNNS7IigC1rQWEO4Pml
cvsyUbvaDWme/AYU3RxqOp0zN+1IeUQdHHhcixbGRGnRsZHOaOeOnZ9j3Sto6m7yT6cC02SZN0ko
NZEIr2LDEuDpR9aGceRhaox7mcgU51mjUC0A1uKh0VXqJs2g7gbwM3hqGokq89cuGErL0G7wQQMy
AF72WsvLiSrZ0FM9kPrvqp66lQj8aOONg8EAPCO6uDF753DmBPArrR7nox5EgI/IqmbXoEyjmU8g
H2TYJcecuN37bXvPfpK7uYDuBeq6hWkPTPpya6qKilp1n+nBghL+sdDk7C4fWqAbJrbiyUOW+fVg
1vvbQrfsJp5ylDrgSqHFiIeFMWHEej1PjaBdqu8ANzw1WvItSp3jMgwPDQ3iGKTeS3rWo15gqja8
OMSpaKNFjIiEB58mmpzSaQxq64HTqs6pB2C4D/p3IGqDqnefEvS2u5h++GzLuBXYEmYDuZ1mzyrj
Q4FfilB5rT2RZQ428BWNIKeOS6oCuvrWzoLne0NF2QgPEKfgEGM6nfOS0MmERBTqGAFpgYkWA5fG
daRGNNq1tYnorkTJhXFuAGZnvZSpkNDQPRtGIPc0GHXNs5KfU3RK4sSv5wipWiGVEtscfvMQUyKv
htgSHcTcuijYs4e+to1ginfxMyuywO7ILjjn+xmFTK/98acQpU83rgY8IIxh2hqGjGBo1qvEq9AN
dVWYgZO+lsVeJocUeBZzXHglmQQ1hi1ZSF0CRBuTG47G016rUxMPKCKZgTWoh9RESa5RMGAlHbSy
cJ3k+9/fvy//DhxRSEaDS2K9tEHpGqnXFSvopTvANhu9X6aHqgJTq0qe6GCHjr4rKhH347XaAEcV
O4oJGDZN9ZXCvXha2sZOE2OOrKCIRj8uFepRA/GCY4LEcBp3plZkntNOIprN6zvxheeNWwHVwRAX
d/EA4bFUiFftQG3JvK+V7NiSTERIu1EhXEvhcu2zBLSUSi/tYGiS71pM3EUBQomU7SK72mtdtAOl
6uP4rqHJ3UmCLpJcmnzQLPVrEZDrtS7hS2DT4TnICqYh2DFcbLMlNZkkD7Ed1I3sF+kdUt71PLiq
k6AMKchKXL/Aa1lcsS9yuoaaeCuCMskewZ6FMNz0tfyhzheR0dl4NJgspFfhEGHU0+TWlU+j3hht
awcK21KJpj9TsBYCva8muyFuiYcOUvUcFyb6G9DwcWc2ZHy/fXG2VOkL8ADyUWnlsyMTqeaIjp0d
SAnwAuW+H12t1vXDbSmbK0UPBRraoK5oOOR0qRtjXV7KwQ7i7GWqazcpDDfXHgpArU5ycciiBpbP
3mXp79uCt04TSR8k05BvAJUX06wLzVEtOg11jB2umqI5LeM0PRmxfGclk3ynmaN8+ntxgG6x8RoC
awwPylockUC/SMlif72IkvQwtj/SBMGLIkqibB3bpSDOAjiTVs1NM9sBBXYDQmaMXrm3lyKSwJ0Y
SBLnYSwgQdYD1XmbE4FKbJlOxkaG/CNeoiuI9Am99LrUy3YAhBk3+qBPw4O2HADvZIiyatc+KJuL
B94RRqnwtPO1lLIgRjENkh041T9R6cKTHuJdPvteObmj8XczvAg24IRhHBP+py6j0MyZj9RusWm5
aQcFwXC6XkWtB4JTQ2Ckrj0vkCWheA9gCVR3MeK01jPam8PUtp0VlNJrNcnebFdePguWIhLCKXNN
wFQpp70VZGridlR2a+Xu/yyEV2RtKO0IEH1BmceeWt9jRG0H4NnburyxErhaiAAZsDrmLTnvzlEQ
uqtzIgdzGh8BpRikDfEavd3dFrOh0oiiYGqQwJWBkcqu1IWxadVxNFLM4wdmmu6cuHqo45DoAEvS
35cckM/dJOjG3LBuGnxWoEvgTWSZ3LXAuVyKBRZbDmrrYBrfLK/SWtcRZWi2dg88KJhuhNeIfnz2
FRfLKuV4GuZikQP4zvRop/mOSKW1TyZRrWdLENpebBbMADLj6pmPJVnuVewfut1/tGbjlYnzSNtR
YHk2xaCkiu4XGN6rvCsKniZgpCFGw5hqYt0l2ctgvP69KuDd+cpnQRd47z6piVzrTicHRdO7c7sv
KfVp/UnLd7DDiarT7BFbhxIgXWfUvAClYMxmbMGXB4SgyEYdVA7i+z6665tq15gmknXnQRBqbrwJ
mJ5BdZCZHeRTOE0A2eEiZ1YvB5L5S4/+ACf69q6Jfp97rTtFJXoy4veX+d6ufv6734efxRJCcNu/
vJSLjdImJcvNhoKe1G46GE2gThCnPd5exJZ6Ib8FajxglaO+wdnmxiiSts4UOSDVZ641HjDGwMwm
8Gs2j/xCCGebI0OR0M6jYiU0BXQwfYAex0byU5N/YD5A4ApsmZnLFXE2Wu3imNBeloOedgdN/VlO
g0tMsjNE9K5bBhQmGpxIbA4fIMJrRdZm9IpSHF0ArPrKjbq3aXnG/Kxm7gtR7mJT1WBl8CoguQsI
h7WoqI8RuHYObDVDZVqAJC9qZtjaNQMd0eAyYZO6fNu3bozKghBfDjBR+FPt9WcZZApa5uYx2d/W
uE1JsNB4e9CcBBuwXksiGYuVoPAZmNq+0F2jQTgKfCPRBOrW6TDrjHI8MPhRmFqLsQkdkwKeT2AM
jjvc94ovIUesUAu8QgmK1QJfeuseoRqO3k/E1oDu5axanZKk0pBCCKwIXHioVOP/8SsR3cVGp81X
Qy9eG7iG6C/gHu0iQxuRYaWswt/clfEUpMSY3ay0971xNp3B7dPYVTAi1VdxOMn5LhJRn2/tK7Bo
AU4DcHD4jJzBiNTYSVuFKMHc964+vFX2o0Mgaj605q7Kn24ri0gapyyLWZsYHSrQYVokbqvXfhfL
I8hLXTveL9LsN71WCbzVLWOFlAyoFFhmBq1sa8WRS5K3CgiKgjo66ICWs0d6UJ3PrM09qk+//n59
6GZHQA19QA8Rd7HlJiMUgx1yAAwUtCs7wYAcjB3Pu6xx0YPpGmkuMI+bywPNI0AKMfqAOHO9PDOL
NWWqoKgqGoNVIELQEgwfxRFZZziZoq6JrWuBll1YSDzE8Ga587PNbEGpsFOCGnwQ5lmN7oxMAMa1
USaGO3Ehg7vpxZJWjkFQpwJtgYt+L1w/3evtb6Oi7GYdZEjlEfUwmv7uRZgXW3vJfD/4MwbGSvkX
Gi/qoHaYcmNpvAXgAVX8ezQlD2QlcDcFZnNrJ4FEAU5TuOwsMFyfm5JQbZhjyDIBoB4R461saq/v
CoH2b4sxkBwEWDKDPlyLwRMEPBRlQNGvetIGTOsRd8xFmKJbTwCUAZVKdDUjIcj29cKzQR6ykVCH
UYIxbjzQP8bS7Lb24zIJYsKNZ1PHuYA1Fcl4DZHuWk5p1p2ks1hgysniTijXHdWqExElbKyGmQmW
LELGSOezNouuzFNVTnJgD8Xkx5re+dqiuDSedrFdSwKLuHFAiG2QXAQYFiO15LS9GitDS0b4Unr2
kll3S/csZInaFsGgMmAEUWbgLm2EgGmIBrzQACRxQHtt3pVzR0H60wnORySIW8tkd6RusNjArP8A
r7dOnmZD4KRvikAlhqGksoFe7sHEPJSipmwt81K69nzG++WWIs6mTT0DuhVDScUF4fWskFIpTcZE
CTQlAtHj7OgnVE3fbz8Vm2qGMB0VA5gBwEytlXnEfItBlFoJcn3sd3VkEE/SjejYL0n3kTporb0t
b8uuMm8TkNUAEbqeP1g6ZzSqoVQCeWmGE3julp1uNJmHVI+MXJGU+FZaGOBubaDoNMNYhaLWwC4b
RR1QWytn+WYZmTFQxvAq3zspfB4pg8tRZW6s3nVO9EbLnSkNz4IlM+eFi00ROtho60DQZQPhfL3H
KoYPZ8B/KsGybzG1fO61Y5K7B/INLmMv0MyNxwNY9KyjjGX7YNPXsjC95lBrhCx0frlGfYxmOBhg
97Xqeq/rr7dXtuFHsY4CdC8Cah+Dl9zCaowRT3KHs6yKoCgDyUZLrvljGeqdrb0NtsBGbUtDcQvW
XUVvIPv7hX1XULJukhZLa/ECFz7AHztP/2janSIC0dtSDTxS/08SZ+H7PoPxLyCJgqzY+lUXP0Zj
9MxScFZbVuRCDO/05qOTApMWTlNnvwOryZOTn6D5vn1E7FN53buUwVndeAL2LCgVoQ+ufajqw2D5
9/3iDR9jLljNlubB5QQYH8A6cam441kcu6GkmuBKaLW6s7ul9HUrbU9wUQevLOr4ARRbolfyanno
kYS3id5Z9NKgjMypewdMUCtDD0SgLourRvFpjOn3fthPjnOieu2my8dIkrfbe3p1bkgzMbMMHwMt
c2jSXyui3KY6bakqBVJRPUjNKZOLZ8foRB7oldlgYtALyzpHWMDJhwyAw5EcPZKCvGh2ivPN/ACv
ToM5KYzexfshbU5TKUimbqwMTwEKuRhYwlgNH6+XZMFQgy4nIUELEqPJo4vrjAKVFAnhnpwZxp82
RE3CVD4lqQ8OAc3+/tcntFoHt3URCH+1woCIxOzAH/dnxA0WES9cPc8sUL7YK071pMZBUDfOSWie
y337128Gfh1NJbhNSDmzab21jtE0x89bOImxvEdO3zXeHeuffNrH07mv/sRgALfp36s1y9szTicU
mpGAWotsTL0GNd2SgK8Y3c9OC8Rhy5uowExc2Va2MOSV2FwJPlzmbOsYJygF9WYSwsf2JJmg56Nz
leI80z+3deDKHq0F8WGUXNqm1IEQLgTwCoLf9yINI/OAwUNPFnV4XWs0MkEMBAiJJ6zp6tGNJA1I
lkYRprg2DSp4eeymf/1a4IcvhXDHQzsdCZIFQqQEOFUOJEjdvij++nJCCqZhmVtrXyPjRrORUZrp
RbjYPwHg5pX5uUwEJ3PdVcGWciGEW0pPE4J0oVaEVoyGqWL0aWHt2pp8n21652SAsR6j1lUH3U9m
dCFqLUYM6yZEn6I3tTWGkUTpi60DNFn8qzNwHoz7rVU/SfpqomWahk4S1oaFMtWhEY20C2TwrET6
MutZoiRpODk/Wtnx2B1uBlGeWiSFe+91kjhV12IlrflqdLULBq5Bbd3bV0skhLPgY9nNdcqEgGMp
BdmMMvc7I40FcdwXCtvKd2EUMGiVQI8PLhdyg+tT6dQ0rcBLXoQdzV1iJ8c5il2iA9bYswdyJw+1
XwGMAsgAoVK9A85Vy9s97Qr0axOP5J9QnqPc6Sc1rd2lHXe3N+HakCE+R9kZX4j8ucafpyMnY40+
riqs9Q6tw5ZE9oNiFl4Kek9/1ob0cFve9XuzlsedLFhZYoVYSRWCF3WnLx3gPv6PErhjJfmQLP1I
qnAisWean6koXrj21tZL4J5lKkdzYhhYAuqZdGjdNoMc6VMxn9rK3CEt6puT4CEV7Rr3SgMkFCFl
nVehVhk7xbijlizYtY3LsNID9veLsMQZq7YaoqwKB+UwLU6wGGeDiKCuN4VYCB+B+Ivck8UdzWyk
SZxPdQXER0QiKNx+pzVsSFS2n3+vZez9R4iOC4eq+no1JJUrDLg2VVgkgPnEzHyq32M6TNQMtXF5
UA6Cc4NMEEjH+LllpUMft4TR4bAA35jl2d/HDrOWIjD5LSlwMgBzwNj7bD7E7/rcGVJ4NSGR/KKW
nwDN/AdoaOhZFzWjbKgZTgZjc0D/QQ2DH5QtRwwiU7OsQmcpqyAyE3XvpN3b7bPZUAJW7lSQQ4Bz
hMaX9dmAZMWu9UKvwkyOu9MEzvVf0jRmbo/0ncjEb23dpSxO4UabqEgNQ1a6vMpNezKMfya8yXop
gqS8botD0IiMLUvDwCu8wuLs6YzMCTVxQy1pn8Mj8BYyHOq29TQt31EZlKlN/JAn5qnrH29v6IY9
WonmNhRJpYIhQ+BWoSruQvfVXQ5XNKn8Pv9wsta1pDwc0llU7drcXOAyY1AdziLoH9YHqZCoU0hb
VWHnTvZTLrtJcrTo6fbiNrXlv0L4KBUAEcASobjJMjCCo/p1yEAiXFpUVNnaUn2kSpDWx2gw8vvc
JqJPFFwmwwyt7BP9rFXVtJvzZnJvr+bam2cpNICHsNEQ0MCyv19YWdVuDaJHcQ3vCXVBqQgma7hH
Jux3irFW19FVQfS9uXsYBoE+ghMOCEFreVo16CUg/6vQTqvSJ/NS+VLe2vtKTkSgZVsbCHxDVoRh
uF68LezIYJitRurQaaJDp3YYe42MAT0yt3dwa0VoK4LxQAsqZiR4pRuUAl9Q1WFnP84mGD8RCXUF
9W9L2VgMkges9Qt9UrDv3Dn1aW6D5KevQ10+AMcZEv6F34XECFxCIMID0oV/CpM+k/KkpU1I0vrR
rvKgSpZPXU0+jVL766cdcBcYokFkANATVG/XSjDkBSkVJy3CLPspVe+ICnTr6fZ+XZ/KWgTn4zJe
t4FWWRGi2DfR1MWQhVK+3pZxbeYgA/MOSNSi0RQqsF7GkoCmojUhI6fNKTIBkP7ajHd2/KzlBxn4
NLJA09i2rP32tTxu24AqjLKZCnkO8hXy3eyR8nW0T7KIsnFr7+ANgRUPOXWkYtjfL20CwT/I4Bdh
DSabMjaDPL3TAc5we/eupcAdAvAd8mFAgoGgtRQ7q2JTKqcinCbdn+Znqpc7YTLp+oggxNZQzNbg
FcGLWAtpGhjPxkRwPzaLV02Wq4+YNaB/0mTyMGxZHboqF6zr+hFai+Tsdj+rvTVQRPqZIXnK+Gah
Sw8KMYrS9pv7B6RRpEqR7kE7wnppaCxKzUlWIWfU/QITUg6QBoQ9tBurQecBQzT9gqngYcvnGo8Q
Ma0iVOvcsyIFUVmBpIH8IjyqawsHK30hibOj81LIdW9AkjO8p9OdM4q4+q4FoCMLbAJwDlCPQyvm
esNUW1KQUJqjoCmOJen2cypqz7veLDaOxJo/4Xuh+ZN73IBrryl1VzmBNLQ+kd7iYsFwd3lm6Oy3
L881mg3rxULzErBbMJCE8G+9mHlRagA6NhHaKD7KfufIbyh4ALM/ctXZlRb1SKUzhp0le/5VI5NQ
92HcnrQ+9Q3RAM21HiKfBXhntG2x1nR+Uq/OnGHR6AK4s9kew9qiub+MKBO0jlwcBatmG7i2gACW
YzhZKBCj1dLhbEbSZuh9JX2EWkh/qO3PPsl8ra+Ok6SepyJ/NEsZmfzOpfkvgBa/VmommDzbWCw2
ndUoHDSpXiEbjoBa6xDlSEGt0Z2qhWn8WsaiXNO1nUeAiAFxuEd481EFXJ/tVAE/eOyRYW30aO+Y
kwvrGM/Ofk5+DNrP21u6sSAoKgohrH/ARMi4lmUbbaPVNE5DYDb+yq0fpfJESuPttpCNmwcDgqcS
byRGOXmQw6YretIYJA7TqRl2C8DOgHmii/pUNrYNeL54j1HFhGrwtl7Nh2aZkZxGt90dUFnute4+
05+UgoJ09dftBTHvYa2HiHpR4QalmoKpR43zLtQCWP9JJCFRZ9NdkXQnJKcjrduDIdjL6z+NKUju
X58S5GGonp0SbhhPiDIkcJmXxEnBcTkf9WQJjVoKHABp3F4Wv4MsO430BKa2GTgX/nOtDKk+LVZK
BiQ504IGTSc1KCEV5V6uJPjOwA31MuzGX14pjN4h8YIJA/T94N88ZWuRxbmOKDQLu/IsKa+spNT/
ub0uXv8gArOwjL2UITReFRa7KLVKlaQkTCyM51RT/BIbhWhM+3rzDAQbwBqCoqsoYLIzvPCa0tHO
QDvYkzBCC5uN3orIUv2Zjr8rIBZmoEi9vSZeJdia0FAE+DA0S1lYFicOrKOyARy30OqQogWSfIbZ
ln9uy+C9py8ZIA10kFNi7IGcPliDnWatM5EQzOHeXKMlp/ppTo/AMnCn4VvRurT98fcSMdmLtwRu
J4I3LpO5FGpa1DbJgaKv/G6HdHkEde74YMOw75quzU5JZM6HqRm7A2k6ESIXf63ZevGqANEJ6Qsg
hnDrlSeA1LZyloe6A/yKrLeP9WB87+1xN4zTQVvOQqdna4fRI2iyPcagr8U9aFPb6ykIU/LQXkDY
golfzYvGfq/LjeXmEsk8I9cqv2jlCAxTtBPc9ysvAgtGHI7eZJgx5PL47llpkAZ7MvIyXAYbzmra
tAdDyamngy5mZ3VjfZD7uvGJWg9HpQbMtxtPmXMqp2nQ3NIsZx9s1PS56qM8SIu2es5BoCZIJm1c
XszngxQNLi7rCeNsLY0NEN9oSh6C6Yb4uaS3P3JDagV5iSvcpq+tYISSADBBLyU/iQQYsdJWGhus
xa9V/Sd7QL9jdTC/AYgxuiOqV4Mz4FOTjrfVfcNmsLZ6ND3CncEV4y6xo4E6b1Fw/LXyp6Wfyb0q
nYuX7PW2lA21Xknh3FJ9sKoC9Z48JGUQwzkiYFS3vgEPqzFyVxbB/Jjc2/ifjfzvmrgrbGi9FdeZ
lod9YUzeqLYxsGsM2Y9ybfHjro93t1e3YQjRKwL4D1xdgL7wzgWNCWH4P3k4V0BrxHt/LnTB87t1
TFgWkJ4Ybgp+bW1rjZwMHW5QHlZDDfJUOXPuEBQl51LJrcdKzRe3bkWe5tahoUkFxhBuNcO+X8tE
BintSQF9HKLH2QejrKssv5PmT/Z5e/s2LBDw9ZH3QcSiI3/FyZntpJGtFmF4RyUMlYJx7Blkft1d
HZWNP4+ScUK6NbmfK+kXumZFpbFN6QwJlsXMQBjhlEUimE4HLE4RNhPZJ/kIPPrmH6tBf3brU6l9
WbrkR0kEGrOloXCukX90kCrDCMh6a0d9bNDHaiLzEBGX1T6n5ClqX2z/9s5uKSZeaNRi4MwDZpP9
/cIhKFOjt0Yw2IV5f+4ARqPFd7Wo5L+lmRid/CrkYuKQx3kbNWMYZ5nJSF3riOYFUBZYrTuK6Cm/
RlUuPV52q0EbjVYwFpege3q9GJD56KNT1GU4148pSADLWPYAwZ11T5rsyiXw9qp9MaCn4Ecb9a5U
P1TOLpIcvzVjdwSfZRJpaLLuLQxGpw/d+F1JjuB4PdeLKDLe2vXLD2U7drHrQ43Pp1lXhhpAdFGw
Bjf6fiGF4GyvVQjBDHCfGL0l8n/8ML48NPM4E/SJqfSVPGuIuRclPwKaXPQsXS8HyXkGYokeV6Cd
8GagbwZ0M9ZyGU5F5SrAbJKUX82QufJSeQwTxBjRT9Qnrwp5sWUJcT5Bd+ri0sHYJ9LHbYXecBfA
m4IGVzySyBBfBYvliGGw2YzQj9Puh9KP7nPn0C8faXGGg7BP+vFYLCows0ExN33URvrUaK03m3/G
dH/7S65aGHBtV1/CWa3FbGpJBXlSaFo7ffbR8fQw+HRP9/kpebTP9KQ9V9Ql1O3yfV3dL8TF/MXt
b7gqsPHfwD2rtYZ+EGBTI8W8+z76iUd8d/je34uu3leTzPrqrdfK2ci07SWp6B3YSH/wlT0N+5Pu
K9+cfXXGW3cmT+l5CWjQHy3/Eeixe+kA1OAD7tYhfvhzLF5aF2NRR3qodqUPtOG9JTCn1y8Vvg/x
Du4Ci99Mzs41U5s1AEItw4aQdk+0BffftlpPyYfhIBuZ5neJGfll2YuOYOMWQjLLkaiIGSw+5NKW
PDPVLCtDskhuXx+awWtzt+tPt096SwzQm9BUz+a+kPBcm5RCglsgT00ZykaeI/IBa4Re3bUgzUpF
6ZitvTQRfYAWCwEryATXohzYctupYb2mFmB9BppFBxpqUQAkNfTjNP8YRGRg2Mfz2sW8J4aVi1kF
fhpisfMZLVRJGebgZ5ObvTR+WlhY9iPCEHukYKA8B0psHBrKcRSMfF/NLLAbdCGbz9hgGDLq0RVb
hu3y20kOnYIEdvxP3vRgE3Kb6mmYfld0Hw+CiEIol7MeEXjaSFZBrmObe2t0dkX3WCUn5exAj0CW
vQzAf5x/VOAGua1JW9YchDgoSbJKHtLE6+PN1Gop6dziqkht5iWkzFCIR85I6SpRjW1Lk1CeZTAo
cK3A5r4WlejziIFJvQxTAzC/TpJIhwEoOa4Vjcu+cvrMz0xrABxh2Qiuy5fLyKvUhWiHyymORbPk
6GMvw9g0PI3or475ox/3ipPtqd6flB60irq/AGfzxZl3iC/H6Zyq71Ob30Vme5j7RyTqj+qj2SDK
vH0AVyO5TOUuv407ektPNQu4Izh656xau045xgnGVBiW1z6eHx1/QsyC58sRvBZfRbPrTWGTbYCh
AKELJ3g0+8ZpSmxK8YxEyukBGOjRm1l5n62reMisuL2X+6pbu+//gO3EIzuMmXi1l+7jPftvsoM/
5UcCN4YpwdVHIXeEbDprijY4y9a3velIZIQBLQ9DWnnV/LAU+yovD4nbZI7bLiKYuOsbgElBdgjo
VEXKj6+Wg8tlUgegt4VZvhiu1cZB5MixKyXN8fZJXxvtS0FI2a/1P2u1TtVJj7Y+agcRsd5jwHm1
uu21smAT9atNZJJYmzIDuMUA3FoSKIpGZFHQqOEMyS9klwaP5kUieGQ3FHcthdOfbjCHpDcpOrss
B05g76n1p9M0HiI6b64WNzFAizaA3EDyQavQubWhC3Jzm0eHrDfDdsdk19cXXnjWhj4u0sR21HJe
kahtlTtZfb19aNdGC4vE7DHslYYMAv/Spo3dlZE8VuH4ZPXnxqsNd0m86DtJBHbgOm5aC2JnerEW
W23KzEI/ftg7GIvfSfWBmnvjm9wKrv2mnK/7zjLcWNFazkw0vckGGXvWG7hN70r24nSDl7ZnG0C4
tzdvU+MvZLHzu1hTEvWNXceQ1QMdSPNnJfHixhcmQ65tBrbuQgz7jAsx2dBKemRPaO6yvNh0MTqN
/qfYH3dx70/q/vaaRPvHRXN2bLdFMStVaKZ/7CRDYvI5R/5PMoVAN6JlcU/zPJCirHMVbV1DhWmu
8i6zptZV1clV0e1My300Kw+zFgsmg0QLZJ91sZvdCL6s3MQC20W/yyP9CCL2nTEekaNwLU3Q+b29
Rhhdy2I5dh6+tlOmGP3TBoRNf6L0w1B71yhcKKNSpJ71OCmjQCW3V/dfgdzxlQvaPuYGm6oYv7LI
7ezG606R/mA+31aTbesIeNX/XRl3eiaFa5UAuC7M0nB4MyT729z7Y/ZjbulhGY8O/HaHDCfE6RiR
Eujo1xjK+hVlN+K/wrkzBD5vriAGr0O0rpduWnfElQyCTH6Ltks3NufvljKjWIEeTMvPiAMwS61J
3yPTzHZmkZVnu5cA8SkByVuwLezpufoyE8iLiJKQRdC5u1rEDpWiEd12xX0aNJ5kudIreRxe1MJd
Hv+NLDazzSil0JDAmTpDKzonnfE8JPYh1b9rlatFk2e+dKPXy/+oNnyc+vCvZDpI4yE79T+kXddu
5EiQ/CIC9OaVrp1sU2Y0L4TckCyy6Fk0X39B7d6qu8RrYvewwMwAwipZLisrMzJibo88Pz1Whluk
0eCLWn8UNS+0frEqkKEBrRyF/jGaPodq5YaaR8HPKFjeAK5G6hDtY9w1XEpSEzIKJzuV+V1sWdet
NHqXR7V0SlH/ArZjzjn/4I7oxQwEhrmJvWxsW7iBnh7irnd68Y6GmR23vyv135VgZ+IAaPviZTsD
rZHb406P1RHTaFoD4qdR6yjth9Q8htPKEZ1vn5OJ+2GDOyRlFw99XgjDEVpxICdIHfBmOyx8ujx3
nMP5ywooo4GKmXEavFBtLpRpFtbxeAzbSQxiZE5cpJfJtiol6gl1It/o4divBEZc1PK3URR9Qe4G
DkGNu3grq+06JE6HY1yr+szLL1DoxcbVOPpTotbvoABSn4HfLf0+FsJmd3nIfB7qyzwAYLAM+iq8
+LhDXgnTJFABM9uT8sactoJypQH7XLAdQ5tpL5Njp22t/t9FNn9bRRIUlFoIbPgkuq7V+UR6Mh7V
7qgKmdfFrtD97vV9Hz9cHuD8/fzOgQnIsIEbBFpN3PQmKRBQsRUPR8NCysUMaz8sUt1GUUt0lFBd
eyIurSZe6GhWA4QclJvcnWXQdOxz4MSOY6Q0R6vph8TWSK0z34rHKUPN24Q+4BiNYOIJ9SKa/sPE
Isiec1po/9c1zsOo2ZRKOZOn41TWgC0mrkmt7dDSz0wYXhSFrcnb/jgy0IFBAQbUBqDEQZaLm17k
HyrKKtYdY8Q6owaZDBSAa/YmxO/5mvLbj6WcbaHKjeeDhkQhn96SlKnOGsHsjnrS+3kpg+gROEwW
7WR5ZRZ/ngqYmjmB4aLRUA7s5/nVUKQ9MxqlZqhmdZ7eX2O7btRw8LvwIzNKO+pKu4uTh04XVmIe
zn2b4FyW4U5xHc1TirL6uWGDQmk57U2opZeRMyRvZrxPYsCCoB/9wkJts6qrsjCpYFQAAhRXBXpl
dOXcYIaH+lTkiXisgc6EjlQYl/fyQPCMZyt3/LIlFLSAfgPuhB+aGSd1nRZEPMrJcykDabchEVIW
whoAbmEK0YgDHQ+IiMypK24KIykZhniyxGNaGzel3HqIkq7Q0loZtd0SclUO5K2gK0XepcGdGpXP
p1GKYi3pgEE4Rk3iNPFOjD5w/kfl7V96M1DCAF6F+xbjA5CQu2sJAsWuGjG2+EOExKdMnnS5ckZl
5Vb44cW+WidnqpKZdAA30/loyjZqeiltpGMZxy/yqKKZyaWqdKPG7Apwhi7Wvcvj4pOq2PfIkc+4
RWSR5ziCG1jEpEhUBlU94jT6E/Td0Bm4MTPLyeXMJlBlGUzQj3dlUIkpxLHeV8z/XD5kJIC7wqzO
EDZ53lMnDylWh0Kh6ZN5bJsOAj43eZFu8hp1c+oVYmAlf8rhhUz3+aZStiRJPV3/LaDNYWUWZq9y
dlchk4b0xRfxzZzH586iNeZKHmZ6eMyEOp4RMsKhRyyJuZDWcHM//TbQ88D9obSMqwpNIecDTswx
kzJdjgMqqrZyZQm3VYNrqXTC9HFlbuev5kaF0jziCwAt0B7HYwR6PE2oMXZJoDSZto+i6lffJ9JN
Ouayr+UCfbYyGdwxIkS9mkycdpWk3zZp3+zTvD0ouiCvBFw/ZlnDBKM9GAki9EchpXY+dK1UEqOU
8D3MvG3YQ5/3Xmoo/sqofxwhWIHeylzXmqEl/KhT9PVI8deoI5f+MW6Z+zZsyZ/E6V8KqOSWjmln
nuFaxB7uVokbf95fX9bh1oHPQusCD+8vZSmE5jxLgsFM7W56MGgQd/etmQCN9acoa09GMXhc0wji
njczuhptlkDRoPUW9S5+/4oyZHYBpE2CtIo8bQQzn5a7K/M6e++z3cTZmL/h5KRiVKiBxPPq/UJo
JTvEtbyksNmf0i4fjZX8yvI8noyI2ytCkuUyE9sk6Ly+94jg6G7nRo7UuQZx1yAfa9PHnUlVE9AW
3cGYMBA7VD6S2FqJLniOh79XCBSKAB6gDP9VGT+ZPSW0aBf12BdI8e7SQ3RveWwPQADzRLe+7rfC
AzgD1kAVP3zNvGQKgjaUbSCI/KX5fmI0KVpDT2WMi+AmdsAY5cZGhvu4NY9Nkv6m8lpa7Ic35wxy
q5ZlMfJXEfZIlEc2taI9kd9q/ZdespX9seRKEKfNvEM46GDxP9+MTVJnqawNSZBIKopxOpRGMkSM
Tm+KaxRta6a4fW/EmQxiI5gas2AUIIhhhTZeG2sbZPF44emAlgxk+H7EnzqN0mGSQxwv8TMqpI0e
t/cNVa6TYZ9l5U557eVqJ2TCTWqssfjyIMq/NueJbS6GykKlRveTlQSq4UyZk5hu6YOlqg7fKuG6
km0j3UUM4r42njWXvcrChgErNgh98RadW2a5dYxqLdElhmMhGsUurcajpQ6WnaGdQelasjLHCysJ
aN5M6YuHGjCpnLGsaFE0S7CSNYS7HbwWjwJAtBtmKiujWjh3c1UeYqIGaP1wG53vzrw3M3wI1lK6
1bqgUr1EQbrWo/+SQ2Vetzk7CHQ8YhY0GHCxW6aB4zkHLWKAiHwrWI9pdkNMaSXL9COqn42gvx5u
BKICgMmfDwZVvzru6owEYOCeyFXS1q4gHYm0geqlPZStqwgrQTCfmf1rXCcmOTeSKrGMdzpI+Is/
AODHhf0rd82XT/lDMhzdli1b3zZrbWZ8Lvpvo0gcoOEA/Vl8Q5SUTwgRY0qCSXHon+KG/la9fjPt
dKdMd5Q55gqMYnlev+1xu7EhWgX8NOyxbm89l9l9LIIlyVErgLM3axiwNWPcIub1KLREKcFmGlvQ
NMXrLzIdY3ANIaDWrh9MPC3WZJN+Pi2+ds73CLllZFpNuoxghFHYAzrwUIn2kLql0juZMnhp+Bn1
fo1cjdav3A6ra8ld6JmeKeIwYs9K70VHdkwyt8JjFY0Baa8Y1NUY5DRNFjsWuemaNaaBeS65QAkH
5nvYs3c4uXVVtBWLFHz/wagKuZeVbEKcVOXeZc+5FCHhwQbnqc1a9KhSnpupaTkWjOQkyK/gI2zZ
2GTFLpHtJvZqwe6nw1pVaHEPnRjkvBoFFAHs+FhO3Zm2JLYhjGujpWR8/rg8Mh6I8tdJPDHEXUdV
CA1HWYKh5Gn8UwbGwfykr6CG6r3sVqL2e2Yr+5crubCnwcmPkiM9Xv6A5e1z8gH80RTVgYwttk8x
2tERkrvKde+Lfu9WD+3G2Lkr5uZz8GPDnJjjDyfwmRMbYG5wofj8W/68U29LT4mdYXNl3bnkU1ux
uLaS3MEs41aj4B8mQR1eMxXQ+KBHqkGaMTTxsXggZA34uXTNQ4tyJmCF0gbqWud7VZBYgQ4QrGhf
3gyAFOV/st914V+ex+Vp/DbCHfpKicgYFQ0JwkqGaPakv8VyLTnJOKwJYS0FTDN0xJizhgD781nK
PCV5A5k2ErQaQVPGfvTDnXLVNY+avo/Ie1Vvxwfo74FsXnQuD/L/OBzfprlRGo0MYgeImQbmcBtm
n41+UFqngRBzFdmjeGhkt67e9YfulXSO2jxFamyH7xmI75vqXrOeVdMnADJd/qjl5f3+Js7jUdpX
4A/GdERECF2tSjufQnTLBV9nIEy9d9na6hRwYQ9yxDQpjAKXWRP79Rc1QMbszHqLNHbXtqiJD3s9
c8pyP/yJibTrze0g+SSF8CpQxYkjT7ho7xVl12VreJ/lk/U9E/PPT3w/SAnBzDKvjkgP8l53Brpj
tvUY3YlrrBKzU/jpNP6xxPOtaaj7aXoxT4JWS/Y41onbqPkaU/3/4Qq/zXBOv1Ct2Cx7DMiyHmXD
S69YbaeKTV3zmezjz8sry+sy/+X5wWE75+GBMeCZgIS4E9qoZbhiqCdaN2Br3hTsYZawGmW/sh6z
Hakf+8Y5lB9mcxg7PxN2qNBLL5e/Y3mHfX8Hf7fqVjp0ogpXkuvbYnI0wOY36nSd6SNO+y3VbwAB
aMvGljV3gELHUDRzOQQEv1dpcy+E20541amtHlc+ayG1hWaRf6aHf1cQNpVKBtBEwFj8Iph+3mzH
GCrst3isNVlxr3aVAzWPfV1uU+tdJi+U2Yl0RMJ/VIiXdyr6Obbl6OeVm2nJLpOvI1q4U20clN7O
zBFCmmtllWVXefLN3GXeo0s4zVHXCNTH4ncWpPfVNd0MXv+gPsf3aSCs1QEXb4ETe9zdnc2KQZA6
J0EVRpM/NpDrVCtI7qGpZ1UOdem0w/tD0cfCPQDtg/PTnlHIbkgGDkeuAPJdgOyQRjuRHRXLLcVt
G09InD8ok6+3zmQyO6QPI4RjRlulToNg32htGq1s3cWw8PSbOF9coi9VKNsK8w1h3WZ6UQV8Fknc
Qph8pX1PM9Mu2W/UMPzLm3NxoU8Nc165V+RJrVqcmTg6FHmggJdZSW6NCkoAt0XiozoZohHXLY0r
CH1ftr303j41zXndsq8Ug0wwXYoCxGfRVB1d0VKy41+mvNaFtuR3T2x9zf+Jh9fL2iIt/gvqQrJV
MbGHtSOzdJueWuBcrqoSqUGxiQRUHrfZKO9o1WynQnZEI15Bli0+0QA2B8U1CAoggMfZihJ9LGUR
o2lyD7eiJ7waTrkpneGaXY8rUcLy1jwxxrmCaTLaumI9jImQz3X6zmVGeSi9EIysabcVpl+jvqaL
vJhLOB0h5w8EHcXrRoHPlBm1x9LR2m0tO/WDdQuhiiJKbGQyzM5B24IhPIEs9fLOXPJGp9b50H5o
MkNu4P3Cyiw2EXJCrjWouLd6hPeXTS1e1ae25m852Zlxmdd5Aa6VICoO+uRQ8VoSa/AJX5udLQxX
rE+cqL4tfHMtFFl0gyfryrlBaTCGKR1hODa2g/KnQgrDcgYbhC+bxPgwHi6Pc+kSPB0m5+BSwdLq
Ei/fIMlvajH3CEBW6F8MGTJF0YRo2L1sb3l0M0scKvVzEfh8WhlIaoSoHeHkd9qsF4xmCKfsN7R1
zUCpV3Ox84nj4zqAgf4xx+3XSEnBEWdieBbay0svupaOhgP5McQT0CtHFnrtbbbo0JBBRIkQ/KbI
pZ+Pr67zjtahCYOxYNlKn0z2pCGJcHkWlwog0syA979muOtBTnKgARPcyyS7jRV0RftGdYtmdhxQ
W51Vdz/BmgMUvJ7bxRjbiuwY+lpaaNGznnwDd08MpYXuBYJv6KEZvlEOkmSLn0XulM1z/aHcla6e
3mTSg1nuGyFH6X0tx8i3437Ft9+TgF6x87mOYpYIWSfhchZRZN1Hjyy3NfOxS4EW2lSQJEm3bXpM
+yvzvnhOy40l7JMMbYAjcZhMNtQAI558l1QvvXkkdNz8v9YIwurnn5ej8w/JF3weFTcZun66m7jd
dO3blPo5VBZMfwrvhfSqFdlOhFANmZhtVmsMqIvn+59F+kE1OYWDynpZR/psY8UuhV7LfbAmzrF4
70GkBbrj2JGz0vr5SDNZ7ioxkpPAOqQEFQ959NTkgxpXefub1J3dlZJbm57GXlamePYW/PE+Ncwd
g6lPQfraj0kQpk9d/Ic+3AAUvxdbOxo/BGJ3b/eXDS5tedDbgKMH5YiZRu18oGU7xlBUb+A3NIIW
rVuRPjYROpTIWty95EZODXEDS7KpFRWzQq1x6O0y6R3NfLo8lKWNcWqBO70hqzSjbTCUVCsdGZrd
U3+VZrc9eatyX2Nr0sOL5oCKBmEbMlbQGjifOSolqqDNK9VKlVOVuRummU2bEQRBGnFAiCq5Cqn9
y2Pke7W/PMTcBw/DYLVBtercKpEEo4SGJqy67bsQgD1WC907mthsW7nph+I5MnO2/xYFzpvlm6HS
oZzEqYLZDrl5u76NfitH0Z9+i8/CfwlvT0bIMyBJCc17vUdxjGSho7ODYrhtdK9bK2HCYrQJzUJk
imewCR595zMJ5IvKRmVOV6ediBeIMLiJnBSP6P6+kvW8vq/HdLRpVVlXoKlp79RUI7vLqzlvEf6w
n37CfDhPIjKrMRWBdoQEhuSqdWvH3Y7lo52bB0FdCa6Xjh8QjF+wF3S08RnJTmzBglQhHRSZlbmn
Za3ZSH0J7uUBLSZoDLwWsDXR7YzeqPMRGQ0rcJHjbWKMAYv2ffWEc6dMf6rPHJBN0LZ1qZ18TJpP
3kLR7a1tWHrggXq7/BlLgz39Cu6QFKPUCU2D914UifpGL0qgUkWIjFy2shhQA4cKqNZMG4gu+fPB
Tp3OwoYgeM9iD2zcEH+RPXAICsUdGqlwbzuVeS1esfZjWM3ufZ1zfuuc2ua2TjsNvVFbCAP14RZK
HPuwFfZdQXd0eJTFPRPnqiRxhuZFLt8Tljmj5KfsahRQZ96x5m3UXEa2mrRrCh/7343CV6Eku1Qi
WzWhENsQdmRIvYRt/tOc4TEA9C4w3/yc6Toao9oR0XJPwR/0VojX06RtBVsFxeX0FKe7BPnQuvSN
lcthXouf84UmbRUtqhKQdedr1U4WpNURIwVNrAJik1kgs1DiajMKkIq+PMbF3Qfaxf81NV/xJ6da
z/opY/2Ecg06CLy4Lact+kseLhuZt/Cl8XDPAGaGwGy2Ip6tpbRN93E9OnqU2nEUBmH0GvamZ0Rr
MKjFqAi04v+MbB75ychYFQK4RLF4phTtIqgCaDlxDAXP1S5xI6VwY6Aj9elqaGyRjO7lES+tIKiM
ZpwS8NAgFTo3jm66nPVg4wtU0JR5cqHlvpDGgpsSPf8PfnmmehUREYGUk+cwFiD3hVZ6a05VUbtF
/T1hLriqPJHpXpSvRGCL4wID5MyzAXkU3mUiw1rpI4nTQAljqG/FgNgmfZO4XT6tPR7XTHF+Uc1H
AFooTYOqzfRNiuewl6ZR4ovUXEvmLDqomX7072Hp3FNG7FIhlImeBWJZZ4rXmnWb2ZHVGJ1fJ2yq
rsNJ6um4FzTkshyxVyA/1yd9CBahSdK8FKXCxCt1OVG2CglTaUcnI+oOrSUPsisnBP+OlFypnK43
BHpvREVS/5HEuEIeUZeHzRhqpLC1vNbHg9nLoLyO9KGptrVYQn+GMbFpbRBkFKaDY4SmrbXLYcEL
zEIdM3QJWQEQiZ9vV2ukWVLJSoqIqfLeJrtyPxsnsd/RrW4T8ABcPhxLFy+iQjzJAD4HXJsXu6im
FE2JZpsFtfkh6fXewJ0UqmEMRIUYCMVnU4KsSUDqOZuuujG/7hNPTR/yPvR75XMQglD7gALHx+Wv
WgiRFaRi0FYHpCsYzzinm1t91g5lRAM1rm1ZEO1czH09A+9Z6YNQwS77l8sGlzwULH71S8x1V16g
GYFj2YxCQoPWbyU7hxCqY38qr9NjF0C7/D8YA+/trPwHZksAus6XmHTUKEDjBCqeHQvopqts9pTt
HXpL9tUKGGjh5ALD8W1q3m0nnreIYUtm87gyXM+xaXzGZfyqSXTN9S1upFNL85ecWNL6MIQYGSyN
+z7domkalYhwfIRQBYi/toVwnXuQfFfRlYkW4ydTfEZXM3qbSfm4MrtLmwfe0AIT78zyyt/Y1ISe
XkkrGgz19SB76eBk4uBZIJ16lH/Vx6ry8vsonzXaqTjaWXLMZTseNlpxvPwhC0H6DJ/55zu4e6c2
qolUQkEDSlsbxCZSBfXMGVoSrVFCLbmMU0vcftLLXO/R1UuD3E/ui7Ui/FcXFhcynA2E20NGlIxj
HmJCk9ExCpfUG5I+EFBLHfLP6q2IbfY5AZLgiM/jNn80b3os/FrMvFQ5nTsO0FkI+rxZ2fB8e7WZ
GkO9psX2Cu/qnW7elJ0zuGJjW51dv9TMkfr39gmyjXltNwoEy+4qZksbo8ZjM1/FrC8eKwD6IBk5
M+pY3NrSfGKZXOFruv0AgfUpfGHCgZooRI3lthUOwATE2ouq3w5d61PWgLw12WvxvyRrml/XCnYY
CLsBogRxIecn2ykdBElhNHiS1FcoItmmCTEd5mUa6GFdmW1DKVCFl1R97ZW1i2pxRaD+jqgKgipz
M+b5igxVWNWmOWB/H9Hy6e3U3fRWbZIN3Rn3zHsEFZwjvlmuCAa05tCt+LWlLf9t/EfCU4xZnZfq
RAOwAwOp0ByouAqtnxeR3/fzWxRsvMAwQxTsfIBaNjagvxax5aa9XjqZ6jcodkDr1NGe6kcLotKG
V68pXH1lRC5Z5dJDGpoUQTo8j8xlbu/lbgIGPb+9VZ1wtAe7c9M7Ya94L7v2VrsaHjb5kd0MN/FW
+1O4qAAfk7fLbuwrn3Hpg7ineYzm/sYs8EGaLe+b19J/i53GIR/XFToOmNt5WmBtIZb2WW3vi4OF
b6wPwvG9cQ0v2liPpguswK7dRteZ/YJ4biPh/5tsY9M9EDtzLn8sTwT4dSJO14zblG1RtZHM8LEg
wESfGb1PdCcLWkdw5WdPOmpetw1vxOdu1zrby6Z/XjtAMiP4n5HZKHryOW65qQyiqmMdZAIEPkA0
acU+SsYd3BOybCGSvpftzSM5Xxa0PGF3AlE8g8X48kqppDmr6rINzEcMlO3eAdGsn6i7ln9dyHfN
dKKzrg2IXiHkzjkZrVdNig45GEp2MQAG3dGSr/petY2hdIV0V3VoE17Bhs9Hix+cAWKuOVsJKmqR
u9Eai0VVURRtoBLtIBF07FrxR80Un8nln8vz+NOTQM9NhACVBGvo6uK2dzhQNTEBrQqiRrwCrQRe
UmuSkj8jgXMT3KY0SZ+X+li1gdEPftaUqPFtq8pNTAkYmZU7YWU4fD9QPqZ6pyWwNbTqMcpSXwnX
UNBrJrgNIZY6KaRuHs4IMcFIs0n0fHlNfp4lLD6e6mDLxZ8/pFniJiwqpmVYk3KEggmas5rYdKek
cLWs8EjV/7HEeqXfd80md6UDb6OKYUjbgIbEUfRqN5qRndM7+BO7Y8DaqNvLg1yaRpAlgMhgFrgG
Ac/59UIUYuRqjmnUplH3RoOAEUoXf102spBrnKfy2wp3nfRRrWaVhO1d2c0jaMHc9Oo57Oxp72iJ
O6w0hC/P4bex+ecnb4CkzYtJs/I2GJ1xtJNX63c7grbu6fKYfgZf50PijhO1arDnh7Ay+PFD/LR2
Ay+d1u8ZA4fG+SCkHqsQtfA9WqN6whRoFkOAF6BTo1NXrqslN3dqijtJfVoCcDbNPrx5L0HCA3ba
R+Hf0qLiTpznywDuEXIocHOcM5XUKm6SBFamQXBpuUkkxa8V8tZ2pn15ZZbH821p3vIn629ZMRkK
uW2DIrdyO5QhWyzlB+COnoSqWIkAF3cBmswR/AL6je7fc1ta2w4p0UbstSpy8xhoPOltQlB2eUTL
5weRNTjRgcj+oQPQA0NfShPMxPV11ACULdeeYOW70gTDduzJRnQDLmuniJRfIFr2hmh4ufwFi+Oc
w2s0W4PChldkTCIKko5cbIMsfSksDDO7iuI1ePGaEe7g6h101WksYZSW4Md9fMiE/o4KyYqPXXhK
QqsJ8TR4CGZ2WYnzRmFkCZ2hhtgg9DNEZkk0wQiaOWB8pDUEVlNqZ9On3IOrWYGs2OARRr2uQD2i
ILdaWjgynqBV8lBO8fbyLC8Ejudfxs0A0CpV0tUGrhw8Il2hdsNjDaD7n3Dy6I2x7SWggl3j0bjR
mK9/mIEZNramBmvvmp/OB5+BmjreuDJ48PmGhq5VczMcGJr7UsuJ5btBlg4Z3Y/U1vTVott8pZ1H
WXOmGq9pgKLngiY3ZkEQtLFRy25GI0+JPdJdnb4Wlqf9jqpXvHFtID0F+gk2oZWz+/PqAwwJnDqg
fEHcZfEkw2Y5gCTEQAtjbPzW9EOdvl1ezYWYFQZmfgIV5Ty0Kc8jP3FEdadORaYSFrRNz3TbKlNR
umYpKv1XtDOtZIN/W2+SYHaKq1JzghR9WhlbWQBOy738LT+PFhroUeub3wToDuUr4GI6RakZxkOA
JLWUuGDhELdk1MXShY7fGt/ETwcMYzL0SuZHwcw6cz7uTqBSBC7LIRCybKfSsXFKCT5jIAPejvla
6Lw4NAVqQOAwUVDL5E/zMBWd2ZRDAJiLuAcTvH4zgPB2JxsiWYksFk0BvWbCa0DkiAfwh4kuprnK
MLAR1FXoTc22slYooKRGs+HlBVucw1n2BY+d+fExf8rp3jETVsWhPASkSBo7krdxCt7RcRy8Thsn
77KxBRjpzCuFLCWgIHM3BDeHqLz3iKbLMRAHwbqzIr1hdqFFYLYCoZA1OZExlukdznHmpFFU+wZt
jXqfVEb2VnYMbz6jCLMBgsMSe2h7mtGnyx/486ji+2YGVrQBz2ptXIhSdx04qtESGIQADx+ooeZz
Z5e8Mg0/5/xL40nE5jVnOhzuMjemyBAqRRiDCg1dB3Thj3tdEOJdWzTJg6j21Qpib2FUWF1w4gCD
gzZq7pV0eYZ+bs2ZO/P7d3EzhASRHOqROgb6vfKW7vTny79+oTRx/vs5XwZKlwjScvj9MjQFfqeH
ONhZjY0msPKRZvPfK/Z+XkHn9ri10ChROvDUjsBtQqrkkDUb6Znov4d6MwAraqrHQfCk1hZ3JYkd
FOnsfriv449KXevhX0D+n38J582mUteiclDQXRt5SnfQX/XyWkY6rnolfpU7Yq6B9tXqbl9XZmCO
8M/vxXO7nAewZFWYULsZg876VVZunW6byaehj1r1c/SebS6bW9r76Fyc8avSnIDgnjMKgywNbfIp
SFIZ1fciGYGtDm+tpAptJhdrFMSL+0nBpYvoa+b45ikukqadKf6LKegU2dWTzxTc+g/h7mWSth0z
wTqemP7lES6dNh08MqA6B4QCj5BzjzpaUpMovTjhWaA3PhFJ6Y9Gu5aomn8Lv2qnVrh5rDIrDoee
TYFZF04thZui3HTX6Pm3w4NpkZVQdumUQMMHlJx4uuN+505l1mY5gQTaFFhmRG9EvBPsrDWqnSQ0
yqZRi4ARUuz+wzye2OROJpPqvoeThk2REYCEymFDq8Lc/hcrKMEjIQYk648eNcTardEmqP7KansN
nfFfPbBKK0aWNv1MLmjNkoU6At7zLTGkkJ7vRJSY5XaIriPJ8OVQOWaGmbtjoqkrE7fkouGhgbfC
C05Df+25NaQvhSIsqRhMuOLs3uzad0xzfqPlXbVyky2EniA0QyZxpjMEg6LJbYyIqZPahOYUAPao
7IYhh0RI2hQO9B9GJ0/F6Im1qDsaPXRoqhoCzUZv6SvR0uLsonauIHrBX3y0NDemSEaP3MWEvOme
pBC5T5RudFNkTpx4Mj/+w44xgcKdowRY4xZzSmU6GCFo1Qw2NP5EJdE261Jw/r0V9BEYQCnMvKa8
yKpGBbnS+lgMCqO/z9O0sjurO/7/bPA+xOoEI8mw91MqSHbC2shh1lotc6FUDgwbohwNHhEZbp5f
10iN3FToACvI4O/RbdscDHO0duEwtsdORGIuNRtoZUWg9s/UGvjSaNRtKYxGrwLQ29MSwfL7podU
RDVObifoyUNUqpkTZ2Oy0sm1dHTAAYOaBtoRoUPM3YUopVe5RWUR+M8wdFNcTwFrQfjUkSwNLk/+
silIHwLQBKJTnjdXIHIeNaklBo3QjY6cxeyxaEzV1kYgQS6bWrqRULUEOeEsqgz5jXOHMGhakmSN
gr0kdtHNRMjkqXIr/pfddGKFcwVtTSEuAo8NCupO9eOuLHZ61qkr8cPitEEeGpy/eFIjU3Q+FlPO
BpbqkRSA2QIMnAzYwXKSyQ1SUvrKEVxotsHO/bbFE2yXKkA4RDDFgCKjgAqQWefsSoLYRb+NlEns
rtiYKBAcbyZWu4pV0XGrJJbY2JCnb1Cyz7QOKbJM1W0x0ZrIbmsNrc+FStCocHmFl2fFAPWqaCBr
x79NobHQCa0UimiQS8u91Brar1Hsm/uwK6yVkss8wXzgAS1SAPnwfgFCmjsigMQZZWulEtCN8uMw
aW91JR9jLYgkNIAgep6xJe1KSLU0PJBNzXcMZOAgRHW+6HWsTtXQwGZflzHo5SF1VQpx7AM8Ea2Y
Wop0QAYOfTWsPegslXNTI8IBJhWlFMQEbPaHVneH0IP2bN2vxARLh/LU0Pzzk4d3GIapTMxi3sj5
HY0TJ4voSuJp4WLE9QTgBvJdoJPlyY17dX5qz7siaqJ93jYbAnYPW+spgC2PlzfgUpyNCu0s3Y6z
YGB3nA9nZHVsDQzDEcF17sgRc/U2Vv1kqIcbU60Fp02K/qqtVVT2NfNa78zxmQpKuTKrC50fSJeg
BoBYFXtF4hPIZYbeacj0SoBJ6HZUZNeDit58+ak2IYIgS061V1sQ/ESy25d44Y/6TZN1XpexW1oU
OyGPhpWjuXBezj7IPJ+Ysi4soZfn8xI7upr4clYcQsxCN/Z2CsnParxS10DAC3sLNkEIZ8Ad4I3F
nRdzKCEsljSwGVFXJXdivtYrvjyqbwvcMRnw5LLaGhbUOg79DBU9awi6PnmsWY1kRnJfDuFVZfUr
75ClBNLZyLhtNiGtW2Z1KwVj/qGnz8INRB7sYhofiKhuCpLYReuWY+JYSuWho/YmLezEWiFgXaiS
YHKhWy0D8wyMFk+Snk85YmoBPgKoLAU4lVLondTQnLyXANbMKZKP4Z7orR9Kg27nRLlShjWh4Xnb
cG747Bu4bWU0uFGsEfdg3afdqyiIePnljHXPA0OkNIHs+6pPmexONF8Tzl50KyfD565gvTdzKZmH
b6AbQTDfEb06qvE2ZWvJ5GWn8m2Jv4CruiIRIMvwkUEGGXnovN8geU2eqof+Vn1b401ZuGUwpWDF
QvlJQbDEnZo6TJKYkVoK9PZKVQKh8dVxJRO3cLucmeCODWNylo19Be+kv2NEYBmU6WvUm7jOdpcd
8vIifQ+GOygt7bVe13FQ6OQAIbTVTGoXenGbDSsB2VJ8fzYmLiBAzDlCeAmuoEN+tkp3NfX1RnUU
9VNGnVKIe1eSHIEodxCi9QdzUzIsXuLW6uiPTP8f0q5rx3JcSf7QFSBvXinpuFJ1uS77IrSplqE8
5b9+QzW70zos7SG67zhg0MBJkUwmyczIiGc9196NRP55efib8Wm1lsv0rE5XBW8zJTcw0bbyGiee
HFZEh4J98sakm0K50eKHy/a2HsKoOyPFaoKXGT2HnMGiS5MUOQrcG3rSwFc1sCR8M3/mKrGBVKru
mQgGux2FVhYXX1sNMS9neRqXeWdx6Fc1FJNmZ19BEHWK9rr0raTB0Kn7qpRLwvonoxWE4s0zZmWe
C0BdXk8QNu0WyKUDwVVbSQmL6tQXzOvmpoT0BbIZoM8Eo+T5KK1yBGFeATOm7aqPRx27fwZFV6AS
ZGtAruGKnjGbW3RlkHNniBElqJRh4+jQD5myhnS26kvKa17FXju/XB6eaHSc10RdWyWzgzWsyuqN
dVnh2qmikDzLqHvZ0uaGWA2L85bBmqxhGmFpNlo/N+6o7TfagZmBM7lVNbtIRgksbkaglUXOQZx8
yNPBgkWrL/Z2eJj6F5ajaa7fXR4ZvxEAmENv4UoyiBuaNte6muYhdJC6FzRwukoDyI+lVFcq0kGL
ToqaME93SlIk9za7j6ew8S5/wjKU1WH86Qv4oUZ10qLPuQzw8IV0H6VGTKiJsoWVX0E73Jul/WWD
nN/8r0GAFJGmAG0lj0bW5RZIshBD1jOksUM3zg+hLVIR4RbwwwjYmIC3BOc1ANfcYTXORWGPfVoG
o/FTG6/CMgItFokMwVj4U/4fO8tA0F2MLCyP2JH7KAbxCbSznCjzbPXFcTOldBWDKK6j7tXvffnQ
xongWs4/FD6swh7QzkCVo3mCu8XIk141KHyUQfQkSac0ABVu+lU2dznw89p+UkZS/wyTXV3v68kd
dY8JqZ4Wv+S9RjeAw0RWZsmLcfcNedarUJMs6D2ebmrikOVfbeeQl5LsVOBDTtW35KV+vuw5W66q
WwARAeONlzR/TmndqA2KBbm2DBfGNrtJQGeWVaWbJ3tVu64iUYfblj3cQiAdjRY3OBPnRPnAjF6K
tCqwx/axbB71MrkuspcC73hLgrQPa+8uD3Bra+BYgiYdUsHI6nOzqlRGVTplXAdqY/dfBnXqjtlg
nbJmUg6XLX2ITPALiGT+IiGLjAjwm+dnkwJtJrOxkjpY1i06tMfoEB2a4wCd8oiRcA/c1NE+RVft
kR7w7D008XWUBbIH3rYgFrWu8zeQD4defw0300oz08LO0jrQytdSSt3QfknD6zS09syUdlVtnCC/
AgXAx8uzsLmR1na5E5rp9hyCFqMOxnHc6bnX57YLCpxwfMQaK9S1a8lzopco2yn3Pfpvy5sGQmud
aDtt7CY0QKG8/aF/pvCyGL2ZhkU14DOoM3ipdZ02I1HGjmhG5OqlIE/8kX7nll5B9R4wEChMa9DJ
OF96J7JaXTKrOriylp37BEJkD4jWXXkw8P9v3xWyoE8jP9798zd134GrdNEX5Yckcg1X9hR39CeI
G8tEExREtk5EDSlSSMABhrMcwedfR6ceYJgRc6F3M4HkKoRgktfZGG+ZNR/lVEJLwjXQQMeBTv5k
ZIe2tgQTtLEaGrJnCwM42pg+1WSonhW5PeQs6AaI8ED8kTTTMVZuUryOL/vfRoDBPkd8QTcCQCJ8
w3Oix/I8oOkoGOwvLdgptOyaya1bzKdmBHngnz2rlk0GayiF4pwykFLjNllqDWoFYTkWsIyo+xnP
a5KL9CY+72T4MPjubQhXWnAxi7sVGqyMKcN9M8iiNzXrPXqw0X+bdV6mWiSpvb6qvoQiumbuggip
BBgF5hMAUwN5ZIM7DxOJFo7RDnGAOiX1514tAgmNv77VN/S6yNXSZejTdTuNQd1mTgSpyk/+Agb+
RZpcWVByS5L33GPjLDTncpzjYMqgdjWg0udSPQ99B6pXp2iA1C6dulxwbVsi09kmRsvtori8VGXR
VPXRC7R6QaVIk9lZocVBqcpuHSqvIwMv6x+652IDcPoFNQYn5c/bUGfdqFqwEcd+YfjolLGcXbjT
s7dIlPvcmMMzU8ufr4ajUdue7cqMA7jKQ6LVxJxujf5eqvVbpbi/PCyRLW69SrXLO83Q46DoSVQ9
qC/Rz7CHlKtg9ra2wiK+AiTW0goJ3bzzMfWdPNlGocAv0uemMyGB/MWq99lVRL3sKm/nw1i9Xx4Z
j8NZNsKZSe48Q0OVpOXG4hXVeA9A1VWG4yoZDc+cWteOoF+dtBDSG+/kMSJgwJ/195zS/eWv2Jzf
1bi586VnbWMZEsZdWl7JdvSQX1sSWuEuW1l+5dMGWDJdYPpA+xGftO9ZOleTCo9hMXqDkSlKrLuZ
zqJFVAVmuMFMtC0KlIjhmGwPiM8+mUviaNJeSe4S7xr9LkV538xE2Hr+6QGzrORqeFwcLdV8kJwQ
dmP1PbZnfx51d0gAvm4F0evzgfthyYIcKIBNKLFyI3Rm9FAUc5IE1NYjP6l04IuVEWnouXxQUiVx
c1q8ohjzo2zRmA7ajMqd4uKrBiS64OzfGjNgEEj86zidUCY93zC0icdiqjFmqlYnI/Ftu0c3+Ewk
gZ2t2AmVLDRboNqDaxc3t51TJyYr7TgwaMX2Xak+W4NeCwL0p7Md07o2wkW0NC+VVJsMDKah7+bg
lj8qnbqRgu7rBDSDVZe6lzfE5uyB+Gmp50LBkr/Rd4xqyahiVI58S6dXx6rAn+i26sNlM5+fvBiY
quJ2BjIT3JJk7rC1jci0UzTpB2UPMam90ppumoKPCM2FQNKAptuVbkFkINiIW9OpAlHsAFiMZz3v
pZGeFIXRjPBS+RCPu6R0re9N6CJBOJQicv8t/1jb4vxj6OKQJjlsoZjqDjn+rQTBS2SBc44oHNVp
nGABVIvgKm5I1v1ZivPjJACq3NJ04MzRf83hJmxc9tSMzUmAjlZPlKDfir3rH1+C5uq0zvopBQoG
LiDXjTuabwbo+Ar2JnC0ZbvzEX5thTs/bcWIC7NfhoCi0HPi94cf9i7zTXK4bEg0mmWxVqOR1caQ
ZAmLEUeP4E/f13JNbE1U9Npe8t8LwoXZLHSyYtKnJJipQZLuLtf/yxXnvDbUzdJOS0wXurncIr5j
SibYg6IhcF6rNS2wlBOG0IHTe4J8YpsIABpbMUzFVR5HAM50XKvPl0JSlBjQWixFDZ2nGpScRWr7
DnurK//ymm+GkyV7Ji9kU8CqnRvqjZ5BPbnAFrf1o5EmT452w7R7nE143S8NKJPAyTaPWXVlcfmi
lZfNql4bVQSL8a2ErIqekeohu5o8wyKKC8rbvhScB5tuvTLIzeUgo1HVRMoqUKzHiOZ+DZFBU2SE
55b4iDPIIQAkh4bsBQx2PizaFKypmZwE6p0J5NuVnBH9MfLNfefTq/zNuNN3GRm+pt+sUxqRY53u
TIHP8FCnfz5B1cHBv+Qz0K10/gmslvJRZWYSZNNuuJt/5J5ZXznhaa7ujEwPJu2JIYt1I/2I4opY
f6j09sk6NwEszqJhAnoskNk3DajspJVdub62h/d8+puDCWlzvDXRXegAEn4+UicuY6MI9WWLmw5Z
VFA8MJ+IStdb2xy3L+RYZUhwAyVwbsUIF7onKLUGgHwcHCc9TWgRvrz9tvY5MK9o/QIKa8nSn5sA
nqcDDMZGaAdvol7uohdzehpHQTp18XD+ADFAEbWIwhugeuAOkMHWErWNQlhBS3pBcL3ctXrntgCA
gxRhnnpXi0W8FpuvvrVRbmhUwzbXTRjNpzfUbYZQJs3eeDaVdzOadmYXH8P+6fJsbo0Tsq8gqEWd
EVl57jhuwZ1mhqmTBLh1SUjmRv4c2Ld1vvurwYEOE+lpXPyWPPX5ulEjtMuSxWlgjSOeQnsU/awp
ISby8VJ8F48aSROodInyo3yd/mOTmbj7IVP2IX/CheuSsdqElGkSaDh1Ep1BWDcHPbgB+rfIraMv
07Ok3IDm5qSGd9C+Vb9DdKfeNe+p+dXSDIHz8h2o/3zNR/0KNKgmlOrPZ0GynYyhBywJJn980J+K
O/v7vOvuo7vh3jyiinbAxKB7v79rwLf/HQWKy8utLuvJ+zUg4yg7/WOfO0oSG9VySYP9rCThteEZ
P8ZbQI/JcNcC9/em7Ocrx5f8fCB9+CVywf50zA7m4+Wv2HS61Udwx4vKwMMs1/BzdXisTTQaaTZp
ZrfJD6q1i1FDyEBWednk1qG9kBghNIFqDo+A83mvopSCPh4y8tmsnUxooVvddV94dezsotv8+2Vj
yyJ+nuTfxrjrlJMMThxRGJtOySF96FRsLVEY3HxLmYADAxe2TCV/DUmUrpNKKCQG/QJuzMFXZLa/
ohD60Lp2qmh9u1xLNYdeR+FrAhTu5SFubysUEIEXRRUa/zmf0LKKmpBBpSyYXMRHelemXvGQvswt
GfbDbRPtkhvZdV7LB+lVeh0cT2B+eYN8mmJw8QDkCXIqJKXPzVtqp8wRutgC8248JtQLnygl9Ut4
G5K6ePkpsLa5a7B3l+IC6H/4/siYVVQaQQwQNO14kIe74dr+kXRELW0iDY9t4xreo6hJfHOTwFEh
G4G6JYgBuBEi7VwV4PANum/WoXukLkBMiYsmAsFUbu6MlR3utYfOp6Lq0yENDOPJmVGts73CCXT9
m3Tsm1EQfzaPuOUN/n+jWmZ6dZU1VThtUsBa6/1CWupr6HXB/AUFS2EKdfGATx5iLRhUeMfiJeeW
8rl1Qiph/kqoAIzxrkaPgVvHh8T2zWP/NGr7jJLyiVnXKsqkoSgBvnVNAZL6X/NcoC+gXBdWFAPd
jd81sKRFghiz7R6/f58L5NRywtlI8PvqtT4RZxH4KK4t6ytePOioJLXA3P+zcL/tcTE7HW00tQMW
ERRMe09Ta19U+bG1b8PSBLIZXS1fIg1kXKLHlmAV+ZJer4yyauYwq+1ocDL9yxt7+zj8vUo87VVZ
JGnIasxiv5v88Fu709Fuc2RP0ovj2fvoFGckk8n0I3y13nSFyNfTDrR7ar2//B2iUXK7Qu37au4Z
PiNCn6YsvfX9TVOLciLL7fHThsC1GSUnBdlLfiqlNEbIXLbe7EWnV+swucZV+5y44VVzlzzUfioY
1GZgWdnjAousl7INVsk0oOU+1+/mhS2N3WvDtTHdlOh0vzyF2+fhyhw3h4bU9KivwRxg7yTtwQqn
7+fKqwOLukZ12wgx2csT4NJ8Ln++CmVV5wB8HWE+Bzf3pztcJE4s+IlmfjL67PiHyPN/Lo6r4S2r
u7JWamaPM+LDWhWorg6JpP6X4f66PIubUWtlZXHUlRWts6LJbsY0yA/27eTpV0L4psjC8ucrCyBD
KYpYg4Xu23iFu/j1eJX7lZ8CfER30IvxQM58D2Hgy+P60IW4tFhcOAYcHM/iGN6h75UeHfY66H+Z
B6gacAn05PisQn/05MXes7SXD9pr7Nb78iBfIRVxMDx0F7vT7g+hpJ+WlAvh81CbRWZjSUM9hx3D
Augy70RAga1tjzsLUBEf9yS+wM2qGMinWIL2Ougm4rBChkGw0TcnF6gqR0UJYVGK4QaCFA/qE4mD
p92uh3j0Xj8Np3rf/8z2WTA+RFdF4CCTw9zmwIJq3/4qX9g+/wqaSL87dl71JfpR7YWpnWW/8yu+
/ijuwNJCNYmyER8l3TQ71a885qJB1gcvslu5+u6yf21WT1fWeAKYSU0qluEljYNEdxNQedfkR0Fy
twB5AVrlBHc2bSv2rM1xsXVWUb40cwyuA3focBhffiq7GA4d3wzftBvZh+rSc+PnJ2OvHMKbCsdW
eo3rjkrQwrdvH20yHqR9DtjO5Wn4oJ65MOl8IQldtZ0WyvguT76WbqQj8PBHrXNBYdFAcPtrAjGC
6Uk7FN/w6DuZV8DHWHexD9XAd7MiDM/Qr9EPzZVv5SAl4ZdY4Kh8G83HjltPGxey2ZwbUkmxShrQ
Sk/18o/lvs5EcU/vQtJ1gQPyND12VGW1nsKYfHJIQrT97gWajyT1v4neglvXh/WwuKhtGBFgGMv+
y/T3LrvVql+5KFX5Ge6GxN3aBhe3O0lOdVAcwcERNeMbifQEnPG7aRd5Iwjrkb3ZP/267E2bb8y1
TS5oQ7lXMhwGm5E97aqucpMCULMw27fRdKjC+SR17JAM7d1Iuxvbib/0YKyvMjB7zdNeU2o/UuzH
ubuRRNUM4WxwEW+cutRhE77MeaAAwE2+duggCpdB1l5ye1/yppfiVAl2/eYdfD0fXEjrhqGOhxnr
LO+T+/kASMad7uW72msFd8Wtx8XKEF9NB8NHaModhjf4RjBf6cTZp/5A4rvLC7zptyBFQj19oSzk
y8GMMnmS8ogGNGm8RoFCXemmokadj9PnU0z6beVjVlc3Dh0yPEYpxTRQmmOS/lLG+GDZBwevpnHq
b8ekIrHpQBirctOic3ttOMSKm4eT2wLils3510GySNG1ey0sd+BxRJFPP9Ba8qO08VtLu1loSsM6
e3AouFyYiGti2Vjc5wN5h55v5NNRceLzAJUyANWbt3Ggo12hahuiQ/xTjR6LQbAaW+4FuTLkdJAd
BLaeLxHk7QjxFGoBCtfWh9LOblizS6jvyHuVPoJDjfURGvZF+YcNJ8DVwYI8JvinALjnnJqh1wQv
PJYEEcBvTQ8+ZRO351IkUiYww+erpkinrMtbJD7bE9rdvEmJ3VbOBFt0ywogjAstHVhBAJk8v91i
IaHPqCPxxuA/fie/C0u1G+4AhORvC8sXrLy5lpyy1RkKqdlcXA2lccrtcdc009PcybvL23MJYpzn
2diXEDdAqRPoxOVTVqbCZq7nSUVVWM182ieePSman43gokj90WTZvo9tAaJoieifTRqaCgIQIBMt
LumVDH2Kxyvmbxh96H6Thg6QaDVJ5hQH4B3cywPcXC1IkPyfNe4WpVhstJQSWAR98FrzGw2/h6Ib
kWhA3KsUWE6bdZKaBK01j/sQZB+elINr1sjH986I0dWp66Ik/6ZNdHIuvQ5ogTc4J1TihklShlKf
AnL++HrXWft6hmy74E21cUigLvbbDOeJrNIrNSpRO60b9b4YQEsQha7USodxVvy6kpIF2yONIr3g
zQ2gI4HhqB+N99yiZSr0Zg1mAAyRDj9GY947auwNNCtdijaWyw6yuQOQ4QZaCdEXAgznOwCcLepQ
txhiohxrVwNaVnNBa1/vwmr/31niRiXp5qSxAnUZtFAp0WMTEVULUn9qrwqBpU3vWI2J80i0JbRl
p6B+ujRrFT5LTnbhhvRxCP8mFq4McZdtELc1uk0XQ6m8T8sThCz8vBagobawETbUg/5dIs7Zh7p3
JDpjiWK920O+fld+i/u9aQeK9pbl+8JCOc2MScQmlzWCqVx++1O0MkHOAYbTD3JHzj30VDKNGkUI
bX6fo7tR1GMi+n3OKSwtZG2PdsIgSn4Z8pvwLNn6fXAZgIrWgvCFai6usgrwvc0sZ2pznFYVqGBj
bT6NqiPqU9zar2sj3FW5NfKsNKr0Yw8B70XRAZTqt3b36/IG2orlaAlcwIVIQHwqh+lTOySmQpOg
ca4pfW9UkfLo1r5BAhHkVKiXm4bOjWMybAaJY0wWcldmM+3lSCKIDkTJTxJ0ci6PZuulitvQb2vc
rSimVhfaFAicNB4GClooEDxMcYQ2mqx1oHev9n4u0/ZrmbK72YIyDvb18KXrCgPksznzhmJ4tOmc
CQLipsf8/iyemcCem9KKhwX7lESSO+iyvqONLNKx3VxLJKxA3QJAF5JK537ZsHpqe7MGYFMbXYRC
8WJunV1oz/vXArez+q4Y27aDBWCWH0oIKEhjSBJ1ICZEVnWdVKp+av9QIWLJPoArTkPVX/ugMOSM
Km2sLKV5nFwmeGF6esVYddt1squ0S69QHB0uO9HGNJ7Z4yK9ZedjXdewBz8i0NJBO9L1VP/FeXxm
hQvzcZzhgaLASuVc6+N11v3KkuvOFLxIN8eCKIuWSlBMAi527hIgr9CoDPbRAMzZhwxau2gg+0MG
y3/WB7xkhqWC5g79qWc2Ls/9VkLQAVXXvz/GTX4H4JtJdZxLLO3SXRElRybF0S1rS39KE9DO0aLc
lVb5i/aUBqlZA3emRc9To81HNnaiVu0PYAl3VuF7rEVnw1qo3s4H9x8zMhI9z3AaR052VZj1SY6+
VTR8ThK6c2KTmBUS8BpaN2eSQu0LGRdiZ7uSqnuL0qtMH17l1Px+eZI2Qire5YtONfDuoKLkFlWL
nDbPNMyRJHnJ7BtXdf8VmatYlIoT2eGCaRrWFdgYcbmKq/IETa+DPPekjo2jUipXTVruLw9r48Rb
D4t/scuZmRtDB8QRdH4Bs+tDLwxPNRM8XkRWuAVlFvTvphgLmhM5vH2h1lOoCQLItgkdiolojFvw
rmcb4j9KarTh2GDeVDAMDeNp8DLtRevv/ma6fltZVm91C6ljK6Z9BiuJRUaoYAYO9YVRauPgwprg
TbnwY+Etyxthup52M9BntW13JB0Ny53oKIJ3LQ77aZOtrHAODZyMXeiqtFxCTpY9uDpoYsP5lskp
MSCI24p4G7cd+/eoOMfWLJYiH5CgKG+0V6lZPdLsrcpuZZMBxS3iFL44OHDgcadyrjSgPF0gVKmm
guoPUt1ZRuSXrryhIK0WpqM2I76B9vmlQRKtmdxcIllkITWEsQ2Vi3OSvQ7p42XH05ct8mm50GOH
GzD0eYDWOPe8XrfHElxLyOK2UeKnuVV7kR2X7lRTiUx9kX7tCtkgekczv05ruoM8+suosYE44Oom
SsWgQW9icfW2/gWWkYhAtENz56TPXewdx4UO9zcjYx1pleIpjifqWXkaggdUsQmLtShCeyeItJw5
mZ6crgrdXonim3mIFK8s0XVa1ZlNirpvfCRFwC47mmOgxKCM0OXC8pVokEihNyaoGjRtd3lytqf/
99xw0x/bNZ2rNEqDCkxGVdx7UiR4um1GFzSOAdyETrxP1HmIOnaHtCyy2cadEgXadMjknhiiW9dW
WhPny287y0hX8cXsMistZdgxT7njg35KMtxQx135lPyQjlopmLjNSLMyxwXNck5RibDgVPEt6QQ8
WqIp4xwWNNWtGir47RKIUf2mOc2vl1ddZIBbdbNvG7OcMFdRGoIo57EZLDeCQEn69N/Z4QJXkWla
1dawE2anttnbQASza1kVbHDBaBwuYnVlJyu5hukKH7sv9m3ydRT0zWyGxN9rzd0Y/2NJEDKogfRE
GVZJCJPRJ3uIvw+t74gmbDPSryxx10lgFzR1zmFJyXZoI+1AYxQRtFvKom7q7X3/727haZ7VSJtQ
Ooch6B5ZY0L6+Bqbh1xe/s3RoJRhfLBbQR3mfEvqbOiw+svyN/cOAFaS2WFX2sR6N0WUFZvjWZ7r
+At5Dv4Ow6SoKIuxAPBD3uP6S7QxJ7UIR7Y5HgsMtEvOH7LmS0xYhZgMbAZSYtRpYA+ehsa/glkk
t2KC5r/aFFyXNn0OyU9krcEtjQfGuS2nhn5dWSIpxHI/Tfyx3wGBV+ZorPUrEcZpM5atbC0bbDUu
pOOHVOpgC4qzQKbFghNA9PNcOFPnPg/1ARDmrkNWiFHd8rooFASBTQdYjYELaVAcyRtLxhiK8Utr
vBvlqUpiwV18c/1BOAINFTxPAS8/n6cIJQa8WpEYQsY9ntFymCmkyWJSysGQCdZ/8zxTIXpk6gAG
QwOIW5So6qRuxrUlUFEs8ad+/mINtbyPWKF40dQlLprTrnV70r2pGysy2koliN5bU7qUbNEwDLgP
2G/Phwsl3oW0oMSUzj/T6Ov4Fz2i0Kv6/fvc6WDacVXQBnDrOmq9gprEKr7XmsAvtnq/oACC1dKQ
2EdfMrdoWg2ullhDRbAarjK5rl1kq4O2vR07SMqqNdR2EhAGA8GCBaX5XdrZu8FoyWjcWolIj2Vr
RnFTROvVh/yczM0o1M/McIzxLQqkczzkhGq3zLKbnomewpuGFpIVQPZBWMzzUrHSCVUbBPJBP6vv
c1g4vpZInZdg3/mXY/yySPzlGkTlmgrqGCgy8HXdpGzHuLI6NJyV9LGvuqCabgr5GM+qy9hLiVbG
ORdsw63QiBkE8S90uBAhuVk0xo6ODRvxkqTRLj80kCeMU3eKVKgqRyQU0R9sXS/W5jg3jfO2VBtF
QX4tsY6Kk3/NqhwgA6UmjZwc/2I2fw+NR2RAIgaMAD2GZpdPaNcn8dCQwpnJeK+pd1o8e7Ko/2AL
UAvyETyOUP0CNQ3vk0VbJ+mcoD2zGHeGQq9KsCVl9zYE+2wHEn6pF1+ZyU2dDILLwdapYKHd1QDT
sLGwBJxHl0JRzd7UkdiI6yT6hXw8hJ2HUvmLGLa2wl1B5NSZcbphdEafHioNT5x0N7fV7vKybbnI
2gp3bcszZ5K7DFYsdXpTGcEl7gRaMjfRRTCXrY2NbhwQX+H+gTQfd5YyOEesy3guh0gXHMA4+R2N
yrKbxONf1ADAb4VnG/o7cbHhdf3G2s77cHkjmLMNTs2Zxl7GapHQz6YX/LbCIwHUCWJhmo6EjaS9
63iTgxZG4GebKVEgT0BcAryLDQ6hc0drCzQ/ai0qU0btO0D7t7vyUZa+1BGB5pzTvnfjcfqJbnhj
ekmjws1mNy+PKru97CJbdwcbPZHoNUXLLFC651+hzVLXWnWFJmB6TIZoF5fHOvnSm9NOi0XtuVvu
uAhhQBhKAz6FXzrJapq2aoDo6MN83zP3Nc8iN4F24uUhbcXhlRl+7WLFzitLXnAVjx0l5kDsn/Jr
mN5QUZPP1hmzNsRt4rHXjLrvcJrRX80rTNGR3M+Sb4aeqL1ga3uhzIyoZMqoDHw0kqxuwjZY5XEV
Qqy/aR5AIPfnsBdn/etcDaUBxiALDfx6DozLLAfQsaAN6jXGaxMeLq/N1kBA3mcg7Y7LKpp+z90t
l3KwrC0d2sXY3Ju1cR+X7cGQ3v/CCioNaJkzDB18m+dWphi/2oIAKMjbFNSpRB8erKkXuNlmjQU1
X6CtQJMMKlPuvO8GKrMxA7hmbPwaRQut7jzD+UrBmZwXUNWZDk6+N+M9WE5IoZ0k2dpdHubWfnJs
08Q/GhAIPOcElZtU7SdMptWkHZrEnV0FbJZH86IhkRTFf5z+QdoV3egfPfzoauNmde6kMK8cPGXa
sXb7FkSP9XBYEidGJbhufB4YLOHgglPaKqS0Fi9aufvcOVZUN2i7wgMwAcMMaGbkpPGhaoHU2f7y
JH72yHNbnEfOTOlYlcJW/mRmZMYyqgIL26PB9XppPwdHKhfoc1uqCmbgeUYHoD1TRUsPRZkz0puJ
Q2yL2v+lPW47zyBKN1jfARciocPF+aUVv7DDhIwn2xOH5DjIqPActDj3b5s6Knt9wutcqr4Bu3pb
sOyLFGUi/qQNjM2HMDY+G/BM1OmWI2zlDWFh53YRYTxKVhA1il0rl4mJt0kdpbjGt8R00kPG0FrC
vnXVsa0s/7KLbC0gutb+/QBupFKuDuY840GYOo+KcU2la80fRFC9jQsvholXEeq/6CmGJML5MOWC
6RLDozrIEr9tKoISaDykXlTniCxoAdJjtzcKote+IcLebi3lyjR/54WKE6Sml16yAr142R7gDUWU
bNl476KsreLWtpD2Qh+F2wVQzMvlamwxiZ3kG83Bfq3QB49KB4hBvHj6MU5ebfQueLs1rGhHQTYG
OY9cfb68lhuo/vPv4HaHmVVD3TB8B316Z655ajwj+B6+xrvqyTnVO+lk3uYP1tfIE9hdouP5g/Tc
Lvfer+tJmYwCTgTx78IvdHfBeVSLxKl6klsfPWeFKM+5kauBTeSDQHqxkMLKnE3ZycshhEhCEBUt
uvB1l0GneaT+goUzw1PX10TrgngWPIQ3+hPO7S7+ttqxZtNC/ELBHJdEKslNb+5jT7+tH4HGxG2v
va9tYkYkpmR4nr4L5nnxo0/zDCpJ5MNMMLTwfS9VQsHEISHa6pJB5OaH08V+HI971Rl3XVxep21x
m0EQSOkx8OzNKCbRtXCJR5++AJqWuNwv2F6eaqSp+rBOYxn5o2n4Ijdo/3LYd9yxnmsmXbNefxWM
eNOzkIwFDBEiodA+PZ/tbs7r2aEz6AHk0gPS/ZRIA8QaKvveeLRTl8nPzXg0wOlKqCyY7a3ICN8y
Fx4EnAM8G05j1ShqdypKmDfw5eJGK/xMUOTYnM2VCc6XLNxjwtBSEP1jz84pKRrwT5lESjq3FoEF
P7/64LcrW9xdIDdnLZosHcntzv7ROjqBKMX95dVaFuOTc0DySgPiBOvF5+qnoumR7IJzQCaUaK3k
o/hU9uBVU94T6dqWOlKKTpat6K5hhUxIuIEcic/YauY8yfFs4jZlYPubb+B4UtROEN82l2llZPnz
1ZZPm7ICs76FB3PulH7qmJHfOzKZ2SIibbUxaeo8Ftjc9D50inzwYiDpxp3LTWrj/MiNNBjVp0KO
iU2frPGtBAjx8pptjQ0EzXhiQWhmYXM4H1sC4rhKbbDBRozEA26yD6bQ6D197hNXHehPsD0oApub
sXspTIMHbbl7fLoDh3E/5Q7O5MG8qp/H6daErk+TRK5WOO6Ynez6LrcEe21rQnVgAEGqDzeBd54P
lBZp32s2tnMMOibJDVOkoKVbCNoJDojNCV3Z4ZxlpuZoZCbs9GPzXS4fGI33zjPIK3eTFDrk8urp
GzsOJLtAWy7pYFxAzgdVz1VJpTahgfWsgF5BxBu+OBm/odc/zzmHVqnqWAw5Der5bYhCUoEBv5Ie
OumktrE7je+XR7O1mdfmuCWqcHsC+LVAO9lgkHK4s0HVJiT53ApSayPc+jCnjeusWYCBvQOeqttw
yDxlvDNGz7F9GgHyJQTSL2nVS9PI7eVCasexgeJuEJX7ojmk0RNIdUmPHLPUPENEUTFe0lm/uzyZ
m/6+cg3u5KxAbTnmbUaR+AAfl3KPjhyiKDczcjmXDW3eiJC4sSwd0qZ4qnNZ5Y6pNGxnqEMl8r4x
wTvWZiQaHIiPdPHNJCX7xDD9cYCoOD32crhT8tkvHwxQhc1yeSWHnWAHbrkRKCEh8LQ0WKGWe74p
RiVrDcloaDDJ15b+iCeisH1ga3I/UooopUHRkx8yBKr0ZMwMGiAnQZT+18J0HTGTqIpodrfcFaU0
JMCgZoO3BbfDZbVwpHo2aVCCwjE+Rr1y1RbRVbb0fRcnbaZf+0YACN4KKqgPIDeBBC7orrlXRG9p
k8w0nQaNNpIUb1IhAG0Dg7/Q3y5XBYDQEI65wNI0TjgkNYqCdnSDbns3la6XLtHBG/K3+Uqp0F2l
oTTxP6Rd127kSLL9IgL05jVpy0sqyvULIXVL9N7z6++hZnenKou3iNmFBoPuGUDBdJGRESfOwYuU
NeveauV/XB6HfcQNP+oAc9Pf9RYpA2Yo0vlRGLdqZgUF85xp3j9PbF4boU6gGEA3Dfx4eBV6mSVU
MamUQV/nf13a7hdj+blsL6ITvy61RhXwEEpqfuMPj8hNOuv7cNEKQJYzITk6WujYrii0Xp0RP/to
QqNGxgGAW2bcB6O1a/ROS5cOUklolgVJ8txod702hdai8Kki8imYRO8TzYYMLLT2QDtM4IXstvZZ
CAQEp/tebPFEg2kdNJ7YjhJLWfVDCSUqdg4Pqs3IKLsSzR8tlqv8r4Y3izeAjpIFYxB/PTwBy1Vl
8/AAunciQXHAoSVFeNyEgpXmI/QI1sKtxaW7sEidZxZts0EuIUYu43EjlHY7QrJFWgmvFldNwQMD
zeYQ3aBZOqSqFLymw/6I5Tf0ztSW5G24/qUscPlUK3WdRQc1V5YEZKhVuMXrKWyCBMrgqoaUjtI3
D37KM6c8LVvz/o5YHJEK6DyendiMdEoYsvIKUFqIrVpkGef6B+R1j20NDp37dhaX58IOtSHYWonD
UUUTPW++s2TlLlzc1mgimWlIcU3RMLpO8tu8DFTktXl0WfKT3gyQHWce8nQl3BCWLipw/UIqHMIP
MyPO9aKwOLUTdNrh0utefW+YWDJGb9B0YGeCrTc3q0aTj7SBP+2jMuJ1EGsERBRbeVd0jIncu2yw
SSo65cA9BwwHEaSMT6xCi5INNwrolfeKyairqH4Nm0GywFPBEjVEhjSfkqcurXqixC1SMQFfnLoI
3+EPLQfBkiJ0hqQP9VwG5I7N5dEE+ie2uzwNdj5+MxEigKOgeLQm9j57DDrqm7Wj8OwGRR7iousJ
AclzqebSFO8HJj6PjXhGKkN+TGIhMcrCD94DppJWVnvxXgXCGTANPK4gXURdOZUvF3IoDIhLRlJB
JZWIuvbKucpr/MX+Tv9wihFVOhB093fw8kj/Y5UuSoYpF7NCBKuFkWv1dlDe/eqLEfxNLz3ft7R0
8kHyrqGlEkUUECpcz2ksod+7zjGnYgnAYcXGbuWVa5O4FK6jbPxDBQBiCDp+RI6r4lpmjNEQxTtD
8xpr1QMLeJI22KXmpFlP2KQkbejeH9tCzQ332oVdavFC/Fam0xB3BTlTkJ6NnycuLE+F5LG7dPCz
Rz/zI7S99KPRqxKz8XjuLfM5wRjGtNgAMhCsrOviO/3ii2heOxUouJJBexg0lEixVz59zuJ/dx8s
aXNDrVesLbkq1N+gu4kaMN7o1PCZuuaaNoAxP0LLXrVJUjT/phBSX+uuXzYExA+SAChF0DWrMBDH
WIPX3UNqh0X1gWsaonysaT8vHgpgFkH3AfkryEFeb9V6rMH+WcEPKeQThHL6NrFX9sviYbiwQF0c
Y1u1XQZgFqp7AjRoHhsHLCaOYP4JyGgwhgr+oP/RIuXjE0mJo67vQKKs/K5MJPkSsX1nssbhAgfQ
aaQuR/UgdTkRoA+gJKTL1pR/li7lGQn671md5+Qi2E38VhqHeVZBXmGATnUT26EbrO2Qn7Tyje++
MDPf2RdmRqZMvaiGmQFelEhQXoT2lR0S/xdS/MSq92jYCo1X5AFNlAGMcuOfOvP5azLXoH5L40XS
DQVpBDRo26DG2wkdCEt4D7dqOekRWHMqsIkX5csommkt42WWr5zCpWgEITCSZGCCx6uTiq2QJgxF
Lo0StCFDEUNjwz9osDym8VqabNGOhDgB2G60x9O341gBRgCACezUj0OxFdUN6FXvb9cFEzOtMGZN
ntMBdJZRqackKfMe+pim9JrsgjXG3YUTziGCl6Boi6Z43EbXmwQlr7YI8yGZ8x4iUANO2UEjUue9
f74kV3aoJanFTslkrUv2afENjDXoEFbR6AsuEXAS9MRjIOgEpgVz/TCOVUYek32RKNBQP8xtqzX7
tYqwXlwSWZvBzah2y3STe+BrDJu0crLvOVuqD31kAojzX6z6hQnK7/pqog5VBBNArtTZFibAgX/f
xFLVfsZ4ARbDz/RRdJMFcrwNk7TA4Hi2tPOsyMJ1TRp9dP48r+V/lqKCK1uUl0cavROCGrai6Fnp
t0IPVnCARDUhJ2xgZLIB6uoqN/vkSUh+r6UwhMWNcTFSyuOHfpsx5TxSJiDabzUh484/dnv2ebKQ
otWT3SfnNMawa8zQao32HOmJUxr5c2tD83g3WqJTmSgkhDNx6xlMc6ueeiFYu5oeykFmclUI6Tw9
L5zBmgOZNjysKbpMKt0zXvMHFjQvLxoJzPt7YHEnX0wMdfghujNFBeKzfdJ7diWZPcvb6mTdN7Lo
YS6MUCd/aKFfLRcwIhUuwuuUeWKHV04ftZUN/YOmou67q1mcP+TivhtCNReleTSc0ZLy2G45S93I
uoD3Q64HerThnPhYWJOh7GSj1Lnjr3pbbQIw8tmCAep0gzVECxRuenuG9hdvJY8ctGkDZyQyZl4g
sRFa65yY89rSXz2XGufUM+5HOotYaN5Y8jOQFTrilTNOxv3ZX0KtAMqHSxdpRgkUwNTRCzy2VRIG
YgoFGvoFMqWWF6PzuHmpE9MvSZEQRU5PqbJyby2duUuz1JnjZaZOpBDDUiLFagY0u8QDv+fk9kPu
gjXF0oUAA2OEmvacvZ8J3a9XXsY29gUJY4x5eRPVNrJsXOZbiaNJVq2shKxL+xlvUyT1EGFALILy
zWLoeVIx96XWVaVHbLZDbtus88eQHcBj/c8zUnO/wn+MUauXJlBu8DrAtoVgPEpKffDbd1npjLAq
CcvFVi+uiYktLpwG3Sp03WJHqpRPUH3k/IoMTVdRDWjfWJQgXZbRr5RVIkci9IY49zfosj0kZCWI
VQDQT51aLQIVmdahXcnnNr82UYR4bSjWXsPzbqMPGVIYKKagTotEEuWD2HDw+XruSCq4F7YorA5p
Gz488+VbIG76duPzAUnQ+qvEX6XopNXr/TEu+dlL89QYxywcp8QroKHgyYDt5sheedPZL6un+3bm
1+XtMFEBn9POyPZQh64A95EPZC1av4R3kZV2QtQ4VXrm1Y+Se0ii1OyaNZqJ5aH9bZI6ej7QwgCA
ADWFfonaAMXal9gA45fK5crYlo4dShH/GRu1L30hZSYuxRKOUWU3smYUY/fYqEWgC3JJGGgM3J/L
Jb98aY/aMlPIeGgKm/clmIxC8alV/9w3sDZz1KZg+1bjvNlA4UptoBf5WZRWnPDafpj95sWNWEZo
0ehK7LushTxZAjrYFrcc+wDiPSFOoKv0LQDjdX9Yi+vEocUER5mFWii1TiOymwwvAIRcPAyIYnw9
7p1YIE3xcd/O4vQhQYh0MF5GNyyGXsnG3jRD2KJa+Ry9LtY9zjsMwxpl5+I+EPCemEnc5p7k6zmU
ykRSs2aGqw3Pcusw0vm/GAfoJVhRheYCZLevf38YtDlSYsAb9aCaSiUgV4ArZbs12oGlAjc6o/62
M++Vi73gsWPMyD1qGwwHU56VxmCaRPP+N9Jwdq/wgM2Uop5U6ju6qxqS1Q9SDFQ3P+xTLKaP7tj7
417y+zycMbLK/Iy6psYtMEM5xv1cIUOuUNognT/FRF0TAlq2gugTAmag4aN1gBhoCjPShFEDGVwX
nw2ehGL/IMYrsefiZgS13L/NUM4i9eW+Aa0SCkdgTITAcTygHyhZwy3OU3Lh3vH41zAK+PWftnj8
+XoJxYrnsBkb7ixWKQnOfWSzjUh8ETQhYWlwabtylKlR0fbozKk3iFHcSDV3HuRNrYBZ2MvIxK70
tqwZocIpADtCbwwxKL7XzFbUYyBKPPb5/majH7s3Q+Gvp45noO3QV7DCPtYf0PWyn7w/lfM7Opbw
Gys3FbXnZlvooUPyCZheyAPSHfhprwkg52O5c15V0l7zPO7JyyX2M8CT3gCmRFqpJC7bA65ibi/X
BDpJK0aCCjgQ7HWKPUq7IecIw2dAainOyixS79R/jexvS9Qs9hqbVz2u4bOfm3KyKTWEhdkhMsTy
vU5OCN36nl/Zg9QV9pdJBG0zWBh/oQvpIip1Qy6M3LnIpn7DVgXqZFWWWRrAtmbTstOTFFXJSFJR
HBx/EIXNypjn/UcdOhRReOgloJcRnUTz/r3wm2hniJq5BH5OX6I/ZU0GVzr2bykkCJpjNqyMduEw
XBmj/AjTJY2cw9q5DotdylZm0sT6ODbmyqDW7FCxR6opeSHksNN3siEF/qktVXAbTdsS2nANp8ct
1LAghkDkJDsVvbZR43jLBrEd+7zBjZ19/3sWF/lijqm7AG324DXqJQzbn1xf3HL5dAjjUh85YRcm
QMVnrMlE9cosLJ6bC6uUO4XiXwatdljtk9ZqZN/yvNCIM95qunHF1Mp80/CWgckjTemxiRrwwPTi
9KbUx0lU1hJJdJ7tr9Py95B+kgEXm7WDUBvgKBgSm36nyltXJduWU8nE5WaY86RMGCfAlcHKk5Uz
IkFngi7Ha5pcK6v544svPkKq8y73O2wuBqn+sJe2yGUexUjeSU1nSGW7SRIQ4wtrc7zk43F4Zho3
EKmhojAvwoVdv4xFRgkZuIr3oUFBjHRk0rednT0WaGQg3fv9TUtnVv412X/bow5rGYGDFJlVLGqg
OgWEbItQMPO004cCrU4ikkcoJ6VgkhvADF1robVif3FTgQhDmfv9AJKkvLGmxVJTdip3zlrgBsbo
0I8RIGfdcUJRpdN6WxqRyxrlXT0B4ofyfQRl2tCRmYm0wgryaHHNL76FenlWA9cM4APkzkJi9Sx6
GkB/ZiijiVLvhLxp/N9ceeB9w+wCNY8EyfVSg1u3TNAnz53H4R2c2/1kcVBsWhO6/2l5uvH9F2ao
UaGnt856JefPWQKtA2DGwNZYVMDKi2wEJaO2QOunHvW1Ruo68vRUAsarboreFNRcM2p1ird8PXh2
0DKD2fHje6gM5U6BZskWQk6iOfGAfihxPhno/emOflpEm/ubhHq9/OxRUBoiJ8ZCfomj69G9ryGa
F33+HHvlqanys9+qa43yS/sQdWgQRM+FFwgFXy9GqEZth/4PzJI8jk4o+MpGrTm05HvQv7w/nEUH
h2cMohzIXqKCSt0UeT+KyJMX/FmJhV9xJFtyYvf8kRfAoAitlZA3EvYjKEM9iWtTGpBTzXLNvP8R
1AsXzzTgaECNguct/sHxux6vMhSTFyp17aKvFi+1REdK0PCE70L2DZ9/um/sJuaHxAI6bREB4a0u
AVhwbYwJmVHkmK52u7g4MyX/GA7QtC6alhTstGGmAvue7dmVC5luBpzHCKcyMwHMKVX0xF6b9cEW
PaXCULv1NFpq09lFsq/iRxw0pp6sZnyrUGZjXb8xO66z+3ozQdZLaoz7g6d1rH4+A+VP8IvgacUB
0Xj9GXENeutR1Wp3Cp+nUybogD8lna20xEPTuDnaPmMqGcBt+dxPtQtlK+XM9rEozEDaNiO0WEm5
Dzg7FAjq4F4ONm6jHXZcQlrmVJ/Xch90yf2v7+UF8AmiCwUxI+WXAqUU6rj0arfYKJ/pV2h2egn1
v8nxjGbHPlSmgPuodiqrsXqn3UOC69zvGmM6scfRiVb2KXfjlGd5jouvodwXk4sxo4aYPd5uTeSo
9db0CaMjXsfF6JHfX6MRkW/fWHkmLJwPHny9YAABARWUXOf/f3EPp+1U+lrGNi4XGoOc6y3/Ostp
czk8Jnzn/S1y6xEgMgGVY6Q2QEOLTUttkbIee69psFOjrnCUrHKz+F2rCjsOGuhA+fs85oyJg5iB
3H83zFervvbJGjj1NvSYP0KcwWPImOOHOqWR1/AdU8i1G0O7I5crIFSjR/9Ryo1I5PWxMXLGJ6XW
mV7Zz11+3NvKLCy4CeTCQFICrACoV1Vqzr0wC1k1CxtXjF49iOX2+Vfk8xshzUirsEQpTkUcbIaX
utr0xaFIfKcKGr0WDMl/CzkwifLiSkRAw/jmsyBwyHqLyIugs02hrgWm56W2TIXGFWqwnQn7vNIZ
3x4QjQ4RyTXJGNrvcLDl6KFkBwJKEDMW+JXkwjzvVxc4vgH9Usj7g+AP/6K+Qe6zKvNwP7l+XqJ6
oQEpqfb8GobiNhKczUjoypq1kQTlRiihCkYwC3etixbw2tfT2IzVl1A4KqWV9K6XG+j7bNs/K2s+
O5Prwc0iTDOWHfSFcI7UmncaAKJsFEhndXJQ1huP46CLAyhSpZ02EkQEqFsOgzOtvmZuzxzADyB/
UPEcR04NuLDrE86AH5lXSl49G4xjbT5DEx3LhNN1ebfiSm4vAMoSdbASXmokroKl0S721SYzBvKV
EdWYUNQVdWge6BYHmbnG6VCo7czQVg0ZgnOcGRrBNrXYnW9ND2vthj8tylczT33VHBFdeLhcElpJ
gh84t/qoD0b0R91mmwzajpB7IMKOcxIrMXL9CzAr4DcMdISgtixbjM1bis2TEaKPsVXYyUpDyI2/
pz6LepBMicDWc5fduddBEKwrZkYKALvWFLnoDn3IcV0vP7XxOLDE5Xn0Yyd/gYo7Bp0Zrk9+v35U
xCP13iMsWdntP6zoN3OOTD+SxcA7AuNzPecay/SplEnqebJ6zLngSM7khDq3jY6jkRooxeqz6qCx
xbza90/aPB7K9CzIgBgEmB8wK1KmM75s+CHstHOQuyp/KKEXGFXvYXFIUCG9b2phCZHiRYMnj7tz
Tntdj7IXOjmoIrQnhiPJSx2Acx8NWQXiFuRjDHZNMnD+cmpkl+ZoJY2JCyZs5ZI5KyiAltFnWv/j
qZur19DRAPGYgIcaNXVSOQhcBbifKzQFEaSaqIUFZgAdAYTO+WtNc7cLNaOqQeM6qzEhU04dAJHx
6wgJEFgDjNgTQNT1zr+K9W5cE81dNPQjhIdTjp0x//8LB5CIY5dnjRC6vFoCUmGmboH8WemU4cot
ersfMGdAiYOYhtXgbqkLrEXuU1KYMHKVcyIDhiImZu41pGT0JCchy5tg+rm/A28fveh9kGdiHw4g
ZulmyZDpy4so9iO3geZ5e/gUt6P+zZDolOpoibRj6Fe+s0ZjF/gJzLWCDQ3XhnOBeTA0oi8GdLxw
NNdTq4oN2wxCErnyc6lPBgQ7ndrS29eVUd48Wikz1BXWc2VURUEauSlwsRLQsaNZkkD/nAi/qUzf
FklwbI0KANkECKL350L3jbV7hJ/34/Xxux4rdToSBCxKHeIjijffYQgEg/SOtHDdEwRhRWMwHyZo
BINfnRS2SuBc0WV1Ykm2suRLu/lyyqnrTI5SzpdZTLlCRu4kKLoI6dZiF1fn+5N+E6RizmftFGTL
FURjtDOoxVGWs7iJXAmJQTULIPkssjxRuMd+A/Xh+8Z+3ob05F5ao0ZVtm0IcpU6cuuP2Ez0ztII
tpOumrzO64oFMARprcLkyGBMxucTgOe2DIh7aOd7CE0CDtaQ+l0m7YYllQ2NS7vVvysSOYwR6ZCq
NwajMZiNurIWNFjxZ/8rM88fiw4+3HXUZwdR1FUxL0ZuZwlGt9tMxHcU0j5OEKnmAdQedXbbGMWm
tCPLf3xqrd6SSb5hLSHB3fuRGtl2GMg5NJiHNX3kxfXD7QTvoIgA2lJHc+gb3Bbh/GmtBiiQ07ST
0ZScIyPOiASSsk/3l3DpeKB3RWZBfIteLJGyx6uxljJdGaMTT95kU6Ln3kZmlD2zlui7DeCxMy8t
Ud6gaks86gZYYkciWH5pla3lKbuktEWDQW7hjc03/9vYqKMfVFohMFmBsbVQ1Ake2uHYhQNpVvBj
dNkf2wm9KPPlCxpmVCVpDd0wjTMO9AqRyytG1e7SxPURjE4b9KgQATD8VkQ8Ou06xunt+MyBC+Sr
XvPpt+uIb4Cmysy4gziKhjiyUx9IHBPGrjw6lXLywp1XHnju8/6MLg4VIjQ/jSpAa2hU7DTwA17e
bBy7g6WdhPfSTL+Lh8jgN7Gp2ABCmZAjyUm5kopeMXuTgOjRwuZDEyF2m31ri4/5Y220lmZO29Zi
rWKrGPA8J35lsLcuGwEiTuGcp0N+l8a6J4nfJzE/xG7AWN5BPNaxM3pIMXArKA1aHXneP4g8cPpk
GaSxNy3TbIh3b+GziTvt68c3hZQEgT7EUCxwC5Mn+2G/f7W/Hr6+vLf+FJ+YgnRr3NcLQ0VuGSIA
yF+DsOmnZ/Mi1kohYw8CrTJzvV+ZxXxwJhS1jZWtcxtmob6LRlzAewTQE9Bh91hwpddVQ+aOW/Gl
/RWc/F/AV9iSwzyNfxqzP3uvcKyHmCV5YURrZ3T2Ltc3FazP/ExoGAOhMZ1Ar3qhSctAyNzCGPao
Cux8GwBpKLvgpk8Oa4DLn9ztPXOUW+VGyCnFkgxzm9RJHweoWevsRjtWO3kDNUxHMMpn6VhbkKmw
Gzs8Z8+a65ms074qEVGPzHvyvLoAa1NAOWBWCyOm0OZvAgC+sGS9tAMLgHSDN3LLO66JnC6u98WM
U963KLqwCnMlcxmmIZP6KCQHaTyJra5Vz0Kvg7z6/ga7jTavV5i61AumUwbwoGYu6x35LjGEcheK
/5ASeT6q6PBG17+E4iKyodS6hrI/CkrFBm4Nzh7utVhLcy0MAqQJCNsgaYpHsEANoss00EnyXOBK
yp+heWAyO/TWIEcLhx1RP6qZ4GdAnEhTtg5Sqg2inEfuSTBE84kn9cqD6jYtibfFpQXqlkBaMmO8
AhY4/wl9T0SNHrjkwI52Lv1ReSt3RX8n7qUPDSJNqOHe3wcLqZNL6zeXBSpSKc+PsC7+8ku9f4m/
JGvaJZ+94R+I4IyRKW7CYlM8C0Rek7NeuIYxqzzouLBJACGjMuVilgmtUJV48qSkx2PHqR7lNYja
fHAufQtCDOTiYQQUmRLER6hzXE99WMu5n7v+yJBYOqrIiK5MIX12aRPU2c1aT2n8FCayff/N/MZw
XsoX/iPdBucQbyVpG3tk+k6O6UPvsiv5yJtE/1/G0e+HmcQY6QxDV/VVro4RjLvCrngN9OAs7xOT
ecBhCMjazUCfONrafFourr44H8pimK2BHsAYmn0SIK3RvdyfUDqqn40g9uWggYV80w1EEgxSU9mK
bA7Xq8pW+Ryn+jChRWqNxPrmZU8bmvfnxWjKvknTopxyVyDeqPu7/DnZcdviqDprV9yqKWri5Ikt
VB7ETC6z8w7FJjn5tr8PniKyRn64tEKXkzdP7uWYtBhuV4YhRcKL3ftTov8ktu8v0OKmQ2lHRBUY
ARBEXa6NcDIjxB7H5W6/FUGVSbrP4lV7BqXus/IgRSRdKZrcvIawUEh2QvAOiUgk7kRqoSrcNMUc
krjCiU9I/1Q/qidEmjvhOzytOaWF3Xdli1qpBvT2fsAkpRvvwm1DPKe02tc1gsX5l1Be6coItUqB
rA7g+YeRYJM8CA574vdrW25xHEAHQgoTb0kUva7XKAQAnY+LsnSn3/2HcAw+hYrwr97H/a3w05RJ
jQRXPIq60MNDTzBdEOelOAFMPS/d5C3Qh92TbVnDjiBSPHrkVX90ItI6900uzB0sqhwLbzfXc6lb
HwyHceuzdemmT35J+FNjY9utEJcvnKJZBQMvGWy2uQ/uevL8jInLnGEql+UOUaIRFsB031+5OJaM
oDwH9DTQGyz0Ia+NgLIk5boiqN2Q20RAh4HSUAWQ4P5s3d5/eC7N2XsUA/FiotH8UqJVZVFmwIYo
BQqOCbQ88jZJzP/NCjUUtmXQMw8+atQbzwyfk3wYV8ZxAwDBNGEgGnwASh94EFEXuZSrYVR7MNFy
20n8YBnNknldlpGOeihGMlqN3uW65m8ZARxamyxb2RKLEylChQB7D88iuubCxXIsCX5au0MHQXNI
b6Z6W43c2jCXzQBTD2gxaqk0zkUKWm8cfcBrKnTeSqD01vNJzzodWiyASPJvbPyrm36hawYKl9wa
0w0dkM1zDJTN7NjRgg0g4fWOnJgU0D4P+IxirByJffXkyBz5FyhCrwzzdutfG6JCJg4QNsDfldoF
656eoo+vK9DdYd/flDdVUXo481dc3IWMxOVykAMEIRHQhVj1Yfj0vzJQeG8yBygl1ARDo7AdpSeD
VRmPPNkGpCWSMWfffSTazy3+ev+blpYX2lKgYpmp/W8K1cGUS2kKJj63VsLgidNYzZimoF5xkTcl
k5+RA9GPSwRsgxrtlZVpnAJVZRoUE9Qtt0ufDIvVM4vbKcg8AYOaOPIONV/e0LXNymX9AwC7vhGw
the2Kd/Zlh0LOCxsg8Pj9YBitF4Y1UbedqfaQkbYyjcfuZUaLyy4VBLz/Of+BP80M9wzz18vetIV
Atf6fusCgmmpdnGSkCJi7WLjJQQ5dkuyB0fRewtFjCd+Pxyz7VrV+wYjQM8+fYz6dOhZATPgq3re
fCqvQ731lLcmsJTXSNS5AI+82opLUnN2xkx22kDVzGCzP6MAatZ8DzJRWckhCsYYeR2Bh0CXGSPV
8F+np9a38+FLgjZJDzL83NFY6/4ELoSqSA0Aso1LCQzGqHteT6DUR3IQtsCO+IUeFvvaN2Vmxzj1
a3bQ9muX+dJ5wM0HOiiku2bfc22saDm2Khm2ddn2oxNjwvWhcX88Sz4NYQkKF8DdoDWPih3DKBSV
IYpbFz2hyXZo8mwDpsBKZ1tNI4DAlyv2FoJVQL+AvwH6C702HA25q8cY7e1J2uL5IpFDdJYOzhmQ
tu/7w/qpNdD7/NIMvcmURMmYCGZGG+21W+ks/eZ2lnXgDPmhcry9Lf0iNiFPHXnaaGb0YTKbx0eW
BL8eW+A9zoU+ku+VoQvz2br3TfNqXzhctqonSWvxTfJIYnUXKYCWPbGBpaGKgWoiMomP6TOqWoU7
SVb7BvkC0BsBka0YpTOCZa42m2ch2nHfDbep+U/N4CVS7b3RCNbyXzeVzvmMXk4fdTdUad1kTZ20
Lh/v6u4gFDpoFb59K9M1Q+9Jv8PfIKdBIjMyK1vnn4zHhFs5aj9ohnvzRe1NfuhYhvfy1u1Te4xt
ANNz9hN4Lb/SNYfRHmtpq6WPaX8qi4kI/S4pNiH7WciJnigE9ZI01QXmbVL1+KBUhiYbo/bUAe8e
myIezOK25620B+Prd7GpejAQEI6xq/iUx+ag6lCt59pjUBwH7yGqQQldQ3UQBB89SaA08xWndrtX
C3OSLWET/o78cKf6wDQTf1il4rnNoPAKaIXxD4pqc5H9et/UWt2Bbr6t3bdfp0+AZhjSbKBn+cCQ
T6gUo/Q8l5+R3WdAReKDomr+yXX8Gf+RAajoeNyaW5ZsPxLnWTDBiYir/QwRB4CuRqSs//rpnUzH
Gbh/DJdOO6RJ0PErIiwFKyHlLduqStNBGREWKpuEZX+HcnsQX6MPhXFkzcqqxlXblyiq1rbO7UlD
WYCfO5rBoYH30PWMCXmYeMjaNW4vdROpp/KXGGlvbOQftHBiV8710pUAElKwyqN0hHQuXQIWoirM
WnnG7QrJLh3dWqqNghUNBZlp+S0STmlH6nItN7kUSVyZpY5HKZRsxc9wYe0ErpniQSxJco63/rNs
9MCtCSan84TZsAaHNBuzqcFJUzrBPy2GwFOgnDMnmGd8zY08SK+EhciA+9Ll2W1INNXiI99onscz
SO4GAQAFEw/Ek1isRK+zr6R8A6ppPMRvgB+C2Cu1wukYpWLFIo5hpEPO+6Tm1zBDN6jJn5FdmKDm
lwlK5KQGr3FLzi6wlGAp6fjA7nwrZraFnhcIf/vPzvb7l/unZiFrgDm9sEwlJ+Qi4rU0wODwiLGq
DeiocZK/OvL7N/ANWE5Or3BJ+YaGnzUcxk19lB42FXPwop9NbRAAHHsQtx36OOFT/G0AnwI8PP+G
3ixQUlrjGp/nDWCQtks9knvFq3yVwXTXZgWoRqDLOgfIYLyXgIIXUjxIPJJb2WNsaAC+8CuF05s6
A2WefhNoqed3OeiEkYIs9sxROWpPw6tyVA6D3X5qD8FhLW33/6wyUriAW6NRhEYhVz7fyf6Ak+MN
JH2Jn4pzYE2Opue/Aww+ICk0I94F91ybrE9Swzuq5v19tpConPfZ319ALTUrAFGQiljqQjCVRPds
CI6lTgzmz4h4PPFObGmy/Z8Vq0vXGZpUUDudu+3AynbtnFWG9TKhRhjE/R42MvpZoXz/izVFwQr9
Ddq72Qdu3Kt4XJ7FxG1rIGJ5vYlX1nv2D7f+4++PoGKxvpYSNpAx+WrS9mbAwVf3oZDrnVy83h/v
oqea1ZnxVlDBUU1Z0vxB4/NCQnvF9MXnB7Zq9PsG5lW6GcqFAcoVakLRgrSJbdxhz7xJjoSH0G56
llcmbPGW+1GZ/tc4KHfITVWmCD3XuPG38Jt5i7+0Z3UvnstTlq8MaHlfXoyI8n/TmBVTKMDU1BL+
FyQE00MS6CXgwjt2Pxw08N69359Dbv6V9CSCaQhlMKiHI1NLeR+FBVkN+DcbtwDF7ztwS+/pVpLA
uDm8QHCn3ilu+upnUMlbyXgs3jIXhmmpOLFmGYQVGjpB8Aiv9rKtvWk7CArhSfCdWuHDmmL4ktuZ
U1i4NBEXYVNS6xhl6ELNeLz4mvKAR3UgV7YUPVfic1VOTjOYOSpLkNFIAFodycA6oqhXmUCg2dvm
2yr19CzOnDyz8jVqoqWpuPoyatnbvhI4b8SjQ4wcvtxJ6D7pHgL+PYuhDHT0GKt8bw7TNok+7y/+
jUPi0DcHEPJM04FYlW5ErtSgb1qEU4/oR9MA9Jd1XIJP7fhQepXJ9R46+tdw47f5WmAqZ8JhrIAK
5i6aqyP0axGF86J+DJiTPz56GmMM4ilrgNiptuNrAB48eZ+3lgDiZ82IRpttv+6P+jYLhk8ALACd
bzN7GMBe1344L9QgCLWmfmwVtB0TBlyS7K+Eb8wgZy1OYnRZwVvrGI6bpNwogVGmDzzzPY0jWrfK
kwZVmT8+A9ZdvWVWFuTGo81fhg6kmQIGlxBdlZ6kpq3QN1o/CnVgdOK+ZL6b2u3Ht0bW/o+06+qR
3Ga2v0iAcniV1GFmeoJm874IG5WoREqiqF9/D8ef7W620IL3+sEwMEaXmIrFqlPnHC1cl7dn4uou
kOZckG4jgkcY8HZizt7lQ1trYAfhLHGzClIIDwEYYVy2hTuT19qFh1GsmMp0O35NhDuzhNe/vWEK
hwEM8FMfMx0ZJP21qvaleWzSOurHY7N8gArAhltdX/CzccovPBunPuaOk6H9ORn7qMybg6cNu7Jv
IEkl7tjSxkYR2VUXLihRVl++zP3Jrr4OwwdQyuzSPE7be9tjYVC+oPfMyJrjHywCkrHYkDqYc9X4
qzUbvXDLBQoYgCCM2XFOWUSmu/9uBMkuNH0BLA/hZ+UlPfp+QQcvZcnka98ZK+ix8hZyQE19i9rh
OsuJ5YagCJ7r8nABQn052cwacxCrGUMy6cNXt0h32fy4FEAp2wczYxHYJGTnkXVs6phZr9P4as33
zngsXvqHMkX3VD2cFvIuN/egQMq/FlG54+iHrdPnqb9rp0PrhRy8H33U91uIjdV9IkMzCQCFtoJK
odLOUFxeAm9IKs14AOfTTuNTKHLxWqC5xW7tqPZfNPZbCqjmDKGp9x3v8JAVL7wAshgiQRXZm59H
vE+GLia2HkPneGMvX4cImN4A2oIemnxQiXlLYJ3tZVuIsq8dPiQ9jyFeUuFGOqGLPN1NNOzfeT8B
4RTx7c2zck1cmFT85WCUmeNSmIRubP04Am+kza+WSCY8VJpvfLNfUG5G1WFINDDq0yi12mqtq4CD
RMYpG5Px9zCgOd4Ng9c6fRUvfKYh4tRj4Ww0pK04QrAnQEwF7SSyDVN5D8wWUKqNw+cE2ZwlrjuO
fpHMrKB46W3J18ooQxmc9O7IoaP1GF0GSlSstwHNDbHMCTBXcWdC0CrIorY/jtkGp97qmM4Myb+f
bRRjMjPaDfqcTMPBI104lPej2GI9uorxEUCcj0aJqXzGcMcyjIZXn7Lye5d+vL31rvNoigFl74nU
cIsygwHHCA3vOI1RLvZoi0DZE9y4y9P0cdqI968XCDwG0oPpJirjGNzlvNnmSCovzeekbYv2kDtd
9TBwXcT+Ilog080tnv/rOx/lDTTQIGGH3l+o617aW1KnBCSDzklWeMfhmdhZmKZsV4sxXips+Kzc
6gK/XjQAGIDNMGEW6Tu1B3uyQVOFYtycED9A2rRAy3fVeFtWrl8WYEJ4e1hAdh1OS70IBAFbpF84
mMip9+4oqf09cAxmxPWuikdad8dZ06ojoXhbMNH8nvxR7IrZm8IMAhw7sDhlIVpMpj0getnOr2Zy
sDK6lWSW03t5HvGVkBu1ZCbPR3P+5fQXk1MEPUhrk6DjYRAUkQ7UocH92Of7MthiAVib+nNrymKz
IGCOKRD3Tn0bZ8w52qzZAI6uDcg00XqKxnapKqDsXyiM2iO3K5FYAHulHwoH2+jRtT7qxuvts2le
B3bwzjgoNrr5EbuoqqkVSQvHrkeR5F27z8lXne6h4B6WQzQ/0xcvQ3uD/yn3eQyVIRzbr0X5WmeH
MngA00GH3uPph/OlKbzQl5wc80Yofe3+wMPxVk13kAlHGeFyXTlUwgPRc5H0VXYqHEBBgl6Efd5s
sbavLSnQ8D4elkjJ4ghfGnLb0TO5Nohk8YenzKZHs84/3J7pVRPon8Q0o54AQ5cmPA10qDbHWHIj
x5OlMcA93OubYtsyEFePgsTC4lKSjbAqNEy0rtFT1xFJm0JKJIVfOGSeMcTUaYcoH33xySnYdGy0
nEa1EGwH8dX6fqCURfVQmvHtQa8tIN5n0LDHix0HU3k2EMLbjpaGSBzmPTvYOGSsn0FvdLhtZsXd
S0FewwUbFyrbKqSLEA97w9VFUvD8tQErRrU0O0q/iS22sbVz6UJNCZeLLKKrcf7iMNfsrWpJ2FT+
olUQN/hXiDpRbC7B+35gW+WZ67ANb/ozg8oJGAYzs3yeweA4HLhRRkb3w27eEx3A7dD0f1jT7vZU
rsSmsIjqEzhVgLqH07/cpwsIHusaQKWkLu+N0YpN4z51CRjNhjDDszqzf4rR3osle/b08o412cZT
au2coBkRlIoyc4Q4+dI+L43eApflkgBDuUTUyroDKH63xAiuE/a42DzgzeD4Ag8vKuU4CpprdV94
SF541dHo4knEtAjNIU5rNyzfWd4BTctg4Tp0WnDoxj62FvMBzD4Mpdmi+srdY1n393Sw3m3M/3Xg
jA9DXw6oPMGHjpN8Of7aZANtHHzYrD27gLGYVpRrO7N/Nj5Y3b5wvvKtHO/aIcVEAFAEaDY6n5R3
pWmjVF7Z1oLTk+201NoDU3HXkK0XyNohlR25ING0wJ+vFr1M6LLORF+WZJ4ngubyEuwVfk9DNweB
Es9/3p7HlYgMwTe4nJChwkZWxfWGvKuCecj0xGgH/dAW1QefaE6kZ9ZwqpuyPtTU8HaTPW81rqyc
WBgGgygkk5GNVWMRwJ19W7Acht+Z9/Q9P5g8Wpr74bcxfrk9xJV1u7CkxCG1XltGV2KIQd3c9Q4o
P0AtmQvv5baZtQGh2CGJ0GQ/peoQ7JoswdC0IvEfSYQz0n98bZ3IyqNWD29bWluzc0vKbSEaEN+k
LSzRah+4vwAjjKieVOjf1v33bNrftrY2LqCGsOkBPL9mVsvyTudlQEXi6WTn5RmAWEZs+bHwoWit
vzYdCqTp+9s210aIR4mEYoIS56prCrLxoOStTYwQHQl2ItDSDea4BgSV+6ncAOtt2VISZiTz/ZQE
uHv1SH9qgeMHTYX50G5YWXOkaBUAltrUQaUAjqBLf2UPrVf7vS0SEQCAOLbPLW9iZy73aeneVeRU
ajsKBAp/cQp+aJbho4aMQ/ozcJ90B1T3EU2E/3Ncftye6BVnc/FV8u9nD+dZM7imFQiD5gwdz/50
Z5YgxgE/WAXi4NumVuf5bAKUY5j6OITQ8hRJZtokZA2qPmYG4Ui8RLBzS44l3lLEXQlDUHKFeD3a
4+Fk1HhHNFlVkqWAxx70JM0OXarvgvxuIt+hG357dGtORhItQswCNwN6Yy8nMjWWaqJWuyQA141H
nvpir9l4CpbW0t/dNrVSVgB8FmOSyqvSfSo7thUu/ObSLUlF3lHzY139It6P4dkv42J5GuhHon1q
uoehjoGpBJNdebhtf22oCDyAVER/LHAZyj2o+xrjORGYVXuuDnXDfkAtNdstDOoFty2tuZ437TBc
ET7uQ2V3mqDuC4SBG5fPUf1qvWvFs/WwmAUIDvZZvrVBV8cllcr+Z03ZoHReukxr3SVxetQeJ4CE
/WLXj9nGm/UadiezEbjY0VKBFyU6OC63yiAQoGe2tiT2FEPdXUe6vUuC4EtDu7BmAHp1u9I5ThqN
ePmTsjhFdqR6Sa2wrO57dtebZQjuf9JF5vLkzO+Lzg8r7j26zcajZO3AIvsKRBpaV9EBoqxzOvf2
7DvpkgCxrYcWtV5GUM9HU0WNKMiLKWYgw45af/iDLBF6DJCxQV4Uqilq2rcXrGMeuPMS7zPUDmyT
xX4GiPhd3c9x/en2FltZdERZKHkjlgQWXe0drNDpJPD405McRII7I6+NsBvaYkdH0h1vm3rLRihv
TpS5oM6NRxGSbq6c8DNnW5YB567HjcT3svcu0eu4TRE5k9kwo0VQiAmCazyeqYZG/sUFQ6WzGPuR
6vUxgyN7pcXcQAS7oOEyutWDj+h3700T31tFkYWUBONjadpN7BODQsCh9XcNHSEltbip8dma5nGH
bLO1AxaifiFCz1/nPPOhODu1MUG/14aXWrlZwG0hH7RIOaHwpuzybhz6Mh8bK2nHUz3Qx1q8+Awl
A9/f2KZr7vDckuqP6rxo+2UiVlJ7e+AXACBdEAnRXd60R6N48giYwaAUV+Vha2f78qtIH8ZGhN6s
fbm9wDbWT1lfyUKLN6EOZW/Ugy7Xd0TtjwYBPkQ3mpjZSLBvAeKucVs4Fucm5HY+20KDVi9z0FRW
UjkPbvvkUTQYIJbgo3nw5tPMnjwgAZFUJeI0uCIywU5U7iygfsrXPxkrnkO40XHpqT1VRsUqNri9
lTi6drK0KYLW+NYTTz6hr+fzXxvKFirpqBvD0FmJiBorJu6hjloSeQd6X9Fdn8bk8/9rTOpGMie0
V5EaYyqQeneAzAIE+7aFa3wNsEFoScGRAF0PWtGUIVkz7Ra/0eyEzXez+5vZn4bQFr9GSL/86M2d
tr9t79q7wRxaxlB+kV5HVy5QNpgLzUHQl2Bn7ovmea6POmEbRq63PRRddahbuXCRKLwqoQ/k7Zhb
gcUz4Tla10UzgJUbVaWNYy5n5nIzgHoAzlPWkvAvV8m3aKz2slZznWTYuz1o5JeTFmlFQp3PH4xy
Cx+5Mm9oq0QPCDqwke30lFCAVFPGqiJzErevTz2gY1rcWNN/RtVCrc5D8kgKYeOWU/cbnT2dWx7D
kNKO7iFSTaGbMYAFFrJAp2bOi51rL/6+r7hx5J0HqrfRy588a2gPvZm1R+5U5cZayoGps4yuOySU
cOnjSlSuKLqUYCaaOidhO9/7rOlhb//ggJtph9sbU268Szvor8POcJFDA5XeFYvUsLigJGdGsuSx
o1th+8Od947YanG4XkcbCHG8uaT+AHprlOHkkv5I1K6BF2RPDqBTg4QktYId8mn0eHtEKw88aUue
awt1QEBtMOQz1xzgCtUd5hiJsXwqWPDJmsudidJ6pcec7SaviEaPhWhZHPwFsKtD4ZrHyg7b9q7Q
ANB6T+24Av5m+nn7u67YLVD4QhsvNrKcaYTRig/oXdC+F6hdJRwkWgOYQEf+0vWfWb98nwYj6pGz
JBPIajM9ssrnsi1Q+Hum/adW5+97IEXcxvxpLf7Gw/P6OAMPZWOi4A2R6VedhjFxTkF0aCaGdu/V
bchFC3mryKf5vl0+zlrYiQ3vvhInSJOwJjedvEYvF2jmWWOU+EtSv4qpBlg/jcuWlGGmV5E2IG7Q
Sz+cnvogdCvrOec73SmjdPLuMjpuHLO3ZNDl/getEfiBZdMXuInV/e/3bTVxkdsJp2mwM72q3vep
MR8n0bOktTs97FotBVrMnsLUb92jBsQ2+lD59Htje0jvfPUlOO6G1GsDcFV5TFaU1W6mFXbiGXPo
5DtP+zKgA5v5ZWiAQZg8DZH+0EOI2Nvdtny9AzAFZ4aVaEkfKs9iNqagCjpwSooWHS81XrJRHdxr
1QvLN95dKxl78DKj6mE6UrJbV1PZqa8ZAEFRN8lPbf5+FBwE4ActKZGC1HjYDE3o8JAF1l7vNiAX
K74BpuHuIPggO5pVNHRl1amWTaObWF4RFrUVBvZXngLEAueg51AxJqCZ3NNuZ7Ew+wE30dJdB6XU
tDsK+7Eo77KM7AJ/3viua28vPwvOHswpEHxT8RmmXwxNaXM30RzzaLG7LgMl9mLETevs0/8OgjUc
y4AcBVrxbWw1ldd2yg2bW47wkhEtsP2JgidVZhNLsS/LdwL432fKH1v7Li/Fg2dsBZPXN45jAWaj
I3OC9b9Kz468QYkkmLxksHYcNJdu+m6CAt34jkw/Sf/qfZxBl93M5WGRfWCfgNwS80b7vLxtlKN2
8QlKoKSjD5vOBfcSt4sMbW9WH4E9RfL00R8eSnCE3z5f13ff5YCVg235xtJo2uIleP66Ee8g2eR1
AlgSv916sF+DerG0KBAhDkSUicStEpzxZljyoba9ZM7RVNl9zFF6cx+MBVhuux3ukJ0oAbzwYpI+
VuPL7XGuLuyZbWVWoe1Tgp3W8pLAOxTdS5u+ZlCB33AebydUWTsgOywcE5AmorNbzvbZ7Q4Ig9Mw
YpWvtqZjh/QktYs489IJPAgNK/s4KA0UkofeAqajGMDX+9gzY/5UdFnXhyU6odPjrLPiWw/Bmk9a
EEBVBkWW5qmsZ7A5TK2AVlGA/zmLG52gL2Mq8iY9DlWp+1G3kMWHWAawvPGUce8XWpOLLgJbb1tH
xWzQD77D6892LrRv7SKzATgFi3corRq3u8MXz70HYYg27m27Q5rQKIAJjLTGlj8KwfmIVwP5NiwM
2kRg/ABZqZVCJolQAJHcvJo/cX1MedwU7oQ2Tcuoo6a00K3TDr3XRJVbt59Lbx7xInNa7aUGnRc4
wlAgdSIBHUH/ZaaI3X+BotzCJuAzMhhAgIvvtOasCec6dZqnBb7u08hGAhJ5tG2cKoOQPupoWsdg
HuOgFxx9MoMia9BOi25lEI9Cho3FLuamirmz8O+um7M6YvWE4stomm1w0BbHzr7VQQePo49O2++L
1ga/pqjbyfogmE1OIgVCbSPXr5w8oH9QHcTF/rfwpPJ68GZbNHkLfUuLoFxaaG4yFs0U+uPG3a3c
oH/ZkdznPoRvAPJX7IBzJl0WiMWe2joNHkoR+JFVz07cV3UBhhNODzRg/l1r9rFm0P/IKvY/61A5
wBtGVkSVM1+Jukqz3itP0yn4jmrv7VOt+Mq3X4dEBJ7IiNZkwuzyvJW5WaVWvZQnQsSOesNd4QwR
R3Gr7t6b7NC6/w1BeGVP8ZbBnPm9p8Gehz1qaxU6/9pws01IuXCvrCgxT9sxo9EMA83q7owVCh4X
Fjy7w3A/Bd2xrDY8o/y1M5/1lzW8RGxkz0FbrJbIJSeSgLxGeaL2okdtnc2RNRtLfHul1JzGX2bA
loIXI2B9gJVeLlXXtvWAtt/y1Dvt3taPGqCDZkR9fliQkxaExOhCj1m5ldxQHP+VXfn3M5fcdbml
WS6WzK2fgukw1GwfdC9jtzXA1Wk8G59yzBxSGWbbSzHgORTv+Ma7cc1ZoPHgn9mTB+FsFFqAy3OS
s2cy5Cm1b3qmA/+3xamzagUASKkaBTkcXTlOvHPKfnY0HNagO3CThW5tI8z5b/HkXytyZkU9RIGT
o8cqQzen8dFNu2gw4aaJvmvFL2Z9uL3tVo9S4KNeg+QJMKzSOZ7Pm87gZsEsfEIS2gktBwSDVlXo
sUmz8gBNcpDHd9WWcsLaNIIAUzpcUCfg5XppNGtSA9usqE6G/WuAPjhy5+imSG6PbNUIuP+QtkPb
81UvYYrh1p3fVKfZNp4mR3/KBudpBq3BbTNrEwitPsjQATiNh6iyWFNdT8Ks+urkiX1Fv3n2qcli
kEfG1VbP1/qA/rWkeD0+oSFEMyEpjX13B6o8vCZvD2XVAKB8UlcIEb56FWXcmsdugIFer3f+fNAF
um6yjc295m5QjvrHiHKEXAKKFn1sq1OHTplq12b3XnNYtpKCq0PBlYrso3ys6sqqWAAsL5XOsfh0
p/eIDpsox21+e77WhoIgXTZe4fUHNOvlNq6WNgXDtFOdaL6z0WqZRgGe4ebuthX11fvmDs7NKEdU
R4DFPKsgJ52iwRxJJh7RxfhiiBY1zyV1U4id1yRGhirfzemIHrPBQ8u9rY2hPkCNsRVdZHmiOeCN
qu0G6oJ4o5izeLKWKXLmCVpzwlre3/7qtQU4+2j1lUqNrgNSE3PDp5PRH6xlZ7gb9/JabCMh6Q72
Kp7DVwXgqSyziQ4o4roP4/iht4tnk00hHqeQy/zFLbqxEKtDAk4xwNMFOUq146PXs7YdDV6e6mAo
42lw9AeLgngmoKVzuD17a3ellJn725Sy5JTa5VyWY3liO2+3xX+3Pg7A4oCg8cHopVz4C+GjQeW8
EfTKox4Q5d0SBXzD/a4eDpRo/raiXPfUEtlCbFhhJmqpVXfvCBIF4zeQs7y7PVmr48E2QOcFLhXc
Y5fHkAGs3wnQapyG4pvjJUuWcPIngwF4S9Zm0KCgwlJcMvaCDAgB0f0ruB16C9qbg2QzfF57ikhV
wb/tKG7LDlilmQtisXq0dk6HHkMNXWuaiBhYdiDEFgUGqDHzjQlcDT2BEgem2QNO5KrBSKBEA6lB
BE/C6aKcPCOnfABl1zxx6F8UUZ7+MDMv8hk6X28v3eo+x7sE+EWABpDAvVy6rjXL2eIIBEhZRn36
O2i3uidWN8eZBfn3s/gGWSyb5gyPuzn9wOd7JIdDPn68PYpVRyQLuGjGdFxL5ZPMC9flboknnN8c
9CJK0ehr7AK2LyGgtoUaWgs33orF/7OlzBjjUwWgBWxVHfDCLfgG7WdAsjyb7k1nCzi0ujwyrQk8
Jioeaj4qd5cCjScIofxM18Fc2ry0LdnI5qlKnm/XG35adtEhWkMp43KFvFn2CdKyOqFOGPgsRC6P
Fff72f+mmbuh/Wi/A9GdTj6hv7yE9B+zQjBszXPc8SqszGZ/ey3X5leyggJ6Jpth1AfzqA2LmEld
nSa92TV1YgLWIcCX59dATwUbAcTa5kQLPdSgZHc7kkWXQ29TpHgLHbEjuWv1OuyDxxoqJbcHtOZS
5MGWStrg7lVfr8IIunSGhsdpHLT7sqxBD0N2HdXDajIohgXC/noIW0fb6hRf2zwAcQDFAcgrumqU
QG9wq8HodaRvdN68a7BmfK7ubo9tdbHOTCjushptd9TALHpCcs/17HeG81hadN/0YzR71sZibRlT
Tl4t22s1x5HpqH3FodgIph1a7DN7Pk22v2FszaWcT57itrRxNqC6DWNVJ54dssRuYYeE1zsvfWKk
2RFzM8xc3YwW+iAQSkmWKCXmqGWXqdmx6lQz5DnCBtm9MWLgcYXge24CC+k2FCTjft2A7nQ00AVe
Ggzqr6I1v9v14PVhkfeAoCIMHX/U1GMvtaiKcudwUexl6hUSR5T/ygIKSIjHUv19PntFGrpjlb6M
xPBTHG4kHR+1iswboeL62AK8alA2Ap2iEvIY/lxVI5TfgPdDfsgIs+EIdpaNk7ZqBL1WQHTiH3RJ
Xp7mNEPtVyCdd9LSKjSXA3oYQ93+dnvLr54qFIDeRMLhO9VdqJEGL44Kj0AOraEC9Ky7dgYY/7YV
OR9qygv+HrPloy8GaoOXQyn9ZaQ+tJVOaJgYOZpUAKK734TxrI4FuGLPA/hWxwVwaSWfWcM8D+4P
bIVBNL6/PYbV5ZC9NijRgBdUhYWUPvjrmY9fd4IPVfnk5TQc8o+3bayO4MyG4sB1GzrUTYEXM4OA
513aNlrYFz6Lb1tR+bb+uiLxlpVgJxT51dTgMmgpQIzyzbzsBQk/+48inDIAV4/I0ZPq1TnqdRnp
48H5cNvyms8DLA1lRjx4wFqnrNAswGTgEhcXVFGLHctG8Ex4DbTZp6V90Lh+Mp1mS4J+bd3Obcq/
n0Vsxqg3JRts7L2G7yF28AgqkB2j88akrg8NQm8O0uKoNKguoWCMcu5Vp9y2Yugox31px6bevASj
HtZ0o5ahIhXelhBINQfXITb7FRQKOvaT3WUT9jokZaenHEJE97QBm8n96B6Gz8fg/e2VW5tFZJJR
KZZdZxBSvpxFb25Q6x6QNOjbF+KaSImCmqJsd7etrE0iVEKBjQOsHPGSYqUrrMapJw1r5YgYvdeC
gXsueJj0+tS1zR/4V9kxBiJhIA9QLLkcEipyeEouFrTuS3D99YcBcuPjVgPC6ojOjChRi+a6KbIt
JsKldo7KCcDPYr9Yc5SmfmyNye3pW10kG/AwALTlwVb2YCuacupz7MFJp2HLE1nSm7bQCVtG5IjP
zlPZBhXXGxipUL4rl/SA/nWAxYqN87RlRnmFBxZBGVPDsR3GcM4Plfa4JeW5ZUG5lKZ6ESyjMqUE
QFE3gdEekr6FtwEnlC5Nvfog0fT3mqiJK5E5c2b1mC7fYdEESj26/EGNTAZYSFqhigDvc7kgDk+d
NvXkoSnd0Au+l2UVNyBO+4O95ULhQHYlSrbVSytG0w+BpWEcjv67oY9ZMYKm4I+O5JkRZUm6goyp
T/zqVDCwkjhAp4N1fKscshaMoG3l75HYSrWg6gre59JT+8Z9/42kDwbZbUEvVm144DqSRPpSRupy
tkrAEHxWpwh+80/W+LuxDjw/9fbGym9ZUTyYIfwiR+8pnLLx2MToVEc4/TJNG15l3Qp64yTzuuy0
vRwLnfCCNcuSnJjTHM38vhoCCKgegvbb7R0mF/fqpEBi+287yj7O/ALSFR167oBxCMwg0juGJ4oI
fUjpFdZ3MunRZsC1NTYlxm5HVLqHqkYu/GsZfBifPPCQgP3k9sBUiNvbZY2EPoICwNwksPZyBgHB
wXWJuTg1y8vim8fZAjkwuyNDZA14r+ghs391y/t+AfTMsne3ra+5OTQu494GQltS3l0at5cGr/Rg
BhwBwsigj6WPXvHxtonVhJ/sGTaRcgHph9pF6Va6wYISVb/OTvPI1MnBLsSTN4FDhrxa4nkEz2gD
TKfD/mM3lJxaE6Ul5APkfyCgvRwdpF0sdMnA+S3tFw141T50yP2gRyhv/749yJWtAslLA3k5mELb
lbI9FxBfiHnu0RIK5DVSf/bY70l1bLYycut2MBIfUrS2pyrA9ovWlb1Bycm3tQ+zzb5N3LtrRHbf
4jm6sTNX9gbG9K8t+S1nd3mmtz1Ebwdy8oZ7p9hhVPm04aNWAqALE8oCmX3liNbDcKYeF2BdgH3P
tMoXSqoEdDrHAGI1t9dp5cIFgB1057asOwKrcjmm2rJ61trYi3r+aQFk1t8qa674qQsDyoiIT5g1
D4gbFw0B4643xSGr7/yXrM33LmWH/8q3/dcel1QP0L9BvUAlK+7o4BgEclYnnrm/NNN5gWz4Rni/
uumk6gAa7kCnpUYpc7B42iwwpmGMmp/d8JAFx6zbCOlWVwYwPTA/QZAL+KHLlZmZnkJQAw6+QcPL
5Dv7fP7vwRauqH8tyC8428+LngVpXxCcndwNUbtBB8efnJgzC/JEnVlAbt6qxQILrpn0gO8Q+hPF
1D8wgqoQCGdslKCwjS+NOKVntBnBfVF7D933MbhLN+6EtZU4N6CMwuWdsKsGBqw2RAcrrzbO4NoR
QV0LXTqoPOngMbwcgE71yUaZGAPQpy60nQyNlMGRmF7ogc7V5okh9HeOmR9vH/21XXxuVjmZsxgI
b7qGnPL0UWe/NBv5b7RlZltlprX7Du/Gf8en3KkzUlCla2J8JfGLU9qYWjQMnMRg8nohzjMRxrMo
gq8Nt10U09Mt+nL580qkdGFeCZMzYxpts4N5mj4v5D2aNiBDMYIuSDhtxNKNXMP6rKKggIwNyjZv
HFxnW76YWE46C9YggpMDZGtC553cN84WbeeqHdOSFt70pZVdj5eykdsBVg8Yi2W8d9r7htxDCuT2
HpFb+2ruQMYFCM9bokZZOs2zS5otuMZhIuUJRrJZqt4yoSwPyT0G5jGYsO0R90/lfQLC+9lvttpO
1yfsn6GoJJWVF6BD2sfVWjUS+gI9laXfB3/kjNDkh4gH71iko5Wz3AFE2NOJnAb/g5/5MdwR7/oN
h7HqkGRGELhZtGC/yfec7TFDaDTVBkyZpWlNXPcohmil8x/5r94uUtxuiII9nFCk6i6HIobGbI0O
Vpjhxlh80N33Bni1p9g0NrbZ2oBwFaGGA15dqcZ+aQpg68arB4Ocgq6F/o1H9Aj5b7ExbWs7TVJb
wA40UK5gSdpiOhOg3PBDBVDYVvpFsjCQQN+qeq/tNLxecCxR6wCAW7m5u2nwW4dY2NHA+xwqHvpW
VHgb78zVwSA1/FaNkGH25ZQRo6VDZpo4mQhDpo8gI/PZhitbC0bBXfe3CZU7QVjEzQcTq1JDTJeW
RzE9utnB0D1IDm3lMtd2gCWRF+inQ3+Jrg7HKqp+cab6xPpsj4eXTDvfdmWrFpAnxdqbwIX5yrOS
mBrezDliEUurQg30gs0fgOvQD/qvBeXpX3fT7Fhvz2P2jVX1fTP+1smHzCMbF/fqhXpuSHlc5ZlX
gCMBQwHYMc3u0XFqJc4H5JnFtLfBbcb/IMI6t6ds6HK0Ak5lGCenTuI4KGgKNl4+a4cGnJToNwAl
Gk6osjx+NYqxcvG4MlProFE3rBhERoavabtFqLNqCbQcQPvjfKKJ8vLk9HVLvdGAi7b0j23/EiCr
UFiogdVbQjFrR9QGtAKvKwtYMhWylgdDCvaU+e29yArrDpuh2rzW1rb1uRHl4MALVF05wKllroOs
wT0IDf5g9cGxbMi6Kl48nhzm2W1T2mM6jRMs8JqhNwgAEeeX7my8RVbn6syIcm9amaG5Zo25sos6
Dsbf8oCCaSS+7QO2rCghL7enrGIFrHQNugTJ5HvR7PfQSwOtycZlI+ddjZxARQfvGaArEUmXy1nr
hd2AgRP+efrs/ibvmqUKjxr0OeinrWLTmpsG9TYoSgB/wptUWR+iQ5KhWcr6FFBQLC8N5T9ZBj6d
PNe1RDTNt8kdt2ikV88Q9jQ0eYBbRxPU5eiMjEO7nFQ1rtIUpc85ohULrWaKXf7r9pKtWXJcZOoN
oEwRTylLVmi51rcNqU+Gc2JdE3d5AnLgUKMbzXFrWwPQLkkbAGkNaKJfjmjmtJuCrKlP4y7to+90
i+Fl6/eVGeuaSfNpjXHo3sPYngC7zqaX21O1tuXOh6CcIfRpzU0HWVqZy5n5Q/Wt5Q/A6Eaj9Qul
AXRP3t+2t+Z6QBQAwCTUiaAfr9x3BkpCDVgda5xZAYIeOxz/ANuHaFCmSoGMQSSiXAomo2zOIMx3
qvoUXX79rnE/F18oaIu9NqqrLaG61YsVwB8JwQHSHx7vchPUCyLPrm5hL2UvrM6TFiWCTEdna+lq
4Uy+Z81vXuyNdNlYurVdfm5YmUo6paZRMxhmOUXHH2Swi2mf1gnZAgavbUPwEcrktmR8Vel9hsJx
GhFgm2vjwWvv0/HwJyVPSXn4jwllp9d6t8wM/VSnt8kqIjHeT9nv21tvaxjKVgdnT5nNIP4+QXqF
lztSPHrz4f9nQnE8LsnTgIIeV84U+iQwU3a7cYDWRyHRMciUS06ty+1mOSUIu+hQn0wrW/Z4hkEu
z/J+O8LIdrcHs+Ya8E5EugA3BUqfSpRQZk1nNBMs+fMATojemPCQc4AoDuisQ1YlGx7H1O2PSz8Y
X5fJ3Crsr470X/sqHKgjUExxILV+cvWvWK+0+vBn6+WDTBDHF05DPbtDphFZx8QR8rvIb6G2vET2
VmvA6jk9M6KcU83nuII9vz4VGT9k2RzzKSl886XjfxAPAZv1z2iUEJ+kge6K2oEnAmEoOtCQefHY
Rsi9FjiA5xX4b9CJIBhWbVQgKuqdtD5ZuQ5e60fm07DRtXC3EXWtJeBwR8hyqI5n8VVKrIFEC9Os
t7FoZgj1z/yd/37KHzdvpLURnVtSLnFncFnjTzZuQKg+5M2HtP9tk2k/sDTspq1XmFxrNcLzpDSg
A+A5eF6V08uB+IZKE4xVv1sQ1KHV4sGKX/wxEmlIvrqbKp9rZ+jcnjK4qS6mwiixJaxlPHmTO0OA
q438xg3dId8JtA8AUTwfePALvGb7nJv3/0fal/bGjQPb/iIB2pev1NK77e72EvuLYCexRO379uvf
kefdmW5at4nkIkACzABdIlksklWnzmla7YclD3YZ65zItTjRyHDMDJCQy2V1r0S/A1sblJn2rbjt
Q8Vra982sl2jnf1e3dyOXQu28DCY+5VmivtvoEsIUowmOlfpXigs/b4cRZ0oATQfhB4NWUad5tBc
yxNOwGTFMObslzJD4udrAGhlWG4fLTUaCvUKukdzi+0/g0wEXOGDRUr5fixK11LogxQdEqED+eDb
0COjLL1Iees24aeS8ah2FsIOPmZO9IoGaMJZ8JXeW0KrdQXdy1bjZZ5Wg/oD5EtlznnqLduZs0k4
InCEM/efTNNCMZNbin6NqPTQdVMTVaWDi36sfo02t5ITGWaXZbYQRNPE+Q8u+OhWuj4ABZCwzvJN
mOQWnepT7GdOO2h/KEzwz1JeWGGCNpRFqaFEsKKg8zmrvJB6mZ5wvHRhdyLfh8wi0EvoemSLOKA2
q0O16ukejO4rQ35IC2Hj079Znwsj81a5eIoXaYbnvdmhiILe0OjRV36DD1LhHAuLTjBPGl77SMew
2eUY9IyFZGAknaxsY9H9PY2gtIo5ycWv18G3tb8ww4RPOmqjPPkD3QdxaMfSNtbvqSqsCm20+0Y9
g9COyMFRyp5GcWPVum3Vg+OXtaPKdw0e05VrDXsjegfjiGGuK2WNvbwX4nqT96CWle61DdCzblsI
rl8fTN7NbSkmAUiKFj4FQBGT7X7s5L7MQ0mhe5CxVcKu3MSv3e/iL1Bk2PX/WmFTlinkortGhRVc
QXG3s2NQrbWNyslULI4FeQqgO9EKI7Jp3iGVUGWerWSK7aPAM0128OA3YA96/PNAjuMCKGrkiAG/
mB3vwnulwRDapkUJUAOc+iExg19VQ2Vn8lNhpQUjMtgFjpHbNpe25aVNZsdModAndYvB4ciw9fR9
kLa05ZwVSxsG3fRooULeUkOrz/W4tGYAV0xCoz2KP6D/OtTGR26sAu/2SNSlYIl+JZwAyMMhUcoM
RYqSQg5SmCldddXthTW4FjLH34AuyAbbOjjgiEEkktsJSb3Qi93Xp5fKVrZPnautg4fKrmXSb4wV
yG5IZceb2HnOSGZHq2TT/eZ8K0bM7u3LT2VSrN3Yhj41wmhPM9yF6o9QWd02sAQSUy4tMA8aYejq
RPYxGYoer1CP8/QBfJriYyKX7gBuMjPaVtpMTm0Y4OTjNbizFLZfR8qF+a+u8QtX9vs4yNQWA5TB
7ww6tHYi9Rvgl1CeuO/e/R/N+3AHWfnwiJTf7ZEvewEIiQEdW2CDhF5RJ0ZJDo6XEiq/SZIVTmhI
GmfbsISL/wwQ6HwTRxkaUSzmzNT9rMSBXYFcTPC06M3vqWvo0bpoSQxuI0qgt0JQEMxGpxmSk9qv
UYPUIf2FDs8ABE8jt+ixFKWQVfj3g5hNZqWQ2QwCdDQbULev0PcAiapBNmzVR+5p4Bzmy8OfqSuw
00A7qzOhSgvDVATxM9yrHu3Cj51JDkns/whBU94elEP2Mcg5UTpP7iJvOEgncfQC6SFHxgZqi7dX
fHHkF9/C7PsygppaDv6oPRTIjelnL4D7KV/nOiliXvV6qdcFXY8aIDvI6s7XwOtQlkD8wdJ6dNn7
4jEDk2QTNiSWDkK59UfD8wNK/MYxLGhPu8NM6weVib7jZGIXr96XH8H6XkFRDZDQUo4XfL/rELXs
qT4EhOYkeGw+rcGR3iIyouHhsX7k9f4tHRiXxhk/C4F/UVMFzf9jkDqD/oaSlc3VsJqj07f4iOz5
TJ2LSWYvixatxnKYMMJqk+DiK8vbOtv26Yeo7LvuHdCOvzih0IcCrCn4k8H+MQeVi3ClTUVmQS4T
m6fZlhSVSaA+aY68Dw+ZsJRBhQijAlUjJG3xLFCuLQVR4QuA4EX7LO7sLDyVkmHP1TwfVG9WhyYO
RGk8Ek+3t8hSgw+o6EE2MzO1I7HJ+G2qxJGRhmh3HQrLK6fEnhLPr371FZH2cWQdrOkJzHbbiHNV
ZjkD/wmTuMkA+Ix7Gqoh18OVxLBQkl6O9pb8M5IHFBJzV9Mo6fNdFgZOFarAco2kgRxtMk1Ep/Ua
byxOJmLp/gEv+vcjmGA1+BmNag0EAqLxAsSd3YOmAC2fm+gP2U6/RgsXAkwNSFEJa3w9WmVINRN6
mjFG65iNN703CQk6m/40sRc574Olcw4lBbSCABdn6WzdRxr0VICAAJ46VPsNYbkeyliRwQmt8wez
+9BArzma7JDEQB/a9YDquJ9SnClwG82FvGZYusp7Hu5bUAryisFLUfzSFBNXAIBDnbaAqd7On6V9
ci6AGiV/sQ0ujTC7T83DKY57GDFk563tIXFMOjuaiAwOYMDRjrfNLc4eNK5EUC/JUI9mrBlRbkZm
AGu+IW5GdS4/E6iiDhIYOsD4W3PcfCkyGxZAIijaY6uzryEDxPYzRghBs1eonZX+wUqST7/yeYf/
0lJB2wRaxqiqIj4zXgEl48CKRfCNNEq11iQInKS7qVlBi1wKdxAlCMqMUP1Otp6hL1T1XiLq67qz
w+kxkHiYpaVtYIKTFGBj/AOxmmsPHfJerMB+Bc4zpYg3ptFELg1qibPZls4jbDIgaMHkjK4LJoJk
+aSMxaBG+6nzV2EiuBkFXD+sHQjMkybb1mV3jIyCc9AvLSiafWQwPuBegb+uxwYqHDR/oAiyDzvT
BtuDAZlZ7lG7NIGXRpijT5JyVeqBod9P1bGYntVw4mw6ecldLi0wS+RPSNhoOSYvtO5zvXV8NOpr
ab4VQSqRGRNJg/lZnbbCNkzvo/gg4MYaayQq41k7vUeLm0rwynf7hALGadxFvRskk6cqq1oimVSt
G9kzKK9fnvfVzJLHYyWgeXpe8ng/5tB8NyG48UYTG5TWnBlaXmcItINPFFB2efa+i9sHSCK0OLdw
SIIJAHglSgSkFBPJux2NFhcaYHlUTXALQEPDtRVoRMhd7MNKWJkAmlMb/Nu3LSyO48ICs9BCLU3D
0GDKcglA1V63TZBwZzx40rIVAxg45GFnVcjrcbSBmqRtjV1hDIbTofQz57CGcXV7LEuxGwIB/1ph
xpJSvwxBPgCuo+kg+5pj9b9R9OuqBJdRkPcGf6bR/XVzgEI81L6AiEEWn/G2vB8HNbXAFUKzO+Tz
0iE+tGDZBFIv+BtnA6wK6WsZHYUaMzBa+XFW+8M/VJQjbgxW/yRLPGbX+XvZiwOaDf61wowHQ50g
hTfB2drCTVroJUI8Rgi2U8177y+F5jnFCH0J9CkD83vtDoYeV43hY6ESnSKc5Hap2VryA60ahRq7
UuciQ3rbNRYjw4XF2XUutivNjEAIKTZSnXeOL8veaJUBMbtgnTfhS+XzSi2LrqgBWTaLaaD7iV2x
PE7LeMII46yy0L1caetBrzdZBt2GMgmo08OfIDAV8R4r8w9/W8QLw8wihmDCHGiGc16fW8zbg6z+
RqPV3/gjNG5VQOhmnkKZmU2A5vzJB1uubykrIEJjZFFqnXMTW1wyMIehhovop7MtMIEP0mjaIGag
AEpaJdoML1YHIm81X1lxy7k0sxoU82aGCAfKNTMhxtzffD0kNfO7uhEQB82CklCa1uCrtPDS6lAR
h9hrbocHcZsSt02SlaG7Rnm67aALm29WL4eOLwpi0JtmHnthoAiSliQxclNIv4MR/0cZgmY77w3b
D3LOJWXRGJKt6MBC0lo0mcPLaKshiQVQvvTimEHXLOnsvEkVqM3T2MWFlEfctGjPBDx5Jv1AtZzd
DbGp9VrfgAJhUNDg2knbdKxtERrXMg1/3p7IhQ0ApDVkBKDhg3OTzSinpSkXIjYfyuXoHgiSAWkl
NMc7auFHHKfhmWKCSj3mUSiAOmcv+cgA0JZIQ0QqiHPcHtFSYhaeiVgyU+qCeZbZ031AixHlBfTW
6ieoVNi5Ez/GG5H49/m+sDtP2wp2vhE2t80u7L8rq0yQxrUgElJxvknZoW2Q38Yqdm5bmPcUE6ug
HIWiyUxzhwojY0FIoPbSGujTrPoO9DMiFJXC/vW2jYWjBkcauoNVC+8si30Nh9CWMQoNnZNqGQ6Q
4TV2YhC7Uw5BD8nNafo6q4kJn7eNLjkGkCEqKB/QMY+683UwGfskynPFxD0UfVlx9ZYgjy/w1mfh
iEFxCx1oyNKgYYIF46Z6ZUQNHlD7Jqjt2JI9MThp29CwReGJy3675AxA/CJYgPkIYhLM8zEdWx3y
CjCWZ8+ppXn0TYl80kepDUDfX0weuoCAmJ95WL+xvBVFJYJeBOOKcoUEviCuAMJK7aIaeYrei6O6
MMU81oQJsghqgQ1MAQoQm7e+P43mfYU8SVnwDuYlZ0fjCYItslooXjABvu2KNkl7DMsKTh10fNNc
5ZzKS3lKHF0z26eJ9A8a4q/dLor70OgVnCHoIiaBVeLOOwJPM9oxVGxoPa1o+ktD8tsS/6InduZa
xFNeNdHcyzq8IuhxH0RoHi4gMP/alTae9Le9YukIgTINAjqcD3If85a7uMChdh9GyKiBF2tMHpN2
gDxXvqWR5VJeGXxp815aYqJtF9KxhRoVmN2aCnIwVIcGsj/ItqklIicA8kwxARDiXdGQ5+AhKcPP
Iv3sqjdT5YCalucNgRxbF8l5ndm4lZ5aSW5gNKIa2bmQ2gDIZnng0ZZzXCyPBaCx+UWMjl/Wv8si
maoCY+kHt8vXs0YIJzG9PJT/LDBDMZUiqFV42t4c7Q9ghvzd33S3AJH0nwnmYutPLWSFZ/okX34N
C1J17xPv0OPNExNzQKWSheAyBHdAsVE9DZJ369s7ZSmogaBuJimHkPG3soFejKE1UrB9QFWiagso
Oh1if9Obx1+37SwFtEs7zHJUSgzV4Qx2OggJgF9ViNLVn1sAKTYSLBayowhr13ve9DUrNwYwZ1WS
AzzMqDzf/v0vkCZ7Abk0wFzgrKIXZD+eaRWge67UruzmuY0CXbA2pnNPP6dsE6H8nk5u3xV28QIl
Mn2CMN/bmFok2kbBpnDALyzwCECWfATE02gbxX0PYDJm4OMoNFVt4rsME4y0wu8hOHLBuEvLh2oW
CmggGcFZy4S5vlQGozMsnH2Q3C3QdqBqnP26VHDGzes/E8ww/EBOrVyA6FOTRutAPoxRb+uDA6T+
vR8Bfa74IpEAehzKx6YySXmOcwcyZKtcih0lPGl0VxU8XMvSrWnGtMCtgALAY+vap0al6OKuxTcF
Rn6Q9XM4/pKicidnyl2lqBsItvBg6vMovzkZ4C3zu2fuNWMmOhEnuQOhI/gi8gdJKr3C+NXOGel0
p6dPtx16CX8GKbW5DxC4PXgPcwMoIA6VFzLYs8yDvs324to8KE7jabtuLTvaMbZTVz/TQ3M/fYCm
0FEJRMEcAbCexlad1DNWIuFLIy962n8fxdbfByGFrHqMj/JlbCI1WuPabXeWuqaiuYrH2mlAQqm2
h2FUbZPSY1YPD2ZjvgDp692enyUowOX8sFUQVEYav1ZxhAj36VpYx3fp1vekF38N3sl9tGo3PKnk
eXHZxceqoyETXe1gS2aCpOrHhTzMZ1aLbtawJ/Lw0hWgDedkD5a8+tIMc26l8HRZCDHFQ3eWS5vm
Lg7heI341HAsLVWlVRQ3QC2NvB3uSXPsuryIVWqnRAZqmG2pni2t+mUFzU5NtIZM9NGEVGrsZoA1
+JXhSJXOOduWAiOe9niI4EUn4VS4Nl63QiqX4Pjdx8rKnwy7bEJvyHmo9KUdC2g2oAwAQiJFycxm
oIyKVkbA9CFUED0qBaAxoUJqoUWi6NSfYS1wSlWLBlGvBXH3lxIqE5SQmWqaQcechhtzo1Evtatj
xksjLM7dhRFm7iS5D0DUrAI1iFpNBxrC0nqTTc4OW9rraDX8dySMd0xhBwC2rtG9RzhL/0XNwG6l
y59m4mhb1EZczD89uomTkninrKICCDXVafbi7/qYPUw76YfiRRvVxmvxAWwIK2l4aujW5EFPlHlB
bn0Lc7JZYoXHjoVvsUIn2IW/Qlv7oXlATaESnrj+VtlLHg62zOv3YbMbVsAUxQ/qLn0d3Pze/5ne
N3exF5PhyQLYwLkd5BZvNZcTNQeLix3ahZPohwG8CeHNBSss4oEbgNXOHamdIum9LV6thphwaHvc
0M0g3PW/GpdCTnZtcB4FPMdmziNDHmU6zY6dIkWVPFMn2oScpqKlCPvfaHHOXo9WEIsmhAoV3Npp
D7pXHTjTedujUYO7/n2qJbmoCVhq0XUD+/ZS3Z4e9Atc/3am+n2uzSuFW+XP3Jls0eH1s97e9VDs
vjZhCbGPCx4+X9d3Yrrt9bVkPtweBW+G5v9/4W+CPrV9MsORhW6LPUpqiacawZunb1HFD1HBmecp
IZ0CXlCoJ/yKwd6D/MbtsSwVvkG4/j8BDLHqejASjr2gM2HK8fM72f4E0PY1cuI72X0Mdv0TLclv
cDTKXvwg70a8plfxj+4pWfO6dnlzygSYSPRVNQYkZD+Zh3zALS3kXc5nv/3fQxguD9cDnSQxqMoW
x4EKvLVCYkd6blaoYN5Dctm4z1a355Xnhkwg6KGmplQJDu5s7w0vLaeesVi9uVg1NvmgQGC0CubB
NL/GO8EezvEqQSZqJLJdnPG4o+uquOvzw8i7Kizm5i8tM+FBDqt8lEoMLCeFY+GvfdSRYC2/1pty
06+sO7Sy9RCM4/jpPF83Vu8LSn6x59QuRGuoDzedwI1skpx6tUY6Jxs/FfMcthxn4VljgkhpDIIA
wme6rxx0bf7o1vEmsCU7dP9PTsKiHYZQUAcqz4FEcMqw8GIlcUudc14sjgXqIegBQqEPbRTXfp8Y
rVUg8Yax4OgOt0CTKW442OnLuOPRpi275YUtxjmqMAv1IMK8iQKQKINMrEkmw2CsOgtwmWqESMoP
KSdhkh5pawAInax0U1uZetqRJuYBwBdjysXXMKeNOchhM5o4CgzaRfY0GCe1ULho6/lXvnnmhRXG
Vwx17H1x9kz/kDiTZ6xFT9mbe1w3qNd5vIb2xZPhwhpz9pijMujIFuP0pyRFz8fG6J3C+JtL7YUR
5vjJ+1iyBnHe45nkjuXTmAocz+ctDXPqtKrWlKkFC1b2lva7XOQhLpafbRdjYA4UdCGFWt/CgqA8
R63q+tFmjFovjV1gSWi/lcLOySH5YCJjeHtX8zYcc9DkiR6J9ewQ6SfdpqvClXbCk4rMz+a2nf9l
t31hHGd4LRsTKzpUgxW0QKPKMfh/s1bTZZu2cUvtYkgzyTHFfNTwoIvHnkD8uT9GkglB4XIyJkjN
5EqxbmUpoys/S3V0wzYUx6GVKTwqtXnA33fIf9/J7JCwQ5UXWQpEIN9TB9zHq4K4gfww9JwZWbwa
g8dkVixBuxBbctKlSdaVuZ+oin0bHTYQ9/b8vnQ64Tdn6hc3/YUlJtCJHVXMYAyA1q4TO9LRNmNB
WP5xODXoZHxSIVChI6JBbEuRzrdNL44RItuaiqc6yFIZv9ZqKxEyJYVko5wSGikS6UzL1X1li3Xm
3dcXV+7CGOPKyiTmXTugayWk09vYB8rGyIa5vBaKdtmhVWqEvplnjhUvIby4h6CXC21blLHRgX99
aEH9tNLCFDDhxv+wkB2l/f0o74Peq4L7CGgigFJuT+viSC8Mzh90cb9INEnwww4Gx7pfge0YeKW7
AWw4oYQqkqY54bS9bXCOod82hYk2C4B90GfFruNUQvkD0B5s3s9IybajVD/rEvqBbltZPC6gq6qo
4DieSfmuh5VTCOuZQx3tPQOaesMKmleRSgIej+FiJRZgjXnB0GkPke9rOz3wgqORYzQZGA0mdC7K
P3O6GoWESNUDGlNJXgJKy8OkfrG8sZMI6Rn4BxpfUYJjhkfbMO8gmDJ38A37ca1vw1V/CN76k9GT
9pge9Q1O4Q9ZINOuWGfH0cuR/m3PZUuqJ6TeV7zX1GJIvvwgZh6aPjLjYP6g0TY8y41dw85X1S7y
4ifVi++V1+g4cY+6OX7emgXmMA2TUel9H0ZFjD96+PCdyhVWky3tf6YPvIfNkkddjpCJPwaYboxK
+JryzPuN5jKSubd99ksg8NZ4mM0/1apGaQ8TKDbdWVBpvrNqe49M605+qE7lurDbNYKQJ23912BT
bduN+HL7E5b9+cKx2HCQQjlWb/EJyUZz1FW8bUhFfLx6eU+ApXB+MZ3sQ86vZD+NLRgCjU/VHIti
Cx5sCIY93x7QUrS5NMOcVwAWTlA7Q3hDolwkis2Dmyoct2DvIl0wVaaeYRzKfblu3QFFGN8uXtUt
Me7yO3UTuNN2WClnze690aGrJCOqm31E3nQ3OsNduO9f8O9WJvFHuM5sjXMzWOrxAsjw30jBtrlE
UxQih4nvG7PnCsC/g2oXIaEJJJdsepc5ovHhWzsdz5TbE794D700zISooQ70FDxaCFF2b4skso2d
Skwn3cjE5GycpTPs0hQTfKasK9O0mH3J1TbVA9IC7pzx5AyI50pMtAnURoHWEqwchl8P8WYgNenc
Dj71GzIbG+s+5eQ6eKNiAk4nNWNJQ9hrHN21vNaZx8VTheBtQybkqGJhUquDkUkiwt20jWHj9rx9
AVpvRDUWrKSB9wfDQDcy2jeRlS5Al27nW9nVHe25uBc3bWd3h+xueM4Rvttf75CAuf0Fi2NEU+dc
lgVsSWHcw5qoGBkTzmirOqIn1hreauXJaDnphsVAAPoUtBeiLRZMKtc3gRGNToGfNgCea6TMWhvy
bJHlTIHNVZRePmzRIIAWetw4AKm8NpWDSTJLFXQJKGcD7Pem16PzxaTPgyR5nSnbKMGSFr0XRquC
ZwjNcwctfU/BQHJ7XheLrGjYQ/cmGugg1To/Fi7ujpGY6kPkY8hSY/fFr0D3ysLtoCrxg4pvFaiU
9GkgVpS6qbaflC0PF7lEo6CC2nuWaECvG7I81/YR3BNTG2Z0eqHabfxTHQeigisy69f9Zxp5PaRI
+400bAfrF2foi6sN7rG5cRBYU5bxWTRDTS1CoMhlsyOIq0P+SkGZgF4kQV3nreg16QpF6Lm5H9dG
u1GPYlOSaSzIrI7C09KaT+VvWwyIA+iCgSEaFBvXE5FBQU0rkrkXLc5MklTCuc2tM22gp2ehpdKN
kigkPdDfoNiKXzlTMR+ht4wzR2zcFFUlFOi4gBCZE1bSo6q8dsEe3SebKVLv6haMaWng5p/hX6gI
qMD6ooILvLkGks3rYSPLEeRNi74cSL805oGa+764H3hsjUuTOzewmDMXLnYc4+VZTiu90S2cLlW3
C2i2lYsWIysfy1DGa6l5nyrpBwjift6e1yUPuzTLJA/8ekJ/0QSz8qpBY0JQpK7gZ8Q3ykMztpyt
vHS2AbQPT7ZAVws0/fVMjroiFM2EmYyLT4gJ5ui35SpHLZ1n4D0C1eq8Z2X2aVurSRgKSHjBMwI7
V15x61PzzIkjd2zBDpRLnLC/mLEHITtq7cj/olOACZOiXOb/tOYUGiqj9XtQgvy/rElWHa11mwhe
EaLKhK5p0UIFga5LGYnbZnLNwnwvQpFTPFucYnTSgHgFqgdAilxPcSuIiSqEWE9FrYggPcUKOnIN
Xv/d4rULbD4aEkEgRsT7+tpMP0aFHJsC9gR4XZRN28REjA30RXZOF7kgXVELm2Y2aj+33XVxeOBb
mdl0gVP/qlVfnAX+NGlp2ERQwevMWW9BG3Sn9zluujg6ME5okBSCHwFxfz06WWrkRClaoNMpzXdm
Jip2rNSha/litGkmufGQ/1R2Y4H/lJuvSl/quxbZdk4uaonkA+grIG1n6B5w8sxdsKm6yBKQcdx3
40MQOxXtCVQTiaKtDcPNJ1cTlAOEosqpdoIsfJXVta8eBCQh8lnLugnWfz75l5/DeDq0sbUKDTeA
mhrRugXpyzQ8ZQLPt5YCIXgw0cIOtgb0zDOBHlLCWd+XOGXS2nAN620cql1uoDlYB4ljHdwZcknK
nMeizDgWUOZIcswtTNjJFiiqmDiIfu86lNOInqRAfwBWxw3id8EYOAf6vPsuDrHZCrJF+P2ZfnVm
Trx2LHCVllYcWNEJMu0vgt/coUOKl5Ni7qH/2DDR+wXifjABsH3qviJ1gToI0QmPCLsLd2m/NUEH
U3WPt71h0Q64fyzkliFLwsp3CorfZIAhxqcmSpwhCD2T7lS/3BiUg2ZanLQLQ8xuHIYgk3xIo5/E
5sPPnqbq6fZAOL/PqncCTKnr05jHJ8uIPyxwu1o6r+DJ3mH/WZT/xqAyCw/CvhwIyzQ+AWlwqMCD
gD/SDupueLRuBiiL2aWKd/ntgbFplm9WmTuFX2qJoAgYmf42eONv/0HdADm491+m19uWFnYPfOBf
X2BJmgNd6HScvPFpMGtPTEy0VdLWGyyR1/nHBIf/PyIA6WY2XvQFMPOI7CgQl10Vn6LERgtFBGol
UqVE3WcrfuJveVT/GWOmrwu1DIkNGCvM+/S9vxMCUpcQw3EyAq15ezhkyHA67Z9F2W9DZCJRQNVR
7oUyPrVqsR8n5OOAUQSjFo/Cg7kofdmRdAuXMbBmzEDi61jkl4UeFr5hHhNffpjwjvMLDWe5vh2b
Y5O+Um4/+NI+k0FhgTZK3JVwrF0bpBGI7qCsaR2V/iyZ2xHKmre9cNHA/D5RLRCTfCM/kcWu1sEG
aR1ra6+a91PAe+IvTRkuH6gpILiCdYCJRC1YDJPK8P1j3si2L93PJPS0Tj2AlYC9U0uR89hnLwBf
a4Sntwxo7D99C9dTJhVQE5fLUDhCGDsdiZ6oTkufq/656MZNCqhG6bTt2cpRI3oWKcnVlPiWp5WF
HeWcKPl9MwDWj8IQmAlwhoGd8vpT8ryL87IYhCP6uG2lGtwUuntWxOFAYBOJGDEkStG6iWoHGrXx
Fro2kwilUfpZFJx2H+Mp+qHp22mlAeW4oT9V364Lbk3he0TRodyGAeFFi1GxmUvgCzI11BJ60huk
wBFLymmVPSSfIZW8IPMoLxW2EJTBvo2rzYzghmIlewcwBHEY8Ialp1zR7DpMV6r1Yv3UQkeT7FZK
tpMRHiY02N3eG0tmQWoGyDjyGGghZdsGIkPJQbzS0VON56Cjm6gipVZnuL5S9acoLbONYfXIoxR9
uIlpKT1ZeOR7tz/iuw/hTWaq6LbD+28Wj7heXKFLIT1WT/RU0NG0of2N7dPkwqbQfB5rMvOuhR9B
cmO+ZsnA5FjfmO6Nbuw7SYyyk3EOauIN2+hU72+P5rvnXJtgRqO0mp9k3WxCIqbgNi0xkJTLzOM0
JbskWKM53/1ziwid4JpE8mUm5Lqevy6gqUnFJDtV4BYLyGSRTNkHlpO3dqeqROcVAJdGeGmPiXeK
lklKrMGeioy6OJGwcGXNneLtDJhMHuXT7eGxGcevRbuwx5IW+Ekx0ZjCniDZZvOuV0RrdyHa+pti
neZ2B9QB3TRljvij2uGxAf6YJ+jH5pHnb4AiuYwzChd0dLzMPnzxwkzrROxiw89OetkQbV+Nd53w
7gcHqX1M811b/KyLDysl5ucgHZvcdLNcsmuaEGWguzjPSRKk26kSOTtn4SSYPwtLj/iIZjy2TaIF
6QZFXxs+K3WEYK+b+/RVelfs0CDiR3CuU1KttEO/qT0ZKsKc4LHgBzCO/gWwBiF1w6qBRU0CSKIe
5SeptZC6cFoE/9VQ4MqAVtPkYHA21veXBcaKp8v89gbW5Ot5frEEWYviYKUI2SlUs8f4JJu4BqVP
QRGvOP62ECTmLn4Q/ODph6HNF4oLQ3VdNWMkJ/mpb95VtSeWv+sd7KvUff0EYOeTAnNmPtYashw5
4Ca7kvOy+WILuHoPor0abMjQWcSqItHAfMDYKiLVa1E9lW6xz++SjXrUj/I22gRbczMdrbfw1D9q
K+B6nMq2NjzFETbRYeIkuLLPOLtmQn48ReLzlIETpavPtKQgK3RAbY5/HqCgB3TTvTWiTbHjCQZ/
vUNvjX32govJr4ogGxDB1ZNsZxuAM4HlanbZulmj7WE3rOkq2Oge+vzAUi4flYfYyz15La+SFU9E
+vvROM8C8pHg3QK7m8h2cfWlCArsALOgSwe1eFflLR5NRBE3mrBS8lOjeT0o3ji+J2N47PDRuo8m
95nDCp0y18Mv9aIYSlpqJ43In+A3hUbpIdhDEOjBJ/k9D3/zfaVx0cA9Ehcc3HJUaEhemxNHU69b
WdBPP5L74E3N7DYi+n1xwFNtihyRc437trGAEcM9EaStAKzMTU/X1mLUiuMgia2TbLltt0nA/q7a
IxEUjTeNi5ZATzArlmJ07A6qu7Ku2jyxTt2623Uv2bk8yK8++mTMdXwfrWo33Ge/1ZpjlmeV2Tfx
mKBc5cPqGH76R6H/hAIXaVZGWPHi/vxLV24yz+TF+JhdkrZVUA81ZrKo0EHwEgjgKS910p4qEShw
2xqf5fANVSK467pFF1PGy29/e/PgqQ1hka/SPlrX2Be3X6CqCVSsf2o1wN6VXWwHwepOf7q9HRaG
eWVl3i0XwUBK/CLtp94/pcR7+eM0CDME5uFptrkgioARn9o74DWN+8f+wW9JQZCGX90exvfny2zK
QCjXwNSF45oZR5mA4FboFf8kHkXk339aXnb2X8UNHD+itv9iPfBU0dj6A0hZ8Y4AsS94l8C7By6V
66nzRzFQW00KzsI62NHOGXYWiL+3qXdu1+JHdTDv8hfN0RzOSOctzDimDn+AYBY4aUTkp6/NakjR
TqEahudU9fBaqW1ISijgz1egOlF6PJndBS8E4TTy/giYs9Yus+HKyrTKPqPhGWo6KyMlPbox7v2U
iJzOhG9XD6wcrll4dwI0iMDF3Hj1PM7oBCYrPBrQTvcr787onSdjw8PsfncU8CCbMGHMVYyZxep6
+qocSmJBHSZnFN3Mlf67Ekn4Er4IOA321At/a7+GPwN6AAN8bZFZsEH2A6Ccg+Qs/cwK0r1AsaRG
MZV0vBrNt+DIGGIcUu2HMhADDI0GZCDayYDAu7K+7X7f4gVjg704yZ2RSDhizt2D5eIievvXuavD
uBsILM0yUvDz4WN+V9uRY9zF+rr94aSOJuAmSABF4Jicv/hqPzEjYgJ9B/aCoJ5gsnc/+qdEtgFc
Obpms/XtX0fI/d429+1Gz1ib1/Ai3lpiNxnVPMAS7pcQ/wHYfdz2poP1oPLaHZZsWYgU4OSSUVxh
wauS3FqlVMtYq5wAfCcgxfJzbG1zPXeG8TAK36cRcBUYAUsEsL8WK8wTDko89UHcn00hjO7bqK9R
jDV4RDvfXRyhAaUVlCFhC8CU6+kLxUYo+zBTz3HqdJqr4VG4a/KHST3eXqbvbg47eO7hNMGt7Zvg
qqqNSRIJrXoGv4vUoNQq2NR8vW3j+9UQUPdLI4yzp+mklmU/qOcf8TvcgZ5CL3nJnvWf3Xv8ctvW
9wfPly3wRaN1BCvExvEMEB9w7U3qufGG+E19yzqCh7Wl/Ez9hzje/D/Svqw5bpzn+hepSvtyS0rq
3WvbcXKjcuJY+77r179Hru+bqNl6mjWTqqm5cUqnCYIACAIHWjGQJD70GEODnLf0OFOfVq91tbPQ
Z9GS+pjwiDVXdxKMu///BzHHrtcmKRoTSX0uX9PRyTGeKFJB3wL2M2XHWfusFJcnHHJGBRFeleeU
I5vaVIqprUXME3w+9PTNQlPfD9WZMIomsEM60O/1+f39cyTPLeH1UF05z1noC+D5gC4Ou1/qWdwE
CuZFvcQ6iiOjd3/H49dnq6TgXpYg4Hq+BBHVbDKMSQbIqXgudj+9XbyxUIxlbcDG7d4W5XWiiAFj
vCdeAJCeRdT73FVbEYmhe+NJ8cmGNHv09BL/obvTPVvgyXH9pPwjyKtjn+STNYkRBBm/KmeZqmiE
lx6Nk3BCQtW5vcSrQIRZIeNEraJMpAhW4dkuH3fdq8BJsVxHjcz3GQdqSEMbNx70Xn5MSxrJdvAw
pnYLriJiODVOZWqj5eXXNDoq9+o77w5zEOAMLFBQov0EuSxGHwtF6PGmG2jP1RFUGAfv2DjePfRk
Ux94FM5rW7bEYp8tIitPS13z1GdxMxwjm/x60Gjl5Mfh4fZ+seREs/5fADEqWaOFRxVCA6b6uTq7
SkOag/hdfcgOtd3aJup3qxdUixREeKj9fx+uXGIz7qgrBwUDWSz1uQoc/+A9PJBpI/zQNtOnQv2A
cAFXDMrFWhnlBCu2H8cVhKqRyRWdbmttKnR8cyR67covV8WoaFrkY1oOgvrc02iXPZQnvyTovYBA
Fdq9BPv2W82JKlecwcW6GE+I0t4qA+e39mxucnIcHM6ZvloQ2B5wJcRYKhXZEYmtmFDjZkA5rQqS
KLAaSMU3sEZxRHblYmYEQ0LF0lypiv8ujXBoJel8QzSeizfx03CjCIdZqMnoJgjFndgOeJHylSZg
tD2GneBehjwFZm/Of1+4lirMtTRUJP8MFiTpjN51zJ3C4cZUGyNyzQqVDhp4wJ86K+AZ4ysDOSMj
1kNlMBLFBtt6FSih303p4J+NfGfiplsidO3bD45Ar265XyhIDYN2DNdcNpz0PD/APBKsTysDVwmd
Cn3HTY3Cg41aTzvdiO1kIzX+5jbsmlTR6oUXSeQSwLXIbKOCwpoGk9D9MwqG6KSf8GpGCwyvy4ON
FP1SkoncxrvS+5lvHi1eyH/CHGM00eUuNooSVMooB+dxLzr+3t9JTs9JdV8nWWcMaP/MDQcKc/bt
LxWG0Ao7NTgHO3U/HIeDvquPqouyTM4hvnZtDBIjPU8pRyNWteBcuQJIuUDBvS9P1TamhYMWo8dw
J+0x+I5XG3AdADGwjBBjTN9t+wmw/T54CLcqzR6kx+/RXbkzXW5N+opeXkiTsY1Z0E6CkOvBOb47
+5g294w53m50Krc5T5qztC6cNbMsxiaWsuh7sYdlCVtzY7ig2fvAhWcvOeI2OAmcwG5VERdKMh/6
hTnpU1MJkgzLCu/upW/Ze+7y1jPHFtfLARciThbq8NjC1UyxEi0WleAs0t7R9/522IL66x55kNtH
6joegNzwUobymvnme6XvSPrneqxX4Tl3Jlemk53YoM076Ha8m6hCcZjt0EUb5faVA3ytGvPkHzyg
oTkED/7sdRsl+brhoVD+S/1B4YyXlOTT2KgHHl35ypG+RGJ2Sx2kyk86IDV2t5uI5xbON8WpDznH
b15Xz6GfZrmkWW0WahH0eehN85IUXJvufnQPv1zT1k6jGzz53/EwxnOjPBEyXq0YowmF6sAbYakE
ajgt+qKQUeVSDKwCgWMKJdQ6OnrYYvUwSdUSJP7RGWlNPK/b0p15LzloyXxWn26rBUt3ZqJcCUWh
f6CYoDsPJyNByU10Lp3qmLglTewfnZuSdIsxhdu+IOODfG/elzvti7drfBp+faCDhDdrlvc79Fkk
i72MUnj1ssHv6PfJTsLJaI7mI96/RDo6mes7/ibc9W77Fu+S1+jO2ii0QS+qseMq1aydl5bgQiAs
k3FgliYiTPyQwm7smkw1FZ6ab7++g3L/VG1C13M8J/rXBV1zZximqM1VwDKmUDBHJk7lvNMwC+/c
uahuUI4BnQ6TR01bvC+PzfueRo/Fqfwm8Ugzrg3rJS5zgtIkm5NZwPXf1b10kCW8J4scFbs2rZcY
zKkZiiBEndXXqUFHOPmp295z6vJcxOxv2G1DGw648DUUZSOavdQfQQ6bscaAoXOmHevoYdQ+vJFn
vFnKu6/DsgRh3GvhSUXVjgARN+re24j7/utNvnZDFFi0G29Tb6qttJ8cY6O7uZ27/ZaXLrq+LGDO
2Ey3PNNiarLKaMpoNb4CGvnkrINPd1A6Esf0tkmY94OV5BKB0YmkjaIykqvk3KGRbyzuUjOj3egI
MWa2PilN/u89IgZAg6l+1nxQu7MvRpFsRJjZpMbnWnkcWtoIKLVz/P5JUMAZJjkaShC8VNzlrbyp
QH4Iti2MD7ZzdFMWRz0AFVbu3hbAmirhBoEhwfhdeKxjVKmS0xZHUYaIvaK1kV+d7BQjU5y4q95v
I12nIXDuZ0IRXMwwHBbn5FJr+8k0c70v0nP7Wd9Jh5Qe/V35S3qJTtIDB2pNcVD9it4JPA2CfFy+
hCriqCmasEzPUzKNMh1zv/it9m0o0BaNUb+NpskNjENupiM6qOq3UR5GnSa+1590qcnRNi1YES46
tZD8qjW9LTec3zcvlVW75e9jRBHq0ej7ZZOe4/wwZOPRAnNGMKGFXQxtOfnI4RNULcPo2tJWXoIB
hRj94+2fsCohHaTNKBEG8Sw7JFETQ6FPpyQ9F6a2t0BxK9Qg1PzXGOBLngf2YaIRLo+MmyvStPWR
B07PpligaDWSfWrlncXR4LXICHw8xlxCBKOlaYyVQF8GGlqmNDtXdmdPtoRw1tzptooSdWuPB++t
zqnsuH4ag+nF+EOMasKjM4ZqMPeBTEpVAaxG2RmErzMRKHrgH5z3YrM1HngB5so+AcpAnxkKpOAw
578vQgXN6Mqi8XLUgNEHXn51XXKLjzPrsLzByMaqyM5e3fb3llDJb9oYVY9C0bY0mHeWSGKnm6BY
NgroZFFLGOSMwliFDjpyApvGTKWE1kUy14IHVh1w9vb6rUTDlRwVwgrezWCi2ErExjNGvzCN7iwW
1ER9SYD+L5BLPZb+7wZdxyiHsp76bhfJ4TM6/kjZYqR4ffbbgI6YMuXZiuBYCuocymPFo0n7Ut/L
Q4zfhiwWXstRi4h2vMutESexTHSh6s9CuS19yS28n60IEx09+QFawaftmNVOrJUkNdxQCHdeh7ot
TGpMSyJgVsnbYL01whFlK3ni6poTpNsk+GwxE9i8N8Emhn/dVidQ6YQdisyngoBRTx8bkheOgIyW
iEe94k1QQVJ4KovaFr1fmZg7wV34O+02VfxTj96sntQoh799qq9dpgaS6K96cYwClVnbCiPaRJ2k
9ecU1Qgk0zvdEdtEdNUo/KzVEiTZsvnRtQKPa/nL2zPyRjJUQeMB0kHI6zG+WgpBeNaIJooBh2+e
NuwG0c39XZ49jfmTGD4oBhiyX63hNRQQLweksCSnuFd+6jtZ2KdH8Tky7Mg0aXQHeqnCp5p0H9So
5NypB9V0Nd2WTmMIgu3h0RidwgkfZMvFNCBSVGQ45fqmC2mpvFi/Zcu+LdDrcluEA6gJxxkHYwLS
T0zQmGl1b3iV0J/FOECBL5iD1HtQudc6NdRNMJ3assBEaNt41Kh+0Pxn3TiV1UCMaGPepQEJYl6t
qzKbTFbUy1/EqPZQqUM8Bl5/7sKMSG5funH5EFu09htaWOlm1DH23MarSH7Ud3rw3r16AamEB02k
afMmdDbmD3rmFsp4GgNnMmw5PWXgJBFsCYXL3jZOSmgOHZuDbzcBz/tfva2gvB4zmjGuA5O2UbfF
+J24j4thkof4rBHbG51xwM3VeR6J9sAjSr6Knhgk5sEjlo1QLbI+PkeeoO0GzByn1TSYdi+B1+u2
llzdLGYo1FWh/QSJG5yBS2tTemaXlNOEKWXENka3oyiTAdsl74585W9mGA32TIE71UFGfwlTm22U
oAIbMBYq6hEhtVQ2G55X+8oZXygYYGA6sE3zRCrQv13CSJZcpIZc5+e6GoRt5qs5WGXF0Is3Uqnn
Gs1HA708SaNWmylp24omahKatI/HuCJdKaL2SZhCs6AZ5kONNPNGjInzMKoJtV9FWEebqG07/y4U
hCAgA1p2JKIonvxcFooF1cTYoY6m+lgnpGgxPYaKQdzDylaehYRUoPfviSVEnttOWaDQKRO6H2EO
0noqVqPBI6q8dsMQhoKqVOSpUL+Gru5LYYhqlfWpJSXnwW125Z1i15vADfFEF929q9tkIC1Hl64D
GAaR2WW9a7up8xH1N25xPIXKPu1puIOBmzC1QrC9J2598VXEO7tKdPvOVHRg42CrRdqxigsFBVG4
Z9w1bl+7qC7GILfWrTunyV7VQ/0RoJUBcfDtY3OdoAMwWpnRzaDCbYCg7lK4UmF6oxSm6bl2DKLu
TwHVd40znjlGfHY+jEJfwDASTYxgTBtMIzu3NH35/vzJKyjjroPxfrUFCgW/AIC3MQ4NOd4pTkTo
vy9pZMTF+CLR6KaiqOd1OCWJYGZMchegIINytmVNH5bbwngYLZy82kqxLSiCcbEk1/WJujOJT419
RP4tRRaGokMLcNfBwx/qTjAY/lILuko0q1CZ4ezeaXby79om3WtF9G8ftxd2FR0xQIy6BcMUjX0R
puc3cNAcfBI5qctRtetXlhkDlzYYaSTWodWXi0GMhMedMQeGew+x7Y7x8fmRm5dd3aEFinyJEpll
iZ4yoCDtIBFX2qK/E6UlLy8F/eRcRteEhtqBmToaND94k7iEGiQzTqTQz85CQN7yAQzwkU+229s7
s+JAkd1Di4uIB1MLYfslSF5ZSqkqLW5SxPuh3Ge7jojNhtYc0s3Vg7rEmeW6uLG1CH0FIQPO2+QR
60T8c5OQ/bPJawNfE9oSh1HpPFEGxQqB4z3KtKb6PR5UHI6qXcWB0LQlBqPNmO/ZtoXeZOeDpxH0
dX0MPK7H66wQA8HYNaE2kBJoa4gr2ckbkQqO8EOhz7yn11karH1ermSW5mJXxKlRtFDCSqKdvner
49ykuDOqJzUjz8ELL3m65g2WaIxCS1InWWONRaEb4T0OCf3kbMws+BvLYec/JUgW6pWOm3uzU+1o
z/n6Wnyw3He2G6jIMJISswGzs77HAHHN0cldRbcfI1VI+e32seQpAJsSNSrd76qgzM4jRcBJ5qkm
pZ0eJfTKcPOCc+R/S2zM2QTjeNflXTXvCwIBV45I7IauYHO0jXM02aRN1OuDUE1QtsYenjHwfVPR
0ObNpLkuALw8OWxuJE+GsR9jCK78jFx199s67NCUqTnx87iVDzKuVq+3t4q3LCbG6SNB84sRgHb4
9Ds97re8JXGODUtYnHuJ6CkiAN5UKm3VXwnlvSjwEBgz0Bel0E4iDqZ5OkzuQHDZ5p19jp9hnVmg
+lMSa9j8Huwc5aZy9riiE47HXI0B/lgYdNBd2rMRpFqyUXezJo+0O4Im+6N391uTCruP27vOMQZX
hD2VP6lppeDQ2AGNrMej8yKKpCfqtzogGeV1uXD85/VNQal9SRRm0+baGsZw0OI9tZN9QXkiXAtw
liJkjIEv+5LnF1/GYJ7zYdLKnWxtWx3Ard5QmlCOHOew7H8bH3TxXG6ZX5tqXinz8YnJD+UQ2bp9
fInveYfots9GW+8lTOOVUd+MkB/ShuquxkzzLWcht62oys7zwSTpQQ4r6B4uqs2z+RAcqENNXuM9
VxHms7xw2VlRN70A+o+z+ElI7U6UgvWR8FzdbYtgqIxF6DJFykYdYVRP8cxpUlQA3wc0pCrp3jPc
T43P9ihsMod3oVvHnWsVkalCEwBjTGO/GnxkJ2C9nco+1QQz0znmet0Q/UFg5JdqYS+KeZKdpef8
SaDNXsFDLY9Fn7cMRnxSqfWVCA4IRNU/kIp3t8rDbW3jATChlKgPIbImAEgnkpCMmL+il9sI/0PR
/hEUW45htWiXGUdAnHrT1ul05yiZs6cjr0Z5lsW1AfiDMxuIhUKD/B9xVRZnyBGIr5Ft3r8kDuds
cvZcZy4581QlFQMcZ222iIAOt8HZFycOyP8I2f4shLGcUdFpY2VEMDGuuUlR/yyQeFPb0V2y5R3P
+QffkhljNJO+SpW0wdUwOh7AOe2aCuno9+mU0S0vK7ZuOP+sijGcUtl0faSFeNXbv4VEf+Ys5brq
5yte+/N95sRnVh1KVYu9keq9QSTZljQi3Ql3eLshqVsRJ0H109NT/DukxkBkRFccg7Cu6AqSxzMH
Hyp5GYsga51WBO38mIghXsNOIsYWxUZgD6M8XzdrwNW2LZAYs4BuzzYpNLzJyr9Ln1ZI6QTEsg/D
qaBbTrC9lj6dn2P/WRVjIYw0S9Kww6pGtL2ABPr4Tp1ku/98VRClyBzdX714/QFjKQuQG+uRDgZY
sAueaeneNkWrxm7xdcZCmKWVezAQ2fn1xxSQp/TX8+3vr5oHpEJnyoU5+c5sS4mqYDBAIPy1B9tO
t+NLlBJEVrdB5o9c7f0ChNmPoiirQhoQ55gbONLNC3o+/g5BYYLfSkALUuAjxA7eJoIBKuhhF7ec
8HB1o/+sgp0yDOrT/xf1Pm0eORq7usuLTzNGWh5D1HHWEJD82m80DCRQt5x95iEol56maAorRnMr
TBlq6xrn2Xv6yyUwZtlDlRtqZACQPHS0tx3uFXrdVi2ExFhjMKT1Y2BAVUG08/Qzpw+9LR4rylkH
R1fZ567EqkA1pQJlfHz7ab0jwvz4q8PAmtzAEhqplQEQnKdtvDnmbrW5jbDqthaCYs70ODZpruEJ
6Zzs/BcRE+E4fmvd2y8AmPNs5oVQJvM9Sd28VrZyMIPZZmDuLOdUcxbCmlZD7acoLnEsyjtM1j1n
lHczX9lslBtpGFGEoicRFYWXpyItPVwoGiVH2IKbOeb0uCTzeRq1Jq4LlHmZiyivQEu5hf/hadNR
3J8S2WGABZ5qRl54v3LGL3Dmvy9wpLzMBnFeDe7/u1lgI093VzZEQ3ETSuhBnKNLbBV9rCqYtahr
OW7irpygnHUoOVu+lsO6gGCEBZZ+sK0IgPB+tE7/el+49UvhiLb0SuOPgHBO+4r7u0BjRGYVuTQ1
hZ6f37yTK5ZUBYMGZgrQ6vftI8nDYY5kJZt9k9QzDmrMMTP7jnp3vIsXD4M5lfAhgqZ3kNxI9Y33
iEyjjdr5ipTn22tZ8YNLmbGZ5rgxeiOeccCeTPKOm0xYyYpoEqp858JQlNOxM3OtppckYYKswtfe
qYmJ6dlEQbzIP/5riawLKEZkntCDv00GlIYuWAOXFjfAVHNoQOCMRPzGS/is7tCflX15uMUBrSOl
jaN5ZRqxXIF2FPPJPznuZd3aLECYiFFW/aFtB4DEJNodRme6Q57khRMLcVGYiGXUGssIRKCUjro5
xYeS+i/S58v4jQPEExkTtwzFFKNM4ktk7bu01Z+d7MfnbX2+rrYCCQwqr0U0aoLtHAMLLu1m3kt9
1RvqfEX2TvFdsRv36Z23OXt2eApPKIU4fh9ex2Nuow7CuY399W0mNL7AZjyQj3JlESP/kMwIaPJR
2aFdY4yLXQWb1PHVbQuW9xKd/FW/72yUgmOOTKdQ0RkpOEOG73k6c4WEB7RpqJ/p3nDKveImOTEr
kp7Mk7yPMXfvdxmTKiLpz0rBhBYSvfXHzLd9b9v6KVVOSYrBkVvx3TM3mJynfjNjGgzvqDoMq3Mz
bboME0x2jU46n/MuuuJ8wWqhobcSbQuo+WFi9i7LQABeSbj9SnZxmDTyEtqcSIUHwZyFzsDVVrH6
OScuU1c/vj/zGi/WotKLVTAHQRFkfZQbMTvnFXkrHZkqPsk0yPGR19u7Zq0uoJiz0GJyo6lXWE3t
RLsioW9gQ6xomdD53cXYpRzfuGLnL+CYY2EFMjjzU8AdxN8ohZK+31b9NRNy8X1G9VVTTZoJFaPn
6R6v/AYqugKake1rvpWfbkOtBEYXSExMUaJyQfElII0bmZ7qjflr+3cATBihxloVKfo0PyKJ9Kf+
UHEWsGIFLxbAhA+DVOdZFuGoIDW8U50qIe/bT852887K/BsWzqnsQ7lvYyhyiJ47d2ydUdny8k23
NwJVg5cYmJBb6bkBjPbzlG9Uu3j1OJX4tyUFcu5LhFiZGtMTsRPeS066c28RmtuU42N5y2DOvFfq
mC5cYhmHDon6l/7fcpLNrBn/GMarDpxEqgelFPGakpNTSCL7CTM9eZ0YvCUwhxss+pk/1CPyPiIe
JRMb84o5XX0rd4WLVTDH2xMyvZeS2XyEe9QJuzKv7JxjQHT21WmIw1r2PCAIB3F/ml9NQKU1uC++
zet9vX02dJE53yJy9FNtYEfKkpiE+qhEKLdc+z5rPxMLXEiMOeVFbmhK3GBP3nC3kuHlDVoejdc9
J6S6bdd1lmgGLWi5kqlYzHnXEN4lhCMpNsSFVqtWlODjYme7E0l/h6em5CaTOZL60oyFrcrTVK37
APawp4r7Y+6r1En4EPGuuxxj8vXkvoDxVCPQvBwKphHXFZ/pR+5wjO4qAgZ/ge5DxYiGq7uOboIf
oVNwSAxUU+UT0R5J/8GJgtZqq9GX8QeFMe11pkyhb8k4KFuD2HWyLZF9cDFE1wZhdk48PG53GxFF
xTkCi/hO32wbtOK33z6dd/F+z8ujrpqeP7+GVRHE4qEiiFhzTPIfpf0d9dUcqa4q4QKBcQK5nOd+
6QGhaYhFhYdDj+N62+OvWrcFBOMC0AxZZHIGiFdsmw6U3CO3EXiLYKK9CI9DgtpAx5PKdkNiHgOd
FJSjGhz9+3pJWWh40gal3PcA0UjQkRo3D+veRVtMfr69GB4O4wzU1qzDsoG4RvqjmlwLTRHU0V5u
g/AkxoR51WCGtY5dOR+qo4vaRLt6rTjpKZ7uMo4g7PohzntAGPdud4i2PMvGU6t5iYv9qHUjt8oa
+4FGY4wzBrnw820Z8QAYU2BlE961Yf/P0/Ob9tS63LrqVdP852B8XbYXK1CjIYjTmaIe3Ps7i7zF
dwPBs2ay993bK+FsxVej4AKoHRQ09AoAyn7l5B4nPfzgnPGv6bhXDnmxFuaQ10Lb6q2E3S6dxpZc
kWp4V8L8Pjw0h+gp7SpqPDoVef7gFcNzNJkd6KepQTv3QM5ClOw6It/2PdE+bsuPcyRZjnDMUCrG
ogRGtOsd8/WXtDE20++/sy9fL+CLTRrM1ioyAyA91XLQbtkS/V7d/SUIc+4VrxwT0K7g3JevMGB3
6Q5NV5RXnrP2qrz0omy3IRxsM3azwtmDtUE7bEd3zbl8i13150Hd8uCu2RbmW8BC+RhTENVe13c1
lO+tO0q6Ex5PZ3QhPsQDuouHvfJK6TDYWKcUO5/oHv2PmY3FD2BMRdT6iQYigFkJT/7W36vPJnk2
bPO/3Nj+wLBPt2o39FkwO+s3cXMYv4pU0EmY/7yt7et5mgUMExNMgZEVpYfdG+AaUAf38e7RbMM5
U2uvF8tN+4rEFvouwliMRgCZoZa0dzC+yMNATjCZgpRHPkWkgPXgccdwV8YECqEXGmiOgwDtJiN5
RN6RRwvdLYaf/KUI1UvnFPRROaohRIhbafoSbr69Z9R44GXUOLaPfZNLRMEzUkn7KvkdiL/rHPHp
LxfCGAy0Uw6pNgDilG5dN/rIapcmb7dBVpeBRsa5sgZTodkWXkx2L4cqNxEpgNT5ew7yOH0b/hfD
t8BgTmgRh7ogJcDA5CMMj6fSXn0bD7wk6qqj+INy5dFLTcODtT7HbtF35RF1+HOxr8FZy/ptfgHD
HFDdBPuEgfjtbI80eLAIBncTad/cbW/vy1dFy5VTX+AwTh2TG0y/yYETFxuMUv3hkZl1jFAHHJq7
/V19PkQ7wTX3NTFwIypA1IuOas4VfD2Vu/gRzJnNwRWqF+G8WDk/+I8YIKQ/w4d8C4iwSW2eL1k3
EQs45uROgYeG1xGKcjjJ6Ja1pW4ukpE3vGWtBn8LHCbMD9O8T/PamK92eJkgb53t76fPz9s7yDlZ
7CjXKu2S0BcBgja08vUg9wQ3IzSj3EaZbcAtNWEj/cEKPJA3oyQHREOkxyia/xTrL4Q1r3PhK8Ys
DcaymxVRJ6qN5uaPv1sBYx1CuUF7U4/vD+gFucu4ZQ3zQbkhIdZxowl8HGMNEvp6pnV/+k64o++R
w2NDWOtsAM3DP6aULbwKehlZMQELmesaZHo/EVT9Ytwbt/6fo1ms9+4G3cs9HytKCYifaUuCx9cW
TcLCffBQ7Cpx0+FVGG07xvn2TnEsLNv7Lph9Nj9Dz7dw61m4787gC3D1wOao9OryQDY21/qhyJyV
I/rPKthXC0anfW0O8e4ltrlWfNUCLDAY6zr2YSz0PTAO+iY7invJHsio0Pf/ds800b8LvkpQR7Hs
B6DNikMfg8ixV6/JGYTLrz4JwZkC13R7c1bvmQsgxqbpXdrWpRjNQAbmuaA7kFdmvK7gCwgmHsEk
50lKpnguQ5IQnY5OTX8PFL7cDggvy7yqawssxq4NzTBixhbk1sX0Dqx+uEGEtsWLGdY9zgKGMW7W
ZE6FEQHmbbKn44N+3x4fc06ab11umNqJLn5oM8YVXFrQuptGDILI5lKHzs3f+3fEpbS2x5yormxz
VW6OQK4M3h84Y9b9hcGuI4wLE8Qix2V2csdXsBSSh4l6b5LD8XDr0lsgMbFQaWVWF2lAEjER+z6w
VcxlSrEgnjKs6vYChzmtGLnaCgpGR55tjF4Q4OcEzhv/6koMVGhgIMjcos4+8re92sV9WkHdwCap
0znumNPN/Er2NX+9BGJElnneoKdeMx/T+C7ExKyuspvjz4GUtvwLGlEfy3ND/8tGLVEZAYpC46nT
CAEqZHpLca9sQDLfISfEA5o/xOreEogJGAepE4YxbfOzgbxg8l2lNXnKyORUd8WekyJcPVZLLCZa
TCLRz5oSe9a4iOBGR5pPlVvbBawFb2jFmjlaYjHWVRtbKKGObetmttwtOjlyG3T99m0bLvG0Y/77
4ugatWJhsDdgCrx3zqzD4DW9x6QKqHxHGwdTyHyYQS4tHA+WMbaokZWMxqpnAzW51Q4kh7b6rjqo
XW6c5G74Ib3q/Pn2a4d6KVLG9MYJypdj8BniJEw5aV9Hx3AN13rr3wPq46HMMKmoOekDt9WIqziM
PQ47ZTC1CsutIGU0sNHiAAoZcMcWGy4ZxayE//tAXE1WUdJElxN1VhxXnpnTj6501GmqOWR85mnP
WlDzR6IgW7rUHlyzI6FBmwyUNPmQHZ/86u125x0eOVo6f+fWmhhr0vdF3+gJcMBC9DN1Avd342R3
MoZIcGNq3pIYe2JNceH3OaAmV8XzPwYM4WE7Q9UjN7iZv3RrUYw10QRVFoMSG2WYEdH6zlWU36P6
aOHxMRPtCnF1Zevdtm82VvteFt2/pq1GHhUDU9UvHjWQGzNKmRhhWAX1OBddGngTUuBMnQI3/oze
3r31Y/cPzpcnXJgYRNya4LdfOPWP3pWcbPMf6kdBmwmGLBCom2hwYpYimKrQJMYw6yF6H+c9E07a
O3+K4ZoeYuargbd6UUZbGGNB/N4Sah9ct2ArEKmbQTsetM1L7H7cltiqvVjiMOvRpHoMOgM44NH/
hVG7JNyNrrWR8Pjs27xa/68NYBVxgcZu0BCqaurJQMNQYfJzOPyaXvc8tqSvV5NbIIypmLy+KoPZ
LPUYUZcS5Reuc7Y+EnAZ2fdPk+3i9vrg71TVGT6j7d7a8aa1rD5TLJfJGJEkFOW0E/ELpm6v5YeX
w6N/1xKR3PU7hF0mR+vXPNwSjbEj3tTGhjABTQPrABIZ7VvzfltL1s7VEoGxH4M6DlBSOBX/HbV1
XUCN3W2A65nLsBBLBCYGMeRRbLQaa6hseSa1mewMdeAG0XYpeTv5jyFNSO8+qL49vDj2+z6jnzwr
uXY1X/4EJj5pBcOafG0OucA3ECORK5NPHrc7D4MJRowwxSyXOdRqX3eF0zjvvs1bxmpec7kOxnKU
ddaMpvalDgamn55RRex4dodqkxfxYD3c3jjeghjzESSilKez+VDu3RlmoCMePm5jzN+4cZ7Z5Hfj
5149NvCTSATJ7ypJMboNsxU4EQZHx9m3bHmc5HAIgdJD7UDuPAX07vPvFsKYhUwdalMQICw7RLBL
YjrRGBVTvLrCVXsAvkhTB3WhqrFXcisqpDzvxPz8Q3GnXfygbm8vQ1oV1R8A9hJeCBjmHJYT1pEF
jqvvdTqABCIick4qePW7rKLccWmziblSggUmY9QjJfEjo4TfBSM8zYmOZu05utXtjoouLe//do3M
XsllXlRxCiEiflepgKGI8kvixlQ/d/Q9cISdODe4dhuOFq57SJDryzLOsKKwyt71hQKyTQlph01n
R99rGogkP++jgfv+sRZ+gtr2HyRGooIKYzQqQNJkaHzjauQ05Pa0aWVuOxEPihFmb+j5IAXy7KHc
yI5Pxz0o9PmvsPNnrnXkz4oYRwg639BMFexZHW+RLsbsZ5WovySH9pPL0w8eFuMSEdBmRZRgSZPb
gXE8CkApp9D6/jFEiwovR7T6pr3cK8Y91r2WpWDSRKsPGJgUJz1aFRIBzWa+laBk8JBv8VxGg83t
g75qeBcawnhEsLIOudgBVTE3df1atA9ms9FexORFbN1UJLfRVl8fka7EvC9wLiM5zog0LgxREGMF
t5T7nYtyu/50HFA99l9ebJcwjCwxAq8AtaE6380t0qpEOhQ/9J+8czyfnmtd/LMYRnZxA+p4ycdi
UNNXkuBtbgY9esR4Bbvhbbmt79IfJCamaDHyd6otXHpEJ3V+J+Q4XyF5MSZ3c+ZAYHG1qqyi9ct5
c+zkeMpsMOzD0ysO71it+64/i2HjCc9QBT0ATPZgu4PdOvVLuROfh/eeRLSyW076ev7VN3aJfT8T
EoycyD2c4rcpI8VdgerOjMsx9WWzr1BUzDAH2+k8Zno2jwvZSQLIR4MSGjdT6UnuW2jT1zak8VbZ
Bq58RmX+rntKHI+nhKuascBlLDzKH1S9SIBb4UXjR/nyUD483ta9VfktEBjDXqCKMdJqIBy8E5oP
Kew6Z4d4a2Bs+oih93guAwKmrqRb/27wQA9339dbv/8v3btIkf/ZJ8YAaVnlj6UILDTw2dKTSLLN
I6/bcLYul7oAEm8VPeISZl4ZVx13quo3SW6p7dne8dzs/PNuffpyu29v7HWId/kzmY3VpnYM/Elp
wahSu+mpdynvwZUnCGZje1BA974KQfx8euDVpfK+zWykPjSp3hr4dkq5c8JW7leXomH9h28JLci0
27NiP9U26Hqcow/n+/zx/Hp7D1Z6Bi6RGB9SwBIK/0fadS1HjhzbHxIi4M1rwTTas8mmfUGQQxLe
e3z9PeBKd7proK7Q7k6sFIpddaKqsjKz0pzTzVsUkzVQi3uyhcF4UC3imA/32Wr7ZuG+2ZaN0UOb
0RH4U4i+pUyUV/EwURlXHRRg77z1j+GjbqfmF8Cn91Z3vA8s0L2vTTd8sM3WenAPqeWZvmOsP2/v
AOscKacD1tiI7yp8hHOP3CjDb/7paq53l3I1baeP/KjjxwfyxbrlC2m1yx//Y8pObxWl9n2lPT/F
NndIV8VHQoDhHj1aHItB7fa1p8ft/smGg+/y2lOJgjdVijhv+B3jKFlfSV33kqs9Lyyhy//4l2fJ
F961m1rJ8GZTBexoVmPnbQVUadjGkePTsB/x1QohhJEVX8hTXusIdb2zOG1CY9YRoN/f14Yt5o+n
5L5xkFK2dp+7Frih43YnPTWKqe2Dj2Ag0S5iQfGL85H+94v+x1xdL3ijps93DGTWpkRisC46uzmv
XZPMLZ2Xx5GsXPv7H6oDdbNHTcs6jsfGDsRk/LTEUjXqYg8FGj9jFb+NR1lckviUrzb2cTeSe9M6
tWTnvpufD+3WXFkztttGiqySFccyPoHKc9++k3/SLelXevITml8oeBgIGOeYsJ7tW0tQ4Y4sZ++t
KyIS+wssALelgWfvtkL8mLYLcb1oTFqfQC1LsrYMsh4s7iMmnzFKprXLkXXlYKwwJXlJZNmKD3s0
yChrzl4HznY9Ir0t+kT6OCqHlyYzW3F7HgDqD7bc1N4rhPdJafuF7U5uu3qpV0edt6Vf6kkAu9tK
BoXvythJ4NMjgU5CkE8OmxLIFkTfC/dABSF+gLbUZN0mpLlTvwV0Ua4Bv4B/YbLC7QCmTlB/rZLd
87cUoUSvHypLeKgzK7rrPFB43Ge7orHzJ83JzQafy/3S35XopyMiyki/khxwi9ZmvvOQXEpXAvg+
9nf5jJf2tefXjbMqnC+DKJhwXaNiZvKb0t73EBrG7mBFLWraSGkoH7w9bYdjSbqHo24HJhLZYCJT
zcAqnEgnL+uSgGAa3iw3hyN6eB2uIWtHWUFTjdTEc9QEbLBE3ncrF1gQ99oqtG3NRkZ6b5z8bZGh
jHHSN6kNaM/eKVA6Tz4UMOhNZLQGwTS+tK24lhuipKj4Hu4CKx/IWg3nvil1iwTdqQG9Zu9Znwqm
M3RS9ubunf9IV5vncnsoLeXpKHZ2Rx5An5ZZKfCepDVnnbxN8aidlYIAcRWQxiANsjmExisADguo
a6iHrrdGl7fX7eYx/0hrU1kFlqm3wI0JHe0A32c3plYAyQtzbWjRgI6ATCCekL3z1nbhPvREAiZu
9v3ZW+LR/XzsnxWJkGBjqZtxrd9j4GKDblmXVF9qT1YbFco/caTZmyRD5GHKMF2/QNF01iTiVKCu
iL4001hHB7S6HIn9UJHELq3YAtJXB47j587swOO0ia3vVgAMlFuR9Ubam9PpEDo8Ee6rxwAW8IzA
F+fRHQ5r/J+dnhQDNg2Zqw7fYvkmdt9VPw8KOoNMHT+KneDMl8DKPqaVA3T2DP9TsLcpccC19Myh
2P/p2flHD4jrBM25MumtsLCNxD64z2byJa+O+fbQmlgpACU0lIRXIfhRzsXKuBOEbUJaK378gpcb
ofk7bwfw2GL/iUFRIhfkk3dFUruT5mxWySYn98ann5HgO7TGF8951O5AWV08tqi5bnKMHFu4aDwZ
bOTrXSKtNmsuszwfWhnYrZntUfBemcrne2wCPVa6n2F/Nq1V1yZxE4Kt/YVMKLc+JA0Zj/U2sauY
EHdtlwCJNyzMTPu2eMch3omPBXFH08PefMNWAY+UNNvHz5f0+JQ6wynYR+9WNjiTy+MytMl+o2L9
tw3akptVAGQka7IkY8iXNp9qEGkcF3odenAlB1d/IG/hYW7ISKwmJfpRdWYYeGONo9qE6PtmuCOm
fCqmEqZaqhLZ6AAfKaSmsA3PZycEnn7roHfoLl8XiJylOwNmNNszXhA/a6Oc+9XaqahLTYOIz3TI
LkfydjaAYhCaHkGW0r29yQvNPZhAuNjk2SFeOA2e9zWMg3Pd+cUK7T1Qb6RD+YLLooDOV2PXuP7M
rl2Lo95gvt4kk1rhTIuCPL8KTxHZCg4uAGtZC/EfliWBUkUSJRUQddfLEosuEDvP788GQbU/4x1Y
SIzS53fodY+Ah1XeMRHkFioA89p+y6S2Mi6jNvV1yASyexbADYLbJXS+e8baWCHK9dJuHz/rt6hP
HqRcjLoCEYp1z/jKP9M/17EPddCBXwsV6NzmANwgsa0cFAD39yRniBFZcqhYHBBkOVcnkPPiAFCN
kP2RM9/2Z9+GqyMuyJaetjZPHp5cFr7igoZd5IPUn1rbxcXx47oU0vn1gmIW6/XCioTpAShNH4qe
m58vT9vOcQLrHKGPJCPPZwQgzj1x7bWy2jwFxARU/OdobnyL1S7z0wNOWaCr9VHBuCeLSdkMWN+L
Ze3vP49HtySvCC2dbU5SG02UjgM9z81tt/UsUE0B/80n1oTiqPm9Og2m/WBv5O0DXAO5C637bzjr
9ebL/Trw8FDPEtnvA4Rgrm7f1uifSdIb303X4TijqwHYgChYcI6etV/vrR6f+uYobo1nA4bVUkci
OzAY5kdWBZ9xm37eAxcqEU0CyKjntE9q2ix1k/8sxV1dqJ/n4MWPq32QDeX8mLDOPtmv551emfbH
GS0xAUGYllmtZX2GeAuOyOnM0ZpimQitVIKnEyO3+wPjf2uTr23Qv6RCTbhYxMeAd8Fav9w/+yd5
/bLaW+vS1O8aYrsrkzzgvzE5g7YC1bbxgebKfQDJJmAyXJa2Mi4jXYHiAk1Xu/nQgajIcsXzWui1
Gkj/SyBLxcjEH64kGP20SUGaiwdLJSAM6l90F2OinFVvWae8ZM0uZVH2WAnQVwZIuw5WM7Q795dH
HuazvH1FloILUFX/XhFlm0cvTONBVYDwZO7j+4/UTN4xzcBEgF+AAIA3vJBD2WYj0evcUCBHw4Ov
t9+kjwqUIEC7zQBczqElHyynxH78rpzbC2TtIpUCbesIFd7kZxd523/T4HsetJ6wmuJYYvTrGCOI
jHEKCyzPSjwipcT7lUIpEtzA28tZzPRgUAccoqLxw/J3LUgJtDj3Bh0x2l7A8Bb8QeVyeHEGaA6q
8IpILd/pXW2dfM0ICyXjsi9VFC6lU3ddKKRiDMtZent/X68z+/P28hZTrpcCKKUfk7oSagkChNRJ
RyvXbNEzX/01X9vG0+hZODoWcdF/kQl8SE3UBHCdU2fHT17MjQYu9d4APJG6iZAYb+zJNrPHv7W6
35IoP8qBrbWVIqzO8p6iyaotPF5jq3V5HBjHyEwupoDmWb9/L4t2foAQz6ouxLIKSyE9OCcF4q15
TCoBwl8DKhFhLG7JKV3Ku65c/SuWh8lPBSwueZ1c5bAyRRRig43/cFvO0lMMluT3uuinmBfUnhzi
OYRESu7KltQ5nF1s0UohblMQdCV7D3EF3vWbCDV09VBqhGVUlsL7q2+g7kEA9pc6mA9yRMIothtX
3wn2Q/nxjzeVug9exHGYTschjuDQwfwIqHScR/3wNyb5Z/P8e1MpNxCJYml048+CZhS7FEALvQN2
rRVzRfNt+tOF/pZEOYJQ1eUxGbCimS/UAHRWh/F0TM8d5uk5D7FShDxFiIFKpmSWglKuIOO5yjCE
+Z47gK68Uy1u5UOicHdbQZddwe8FUuYkkoOMC3w8/VLMjMSrBJjL7yGzm0icVezWPlK2pJV0A5RL
ODH51COjCs5fEwDCKDAWCGwN03NCQI2uOljPTbLn1v6xdln9fIyjpBsvEq5ORU+Gbx3N+rFtgRmj
+oWlBnbnff/Pewp8W1UWRQReALmlji7tx6LKOSy2c15qgIRVmDx4YPnW5fzHhRTq5NTWmCYfbODn
J4MEZjyQAYitPqktEU0yiR06/sP4wZS6cJBXa6MOUk4TSU5lqGXn/MSUeKsKNnKRzobJvLFwYBei
/pj1qT0x9Mv57qWEx2ysYovWA6sFV2IJofyAoKql7wPkEcMVxjZ7zZAna1zZLk/G/XRK9HmEGf1u
ZoFAJXe/q5Po7mC9M7J5RI7UsjCCagG9xuJdg9lkvxSFXm0A7TvydMyy+YSx17xulqaBXp4Pb3f3
VWyfC3QAEtUdCbcePVTRbqvwks9QBDSDGjKGZ0D/TsnOFN6Powh2YTQxC+jtdu8FMzz8mXCnrMKV
EMoxpX3Uox8UQko7PRgH+dg++ht1Xa4UOzzFmOmdfeIhs93tgFT4d4uGrO/sxCGFTkYMWrCSF0vP
i6vvofyXEStDWWv4nsrZizYvk9Vgd4cGDVqs8XLm/lIuLOW0olVriLK8uQ4TAwP58cF4Zb2YFsz7
1Yoo/8Wj3zZRAojZf/ibOx0q0xPVvq0ri1foQlUocye2JV/KI2QUd96usmXnhDc8I5RnrYMydrEq
RD7fIPu6j+5C+xe3qvAE+zs+92q3KOOGMR4xqnispLRrO7dbG03YcO8pm1B5KYy/FEU3tCe+MChw
vP0ZM8pE20pbHyW3Q+40j8Weta6lpMeVMMrIGRN6oWUOuycchRcehmS/1lD9FCwHw4Zv8mbc+5vE
UmFPrNd2bWbvipubnLmzJZnAtHnELNebYC+hDoUimO05h43bvd7WoqX019VH0hYn6MQimXdEHzCs
8BxKKH5h1lnrnbxzA3XVSiSXrLBaATM+Eo7hSCbFDCaz4s0ktb0IxSM0zo+FHQVWNG2q4lSXK754
YHzm/Bk3bJZG2awIO6k2DcoOvOltlGd/O/xUPlc2vwVAsBsRExv08VkCECV0nhjCl6+aqkkYspDB
XkMd5KCqo5IHOMjR7N9fUKvsSYOCeWaFm36f6KjvTWYxETs8y0d4rhb/NCb91rAKi/Els6Q/tgEc
sCrCHF38gy6TFznJ58AsicA46pAoF1AGR/X2q1zfDW6IUaZX1N4eIiJvMQVnsYaali317+IPT1nq
TKo8I+jwrJJaM/4C8Wi6xiV9YKxy0epcSKGMtB8XqpD52G7erD45M35FVp6Fi7vsCS6EUCY6ASSU
qEcQgkjiScWQTojXYH/myen2kS1kQy7rZTSadcuXfCUXkAPM4XvxQcIL0L0tYdmoXSyFstJTlepp
M6snnFp3/HpN3NxixNbM7aJstKRgtLfKIGMEc4bgFttuU3+a0YrFg7B41X6v5ec7LrLWftChZvaj
YdDuYc3dq06HHNXtHVs2eoomySoSZDJytLhmF1JCmQ+ztoh7pE2BLeI9GbEpbdErgrBadxLXfJ3f
YyK6s2RkCZSnavXJUPHlIPPiCygdl4PEbyYp6M8vQ0YAJehvuq2BzoV5rC4i/Dbb6wfgUIJ5OVsx
XxOLxvRCOKX7oyHJ3BBD+NBiSHudEW9nk862GUZ7qa0V/c+aqsggPjUMmVpkGAWtFChVjzsmo1Oh
C3GmANMwhwxcbPvQlTclUSareW4jUp/BIrgtSpgtPgJYpPocP+A/3YLVNbZoXS4+ilo8Sj3apCYd
4iZwNiWxKZ8fAfhfP99WseULowsSBlwEWRJ+uGguVAxcM1mYgEDkPG4mVJJezUdmoWHevj+cgQ43
wPMqpg1oqnMPpAhD4A3zSrIX9W0rn5Kjuh7uh5Rk4Op9O7EaaZfyCQpG4iUcJ/JAskYdaI75dYXz
kv4cfsdPM+/snFkOzZ3z/OuAKo5PtL1wmtB38xCsiogwtnT28fR6ASqKOoQuqookURHvmPP5EPFp
D1M6Yr6iOsc2MCt3PMhbh9UDa1JZmI3ALXGUWQ1zoQj1uOwBNwNuiPLgDIDw99B9ZXIrhQWH9lPr
+0OaCF4FRdNwXWjsHj+r+jLToS+VNTjRuUlNXzNVSEtc29y9vk4IBvNXHhPRn4xtXVIj8UIyFd00
3uTlYVf3f8Hio6NqN2c2QIH7KToiKZHhY7jEpRt4KZAKOf1R8nKuxVIDj+ylXUKUhPBOwzLyS1YO
qmpImjZrjUqpSxdPU1IBQBzdbDqRQAdYZmYtn9ICHMb8+6A7KmeYGLUzDWA95QcveU05d9Teo0Ak
XbHJBbQ3Zl1H1NwVAgzz84wPXJj1U9Bi/fsDKQWrxTyUivk24SppTrzxib//8gCZ8eqbvJuUbNjP
pWDkUiLlxdUo6yTdx85LQL4rN0kNq1xLcxci572o6vow7Q0UhAKzQ4wPPAomqu1S/CrCJvKGqhqK
qlEfEIScpI0RPkABXuXu3sBQwWAeOGYed9lS/Rakz3neC/Or99U4NbOOPQHZHUNRLzGRbcPJHgRg
l29kaIJ1eBe3hdlmJNoYd82eleNaqsLheP9/rfSrQerELuZLfMJ2xjPv1v1XuS+es+20StfvmCIF
vb1rR7YbrbwDK5G0FEaJsqpiulLQxD8AcafEE5OkGPGkLuesGXr9mP0sC8PhUN8LGdRZynqCHrwc
MvbNXRabcy5lg8Bl9Yi8JEELDWexUh7LN+a3SLpc5Qll0Y/91KMQrWxTvMLmZln7DoDtwZ6zhHX5
wSz8LTqdC5GUdfS8uBi9CE7WmmnN6hMYu4E5hlFjaA0bDGZRmiKBJFVRZUPWqT3lp6QDS4kMl752
Qt7MLMAfqcd+17xFm5GR3Fl8zSFX/h9htMvx2hT4KTWEPWnItaA2LIC+SQQwUcKKBBez5peiqF1U
wyQGVq3Yn71V8wkAqeAgaus6d/CntAOU44ZHZTUh7di3jErLUokT7Lm/V0l5G6NNRrVPIbpxNHKM
RLtpCPokklODngx0hbOCpMXI71LgfMYXpifNyjQGX8mcY4oEpBhh4ACzRji0Lv4dz62oM6GfpGui
SoWyMd5kY2oocwAIKBO0U81viMH8JVpuYLP7ChYfmggUZBFvMPytUNopxSrHAYEGVmWQ0Aist1w3
Eb6Kp6OaggOZdG1uNFaRagAh7bwyLEmTVEIFIkS9VW2vFZtvidOEX7e3QZrF/hE6YeRWn1mSDfGn
5e9iw/kp5nKhj4dzgiebbArtyyhuEokMbU+MIHd0YMokbzwAWAVM1uj30fSrjUkpnRKUiJIX5d1I
0NOulB+JcBIzIo7PSN3ZdbXPpe9ULM0EbZniR1yQmEdjOIkzU61WY70GVIOmMiryi4YbADmIsoEJ
ZdBryZWI13opGs6gHIzUr+4hywFL+h4/SI+3d235MH9LogtzpSb4lShCUrQ2AP+NSQz/Yxw2Mbiw
cHpvYbCKkNXq1wyxCwVWBdW5/yzwZxzx4rDmaM0HONmAUUcBPXao00nmpmFm+pcinZk2Ga0aBvhZ
NSq2igZp4jnUkM8hiEynQ33HyoX9vDZorbuUQF0GXeLyGOMzw1nL0a/KeUQd7dGuMoyDhJtpNxik
W2fHQjaVFzFYJ8HKKzDXAnKWkLSDC3i22hQli5dALdrveeTTImjrZI7FWvdX3AYkkJ16SHSrLVyD
+ZRaio1hEyVekgV0VCm0UZR6Pk4LONLKSr/3HWeq6wJ8K7ZZfHV7dti3pNWX4iiTOGVyX3FyP9vg
+eW2P2eABNPs57kuotvfD0iaMpMcSxpwKZPK8YyeMtToVO/Bm4484hFoYDn4XdR1CvCOXWzlFmI/
V2FB8iwGnpdiqSdyVrRpOE0QmwPLGngQR0AowBQRuUd0L1tzZMS7PRoay22+raxon9uocjLSS0sW
cU66oAdM1UAfTulmrrReqtf83F7wkViaPZnvyYo1b7GYw7qQQufqsgiPOL+UelzlknwcOYISigmq
voY0D/Eu2mola8RiMQC8FEnFEXkjJoCIwsJGW/6azpbzZnU72fLvupXsxr8Cm2GtluKxS3nUPRm4
jEcnJ+TtC/ArhYX5NR1iEH2jIDO/zz5Z6c+lt7gCJCdBwMXkQcx9HTs0XFykY4eQTO68xAo0vFCH
sElMbgJ84+21LevIb1HU87gfPV4UWh0p75X0Uiuk1CwNQ1ocwHxFZ5IZ0hbdjQKIQ1kDeLSOFprr
lfmNGnqBjJVZCG3r+3zjWXAv9+o2YvYHLm/ib1GU7W+7kRP6CGHRCLbNYT2WxLPQXYASWmZb9QO3
RtMAS1GWHraXy6NuHF9OQ4gG5/lhy5vtwbd/tdaE1omMWb6XZx2gHc+FKPoRVJV9LXESRCUp9KIx
BTmwEtUU0Ic1beLWKrLETj6HdJ/nodm2VmP300ukT6QHBlm2keS90Vu9hwzhJqzXiu9Dlc2qdbzW
NN5a45zkW0+1u+RXE7zUxd4IPicAmGTuGDsBMMZ8O8fLq/KUXS8f+foQDa6XMOhMF9+W6LTUBM1Q
ZAkoQdfagsSxridAYT6/bN941czR0WmbJ8P6LjA+ZzGblH6iDnpPL+VRx+fxUl53kjcAm3tEF6QB
7JEnlPas9f36XjPv7OdXbSSmYibuplkBnwTUyf4Rswift+/kT9D1x3eg9wNtdqKkaDL1HXkMuttM
78fzywtyFhMAVIHrN7loVRgwNkJ2xH6P0E3QrR4Ks1h9g1kctcjt6fZXUN4aCO+iDCBSgJfwqqqI
GmX00AmdjHGvRLtCQ/zbmTgJc3rSBomk6WSKk2Helkcp9L/lAY5FAFmCBKnXhz3Wg9744BjYGfEj
gGWdKNroyEG1OmNdlF34S46E3dXB/KorMm2Cwtrz9dGIdpz8HXCIrNDh2ogcwxQsSgH8uqHqKCzx
iny9Gl+O+6ZrsniX18leab+AZuf409ftLaOCm7+WciFk/oiLKHos07JspyLeyRj3HctvHiPb8t2U
WllfMSz3/L0XKvmHKMolcVxaDvWA9QBaGBSmLZ8zBFCO6A8B1LFkdRy2oHyId2ovPQtAwQOkiz1U
8lrDwyvg5bXuDXYYaRW5vYeLanexh5SN8YbcGPwMC/Nr77PRYqKEw+ekctuJl0qGitMJkL8WqUDp
eE3DU53W8QoIQZoPZuNd19hycOIHk1fvstTRu2Pmv+sC8hDTXtMCUqh7n3/xUwyncb05JCzO4EX1
vPgQKoJSCkPs5R4fUoSRKYiPohqTYlrd3tpFnUFNSlM1vMlhxa/V04iLvPc7qKfgg8AFlE5BojK0
ZvH0LkRQpzdO3ahyHbTGr4NDpSqWVtVOoMmfaa0yDm9xyy5EUUbZK3O57+bVhPU3XwA6LPgqNPv2
ji3LUGTgTaO5VKBf40ohCz3fN/Gu4jNT574qHdPzrLo3Swh19onRpEWL+7bTpxPnxYTv9t2oMXZr
0TSh5PuflVDeo09H8NYZECKmIOotVgV3BkqpOXW5mfuvf2fXUInUUQMVUVO61jOR70a/qaAEc5ap
rB4LTSZVzNC0xV3TRQW1TTyVQbdzLaQL074LijbeabXXkwyo6q4+5J7TFDGrZsASNf/zC7Pe54kg
eDn2zsueshbcZOUJrE8Mu7d4OXVA/uhIHaKhnxIyVuh98KQ+3tWV9thP+hcQexg6QL/T/jJ3yF7x
vCJovEGTLKVaoMppPca7VPNbEgfdQZDTbZYmlt+0Tpg2dw2uqdhFe4wumGVnq5kf2nUYWLHk73rV
YwSUixt78T3UGYpC3HmBOsxrHknen2rlq4ifbivjgkVSeIyP8zpaxID6Rhm9KuuwzhZ6krWtO/B6
tFLFApnfBKFjz7NeinRee97iK3GUASxEI+/8AceYFr2TVTAX/Ycw8Y863z9nFcCGk3WMiSGU96Q0
tbMC3WoC45gXAkUFdDO8zmPB6KSRrtWVG9DYn40dQp2oInydEoVr0Rg42YGIpwZQH4b/3a9cCaSO
MVYDfjSqKd41ogTs5lJDGsDLdIaUBQt2JYW6IDXoLuQMVDq7Mf/WI6C5CMqqV31SxPZtjaEfxX+d
4cUGUvYLcUYbNTnOcGzvA/VUhKC6kPaI95W7GHdFBl18tW/ACdB2DCPwX0RL6M+RAFpm6NTZyXyi
83EtwampDzG8s184Wkj4eBULoa0rIyiEvb0OnBxVPCACZIhfuI/YYpSARUmS0M9BhfwZ+jjGLBbj
3dSlVtzg2Qo6pOT+9vYuBJYKL2kKqqCaCu2k/LZeJLok6G20C79TkBaePHmLrmySTDsR0V6qft0W
Rw+d/XWav+X9TGRfWO+yzv2K77poF6ROn62DXewGpzax2v6IIglJgIkzvNXieUR3jpDbvvxV1Z+C
cvQSM1Msf0adsYUjtwIEzD/8Msrxi4YiNLGCnVATMolEevVWcGWhG+yMh+LsIyO90k8CwK4Nws/1
DqIENs/fZV5quuhNezXWtz9owQWhxw+KLwNKBE986nsGLWqMDo0Au0L+HtS3XGccxeINlvEXOIDR
40c3nnFRC+UL+GgHpupt0D+FHRGB46N8g+vjeHspP5Of1Pto7lfUNRW3SIZHvTaChegLjRjitSyg
2Mc996klyE9iA5imqobpPYNMzUpkbafnPrCInGw4BopTVq3FIfxX1beBVfBctMp43WKCRFYFWaE+
KMSHBoOBD2r5jdGt1ALYXcA4d3zxrc3uk2RbaqhN6FZWrEL5UbSK9m2S3SCJAEuVMO754kEruqDj
JAzDUOaDurgSGh/EE5Bdo92g5qaivBohw+ku3vELAZQXnCpJyIwBmuTVT60+rvpyWEv6Ril/VbL+
OkhPCQC0b5/4ou26EEmZFSGCHhQdRGbJoxxufDRih4lk3RZCV5H/MiYoXomaAYwY8SfCutg52Mxc
iFIdUooot5NmUu0Y7IwO+H3ga42mcbwwm4jPD7EVYspg1Qlhx3CEi5s71xAkpEzQc05d01Ttyz4I
OBjQ4l16hhbZeLdmfIyeocnUtdPtJS/qLe6RgYLdXFgTr3Wl4yXPTz2seJSVI6yVNYwjqXtX6bJN
fDfwDXNAAz/4x829EEhdFI/Pg0oakA/qmr0/4QEhsNR/cQNR65QUXVJ15DGvlxSHhaDEehjvJC4m
UfKetqZQm9mHGtteBkgDhRXbLwtEY9WcTEOTK+VXgWOAh5KEu68pAey4vIuGyZajxPZTzowUS+bt
QPbN2wdHN5L8pat4HiFTi4UC+/p6mWWDfG3kB/EuaPrEKlMhNLWhUK0W1ZpV2qIUil7nyeISbVUp
RuSK2ljdj4YfMvR16WaiciIoBsBR4V6o8FDKjCaMW3wHIPHgtkzx+fZCafKan4VeCpg/4OJS+hLX
C0OO81RXkpW++3a/El5SV3OCXw1gas65GaGJZQdMvHvFlCRAIMaHaI3OgfqY/I9kj398CxU7anxS
J1GAb0FIo66EnLcF6btTeietTlX7Jni7IGEY28Wg8XL91EEPU8dlHkAqd/sxIcXLfqqsEVUVgKnh
PQezgD5qVkF1yYMIqOPj6Y1cEjoHrre894xGHvgEOYtYI0H5Laqvtw+V7vP990b+lkBd0rziJDWe
N7I1A/T4omACTqCdFGImNXQNW3Jrj4RjyPAiDLEST13VZuTbSq9jJOI6EsnZu9jbGCVuu9cs79ZD
cxQT4g9PfvboJzWZeMziqgyDu3ycomog6W7AZNDTcHJZw8UgjbFTm+Ir7rKCaKPgJBGm0JrhmGjJ
CqPaShCanO/WvrgRM9FlbP7sQmgbLCBO0yUJJyDSTbpjlAwFBoGRkxeCpyxKiRrBNk6cmaqiK2LI
jBcHArx2s404Z5D/jr28FE9pV9Lx2AAdLkAx0AvsFWaplGh8FgJ57oLhK0vSIoZnXzRSFyum1E2I
IqUcitmptu9ZiJlNJOJ8nsWfu+QIgE0OcDlR12SBDh/CrMn5UfCinT8BQ5VHx2JgV/2L5L/x+S5V
SkeSK0aOZTFkkXjcU+QvZ8ZryvzGMSZ5g5qHRdJqhAgvzWBYcfQSpij1ZuDurfZeP53Srmf4nyUT
ISHQl1WoEQgjKbkaRhhL4AwjFRyrRB8Q1bKeq7MtpbVU1oDjzwOyATUq6q52vTDWMQcjVBh7CY18
afjUDqjJ+d+3r8NsP2/JoQOuQGwCzkdyHgxSVtJ4oSklEgJnsYVbgYfFeyJmzUQvhV2Xa6PCrmYq
Kl4vkEOdYkcvn4ZPPX9rLbHqSdLVf+OkEB5IGoYXdaSNqH30K5D29FEFU5t/cx7wcZW32xu4dLnw
7sEfHQ8OoNpcewtjGCpOm5BGnx6ies8NvhU2NcNy/xTY/zglA0VpHUaTx0quhQBo0/eNBMmLJmxE
N/T00RrDvLHAI82ZNScJ7tj7nD1kIZrbuqQFIFEjmJVSKkTUq+It6eJTbOhW7nueGWj9HC2NlT3k
lW56NZeaRuJLjJ1f2hgERYgJ8dVo+aI2JsYgVhTyHEKjZjDjeq3rRO1Uxs4sCkG3OQo/uCPKT8PQ
RXjEoZbfhXGZ7KaQFCmeum9yc3f7gJfuOhwW7qDIIyag2wfD1kPxPAiTXYKMv9B9ZzkLpWvpPuAV
D0uC5gOoKB3j1HUhBzwWgVyRyeHtkda+Wat7mOtWRK2sZ5jNxU27kEdpk5zh/aojJbTzxVOVyk6X
9yYzN720KET+iHVQlpGR/L9W2UDplEzU6mQXiZgpimFShMlW+ME2+Mpp88iVaxbS5tJJXYqkbJnS
cXUedVWyK/x35KktXs8ZOr0Yv1yKoJTa4BOlqbw+2bVlp60wbCeaIR9g8Los/VWGl51Z5c20Kngt
33BhgeSLBHVJA/T5lo2BMcP/XTcvP0e63uRkSrhWU7DiAK+9WMcIOKuDYcmrg15XmFH9Zsc+69LF
BVP0Xi61vEl2TX6C+/EsIdqru3zHKabH4AVZUkuEhCCRNzCrgwGIa1GNqntJ2hXJTum2ongS2oCI
3OPtDVtyqxranFE7wFi9YFCOO8ZsaOUJ8/nlhtllYH6S1q2AsXnWHVvcNzgdtLNoKFbQ1q+tAEnX
ZXLyf6R92W7csLLtFwnQLOpVQ8/t2I6dxH4RMlkzJVGzvv4u+uyz003rNpEcIEAeDHSpyGKxWLVq
1QlHxF+mZWuqr5n1mlDrECVVwGYnTHLZ43/VPHFNqLxOw2f8CeoB5ANiLs0pTjpGTKuj9VDR0U8L
tMIaT+OwhMb8tXRy38lQJ03GIHIb2eNpLZ7AGCrgXfB8ctGDe72JuIaGSFsirneyeLxc5NkLzfxu
IofZoaECzvzbW7riaGwMktM4eFG3dSJ4s8Ucq0qfSlRkFXQsFkenDgbz07xgnmLxmsqu+xX9bCiG
I4EZmLb93ud9cR4i2jfJWGBfE/2k51/p9JN9r6u7RVbaW5PjcEAUWCbQyvvO9HEhJ6e5gzKwXZxG
ejSjU25bn+a2fbZAxm/r2vfbS7iWTkFgYYI91ETpFB2h17uWuylxBi6tdUoQfwxaHdQtGDZylrko
bwOh55bDYSyczseAKdtXE3Pc5gVTtrc/ZOV4Aj1s2gYYiXiYI+xlU2tM1fqyPCms8Yf659IHBNFo
L+sKXDmd4NZAJcDAsG0UpAQr7bQqp9NUlydmIsk5dl5L9s3ecH1t8UzzNwXJ1m3FVrfzj0Dx3TtW
LW0SjQtsgrQKUWFfvqrdQSvC23LWagM2rIZP93Z4iVS4A3HWo4FFWME221EMQ3gDV48ZdIlPgB9+
jJFq+LpspzdMbbD8XQHOZkm0tLqDF/KFC7LO0nJKLcjPbLwd1M9KnQaaO3hdtkiWdO3cY9YiTr0J
jVFWu7ZZI9ZGDHqxilMVhYqabfIMnTSWnWzGyt3RrAGZmKvLDgq/UIVA3MYlSJDrA9wO7NPXQnXO
oUeirjw5wPveTa36okU2wBNulLjeWFS1T+q83EQFse76eKm3Opno85TTJHCzcQkxgRWP79t7vnJv
2qgige1ABdDQeD/cF67CHCOqkygvTzQeys1SFr2fJnBIzqDL4DxrZowg9d35AcohoqxYXrMMpLLF
yVl+22w+DOphDPCY2w6KDJiyhl/DHWJiaB760zHfULDkWjNSbUhpedIYG++GxInCSFU1YA+TOARn
QLqraEXCFIgAf9ZGYD5wS4TT2NdhMbI21EY6AAqhjsdpwRwItW0qycKvroYND+1i+IOBusm1MXQG
LdV5ZiWqr1W1zava2Fo0cTd5ZRfhYpnpvRlFdH97t9cOGICeHE/nwF+LqYe2S42lAxrztDgAfTvG
/Tx/Y7ZaeWok048bs2jsuMvBpmGYuomS7bV+WpGm8Uhh7DU7WPZDUcmO8IoujopSBR9YiKKp2HtA
DQxbWGJscW09DukjOppGDTNqZEOlV/YJvMQIKVVkHh1YwbUeXRojkaLN2KcE9ylBi9PiWZPizXq3
b6aft/dnZdEcgOlUhJgm8NSqYLYaLd3YTjScRvop684llc2yXRMAim88rOHd4Wn5ol4c96mleaFl
0KatahLmhoZZNW3nbG+rsbY1IKtBJwp/86LKci0lR+O+NUSQ8goknYs2sswrZB0aa/tyKUPQxKY1
533kmgAthBRXHpbokgcOQAbuX/GQnHnnv8oIB3WGGc9FD0E9SgbGtPja9IwE5t+7gyspwoWktsNc
RhWkKP12qg8s9kyyXyo/rSSFGNm6CdFLpNuNMpoQNM7bRfWNt/p1nANbdjpXDQ1QFgt5FRtpCf73
C0Mb5sYwLEowENpEpZ7hkRiiiqZLVm3N0Cx4AMNGtd5AWeBaSltOfYVyfXVS2+i7G91HibMZc7KL
i1pi0itWAFgOsql4JhgORl5fS+oMlhoYT4D9qRvnyMwWfHyJWe5SMzbCvz49QCBABEf9Iy8lvMsb
RibQ7brliSho9G2e6/LNaNFEwSTJx7UHH4q9nCDcxRAZAKuudbJKWjt5rZcnnnd8VMwvvQ0G+xNY
Pb1RORJ/Mfyxu1e64LZ+a4l3tIsYcN6YpwwdBS+XTBGPLozypFbdbk7y0BweXToeR1CY2FN8riyG
DNbRsRWJ5BVzATAWLyML7g994fq1wnHvRihhwSj5C7czDS+uXiaMZ9Ofb2u4Kge0OOhURaJfF99f
tcLsqdGwg3GDltHJq9pDz85Uhsdbs0kdS4j5P2h7+XA1xS2g2XWf0lOhvzXj2Z1etUTiLdZFAOPg
muAwQiPA9Yr1C+JV1SnpaVJeqfOaABc2Fg+3V2vFVRDdxQMS3QYcZSWYYVJOJMns6l0NC2XEtvyX
7bgQIHjwqlYnZmcNPTH3DIT3sqABlJ2l1ZC1XecVLJwpgFAwRv16repYq2lm1PTUaGdgdg0nwAst
kjmiNSnIIZgoWgE3ADDatRSqzgMDzyk9acMRAyU9M/8xxN/S6tvtTVkVgzQvcvDIKgMrdi1GmXWV
NX1PT0APb8uwBcNpo3e+20g8uNg6x8vZxPoj6N1ZXFwUs5PnTKkGWFjvegbpQgjcFHn6gKCxHY78
3ZOOjVdYT1kBrswltk+kdQ8LCDWH36r79NdqA87zHh4Dx4RA7Fpta9HquUtQOaP01RxeIvtRse9T
6+8vkyspwmUf1/1YaRSF7MIdD25o5WAprWUNs2tu1sVzEx3zwKyiN1e4R9BZpqeOieoVEBfV7GCQ
JNayUcFIWhws0JekGFZoUAkhxIrDgFBCuOcDKkokhMjKWmsyMAmdUnWbgB4vU+61TnJxrdgmp49D
lkKzMBdWnIaDci2mtPYzWrzMORhGEKpW1SZHw1WEXufb9sDNXHjFXIkSTpvLAE9vCETN6tnOhmOK
yYJM3SPn5Sv0d9LSXayFt0VyE7slkmt/cSAig6rt1AH7T6bnJqDV0XFsrwXvoDbLJjTLtBOsPWEL
GFodiKqtMPoyN9V9Zh9p/8rs+yZ/idxaspprqUIXCWZUOmEZYMYTLmAciojNGgDxS/uQqbrHlARc
vE24mEYwJ4lnpt5Y+bqDB0PZkL8vEVwJF84D3qilptfYS52+jbrmacaD3f+6vXlrMdWVEPN695wu
sRJCuIbIn2WB/V3RfAfMbKpHEs9VvVkB2eG2sRyJH+W/K1rN5coKhopHcjyPFMppQxUMdR/EdiNZ
P+6VbokQDHPulihWI+Al2sQftwAg2mAla/eyAr9ME8EoHc0GTizW8tN42EyScGb9t/m8RAxORIpT
uNXQQdlWkYtVQo5WP8kuj7W7DJv/358XGaqq1h60iFfai/38bG7L3+XB9YvPQLB8YuGhUvw5dPec
KP620Um0coXAIyv7th5NZBKVjrV3bRy1YaQpUoJJnun4uP9/tBMOb+m2BStKaAecOCij+azYyjcx
wFY27WzNLXH8rqWhFoU0hWABILHotDi3kBk9o+CjHBOQKrcByv/IvkiWTiZKuIlRpjEo6yFqxAhi
wx39OCGBxpB21r+13T7vH+ksy4zJZApGqKgzY20DmRVq2WzcANTmsWzTzv2Ousde/e0q+38wkD8L
KuawYj1R4JRNaKlt826LRt3bv7+WbgUMGoEGHiKcQFZYxqSu2ohG6M5xDN89PdbH/KCEzo9q23o/
DdBqPao7E9Nsb0tdCzUuhQrrSOio9IMDoSyIw0cZH+faNYypvEhdmkAbog/62pHrKV7OiukCbKi/
aNVZVdWdXT7j8VNkf1/1wPvqjyRh8SIn0bQkA9bFaYIqnbwfDXyrWW5ur9aq1V1IEVYLD6wBV0PE
LyYMix5rf7KOS3uM82edYooW4zgLWVLro2NCLpPH93jf4S1qCZpRPU4J6N9RGQTgYaNp48PIVJkZ
rAQVXApys6r+jrMR3J89F+B3K4oC5bHJ9gplkw1+Y1hbfdC8Nv45g1aNTulx+BJZknP1MRCFZKTR
35OpgLALa4r42u4JBfZm0DBmTUfFxMiCRAK4kQgR+VPstk4RTwPZYOrnsSj407U1niNTImalB/ZK
GbH4V0ypWiw6gD1Fo+6q+FvW13hc5mEOWCnrvurNs4asiTud5qes3A7UAf5Bq3ezUkvav1atBhk9
1ORV9Fp96INTmGGzEgrb5Z2B4qO1PN8+ChIBYuObUbqsbooKOA5QPkX0NZP1fa48vbCWnByEQzx5
WfzaeeTE6EvmYC31BDxPrbWp23uqngd6n82YBk8PxaR68SzjSePn6fqGhliOO0faHTen6IZny+UR
yASxRYgnGPulK/dlWoadSgIpdnF1FW0kPAAZ4cdPOHZTptF8mLiwxPEc5R6PaUlM+9HBQx1efEGj
Gp6U79xlFy+hLLL0ZEkgIU9sRNCYVIE+yKqSpSBkYriiF2KQQAPMk4spAbHihAktPc9W/0/KcOQq
AdEZUpDXUjKG/ug+WlBDKlve0o12SiWWhLcrTdagyIPJWTy7CeiH8MTJCpQ9TTWHKndm6aHpwW3x
bLzL+q2pv1qt4cdR5ydzDn4ScDbL0p6rLuRSvLCSOYDHaVTiYBFMT3Ocu9L+rKepT9SzUmDQ3xAo
NehS+leSWWGnNzsHZJElOMQ8W0rp8fH6xkpoyNgjg2VzgqLr5cZkVhKVJk6guW3YzzhlaCf/naGz
XL7oH+Pia1HCLTfFhaVkDbTOGN1GICCP7+Y031Tj7JdpUJHS00af/vx7H3apn+Bh6sjuhnkuC56Y
dcznapDd3fwHRF8CXAS6HBD94A4XtGqYWqnqAnSgqmIHnbBJH+P4OTZ39nZ6VhTJ6VjzXIauw9+D
URM8LII6xaLW1JwhLY2HZKPVYN+IZmWG4Dbf271TgKwVDfqOUwS311EiWMTWOMygFijGcWJ4vWMX
j0Gh/ZysrZV/ToACvS2M2/+HNf2jpegyCdPrzM4hbEx/kfIczZLfXwsVLlZRhJNnBYCkbcnjkYp4
lvkcW7GH4XCeRiXB5Lqj0QHU46k+G0Co6+PlgL3GUaehOM3IIo7dWxl3d3Vybn9WykE3firGVjei
UAUD4WAcwEh/ex1XN83g0R5SxyayRtfSOWqv7Ht4bAO9rPEeyRTtsQ06vxl/3xa06kUuBAlqDpli
1rkFxCebfg+mb58yGrYYQoIW9P+bIK7xxR2UlfPULx00yl6STTJjjkKKJhTJM23togMYA2lTFDJB
2cbN80KI3jhZbdTQZipf0caetmeavN3WY9UCUbTkkHpcQCJNA6mSqXZLHRE/pqKVvubLQpzVHbkQ
IOgwACyTTzoE1HsNFOCxn/qqJP58b4/5cEwvZAhXtaI6xVQZkFEdbO/Z9PIDgNqHezesd7+ZV/gR
Rma1IfN/UbxufZ/434xNE76ZO0XyJasbdvEhgp2rS1ZkxowPMax91t2p40ZtPt/eMJEVFcaA2+tC
hmDioL5iWVtBBjvp6F8+Nsf8e/LTeGsxKjQE4fRm8C3m1Y/KZ7Jrgl5CRyAOd/wgXjD8PidJqS0Q
34fOBnbvL155AClBWfvL0fQUz/GrDRBzsZd9qUOGKbppwAIMdttoW/p9+aL/KH9oobbX8ZfbK7Pq
ZADB4TQAgDCIXAB9mRtZrxhw1t+NwALk8aTt7L2T7v5vYoQFsDM11sFKiyC3OJSYnje+MVDF0J3R
/AKq9l88wIVOwjW7TIwsEQeWW1PsdRFGHCGVa0jKM6tWi2Gg4LA3LfApCVZrRm6hkB5CnOQZbXue
rXxp2bC5vWwriXbY7YUUwW61Em3bmQ60uoO9Sfugj3aGeRqtl8F5Rem16YgPWrwcsNVEVhRadXKu
StCwCIA1qAau/ahRRTRVImxZqvXTNl4M05sJ0wKtZA31GmLIAMArzbdQFiV4vIbf71vB65kk7saU
ErzNzSXoMfZ8wCAscKdaxnmsMfC0qXyGYN96yGMUb3KgKEyJ5ayehosvEHyiBpK0WOnxBao/Wl9Z
jvNIt8UB4A0nkwWD6+v7R1vBgFw7GfGSiOCSFnCUJL+n/LMSgQMk+3LbhtZCXBB9YEAUunnxYhJP
g2MB29dl5cn6lmBakRO0zleazvdW/EnvulBvlM1tgSsN+ZjJiFsR0HHgetDZdm05k26BJ6lIAEBx
mXloR6P0OqPLwnQYRtCJ5SX4oexlgyd+uu/nKgnRvKfs3K7tP415bfhahUk/YxcpT5UbfadO2aNc
joy11czgaUBfqUdB7BAOZY/+ItqTQ54wExilyT0TLXWPgLHG+9s6rW0Wp+5GiRn8/x+YIou4UlpA
SIuTQtoNsrFe3aV+p+YhI3/PZILVMy3kG/AmwStXv169AYMkcxtsrycLl5POwpg2nqJK9mg1d8OR
kbzLxwAjpGAVvCkwahM4luln/4re+mqLAuWECBOcsq3EVa4u3h9ZIq9U1WUmaJhxqpCYp83Bqg6W
tlctWWpv7YUKiCxiMrzn0LQuqKSai+3EHFe/xHrkL+McBzUZXky6pL5bjd+zvC82Git80yxBSDnM
4W0bWU3RXnzABz3roUNfCFDmdYA0DvpfnnTf/Tr8iAdPGYPhXzI6oDYiGDqKOvOHuW86acwqVqFv
idmSlT9vLFem0eqSAkMNPha01aLod22LqWnXbTMq8FEsAKPbcuzKTWGeE+OBfM0xVOHl9gquhb0c
sv2/4oTbLpuKFHhuuEQU6X+x4lmLhm2s16FdZkHXSYIybg5i/IsuN/T0gJHF/kByMHVdzVwHu2Uo
/kI3ys+ine4ysrdI9gko1a9TZUkO3ap6aJNFvQ3YJkSj16s5R04ztMlQnvKyC+LmaPdoL0MLCKp/
SS65ydbCExOAI7QagZ5DfU9iXbyCWJ/rs5YDA181bNModahW7qHCoJR/2LELMYKBYGijScqs52LQ
IVQl2wE8J0AWBXq0HNKFdBJ5q2eMI5Z40yCYuMUJjmoSgevTQZeQXn2Zul0GAktG2c6MgVfHRAla
bVG8SppvXWtKRK/FBpeShdhALxKUUO2qPA1x0FoF5rAFVjxtu1Y5wOx8d3y4vbRrOwgOMx3VYQRE
+nty4mIHtULJ9MZE64TWPlA79Wl6TisZBfKaSV4KEUIue1IxqyKCmRTOLqk0L8uqYATlfL7tSxmm
b1UhXJ8mevXQaSB2q2g2q8w+sYD4tUvTH7SZ+osC+kvHUmVqrYqy7XduCGgg0r85S6s5/TDCLI0B
wwy0ZQ4qlex1APYlZ5obuOhF0MbAOxDxEkCh9vpMV8ZsL3MdAeVLak/pp6BPvqigIMvr8O/NAUYP
XWAL8FrGtSDMDwD9voGmiTk/VCDUVffpv6hyIUGwha6nHZkNAKWT9lzl4cD8MtpTWfZ+7Rhd6sG3
7sKss1zFMDUNeqTWRlnyYBweVdNrnklEQ9IPT7dXbXV7LnTif7+QloARvnc4oB1PwSlcUgONkr3j
T7WTbEwHD6rb4laUgx1oOt7TaKMBiP5anJ2NFs1M3CltMnnzchjtHyC51LsDbe7KXOIgVnRD0h/4
TWD3kLoWSZjcqq/qsecOqdnN7Qn94Ikd+YNsisbKWUIlB7c/8JXv3uhapxztDzEFquykohvaIn7T
HyxFdmBX/NCVEGHhUFyYLIN3A+Q07Jk/D2dQbdMGlCsSL74mCHU2DGHk9H3gJLnWxpitZXZznFdU
DpPYDJXp1VYKr7dfgTaWWMPaBgFkC8A3insATAumrutzqWSY3cLj3igPs+oAgsdlkMS9MinC0jm1
lWvtAimldrAwtlr19OYhkwWbK+AXXidBUyeGhGHxxEpJrzTgSmE5PZU6irrGEyHIWPUmbn2nOrmt
eTLaNwWAMxW17Ngkb7lqbjFeCyWNRDsaVFYEWMuMgEsGeAuQC3HSBf16Izs6d9REAyPqUWEyJR4h
gJEq7KxVMYam3ZuFb7hBP3yLXUzSLrTftw/6O52M4PchHrhc4IDRj20JztJUunmKWwC6aZ5u6+gw
jvtGObJEQclveMCts4nbGfmZ1mdTr/oWfR7VBtMDzpMNUoWjpfyOnE2fb8f+jgLTO2qHwfhNkdRQ
9GOqb8tuT2Q8PysUOaBz4GADdEaqwBQLS8ZKVemTpQV03wmKFLUTO94VGDOHBp/Ex9gky6vjOVS0
xXeUwcNXDapXpXf5eNYmTEZbnC2eq5/GVvbi5Wv1YS0xARecAaYFqijuVS+ctDrZA968AGkrehWH
E4LkbW02naRsvHLyiYp8PVrZDd7owf9+ISWeTJa4dQpAWnFQQWxsfMd7yXXuZSXwlf5yNBQgccbf
MZx/WxDUa1FrWgxsC+7nZDwMyU+HvlAQ41RG5hdqwMblOLXxJ/d7xn535e8kHT73OvNw9zlqvkNr
uuQpsOIgeCEELckAD6GtS/ieEabgAErO+fhzvyv6t37Rt0vmPI61zI2viQLDI/phUTLDhDPBuw5R
ukQNn2VQpnlAkr2OUZ4YD+67VIaaWJeEhw0adrClH0irzCUlZg3Y/7fO3Y7NXW1/m2XAp7WqARg7
/wgRgjuUcBU69g1g/joJisj1leKHQqhvxdadM/1qt5mFbMI8bIjRfU6iNkiiXWcMmxj5YGwnkGDK
qft7IB0mrfOuVpS2eNuKsJ2ZQmxWLwAELuybFm3S8WDXL5OsfW3lTF5JEc4kVWurQ48gWgK29U5i
kPwLhfNO0A6OGJbPmwZNwPVJtLShXboIENuuPaARtDxY7pGR49ttF70St8DNofsbj0R054r56xn0
Sqjtg4AOdUCy1B6wXF70+A8ycB26qC0RIK2FoNxmQPpjXg1y5PqTtZzKGF3AsnaCNUvn3aX/K0O4
aWa1KKOGQQaSuwBMmn6Wb3DWwX7pBre1WdtzPlkKZH24HDC+43pf4CiG2k4ABk2rOzMF/3gsY99Z
iY8xD/aPBMGqIhf4/bKEhHnZqRMAVe4GLFBoG0BjhGVJ1FldOLRlg64FTa3oo7lWx5gYFm4ATCh9
tNJwNpFMxczt20u2ZspgGcDv82w3CH6vZQDVw/Q5ggztm0N+NI9O/9zE6PiURK2r63YhRkhtOhRP
T6fnSLtXBWhPz47ABq8+qc5jK4sSVtJiiBEw+IjjboD5FMyt0mlMFgrcNi3aT47ZfnZj9a6wUX8h
mf2kKeoWvftoYCknyXld2a4rwUK0rIAZpEhreBw9noLW1JHfbz1w0HqmyiQOaE1HPuuWzyAAlFvM
FMfm4sTKAH7TBTHjou3d8Vf9CUMltGdDbf3C1je3rWQtJEDV4L8CxVcHcil9XnQICaKq0e4tp4s3
mUHzu3jqyrBkfbZhhd55fa6heyLCDCgDqBPfndjspyAC88YhHTYzEvZP5VikNhoULVptdJBEbjB0
bJIU5NeSbFefK54ckK8aJAYBKymNU+I+J016n0Vg3Y2Oqeu1qN1kZRz00+wR6+8ftS53PTBogLI+
jIfI0ZmY6wlWysJLsNNmb9B+EBXlVVuR+G6dO2fhGuLTgxASEbCxovv3+uxGlDZOrSNYMVpQDDch
yTpvskgAstSd0R6N8hhjFh1qgn5L6DZLPM3Z0OYnTXdd5AZqvXUxA3FC+hgk5XPnZW79zehlJ3/t
nXPxlR/YObu5jYuo6tGPUoZD+4KMmTfPnwaj3yggyQUQ/GuCSZKU7dvhzujz+9uWu+J4gGnH5EHA
j8DhLQLH9KVWmiRHmFVw5rAHO6K+UvvaMHtxhDnJjvZ/lCdYXlGPubKM2JMuPaHHyDNGcx+7+7rD
AFQU/5R/Egc0HhjSUcN/f/RevAlSJSFT7mBxQVHqKeRZMVrPdkZPwdAPRX/q41ZyJ73jyz8Y3Tvx
CW/Px71+bXQ1nBm1ZgyXsUZUfYccLYlZ6iVGd2CKjSmhmKmJoZ70mWVsV4zqJo0cnzTLczlH+0h7
LJdTbRggRc4+ddWmcjexQb7c3vI1P4w5t/yaRpECs7Wuv5DYTeywFG00+jAAn6GgsV93uk2tz6G9
GLOk3W7NFWPp+fIj1AYG5VpaUju9XmFcwimvqtDEfHgKHI6NnjIjvm8wALdt9d8LtXe3dVyJDfme
A6CMxBmvJVxL7ToKNiYghEGc9KQ41FumnbN8uy1jdR3Rtsv7u4CNFxMmldqgH79B/Olk37vO5h0N
nKo0lU1oWJODhwAo4ThOBGDBa12iMmb/QyKrZ4fanT0ML/dpv7FjWTqL/5BoupeCBH+p6K1BYxuB
aJv0m7KJnybygAkmg9ltJxaFRhtvb6/gSnAFTiuAp9CrzgH4gm0A3FIN3Tv6N3qeYvNMzbM6+DVx
DqUuo7tblQUWVlTEQbQE8rLrVazUcYg7De0YJDXB8T72YQW60tq96/J0h8ldMr7i1TsWSYj/ChRM
kEVdMZc28NRp+WtRNkViPmvqD0xsCKren+KHJTODCMccbMT/sKo2SpCcjgJDTIQ3Cy3coZ16tEiZ
NCg80/DnJChlT4k16KyL1xeSOei5A1+psHegYrbazATUkzluvBsUDotvmyVwlt5EeYkoW2pHxZHm
TXy07WYKMzI8JFrsfk4b3Tpr4EaQuN61M4/ZuTwdC0gVGkeud7h1hsRtihFY+RY9Fu4bYQ9TLIss
V7cV5TqezMJ/aHi7ltJ0jj30hgYEkTnejRhIWE1OYA3lQYtt/N9t9dQNWsU8WP1D3i2b23u7vuxg
0+H9F/CmYlMpXQzqTKODh0JcYPJbpA9BM6dFqNYJHo9jM/hwfZ1v5jQKsn4i6HmaqN/ZeLgOfa2c
1AWjhW9/0+q6A8OGHJONHLj4qlTLqSpSi+PI+sLLM8db5te8l7Fcr51f7CzRQDjIh/0J55e4tO2r
kZOOtk2wAPwRqlntelHaZ9umL+/a8uG2WmsCkeSCHXEaV9zk1xvt2iArHgb047WZfS7HF01F6/PZ
XNjBTvP9bVn840XPeylLMKrFtaNp4Y1WbcIHw+qREsaz6UguxVXbxVxIYBnx/sermd80F9FQZZJi
jF2c2cxt6g0Ia7IwSUi0ASccJrnO47Sz1H4OjUmjoV0sruZRGrHTTEp7e1vhtauGt0RhfgCqTtjP
6y8xKjbbA/qwT+ZSg4d3AOAwBjH2ZojzyS+MpMMIA/dpTLtB4iTWLlOEgSDAQi+sg1fItWAaN4mZ
RVjpwXhjSNi75rnts4D8A+YZ+S8XYpCbsD9Mgqj1vJ3MCAoCMoQgh5j5DnWCJujmWPagX1UJmTYb
UEMVLJGCv58HXAJtjZvNMgDvZd05NzD6N3/D81/ifdZOOpKlgCLx8VTw+teLZ9ZmNLa8YaFkj2jS
91JM+dLL+R/8CQY3GWD+hWUg13wtBS3lIIodUGOtEKWf8Vx47ozE2S1uHHm3rXBt5RAjIpetv0Py
hCOuV4kbWwQF1oy788Zzqrup+Gklkuf26rJdiBFO97zQIS0IKB5RwdXTt3i0PFdWdV9VhVcBUPzB
oAGx8whA/7x7xy+67CGJ6gC0ew7myiXl99tLtqrLHzniexHFOsoIxfWXtowPsk4w/KPOJd5hzR3i
yY4yLodIWiJLHRxTneMigTvUDFAllUEEY7utx/p6/RHB/37hCsdZoUpHAcKsoy2NSGDq92gkVP8B
RI6HwR8xgi0TxH9MZ9CkANJCe+7dPYt+39ZEtliCK50Y66sYHWUnLSGe0jR+rDoSp7m+6X+0EM59
BGSKYjacGltzwOXIkoCg2Qy88f/iYFwEN7hybbQ8ijM+gD53YyeCoN7MN4b+3cjRH0Pebi/Y2taj
PAh+MzA6Iu3BF/Ri6ys7oXE+AhKF4+g6r62leGj3Caask5gxXxbxVuesY3j8ukBKi+4ytes5WlwQ
BNqIDIuHdPiO/voKk0YS5Sub4lCb/jpkAQ4crPcAzuHfBzxCkwPl4Yw4nPmEFo/5fiGtp8bA8uv5
fmQvf7uMaFxDz807ZSWSR4Ld5VMDwhEKvEBLMejyba5O9fgagyvrtpiPkQIonZGq4PzCGnZLcJ5K
oS+LzpCg0rdpCOMO61DzC8kZ+rhTEIJwHm0QmGFjiswiauWUrsuAGBnB72GrAVHLDRtqXHAzaI9s
HzcIpizPu9uqrcRjnK4aTI6gZXWQPRbOlWWM81gmSMWDujZLt5bxZoxR5gHc5iugwMnN3JvSys+X
+aRGf32mIRuJR5xqLC26tq9PQVqoyAIVqNTgct3XBmiixwmto7Iz8PGwXYsR/KxZpZ1Jav4YbVov
Kzcdcv629miTze215I70+qxdyxEcrW01Gl3QhH0iYxnmDeC343k0On+an0ZVNib0oz/kwvi0QxgM
Ygch4tKaJcuUMUHERT8VxSet7cCCIGGgE196hJPPWZz9wEDXMqY3CcGJ1fakcrNofDqqfhN7/V2y
wTzdTexjpNjDtH27vX7vYzEuFvCDOOGcdeqiUruBuNGv0HjjnTG0uGQ+C9Gu8UU9hfrLHUN6lnn+
yfHD53TzNnrlJg8OsvSFWEv58CXC6lZVBQTwrIxPZ+IEr+R3/uBupsh7dOqj//zWfZ9PfoLWxdv6
S6UKt4Jb9N1Q1pAaxI+b0mt3Frr49DABCP7NA7BDHzy6Tc6OZJvFIsUHbYVzOBQWa1SCdZ+fEbZ3
yt7G0BzMsfGnwbPVb9X91PjpS/ele2vm2MfMgnTjPi3m1+zOxgBrn2U/bi+E4Ao/fI9wYJPMSfK2
xTqUSFR7W3VDdrVf+5KQ+P25fsvchPPaomrTDgxihiBffLpXD07vxXdfMu/7EHqfe8/6NKIG8aj7
035B96Tzmm7Ls/7tTt1sX9zvzGPbyPP94U3djMHdi7ox/AdZfVnsofnPWmCECy+RIJsvWCJG8eQ5
VePpKffgH33g3kJw8uxj/29JyT5IEqwvjcayqmdIWjbB9JQhb5ffd36+kSy7eON8kCNYm2NOJEU9
Ynrqmfc67Gv0prapd8iDnWwig3TxBEMy5ravrQIq2ef8rr/rz8udu61br9jKzq6Ie/uglWBMzLZL
N2PQqg4U1FscFUN3Bm/S95rj0bfPU7JDi1V9KEsfVaCGeI29z1KfYYg00AmSi0gsAP3nY1B9sMBG
zYEJ1xerS5EN0B1Ydn06k8VHOf9RS7z8fO/MXrV5Izt/Cdt9dmTncSe50/8/d8Yf2UJMZi89HtUN
FmJiAfk+9Ud2z0y/YX4X2k/Vg7XpgIpGyvC2y1gXizlACCNQp0Dy9VrlKbeNAYTU41OeY2Lpg9N9
zn6VsbE1wGk/YAYJqFt/GgBSWfVe1kQhhIf/s9oXogWNSU1TZs782nLvlN4nmTfNgWsd5xpTuiR6
rsuyOdU4skeI7K/VtGKQn00Ddrbb9IcFkyK9Zl8Gv24vpkyIcO2bbtRhLCEU0g/R1j0W3ov2pZQo
sn420Rr4v5oIl33eV5W9cO+rj0+42ybABj+Z87YrD/N8cqpnEkuuV37YP7j7C4GCJ11clhhVD62a
sP5lHDRfxjYvVcm83pxucXWG2Z3jk+UFzSNiTfjQKZy2ueR8i+xA/7G4P2snuNCoNlqUMSGIbC20
64focump/6J7hwzt219Hj4TEv20TYuP0f2QCCILxSeivIcJ+lei1QUIfMkf//5F2Xc2N48z2F6mK
YhRfASZlK9iW9cIaj22KOVMif/091O63lmCOUHd3p7Zq5kXNBjqhw2mtpu4XZsVPb6H5FP1Ksnls
RObuMcFeYX9e1zc95rrakxC6zQn0KuUD5fLn7IhNss2zXuUcQn8wHd+UmGs7YXg1TJrTZX9491CI
pk+y8RY5Z6d0eFuZeDwx96YnfnCaBDoCPOXVT9Ep6NKS04H8ByH85ob1eYKcylUfMAhf4fOpIgkR
jHruGSOOkRj240iS/E8gGIsbB4VYdS2Ozf86wMhaUyz2aQ2RzP+VpUDrDFYf9oLHoiC0ggCYADft
XSu6mZy1Rl/jfUCcx/I27DRvyDD8NJInV8EEZGoFCMNUiawRSW11/xp+VGZ8KEdEXQBuiDT2aPaF
kcp8ztu8OBj33nwB40iarhC9QsEXBHj+0AspgcwxIb883oH29vuHat3QYd78QeBl1STP+gM90cBy
n5B7nL5Fm7PDa7XhcMS6q/EkDCS3BKXU9FYnunWdcApwcY5t4lFh/FWXRkFQF6Ai7U57lQZGbghW
9/X1WECGLeD3sbEWEGOhQdaFION+SuuUoKn4UzcnhmuNNpGZLWc8+OZhw3RDkDGBaZyVnhqDYGNp
ZJ0uK8ezpdmqJfp0Pp4+5o53howRFELhPK490NIdoNZA+BRzIR94S5N4VBgDqPiAwNJ6VRaXo5ro
xCPCTltOSMoR8f53WAnH2BqWvwDdoM+Q3Hvi87gqJbkN230lNBJwN93CaHw/tZvsrHPCisFXOyr+
GM9BPRyYYT3PN7ncROmaSMDqjb1GvHnzlK0B9h4YMtHssZm6xCWqdSLzCRY+H//VA+eGNjvtjaWK
sixHoG1F69PaPT01Zv0q6MbEdFPzsYAMiv8tLUbLFLX1Sz0DrTqdy90xcknkG209jcyJa4TCk4qu
1nBaGiK0T7b/I3Em+qhcVKaBmg1D8uUu54YK2HQPT/I+vkJnkKlvOPSGgsVbZhnVa4UgauQY9AoD
WfKDb46oMFU2yTxykY968+hX6lIeGNtgXNePmmDeBHideEPdi1I+6VsJot4FbZeWjx2YdKsSv6Gi
sdt98Vb4DEYKt9SYSMHHSnmkDUENu5FWWUhL20NCY9a1vJCkP6wf2njDFuNZi9QLQlVNLntD6ozC
FIlIHOfLNdUV7xnOdrJeo9RbnhjFzwSgg/oleDokC42EK/mXFBsT0pg8AeHxxGh9qPonWBkQmlsn
2rxqc39aHR3Dpehhp4+Fccho3vDEguxi5zz2VbQg5b14OSkXI8PgnhuPBqPcbXmK/OgMGi9nepiH
q6NkWCfDf1bMOCN0h2TYy2OmrrnjB0IhMxrdeRM1qhuYk/m6pKH5/p6T6dI6SidzLxtBa9YLwNHt
PMOhlyV1EqTWph+8vd08hZMZNXfRBC654/4Wl5kVetSbot+cOo5nfTgNDzRwMGK+vUjGxxZ5IRV1
B5ZbetBItFYNlfS4fprBa43jXSdjSBQ3qoQ8B6WQGP5KNrzphHxIHM/Hzqf+pWyaCgzEvmols8gt
k3MWRXkxhl7Lv6p1JJr1W/OOUfQFHqBbiaimY+zK9Y6e50g+AZLuTHCuvHTioKu/+QjGuFSXYpwC
9x2SayyLxelpbFn1r5w00+0rkm0er8NvMChTb+gxFiZMm6LUAtDLjJcDOt9o/ntF6YbHV/8zP9QD
440oROvAfmPPNm7bUspiBWeLwMI8T0+E8krqw9J/Q4M5uiwM/DbFVPzeiH/Fmtk4uqkai/HzrCbz
ZYqcDKcTfjDjjjbbf5hizk6v9OIi+CAoHI8aEWehZ3lku912BFXVWWyvp/uTkQNSaZbvvpxN+r5x
TiZ9publqzE9+uzQ3Qa2jyfIPZ+Pzpqx5VE4QWNBLsNpAJF33k4fW7phn/TN9dUP3wSI0SlVtDjD
z2MA17Pl3WzmbDYbTsQ7qPE3RBgDHjfaGOsOQcSIcyobwLCjkMrHnPT2iT0nTQBMP4CgAdnCRrpC
McbsidpB9E9bKRwbWShyXN1Q2IWN2egAx6QbYncmJPHSMJODS9zuk3NgYbcXVXIsElHRHM3zeCw0
6dV4aVjo3kNoYEEsW28Hwltdqijy7Zfvkmr7RKtI/LlFY4Slm/KTbVNzJ7x+FcfwNy3swPzCUkVs
ZDc/OPd2HQn/cag338FcXF2dmjpvUCM+GMuU5GQdzlBgkwk+ZSRQYtOC7LDaCX++ouWZXBpzzrnW
8c9TVzG8ilV7mI1H7Ml6wTN2hDeyW5332CGFrt5ZswB6XkCyub+oTB3hNTqKHcxhcS77p8jek2Xc
oasWTXdWQFYhLi5gMl1g1MjkucLrDrP7AwYZaAaMNpL0CjsjMQaWgOTW7Xmv2ljH6c68xNRJsusM
lAN0or8H2NBlyDRbJLqhAsvzl/c78UhREjlfNi8Bb3HSgDm4/x7G2oyqrsJ6iABPmVBXGiPVcn06
rpXzVyZkMiDzx9olJcU4z/d620wAVStpPhHOtegTV04xSHKW44RnAtmFS1CH/qtUtNNDtftVcND9
GyMVa4HoAtkAuXiSkpEOpN4CE7MrcV0aq6+EPjfLXbBMXx8blJ9O7p4oE34JEjAsXG2MGoCdP5eW
u94hFHIe0xiSsuvabKzU6ZWeqZjo4uQ8wohML2WtGZonQ7Gx5o7wxGwguFP/Ws/9Nx1Gj6O48ss8
A52aVpb/0lnF63gVTzNSUV5iSP4Z89zTYi5rHLZaoKegdZ4liz3WQq9zdExoBjBEpekB5mM294gC
fOUau2crQ52JsdGa6XZqeycj+NWZstVR01/oZuAa2ua8aAmarw1sxl0a3BzFT69x/7HMJdeXUI5a
yDckK5rm5nI/MTRTnKpkltku5ZjTIYm6vW3GphRCp0ToG+5v+wANX/5KKJeh/nRZg3JLgwmu3aDu
9JGM0+/vGWCjKMlXjkZHy9Eso///3Ob96TEeMdfa/HQ+X08vJetq7lomoOE4QfSQA7jliAkE3VxN
0aoIIvlybKOzgNfFMKyDaCDCKBD66NhGr8g7V2fgFPUNHWvv0/z1Vc5f/o2Wf1NgjqkuL6M2vICC
Bi0PjMyZkNjwDK6Z7IX1591/02FOqq1VrRj1rTKKtT5E9JASa/LWvMQWNzjv7cUjSkys7LknpbhE
V47Wvh0YMU0InsFnh/sIHlbQb54Yh1QKQiDpWGW+L81gnxME42ci71SClpvA9ox8zkObGMg89UL9
D0U2bdnmcaYEOk7xpdzk9LOjq3jtGZzwYtDR3lJhLHJwksNGV1EJU0hnvZ8M4c1djCnaxjQj5Dgy
LkeMRfbV5CS4/W3FpDYtVGQ/ViOjdv7dyfXLkBCu9biNjDFVhZFXKuK1zeTobeCfM4KOa6RfCa8r
bOB1iEu6IcWY0nNy0fJwfCWFbIWV0tMr5rms0cqb0sSOS5pzPPWwC72hyBjWUgV+e5agohhML8Z7
uLzMOrTZedaGF/wP2qMbQoy10NwyKeUQ2d3cPAAhhIQGkLymjy1Sbwl+6O8NDdZSjJrCD/Twgnr5
IYI2RTPOcfGYYAyEkqKp382QVZ1H085pSDhFZYgHzHed7H3EBmMcxlKn1KMaR5UcCqulx9NuWVI0
zCHaQFfNTKDjKXYuGinJ0CMnfshvGlWJbE0s802t8ZfSaJ/C6UyZnnn9HD1/D76MfVbXY/WU5jmk
ZSnPOjys+0UfvKWW1yftIyKMDdEvVV3FMoi8NAlZHl0aIWZRsDdhOXlyZeNCBXIyV7Mt0U3fFvZG
8hnZXKXn3PTV0N3E5oXmu1GoXw2ZToTlEnUzTOg5b/F09UxTYHSqW15kPkCy3ziAsdoeee4n7mN0
KbFOoT7vD52FBHfllEa640QdQxamr5nhP6y47hGwcMM3fGkANfLdvo0Fe50spBOsZg5fQEd2ZJ7I
l0s/HmskC7XVv3GA/QZiaLTHLrkfs95hIo/aBLI8L1Ua48m5tFJ0VSIg9QB4YY1pbCT2ZBtXRNg+
Jn3FnWXk6I40w+pITHwlkWFM8y8MKSPddVkAC6b/gsNpmRlHNNiS0Son+MvJ0OjZEp/k3YX+CneX
lTynNF3M9GkveZ4V2doTJ3oaqGHenwzjVkSlKQBqjpNBnzcd4+kAjMCVYp4DUlu7ycpcuStlyis5
D3Rc9FQBwoKxQQxEXiuON/efKCW2PPiwYBIoYmsJ6jVWhA2kaAfTKAqosx32Tc5GBjAD8WLjScNA
2HNHnfE2SoyHduEiRy7Yor0UzbGDKN68zDKiHRM7fU154t7fMSsDKsbjsDAZXXro3b8X99DNmtqV
wa5CCqzcqW28G4gyG816H8d7N4i9D/tBDXAqPTY3HLnCGO4iqi9NqKG0gSeXNrcsyRJnGgnWxdyn
wWpkZ6bpbNBOTkz61hLsFyGPRX5Qu3s8l78/gGUXQWV6qvraSoW35xiRQ2xjm+0yPZMVoGqBukJQ
//sXMR8m9tAujWQWdimyE9OXTo1PmTRBGlScYYrYspDYWz2hqun9fszeQPFDvaPEaHSJkZrAl1yU
WJwLekEiuMDOyrGpSfKIT719gvbpjj75pjk6BtQzRI/EJKCOth8/cWvzveiwl33LNqO/Siu0idwU
7V53L5dZAoSroxzmMsny5jQvAs2n7iTG8IYQF7acZbLjntHyzjkR3kcwASMm2P3Gy3H20i7QpxFG
/huCVV+NVStGpFjum4YtdKSOaIZuUh3t5RaAkAQYtWb6+EsGDf3tcTCqXYuSFtW1hspJbowW8oWm
kq2ljhxS1RAus2Vwom270rypX80jKtoCbd81yeB8xUAEeCchTJRZVCIgCMY6AhRIoqEaGCpYuNi0
1VB1jghiwyuvDPnsW66ZiDOJCzmYAJoBCpciInp9a+yW8JgaiLrumGKizgT5WrwKwJQkEiDpiOMM
wGGmPy01iiWZcRwSuXsa66+1/hE0lupv/WovCEZebWKl5mxXGMid3+sgY+NCjKIrUdJre5eSZUy6
mh79VTBdJtNgWnx4pmZmmuFPNbs2EvKGRcaGOYmpwctvDHT/40Ow4wSgHAB/VX5MCLqV4Cq+1+5f
LofjZHlE7Vz/FdkrgyAa7iNi3+AlAYcytnc0GZ3P3EBrhAA0hY0CwzLeLX1HNrEH5+lkVM4Z14Np
KZfy0gVDIfEdXUbNR+f2b7HWALyqlc5Id7SdlhyBkSoDmr6w0DnZoEnSikOaR/NJYkkTUojP0ng2
CogUv2KA6FRa+pkI3VzLSpJXyyqcZgX1do81cFABe5gSjLDpPUzuvcMtBRWVldxv95Il0xHVZyte
loZHgdGGLiub0eV8avexExg6jVZU/3jMw5AbR3HqHx4YER8DDEMXip4HIr3Ti80To0Gj8c/vo+vo
/ozcQEjFqgUHRodDytYVeaPu+2MeroEc454AC9GXDgH7AcxHxh5HOWozeAi0+3Im2rKpgNIW0MX0
U0V7XLPhhh4D13JHj7G8nVwpsjgCPX3XZ+ORHS/RFapOPfts6TYgpi0B7RD7x1wOWEbAcGFzE1o8
8NRgh27CMXDfixaFvFrcJCMMGekruRiTunISD/n1jLPwaODi7sgxopeXXqpXAchJUMPRRCNysqkn
ExqMU6LHr65e08x/ecziUErtjigjjd44V09o+WjR/JC+1Ha9jPE0/F0upGcfPYePifV2hBWam/O8
2tyb10E7qmI9ClGgPXnFPkxPRtGenP9Ggnndy3UrYickSMQ1dp8U70E0/RcEsBcSo3uQfcjGvXbp
Wlp6dS8TkxCBqJZifY3xmEKvOj9O6YYC4wUmI1/zfbdt9x6a1U/GmaO6vJ/vL+nmEiJpUksXCQz4
QIUVQ0OHo/U1nsIO6ev4hgnGPpSjOvO0/h6UCDg4dUJEF+NAiU51QKGUnKhhYMwYSEo31BjrEI0j
ze/icbufz5fXkjty3vvo9z6lZEp+LxpzES7IG0Y6aWLOdsUyocnyAzlj8t9ujvFO7ki8pIGPzxC6
hpTS7zMWT1c57x04qEU3zDJmoowUjFRHQrtHtzQqgt7ZuqgiR0iu6+IeCSFjFgLdx4o9vEHQRre0
zlsfKxU9oq8uJNhtt1KJ99AiITOy8xMSr3dfk+3XXN9/zFv78YkOZeFvbvYHjqk2qsLmEkNahc3p
6TKNt8167MQfHpLkPMzUwXPFqoO+9w2IktcjuVEM2Y9rQRRxe26RkIn0caq5gdagQ7khwai2Ekx8
NW5BAiEVivLLdTfdJ9b+Mkfuz7bNxdnI0Elb4Qm/06dfHxxbP6j5N9QZzT8BnkQJNNypXhyU/DVJ
zLjk3Ncggzg9JADR8YN1ivfG5dIGysVv/G6PLSa/xcA3av1CvUv5UedCZY5D7INwsfr9sZAM8oVd
1ypyE2oPwHVPVM7R6NX5Ybcv8qUbrorqaQxw3f9Gg2GsTquxn5ZRtw8m72ndEF2cjTze/mYeI4zS
yXrkRoIewHQVDZWkaZONzRzh/2NWBmM3rLMAmAuw/oDsJd6fV6dlXT3u0u5aRZtP7BEZkxF1rYSM
7NQAyiGH4FDiql91e8WHw0uKxU1FYqLVJpesQ8S7bJDGwbrSRbEXX97X6cYiubHQCvJWbOOngrTT
XUKdzWOOhzI7dx/A+AdZuVR5HJXdfn64+MRDJPfUmsv3zLJiuvVpbpi1keU0+WXORKNAhcpfoyjL
y+lci+I/jOrNOTCCWsqdp0qAs9y/vCyzxbEk721KPWKPqI2hPu9pJWIULTROaKsN8CzgqP+gbt5Q
Z0R40o1G2ClTdPsm28je7ow9SUL27CqZKTYIat2xyTn1/lQfscuI80XQ3VaowO4crRuteVzr1nu5
vJDpp09tM0AOuqDpbrcZGRueJ5YGVembWRZRTKnDOhb1nvb8MLGPwcdRfu4QT02JbTbm2Xib/drN
zs7XTCD0rTHN54DwiiGD/uQKEI2ljQB8ZMxtJZ+9U9wmOG/xMx1tC3n/+Hx5v98fwY2/8vyzPMoa
qHEQH8PJs8oDGxz6fVEA3nS/BAaQaUwoXQRiOb5UarfX1PQgnYqDnl7+heUGhlWPLIdmPqA23rNw
Dpuuy09Ct3dzn+jttFZe0tZ4fExDWRWc/zeRns+bc+pkvQwCpYPWKZZKhQiDmMVu/xqLhvdUmWcL
3Zh1TLQ9h2xvRVnp7wGxUdaXdeAwMcouaEEspjV8/Tm4jAJ61tH/TT1Pr1Igqsq5S7q49F0aSzDG
c7XV9aUfjLWIVBd0bpLazyIrj1IseX78XeLAdwGoEtuy+6VcGPFmvstXz0WCFooxrP9IpCe0cFn5
Ml7uO1QSRs8ouQZkps8AhTJznNp5cR6TH3pvogkYy+6ApYu/sPBl0sSPYy/oxnvjsJSpP8MqBXP2
teHYuqHGg1sy7EqhfBIWE6UDl7kZE/T0xEesRH7jd9r0Noy55Ts6jJK4SnRq4zPojBzEc8v1+wWQ
QrSzTRg3sts4PB8y5LzRKoI2jt6hYdMBozKS5+VtkyvjPdpGU3JaT20Y04VgmTOObv50FxqkAzOQ
6AvHrjSBUZsJ9lnkfo2BS8MqSfu2oB0v3BkI7u9JMBbMnbTJ5VxECO5n3ZyYi9lq13LEfUAQ7mkw
rt/L/W4EOHXMjaIynNMpWbSGyTmqAaG+J8LolOgjvDgBmXs/HxH5bYUWAmqgxYXn1bgHxrjwkYAm
RUShSEovJcypJFveZD7v0hmX7bZVmtVFf+nlpj3s1C3HGHN+/8rgjS3WsbOt61L8fomnZEJoZe84
9qWX/3uFvLuKqzzcUPClBh0BDSgopJ+E9+nJcZwP3k3w+OiN7A0VL+vivFFwEeEv/RdQy3izHwOl
1ns2ejZvCJwCrOno0BWM97fipDaOagapasmGh+4z0Ex/T4nRcyVIkY+WQalbLw81PRyOJ+qsU/q+
XloZhnkumLZcI0rjxOQ8nWEzyELmFaXSK//4cHxqCFmYZkCeOZr50zz3zGEKAoCv/VI9RmGSQK18
t0gxEoJmDBhmPDBI9/ZY5AbA1u6JMErT6bk4KsfJ1VI+b9cA2ro42623rCtju9iEnaFnxEPrKrK6
HMoc9mQm1X9q+jl4EZRPi3qLnpdFmZOT5duVM8GRjrcL8mqmU4znPqPPVHv78jrMWk2oxNWHgXLZ
3Rlcu2Vu5DUbAcepEHDQL5PnlyU8hjUlTxpdFOaruaI8of2DIfznXtlR03JS6t4pAbk8R3UDpbj5
xvhXpuqbBKOBF1nFZFufGDdyEqb0FbB4AW+t7EBZ+/7YGOXTKywDPmMp6X5pWJb1KT7ZTwuzH/MK
6EvM6Vbh3hHjbi/aSdPaDIeGnF5nra0xLskunMRZoGaToQOUjzH08xl2zx/jfRshKs4Zaij7bl5b
VN8/lv8/WMnvO2L8rtIkWBEbl+DoEK6WmDreozRLTk62Mrh9KD9fs/esMKYkRG9dIKY4PWN5ARpE
YGHogRJz56PDTDd4DmCgEH5PjjEqaSCXriBDMubzmBhLXNd0+tRQ+7NytoguZxgw1jHgwXNsf4iX
/jlSdrimFUrMIo3AZuxR5TiDKE7QKFY6HGEcdqDfZJi4OcXOVQVj2siEpkSYqmvDOfMaG8T+N36G
At80GCfdxq1f6Kde3o2DVVJ0syLXohrENOkuszGxyXt08JhiTIbSns5hm+ftXn1W8Mq0pjH9lA0b
Q3BvGHnlHSH3qhjjIanjSksViEiSApjMW5aHGabrNxvOVQ20Et6JIrvdYHySMs/r6UAMYTNQB0Bn
rG1S09GnWJbMy1Px/KnCGI1AyztdiDL4khgNuldfsv8kv5Efx5uKOp5hfHDsyM8+p3sOGTuin2TZ
Vz1QDMnSOC9LCz5lbXCIcJw1uyErcJGKrTNIx8FAD9ueTJHzx0gvZofnE5OnxwM513uWGPtRhqV4
Hk/A0hzkjqB3srbk07VsM0F/IPT6a/PxIXDWcg2ae1GcYEGZgJ0518frTRSAIaoS8T0kRatJegCU
6uMjHNbom99nPFh2bhMX+1n71okXTDAcj+spEnoyQTPQBEfpODyN7jX2hwm5IciI4gWoAWMk/qFi
KH8Bpax/2FNrYjZvjznrVfURHUYAIwVreZoaB6c4snF+ffzjAxkwyMINF4zrytQi1rAosz82AHhi
FHoxnkl05uhPZ8INBQeN4A0xRvBqrS1VLG5C+TpC2gBFQl5iYtgefVNg2wi82hulWgB2MuSQ1jDr
n705QvIAkCI82zdoGW5oMX6qkVo0Qbq4GN0K1pmDaueJbD54wQVHb645uxu9qaL/Xb+0A2C7/fj6
B6ofd9d/tbc3v+6VQlNHfbD8Mv+ro/UYOtY+t6c2EvGLjp4Nc7WKjdhy8MrjsTaQb7ynzngpbdJW
lajjBOdoWu6m0RhT6AWG362K0vIdcInOh7N7FubckaBeZx7oFDuiGEcFtpb3j6OgppH7VpECCzBF
6yRxjB5H4K+W+OZ49WSUhB5wlvfaejJVkDXlyOBw3H4jg4xxKMbdKKzS/gQN1DIQ5a7xtqpQyDgb
dNY6vLoFz1xc5emGoaIBOjUgqvuUmYZxBusvI2uYCp0Z/yoLcMMbYy0UPZG1ZNLDQ2BKQKNj+43O
NpuKY16H34vfZNjxxAKbErKwP0L/QgSIwhmIhZiBFzXOi3wAS+ZO2ll8/bOe/y10c0MwFcedrfPD
c3PEGBPXww+Gtzc8MeHtxR+n4zjvxSImLzmpFpayQFShIR0MgCczPMy4z+7+Jx+oFJt8bgGFC/hQ
3BayUsQoyWVe7HRsV+yXSz82WsMv4xvuGLNR5mIdKwG0Cq+f/vHzCTQzBC8mdb7mGx6iwHAS7IYa
E1gIk6ATFReMGagVLK3YROvQdFsa9tvMnLVk5+B5Mv94zOJwnIusFMBK5Al22jO+RWwuapWN8XqV
gJu4znb7Kd4n4pSYuD4HY8FfX+drxo9DdtjZfJNl5CY7SaNsIl7JHg5rLCPGFgITQT1VVn1QT7/Q
x5uhz1xwUJbhFRUH6he9gnxTZ95IPpr4I7GoUBaj1SLYH5dTcqGgv1+teOhcfwgXv2kxMhRge5Wn
dKA1f5lXRt8Z5hNra1coNcB2mgi8Hx/tH4T2myAjRrkn50LRP577FyfMJmBYVcNG/mujrji0uNLD
hKZSrJdYINN7dcE+YKZv2QfDrvVqm6tfJqJh03A43PW/+FP7v7lj/FAzaYLg0kff8OQkhsigdcP+
VdhclP8/xAzflJiANY8FrJ4bwbS9VL81IkE7pnbidIj0X7EnpKOyBdgoDnt/cLPfRBlXpJ3Kv5Op
pVkZ8xM6VCYLYmPWtab0Q5luPOPjhdcRxlEH1Nlx5je+tqpOcqP3sWxhGAeBLjVnjT7q0rjYNYe/
P7j1//GnsbtVxZMWx3H/ljnqa9eYEhk5d3p9UfMazaT+qP4sKZrAmJjKPwPq4NQ/Pg3LWPch+ja2
LX9+RJITGRjwt1iYzpjSnWMAZ83xjU30zEuhDWcH/zE1GjtZD5OuxYXWO0jovrX3CfIxpJshf8A9
22Ff/H22jKVpRtpI0opeYIFMgEHLxMEDe7LieAyVR4axLxPJk87FGWQmIdFPmD47tFT6HZPKiHz8
qx99xcBaSabJBJ8x/W3bi7fZDO+inWmS6clyjd+/XzHAckA/rL5JF/TDxaN5NjPxfMYOes5zfThB
dXMBjIkaqW4ZuH122wCsXjbFlPMIYcOGY5aGn2jfZ8+YJR9TmBe3TzqkGLmlo6Ng0Y3DA/XqLc4j
iWYskjZO0onXP6G7aW64pMc6fczGcMLm5rAY89N4YiWWF7AREiQPNwf0qvTYeVtMmZEKqroyqf8E
aMndZs5FqR1Oc/xzhGxZNsgUVxf6F+ISVEuqm8JvOvMqTkzHMevY0H1v7MJJGQbYwggtQSYRMRai
VbshCyRkC7oDKASvhMMx6VgNe08wbS94+QZIuc2PeT+KjQBr+6QCwUkkXzPsVtgF9uNb5In89X1w
Y8/r7IJ2pmstUJ25ZzLewA4oZ7w3jP9IiLE41UnI2qp/Vqe2+wZ3j+0Gzo4rGI9jRY0t0gbCJZxI
FwjGyzwDBoq+Et78XUQ319jwMUfX9/gDFbti2t0cXTMSPV8Z9dLxslyO4fKxWIfYIU0c1IZ31JHe
NJ6AcPzU1WXekAyVyXmsJzjE+QktvbQ0vP2GZ54eR01Y8nIvgx6Q7KswBltLw3eQ+ljHh6/8Fcs1
8KTgwt9el+I8OkTGipwq6ZyME0j8xTKOc8xNLtf76dZffu6j9Ra9Sa1EPj8JoSVazIEkpi/mu3DX
Og7vZDmhsMYm6YISr9OkV73CmB+Oa2v/hJ09cPq7jTaNKCcY5qnd9SVwc5Gt5HdR3rM9cqzsRFxH
MmmPTcu5TI4XYPN0ih9gn3Rf5QYUbmPIy0lGusgQeLrNI8O8kYLa/bvgYlmKg0K6TreE/pqhhg/d
44WgHB24Po1vjq7z/mdI5ktUut0nAMY9Vmxe4Mkm4poKWZ5ShZa1toGE0noaWNX8N6x+P+jA6/Xm
WCw2G3eJMqWbXCAJ/uwTo+IfHF54V8MEG0oWS17e19ANtG/37gTt47bZ3wwqby8cYv2PPVBmNhF3
ukRneEvwAiSC4x55U3exuJY55vE7L530h8zVPzEACwXbZrovZb1s17EhKCRRnUBxossi0ndSDlnP
ZTupti0G3nirxjlnyibnkiYcC80YbM7PX+JbsfriaO3AfPNtzuHH0su69qMg6cPm+NcS3echtafW
UrYtiOLWs1F+JisTg0xn8oUGK470c4kzMUg2Qu9zUYK71DygXLE/WsZcXo5z40y7zHTrzWRN21dj
43ztomWQwmzN/6N1ZNN2VR2o3QSdEn39B6DMiJLR7hHhD4fXP6RZ/5Gh65zejS0pEml8KeX+Jv1f
aCPTqHhA1xqHCk9cmEcQXnVBigW26P1JaeaoJN23vJ5xjk2UmIdLe9ImvhCibQWvcn+m2Q7PSvHe
/exyu3GiB4pXgsJhGa8EeiQZclIABLdHU44R4RhEtgWuluSqVnsgkTPF5ouFR0J7az+tii0q9xxS
ffz+wF5d0wI31++FdXg+w53sDeOskg495OQXMpknTpDNEQCZyZlEo7yu/A4c4TGZAtYWjxWZU9Ph
ZNcAonwftUkjIZtELZKkZwpgG2ONja0e+cR7mmCKdBVc2xBKrGXjgcQPP1kkbGTTFQzRTa6Cc3OG
ojd2Na83w7rzYoXmXjU+kagxUbXvsyX8nuLB8PSGHqNN7mV0KoMEd6aQ+cXRn8P3x0Ix/Oi7IcDo
UoXRiAgT5pB0TAFZx3c8+lB1jAh5W6FWtpn/Oym8Ici46ETSwknt9idIplPbtdA1RVyz3T7ma1Ct
bqj0QnpzT5MsTi6p34f1nQGcOJ7JHkxq3Pw8G8d7UXTS816V1I1vR+RaEuAYUp6ssTE6Nkr8/Vg4
zIHS1TfHf+I5vqAFdXbIDPF4GswyfPPEBunnTpqczn12/LR4x9Vo2AM9V4Hlohvjt5JXiRs04TfE
GLerCHoiin8RM5aRJfx2DB4/g+buhgQTpkdqqOv+Ncsp0/H2FVl+PFB54fn12fvDqN5Qke8FrY6a
MvYlnFpkHLHO5/MC+CsCeB608HiZ+VioucQYa5B757aVJiBmHA7FIibzM5XRGWrJb8JknU+dsrY4
FPvPf8Qeax7yRASMHiiGQMpPbYLsMEHBxFGmPGnnXRdjF7DvC6F039CLIjoGddASZSsoOS9QLMGz
VJ+eMfj68pg7nhAyRmKE5pEkrXotlgsyCjF7wi058c6PMRSSr2eN3gthMvWXl7lOL+gf/uqDuwD/
c0R+OEfzLYxsqF53FzXXdVB7WSKvjyMEhqyxBQAW/qDy1CMsYK1ATQSUpB8f5XCJ9oY045FDMRwF
rQ5BKQBT2gOVasiTnqm+y9YeaZ9+n61m1s2kpRcihHacx9SHpxVuqLPmJMzTJu77VefH+LO0FEjo
ZmK+8GAzhhMZN3QYmyJ3rSemHQ5YIi4g7VfxGct3Zs7O5yVjhxM0N5QYu+KLlX4O5F42l317IJDk
Q+jCDHU1h4f7MtyxdUOLMStyLMWKcEIMUBiH2kSZC465IlhFgTE5lIA4d8XRuh/Re+phAWxv+g20
Pr57CNymWxRC0DqAjfNc+8zx1Gwkr6iKO6paUKvpMieeObax4Iajd8OlrJsDZAyJBobqvM+c17No
gbUHX9JciYmHhX0r7ND54sZQPKYYq3KpXUHwNdC7Tk9Hhn4cPT2+JV5cyEbxXSj1TIGEtY5NJLka
8hstvhOyQqp340j7x+Q4MsHG88CRTSaS2zO0jIzxKiHqlptB4YSE7FBK7Z9bseoPDV12ZPvZjyKY
6FY2NwXHafIIMUYiVfVS0zIQWmKD7dTnoOnwfp0xDFkgidKkT1jPVeCZltPHF8GzpNdNGDeBcyTq
WVKK+PmanmfGpV94/rub5VM654XovVL8DC1UvKRkvV9wzdhsX0GHVB7gDTf5rA2aGtjlwNu4OJih
k75JMDfhjlQxnSQgYY3n4lNERK554THB3EbZYd43dhG1oOV5uayPgSEBsOG1JYmNTWzohkK+iHND
w4HSN1OMtZ5MwnMhtSApHiOsEV48mf9H2nc0N44s3f4iRMCbbcGSFEVRlKG0QbRaLVjCEY749e8U
370jdDWG9UXf2cyiI5TMRNaprDQn39Y250JdfnuoWAoFNlkQ57JzJtJkxlJfdTTuO5GLvUU8hn6Z
lmD+CXOAuIY48cMiAMzkMeGDNCinlo46Pk0/cwzuKGvgJsduPBGMvylNn9S91dNPBT4BtJHtMCux
QrYR+TZcrBmvGrEcjWG/j2IpFsiWWS4y7XxRy4nSg3b2iSRnMgWUToRGZe+xYyab8Of6gBmNxCu2
SrrZ8xrYFl1zJp5x/oseFn0XQ/wu2iNE+Yo4F/lyEmYmgPF9IdbNXgopMymJ77axvfNSp3tekUfx
E52Ao3/A8FX+zEvBLGcxZ2IZ/4exjegy6ePT6Ezk9Jz46LM9t4hqOfot+stMjv77y66wRkE8mdid
9/Ji4KuZzmVXv3J8cvEin8lgHj20xbA1auiycUIwFqH9BWVv7e2TI4Z+iT+gdiaGusoM1LGftYlV
unewfkywrOXx2sOIktXhwlOIHqJbkqhRZ5JQrhpy4wSF0h6cZO3ZJl72K/IjbcV7Wl1LRf8uSmZ7
s2TNjGt9gvtt0BSq/8pk8F2rid9EyJ6XMcHmFsryHXvi/aezN1LMZm80jossB37/GFZmm7aKpD2f
LxIM6zh5RQga/ApSPB4O3HU7HK+X2Z6tClwsmRVi3eCm6jeonJ2AHYGx2nM8ZTG6mCnEgMaQ5oOQ
gRXsKc29qIjIuc9JChrffqWKRJLWiaPom7A9PgvTQ6t4g7ni/IDbrvonr4XSxlOR0q+6Fe3q7Zzc
5+AfuRjIEYauUfHercvVz5nCDJpMKBg2kgW7qsnKFAsiZXbnyz+bl06xRZUkNRn9tfw5biZXi486
7523GKHMxDMgYw1GqA8qCJVPX0lGkod1xLvKl1+SMxEMxkTYE22cU/go5opB85RtcJUTLLEx1j8U
9+Bwh7J4KjFgk2lFJBo5/YLO8AM7hml6fHBGtyGBzQE2mSeLgZs+wtIcM4GsF4fueShd7H5xyvvt
ezfZ5oGUq7u7yu08fac1IC/IHF7igSOf7cxKGh0k22d4T+G0H/curqHbx4GnINuT1Z3qarAyegkd
j+F6lbjAb09eoXBHUxxOGWyCte4FtsNNdVDPuwGvbHPWCLLrpKQHw9lWn6uRPHW/IuJVQajaoNYO
tKfbmi4/PL7dlG3NMrMUHUbjVV5JBjfGXozsTvcKpMk4km5f7DJbw6kSDXtbKcbRuOxiYwXtXRX8
zAntuL3/UWIBtsOJbpfzRjPlGJQpS72s1ATHvHRf1K92XeVkzZ3luh3wydfs8ezuza3k3KkTAj5M
wAs/VXtcn3rshb5tPc4FccXTmZCxN6cqpafbe/y6/ZeXWxxmRmKAo+qGvK7oOoPG6QznktjZo6H6
Tej2NalerC2aorqg5PHgcR2PwRCzFsqib2G2OEaQR3zAFXq/kNjjDc1wThRbz+mUZhwz+n2yH+lh
+hHcNh8HitjyjVLoiSJe8GG2oe8Z3okDtRznYnurTCOrE5VaCX1/GQr7byBlu60Ax7Ouz42ZZ2kX
QYqqEgqEK0x/nNe3/zrnNQYC1N8jU6nv+osx0NNx3A5r2o3d3hWJd85tEEqi1XR/sG337f7RrzQe
4Cy+2L8dm+2wwhoi2dJaCjjro7nHS6kanE/eLOzyk30mhbrfzH5q1WP86wQFwbIsee+U4MAHqTLK
J9h3Y3M7CKm9btwP15trJg7UIcmQZNSeudO0xJYJ7IhsMQqT3DCbZ0AGGSQhwhyWAGToGnI8lqdD
FaQvU3iIeW8+HlCzbVaZoLdNR+Gt8c7bEMmOxucTUdx+9WG79+9fSpbKMFLotpQLFi291tu6J/ae
L4ZzZNlhx2I8y2Yn4y02rLe6bT5kdo/6Hea5Lg4st1EeuP2tvPcQy10rZoqYn1SINAJkjF2CaYbA
jrxPXtsW765ge6YsTUylMz1Sg+aUWKN7f/jUPlFQo3XC//FNxLZNaYMiTnUL78tQ0Epeemzl650e
q8Qu4HhriNmuXdG7jVbXGOTG6boSqM5OV5ZkZRTmkKl0IA95zMnPFlRNoB7i3Boc0GWLMWWnyKqQ
YqmS1ZIkJGceqP/L+wpdJNjUYloqO+VTJ31fyBaWpoAtxCk84THbvtnY+7Y+JJ7D5V9cLluA1PO/
4hiU74zS7LDhnRYS6EThPts8mSv1Z4JVhZYTrFMSHII952r8l4/1LZSJ7rpKlKwTXUoy7TbeyhPs
6RHL7L+4CE8f3386xbccBuHPl1Ov9AK15QbknLtV6KBlnDJSNdjWBh49rsDlbM63QBpzzLywBZVl
FYcQ2KAdks6/YUCTEmjSSBn3Cq4VjNM7HNdfDmS+hTJgL2ImqVNMuOTLBiK97TBg1+ZDeJAdEXT6
9r7e8DaH/gvqf4tkQsBarNt4EPEBQTBzJubDHaW6A8kXR7PlK/MfMexrMQaj3tTQh8dLfre92JOH
fFG5vSR0zTB3HJTjLFedZ9/OOguKJqcCXQ7mee/Fk/ojy0jo/Sg7l6MX79CxT8UoE9tCpSuqMDcU
bTTPw+h5sCJr9Bocnu+7lYLIgNfesxxMf9uSqj9TT6ikUDVLeMnJcEKsn44TjlY85GKfiUaI1dNG
T6EEu1ZlclR9VHZfBtPXPaTTHc4tw/MNBkNKK4sGFN8AxBuM+iWvt13vetffgA72bdiHSlRk2hWi
nKO8xhZtLBn9oJRbIyZOErvFePndaYXenhz0W07uY+7z9k/g2pMBk6pVqyQboWF1d7r/KBxgyPnu
7vUO10HAa6tdfOIbhoktlyYWnbLBfo01q3JVpegPPYO/DJsUPFCaIAN8W6XFAGsmhflm+Tiop0EG
R6bQ2rnm1qWrYQlYukqrzanluONio7qmKwbddoQtayxLP5gI6li/0Gl5BxjVf5Q26MuA/9b9L915
QHty5HWbyNPvPyMQnpou5/Mtnbe5eObuKbTaRJ0L4rFDtURnVvzrti0Xq0lzAYx7SGFyAdk4KoCb
rffh/dJXbUAbelHaLOCMny+Cd1vgYkZ9LpC5ZyTjVOjDCfVA8BRtVLcKkodg83JbyJKHzGUwF8s4
tqolJpBxPHrOCH6qtOa8mhfTFzMRLJV+1jZDqtAPs9lWh/S1/on+jOhsf3KXIi/dy3NB9JE2Q9y+
k3ozoXQNGFMI16HzgAahnNzRmDTQXY7hqDuxeDUXRiOTmTBz7EYlGSHs7GJc2+XdHosPFUPRNBD/
S6hvs9kSKeok0E6LtM3BwES21BITxGsNdNkLFcHoBUefJUeYy2P06WW0cQ8J5CkJSV9zEu8L8KLe
drbFIzQXwtyJkdQMYy9DSOMdN4jWOve9eEtc+e1skWTVakj6D9DtKwhFO/VrLjHE9RZhv9r8B9BL
bvbVhqhNdE2YABIZ8ivbj9oneAZKPpncIJA4LUrcb8jA73kQNBQ2oC6EuVsH3O76E03eXaAlB/0W
Q3xDlVFblnRDkU3mya7IkjDVA/1+UOwo/QcE03tyeeVhxvX5/4cVZ7KYg3bBgMEpPEPWy8Yg3nv1
YATpbkQtzmlA1+YcQhdNgAdb98ATiEuNm0deNuzsBzDOmmWYoBsk/ADn+B6CBxEvjADRsMGLeZYO
+dyojL/q0alUThXkbMD9Ur1Gh9vnYfHMzdRgvLHMhDEcG/z5HO8kcdU5btBwOZ6XcjlzHRgn7OKy
BJmGBFuh2+t9RRK/t1Xn7rXANK3dEWk1cALFxdTHXCK16uyQTVFZ1mEJiTQdcfQ8wT175HDgzkDx
NGMu5DFRBxkbYijFE+a9LUix1+rj7U+0eHvNlWEuYdW4jFKOvDWNajCyiYX0KpFfOcC4GHrOpTDX
8FBJU4QGAkip0J08wR1OdrHx3ed1EHk8qKCn44/jixgNTVOmiTEhRpheFpiz0hQIa+kSDVdC4TMA
IHIsRx3rhhg2iWiFVqqKkgoxtJ/pODrGvUrQXY7a3F+Z71sjNpF4HnMtNCeDauRtCwe18MZ+sEmM
kPpz/D/05S+j7UwgA0BRLGeyFsl0vAsjZMcPxVGdHJ2nXzzVFtvWjZkkBoJOuZhaWQYr4igh2xA/
nMFqMKGFZPMgonINfE0O4gZyP3WXd5A5jsLmFUuzOpthrYNi3wkfJv/usA6+tJVp8z4fvS9ueQoD
UWCgt7Kph5zNsLY8jAS8TnvJ3mtoWbztk8sByMyaDDQliZydawvWfMmQp0eDnTdintGyfd+/x1n7
2gemfVsk11UYlKr0thzrDK7iNI52bewbPcWRV8WL7Kx5llyExJl+DFopsRyZcYuD4PSUx0C5L4+C
BpTnNnjzDjeDIeqk10VqAuNFJB36lXCfb84/778G5C5r7pYc3mdTmeCmF6QqPY2wYf2uvGLuS1VI
65Jn168Q4LegwghM1d8j0Q6oqbkZ4sVr+tuobO93NaZqIjWQ/nJ2sVI8uve2na+cCHZOTfs38XX/
wus8Xr51ZiIZfAlBCVqIWB9MW8cAmo9vQM0vrIF44X5IzhlXGXzJT5gVrc8aTOtSeteqJYKrvgaf
t0/B0tNshmKq+ntIgJZIoQwHnLta8ZPWFzBPuRJfrXZ7W8xivIZ+bSwcwyZHTWSONwJj05xkE53H
/nQf8EdDl431/feZs5y1oqz3Ov5+7Trgj6bLMjrv4mAO9bYeywHuTBHmHCcgoehDC4LQ5G472WO0
jraTaOsdabZ7VP7vtaeR07b/L0D1rRxzpI2+yVNJgUwN5NtEdLHIGUXonyZZxzX5/OSyCiz6hK7A
jUUJdjMZY6pY5NyH1PMaRKYfxe70rGGuokUqtn2u7Ag01vyRS6rDHzeNbpkmOvqRe7sSpM1CUxlj
Ca0VYr8oyBTA/y0QLYglW16NDRbkXEjmBfvclsW/ugNmYpnjHDdTbyVyOiFSxRmTUvv12Q66TaBw
gVmj5/WWhsx5Vlrs4pFTiHL095IoXuFg+Yj3iCGJ118osD64r28XT7JD8rxer9FxeqRPG4QwqH59
foLLzb5/w1tqD6Dh3L3L/jUzAoMBERL+mVnil22VQAOi3WOBIugypBXn7NC/c8sCTDTRiaBZE+k3
hmrbcisrJFrZlf2lPJQb3eUIW7wHZ0oxiDOovV7LOZRC5HnE1iMkE+4lGDC3eenpRVJErGz7x3eZ
8xJOcW/qFyoKLDimf1SwkyLK3PAuoMw+QWCD3LYl+oBBf4z607gQi6Uw3tFt8B7n5qcWoXb2a1iE
MuJIy0UszT0679NG6TzLvl7/8bMaEe7E0jXUvPVRGXBqBaOVZAXiaJV2cmJv9biKd2ZhIyuWpE4A
UAxtUw4qsFLAjQ9runFq/8KLiBdDgW+t2VymOCixlCXwLXyCwX0/Y0NYeKf4mK5HfZPu8fr8u2fU
TCQNnmeQNZ1T85JfoHmYEa9eiykREIP4boJtHYH21nG7CThf1mDAKgpjjNsIELhRfQQf0gk1l7W4
SbCBCnwVn7xs0nK6YKYgg1hqik2hU0/loU0+PVx2QQAyTw76cIDfYMAnq5Kx1AwIQQH1BApRlGm5
+WcO9BoM8CBVL6ddG9E1xRvP8jTRdnGRgfeVx4nBg1KDQZ1OwN0pnKHNC+JR7FQZSQQefjr0zjHb
Nc1849yxu7FPg9GjuzeknQODnd4ZmEsC6iBjK92LoO4+r772KOWEtu5yI1MOjhsMwmhhdxaFBubM
sKzDSfbKI527xPiJXQjkf4Nxg4GXVNUjHGwqqyGb41YubPGzQokdK0yJ5vzdm/Db5dlkbVUUrVFk
9JJ+P/vZc7QFAeMB9E0DEe542Z7lMOufa8Nk8CMp4lM1lICsLTDL+yjw4i024DhNDsHmLyPkmWYM
eGAm95IJYNehTYzxbsKTGhbkDY7x/N9kIGMcLdksIwrDTrYfDdRF0CDpIF/A2z7BlcTgRjfIptw1
8H+MWF3TjOA/ukOxYMPFeWqZGyfNZNDDyKJMSdV4QkEJvTOgpqIk3IhbeD0zPLw1GfCQiyoXUgW+
vjmetz0pgoqAj0jmzjMvdl3MAhY2wA/VsihOPWx38eOSIBhLXME1LDu8K1pSXZyqITo53yFa+tzE
yb3V27dP9bWZ75ZJGQQRDKsM0wvcBMkejIjqtrLBJuXcSVzQqK3C2g5BduwNaAyVEzeyzQA3aoRY
gr53+ExJXF9iQKaT5FOm1zj1l7Xn1bZ1wap4cCsLK1RIsFXxtvLLKeXvk8huMM4maSoVEf6EBOUW
C6NWYHjePr6aBLvLrNUnRxp1GtbUpoo1GLpiYg/39UE7i1LqTtb6ycgRDipOuVUwKOgHya6wP9Pt
J545HGlLZ2UujXHhCUm8srcgDVM1pHAS+/WC6IT7Ql3KS87FMBH3lJc9ulJO16BBIBn4IIPLB6/G
tOgWcymMlxZxkRSDdo1/0OCfgMMN5PSoZnEL5IsN2HNJjANe6lTK+hD6NCgPthNWvmGu3aaNjng/
fOHNYmHdKO9bLb2QZkKvP2rmGblWhJdYo9/q6PQi9LuLKU8iHkifPCfkiWKuOs2cClCsQBRN7h4d
C+mLgZyP6gnSXj7z4//mhezEgSEhe9HQDxf68UGZiH5CXZdWG1Ief8did9TciMyF14AFPTLP0Ozi
1xgh23iYLDax+QK9jhHRLKdGF70tbqh4Y2WgxTi8Jn25/DKL8eD8hzD3YRbLfdzSk+dsnbYlkI41
5fjvCzkDJGA/XzgB6GITjKmaFl53mo5uOuZ0xCdBS4TqjKAaE9Tw1v8yLXG+Jf3df+LXtxjmaERW
2wlmXwC/MNuFgXvQ5T3Tcg4vGuPIYU+DKk1Sa9IjiHdItI+wrigB2SGB4W4rtHj5zux2/ZCzY2fE
aAiIFCiEe9ejTEtjMIIHHtk8eucgLbDh5XgX5zjnIilqz0RWGvZYmTlEorEZVDbvW8U7rbVttxJR
iUtwrzq3dVzsip0LZE6F0veCOQxUx3xXg0Y52F98jgje96L/PtNpuKhT3nUVdDpOd1lNrH2KaIn2
jTqfvC1C0vIl+o8TsmM4uapnotjD11+OgCxHR0cA6I0CMC9wtKLefMPbr5PrM600U4x0Oanp+9ER
7V1slzVpAvXJWH8djDe6F/b/sBmWpx1zmwqarIPHCUKn3Qv2OdAUc+pUm+wuewKvCq/1cZEzau4c
DHBEbZkUuUS98ej1hzR0EOZhZRdqwq+fX19c4v7lkOT72zEAIp4jVKBViKN8JEcHsWZg2MMTF0AW
YxJTkcGIbiHeEhmHvJxPo96oJlLJYC8b9pqrre1U9nKf+/5e1GgmiXmQdHKmRiaUggG11xQDVBie
ElbgKeBA1VKxS0MHrKRi0YtkYlXl72dMjk9FG7YqjrHqP1Uf1uPw1tRoG9pEH7f9fqmO+JskJkAY
G10QClODpM1x5308ta+PlvvrJ8FLHyT2uT0QjRsZL5w1zLxJomRaOi2uMB8sFOOyLiNretKRq3kR
SGnXg22CTNetnedDta38/8xyfvLAayneQw0M5ACyoagiGgl/N2xyuZykTC1FALIXrp/oemvydnHu
f2ALCJfb7zrRxIDKb9IY+I+qoskvYydeU7QlVpLhhP+wvDP5iEjqPYLHJr/uHHz70dybHkb+Khv8
K8EGT63bn3np6aPLUFwGC4Vk6Fc3mMFb0mtVVwyxiOrZZiu7tYpCOKJqERKDL2tFFzFxJFIwYXT/
TSLzkVvxkowjVnc85Q8oDBsG+FaRDkbP0+V1j7j6hZ9oWYh1f5PInM5LL6TRFKYiLUVuFSd8osxn
SLdwlxsvRRK/SaK4PrNmkZ8mkPxm8KIe+dndNDny52tgd4H19Il7UKYEgza6RXm3lLpwYeiyJFuo
DoPiCS78u+CmlBU883I4lEZGr4cTT3eg03Gx6t4guCFTm1ZHkZXBpEDtm28mugI+8lfLt9PRHjYB
lt2AEtuOX6pH+7Q7OD0vbbjU8v7bL2Q+Qh+fhgYrsfALuzUKE1hVsYW/TY3fuuAKhGlsYpt3J5Vo
dNem+QFGxp7X974En7/9COb71JmanWIRZgKdtUYwvIuahGeSlBtuUXv/4eSz78Fc4GkaWWVjFdAW
r+7+IL+dntznr/qD97xfqnT9phFzdQ/ThNAuhkbd2nECqwXxOKq14X670YhCYgw2Vl62tTBVgIjW
xwrnLfaUwCGEFyMLbG7VeOnR89vvYe52OcNNrPf0MzvOh/o2fegOeFjAdtmSHiOPNGe0CS1OAmfp
zTeXyja9COdQPucSlbrZXu6TvVyDFjB2HtSVH92NSBNgM1fsXggWR6B977z5jJzLpvvgQdsi0Hx/
dbb7JTWieLRM/IwLiojIgvhNEHojtqxaWL3GgVEasN/wMJZxb4jK3NLzWsT9jOMepk7/GCAxwR10
W8a0mVLMy0HuYrURuqsgD2nxXCFShLT4aAsY58BAhw3looK7a+xqrFsKMpCWgYxJLPsKCpbk4mbr
0p6CiHzsvLgiGlpv7vOclA6C1Mo/rEffvgdnk90loMOiCEsf9SjZm3b2+jfFq9+8jYGy6lxOVqzj
zAFPj6heYcYLu/X49xYHRK6gP7tNjDSLwDIBy4f7i1SRUxgRM/w6OVHqxeWPISTR5AgpwToNa31R
3zkOthDT/qYlA2FlZam9GML+SEaJtpB46qeaoEt0Kj3eueHcXioDYhg4zAvJoJ/aoYtD3QjT+nf0
OdcFsc+DTPq7//ArRdFFy5RkzWAbn4RO6M6DAavmF88i+XCvhz/EjWG4f2O/mRzGfsYohbAe5Lx4
TpgSZElE9A5Tv+QIWkSCmSDGeoMyDlZ8bqj16AWfrTvvLcZtcFvMUnctwsNvuzHIjoxhq4UhxHR2
63iXe2UTgtzxjvxc4WYpSNBur5mLfMtNlix64rdkdtQ2Vc2o7ztIHrEW7fVX6EWfKZlGOwcAcdew
LR66mTDmIdDp4MKQLAp3snu2E9xbIWAGy5MO3Gr+wvt0btFrtDI733nVx1ivAr0Ust1IaGTX3LfG
5yUweNZj8FszQk1TK0gRdoiu3jANjX4XtF/Yt/1jKaX1mzYsXlsNGGCpv+uG7ci/Qgd82mqFKeVu
JTjBJ211SXb7PUfq4pU7+1wMFptyUedDQm3Y2/nOvOs8+djeO9Xzl+B8xj53ffVSCeI3NZkQ8mSe
pKYyIBCkBJJz3nYdOXx1H8Aq7tpxaREXZ8oxEHI+F6J50qgsLKV6r4m3ikgOrrcDNz+4RMD4m1oM
iIhTiiGEE0RVTuvRLadJbWOw2CK6nbnC4ynZTHaz/5qeg0Phfxm0dYhzC1AJN3D56l+z04AtQ7Fl
Uf+h79DS1n++8DrQlh75cyWv/z4TYYKF41S3ENHZ1w3AeG0LE0bbvwLwZ9qfPKqb5dAJeScTL2tR
kkzmSJwyTTgPmFV50tdNRYZt+Svbnp5/xsG6zZxDt8Obd0MLmhxLLrXE6vJMLnMoRqNLpaqF3Phu
c2yekJBS1khk2Ac0EXIO4ELK5jdRzHEQo7FJzgJEZSR/ku5R7j98co74IiLPtGFOQRZGTWWaEFE5
213/argYlTsEuc/LFy4/UWeCmDNg1mKudeoFkUETIDF5ItkXqkKY26M9hLLbmER6bNzOyZ5ct8IM
uifsBzzzyTOvp3npKCiSLmJ9GgpISM3gqMz8NDFiMdT0iSajqsxWauLwgqDFvI8iy3iNSfifylLp
n7MsOoutSU+b9xj2boim3sa3v/YDmlAwAsz5hktB11wcY1pFK9PLpYS4jDjv7xPZ+WCfzsn9c8Dt
GFp8gs5lMYGKcBFwiZ+pangDb4+7Jw90134YqGA4QfKcG38tfq1vU7KPzxyJX1PL/78pdXs8IRjC
S/sp8kcXFKuf+5iXS7m+7VionGnIvjNzJZzwNjBwvhOifGTTWpDcBLva1+Zm7foY7/tF7kJyvyaU
ZUjX13sHqbxP/RG0aD8isJM4nK+7BALz30NDkJm/ymYj1BK1uHhym/PG9x9j8Pf+fLMvaIX8slvZ
+6shXn0ukwlrhIuSavkZNtgcjzGSxOT1fi0H4T0nfOKpxkC4qQinps4hBqe/k7DaKhn3rfwjEmyx
8S3j7rYleb7LMvYbih5F6LDDyX+KCF2E5lqpvfJ9ghZwPPUKO/0FDK+5PD1LkYYioyFFkmgyWGes
2aMWib0hIR4rApiVyRGkc5h2LEcy1jZKMzyHWYpJ5+IYq5563E7nM8QhiOrvxtROA3sfYoxtddue
y0fzWy3mIgyNsuzP1DGNxwMaFDExevvvL960c0WY608O8wSEWwIUcUbZjg+Srx/X6gf23gfRjjvc
tRhjz8UxV2HUynpqUqjBUtzccSo1uHiR7V68t3q1bt8D7vj4EtMijtm3BRngPqWDiREJKIhCdeFg
/Q92EFHKSP+B7g6waXV8IKbbEd3l2XbpeTQXzeD4Rc4i2cxj6enl4uM6xvLGbCA6z/U5LsK2qTel
eVbKCiZtD4MDcgo0GHAgZPHlPFPEoIrO4LE+D9VlwpoXBDCUqhIE5zYdpnw070Aegd18Pw5Y1fzJ
/XZLNf/5t2O705U+uYylGcGATucK+HLI2vm8sH2pePybFAY6iknWmr6Ah7w473lKsKc5ehDJs0jQ
OxE5dDsWL7ylf/HP6+8fn2TLhKM5VkpjwZ5dQyQSrqYT7dVABQE11y/Ox1ssGSjYm4G6iorOGpaq
J50avR61k/TUXWxHfJZoveq+fLBNj0fft9Rtqs9FMWDSt63c61Yu0SvNEaNVgqFJt9utL5LLbTVb
ROCZWgySmHLeYn9GAd84OpnbBIrtgLeM8zhYjPpmQhjw0IdxkM8dhDhmTcSfenA4vXIAmN4Uf/jC
TAQDEr1aTXnW4PMM8IUgcp/OpLbNlfEu2etW51K/LHv7tzwWLupKlJvBxDdCPU3ZSEH1UJ3sqq5c
wXLi02ac3H4gjWdlDoj15QqTm0rqlt3DbbWv4fkNtVlIKQrszFCQNH3anF2Mulc9UIVOTHcReQl9
zDiQ4uPxEcVkJ/U00EvpT8kRM2SrtVuv9JJ0K0T53J6cRcCe2YYJA/VTUXXaJZWeKpNkQzBNNlJN
F/KlnzjXOu+kGAzmWLWGoyLgKxSyE1sYKw3ifbB+XtcV4XLvUQ+6ZWomVtHyzjglF5ia5kW221UK
srOe+Hd3b+s1l6VxqYdvjgHsYEwiTCekciFtOyYEuy5TWz2GrzwKucXMhKIZCnIT4LbQ2XXnehe1
SpeWODZ2dK84tR+ulMciGB9VunS3waMW9TLUT5TPjOjPt513+T6cCWfObJL2eqgWtYQoBvTG251u
7xDtPrbIbTXuaNPqfOCoj391bXyLZUk2qlyqW2zDkp60KiiCe3uMbHWDtgq6XOSvCsAzA18rlrM7
fwylVgklGBiNLNveKwnWb1m9g/z/hkt+tuihuookE/jx0LTD2FNTQD4RXhp6b3iyq9t48D7+JFgn
tj58gSj19tdbvhC/pbFmTOSw6k6Xs4TkEi3KRevxg46oZpWDPgKOrMULZCaLiZysk1VNmgLNtts0
cvTBVWU00dbec/t+yLAWxufdWMt5kZlEBsPSJiy0qYF2Cum9Qrbv1qC3dUdXtlC8cT6nw20NOZ9O
YYAsbaqwnJRBevIGvwhU7yBytmtzPxcDX8kpm4R8gIRGcC4PLfhlM2zQWW14U4PLmDyzHPPWKuJU
VboClnOQpktcFIkxBolueT45+mLIPpPExEntGdwF2nmUkEw6OvSl+iSRp/q5tFfmnf/DtrNdcMjd
A6JPXp/NMm7ORLNhU6cNmTy0UHLzvn33ni41wSZFYudBTETaq78PeLDFOwNMEDVlpypUW2gLu2qS
LdYkeS42dPr/cGnJIV13H+XHba9cLDyAFeK/iMJul48lI1YqCzJFHy90tKcNbrK1Glvw7XO1zm1+
Em0xHv2WyCbROmUojFiDm76AvCe20S8/+fXq/GHynpXXI/XHfT6TxGBK2vzXnloJVgpUODyKzi/9
G7qStoVnPWqPvx6fsFWyex4DIUaDULnSB1SveO9b6qa3fggDNXLZqs0oUV8Cq0Ozy70ClH7H60el
FKfo5eB8Vc65YflLjKhpyjzFCW3Rue+9tyuLnJG23wyINLy1/oEqHUfi4kttZmsGfPKmSyxl7OhJ
lXZYcH25tqCpT1PDfWUrPHMy+COfY0s0J8iq3cajSyGOxd3FNsHNXBIM0Uk+SNzeRtd99VVQCmG2
BgtxUfqxHGfDMzTPmRmA0mRV1+MIx6e4oz72cbb1XYMDy30xUp1uuRADRxJa4E+hBZ1BZK/6oE0E
61r6WuGOLFz7f/VXBojaUJIKxYCwNLe3G++j1uyq8s17B12pqZ38DcO2PgMhlQlrSsrdqItw1w2i
Q7zrEmLZuCGDENmm2356DXdv2JHdkFmdL6pWJvRGeXHKdbw7p5j6Wq12hVPbgkZa30aQuMnteAvG
zXz7ye2KvW7YuPULGFSKTmGq690F17S33WDry3Z3tj8Skq1XlBTezYN1RWTv7fnAnTrjhCAaA0PR
aTSLPgIMbR30455feRfYEs3K/Dte/30WCoe9hNWtUo/v2Htb9KopXuWVz4PlWi46p/BqOwwfhW33
/hotoP7P3n54fDj5HTpSn2Nw+IChw598cXffu9h4ntvByzj4I+dBvZhZxRpWnb6G0MjPdgUl59YQ
6otIkUoIMMCcr0bnnDla4gk5GVbWy7rBuvXNnpdfWqxJzwUzR3jsY6uVoqtgca+RIiEY+DhuxQvI
F9bdm1hvMVrPS0kuRoVzqcxZrqPckmqQDT0hM3jcbU+PWWRLJ3TTqZyjtRgWziUxp/iUtDqYkqgk
C33uql20dg9brhVX2hpvt8/xYh/oTBjbKQRe7U4tMwjbYAQpqr3sPd7pT6fY6VZ2aeDOqd0AK8FO
zr17r9jrwg1wsHWD8O49WqBlT/P8dzCnWYzx8C4bqnQTO8JjfiF2taYsRrf1XXxJz+UwZ1eKino8
WRP0xRjZblfbj9h65Ru2S9a42+h8dmrzSsdLeDGXyTxZurbs43qCbmNnf3gpigFo2F5zOdJ5Lnpt
xJnBRq1m/3HRTXtQ/DdQDu5Nm3dT0wDk1odigoZTOkU6PhYMaO222wyz2OjYjS3a1vrJr1nSz3FL
GhMXpH1Z63EIaWFDMF2/Xvf+j2q953jfUpg3/0AMolhJ3xZtJElPcrYSHlGPnmI7FHgT30sDQvpc
DAMhWmfJfWFS33tBa9IOrUmrR/Lw6oJaCYxCGz4hNe9bMUgyjVJ6TnP6rTat42ggfnhGf/Wu9mIN
/bfcrMpS7DrTj23CGIc8xwQ4xIFFyfKKDUYksG8GzRG3z/BiCVHXMfWka6osaWzsIU1aLClgMHwq
p8CgadzUnj6G2Hleo4SfIvbgZnCWIuW5RAadWqkU4lJSEDVuGjQRC2hYwGMSmbD9XuAUtBd9caYc
C1BVPHXdQJ0EVlQLW4MRX24bcBGPZiIYPGr0XsC2AVl6EjpSb7VXMO50doKFt391k80EUf+cAVIx
iXma9NBlsJ38obSbhtA52g2XlW0pqp9/HwaU2ig2+jDB99n0IUGUvb7Hdudstz9Q9iBuJWjRz2dq
MaAkKEKbjoKKu8r4Wb1JWAhxkpxMdJA84fIm8jyPgaY47lvVuLrDxnvfTaSGO6CCDHoD7uuBpxYD
T7VYWiA4gBErByxFk1P6xrOwBkzwCoT0tPwB6jP7MbAkgiC6NFuNZgy3/ZP0uJadZ3rz3vbyxczT
zCl0piesrJLGTAqIQUJZ9Y/b9/fdCmMYWHV656Ii+WxvYv+2SB4ysQyQfSYUvZjBM8AAuW3wlJXd
uPHS+02VEjyG/kdD6gxWDGbTKZYIcS9HgagrdBegY+O2Shw4YttcYqMeWymFiDglwy8RXRN2L/M8
4v+x9mU7cuPKtl8kQBNF8lVTZlUqa3a57BfB5UHzPOvrz1JtnO4sZu4kfO5FA/3QRjuSVDDGFSsu
e0Z0jOk2U00JFyxStGCRTAbGX2RU4Q6+8ca/+f2QODs4RpAvOVhIKq+fXYw4T2QKxgkbHM0+jiy8
Yox/fR+D5U4Bxb8s9vsIus6V/d+jCaZp7mc9brpNDEY3Qeu32rWP5dqoVYWODFyzGYNrsgTDVLTT
yApkDy8g49eeQvtWmvRdVod/TyOYo0RviRY3dDN9yE3ejo13nGOQ+hpH8624r3d/9vIo5rJx/1em
YJew46gFfz1OhXLjW6vbfWxTL/8R1fYz6tUS33jZ3v4rTLBNq95bcZ/jgJuwY3Jz/TVdLBNb/yid
pQo2aR6mNM0MnIX674BSPz3dlPutGg7cX4X9bo5E3MXw+UScELfUzJzClUCcgmjibfLq5/zQvoLL
xZUIumTSKZqjGzmyCfCmoBfqFJf5AjQGxnjd8NtD4aKwj7lFiZRLHupUiqAJM6YIsmKAFLQSOIr6
pu0ZHvbhSU5zEVN4KkdQgjRvJmNpIOdjjwzIRl5ugIfFvO+PH1ikLgODXgSnnogTHVWmr6DhLyAO
3DuuHyGeePHvqT0Aw3JcHgFWoPb9NspgP3Xfloea2A/eErRYmoqR4H15fGy+gu/o+lVfLLKc/iZB
cwqshG7ibvugs3t8wYS9jXWwAA3BIoOM9BcPJO/OvGS7TgUKvozMNDPQY9cRfei7bLHN74gOij/o
MEze8d5Ojk+Vk/svN09PoNOfnfQVNT7igKG94ACyeprnlfadg96ZjKXvkkU4/WGCb6rJrOhthR/2
2gIGwuV8g5fs26kAwREt5VANc71dtX/snFy1jd1/mA21bzJvdLH8cSpL8EYjn8tO3d4pQKsYHEQF
pHRvXkB4q377mX617Oqmxrj9axPKIGiyW9z+/CQVMPtpJuOm4wZ2zvO73LuurxerkacHEwyQXuRx
t3x8pcPb9xjLn5+oF0BbU2yal5YlLnlBSjnXObbRgT1AuEXaa+oyI2R5aYdb8Dnpfr99NJYFjEqC
2IsR5ako4d5GdeiXEiMxLwdwDH7/XrpgtfH4rnAxuSwxr7JTCVcI6uF4JiVEqbvX47v5kvkSu3oR
qnN6GMF+r6TH2HkOCfXz6GGyYCOUkOjBZRfx76cRTDffCPppBBHuZjewsPUGAB05BvZicnFyFBHV
Nq+1aaR83PTZ95fjS3z/2/65IZwws/pn2e/Tnezz/BeT/M/RRATbCg6gWV0HeKW3ow/ORdjC3QNC
5G1wT1bxuNjfOT2fYI5DnY3WrOF8IMZ4qR4jO7rNY4DrbfQCd1i36DzXjf0HxOfKw4Zm/iXRxYu1
zFP5gtXdpnzSVYf8ZQfEAowiwKrIAmS+d1MHMWI+FSPYXkp6Gq491AVzL50dHfutXyLRyf9idP/9
cIK5yBnYJtIGZ0EZBFuz7WwAqWRqF75b73rn9g/G6B7/JNgOIHkLl6K/08MJtqNGrN4OFeRCXWDj
2bdxr7537zIxsjsU7MYy/6/pPbjs8Y3bx+FHvzd7oNJSfDUwD+829IzkbJeyt9OzCaak0OY41xOc
DUsPjlj2V9nxD9nBZPcn2BLLCrO63pxlZecPJjogH4NrMu24HPj8ox0iXTNp22xgBlQQek78m/fs
FlMDa4Bwjzt43vHT3a0zHMyDfsCMhOQWJScU6Zutkiiw+DApB187RLfcafzEP4BqUSLnsvf/94yC
NUGrWB+0FTd5QCdz7u1J2UAULmpZoNB8L3p0w+X7GC9OYpzoiEjkvPJZVfmA022sacAefRAVYvcZ
xjF+PuyCb17sfQxjdNJERfIkxDFWtSYLWtPbvc6r698AWgjWjWflYcP3g7Fa2o2XfUfBwmTTutDK
wP0CmoH9scYee9g7Byj/b9uuhsgHsgs7qK9/VJk/Eqmec53WqG7gkJgNBg0kfO3L7x0ocwIPI/my
K70ojWkqI4apIaO1TCGA5GmhhNl2xOPqo0QEtIHduF/J7hYnBOzWlpzu0pWeyju70p6Z+ZYAgQnv
FsXDzn4BNNxdDJs4d6p/62BQkQMII6vhXIrCMP1MdWJswSXRPp9Tz+t4XLDTGUrrD98pAOq17Nlf
0s5TEcJrJGmTaEanQTtd9/598p8lxvlicHQqQHTeK490kkMAal5bkgFYBvJnzD95mDnBPiOJvEsW
9FScoBpKNTa9kuDKWGuPEbDmvyUCLmJcTyUIyjCQeMb4BySga4zO3btdbBEQSASvK51UjuCxQUc2
hsMIOcjs38CcGTsvO/qI0Af8BRJR208WI5/TIwleO06WHGWujyO5MIy5r+3AmoenJKuoXUzNTiUJ
rnpomxh7ZdfNOAEtqHWgaDf7zfLH9i2YfV052/2l4OBUouC4GR2rFkUVfK7GNl8Q0Mk9muSZijWb
qq/jjEwQMWwAPcSOiMZRsf4KjMTjn9fr30qi32JXoawbI6XJjAtcvDjxmSZfCH3Z2v1jdcROQqUU
XVWE+Eak99T2NUt3dLZjxWkTp9HAJklzV3fr+eX6wSSGSGwuVO3Cy2m7RLB1pKClut07sm0OF2t5
J7og+o28xDQy3tVW8Xh7sxwTNJUwRYGXvNxhK7NU2y+2Mk7lCabCHLKMjZsxct+0N/VPZbc390Cq
FjtzclaMF+1vK83+0sT24/Mv6VOTfUbBfpBuNddp2YS7E3Y3bYyNMrtxKZQ7PZ9oN+ZmyXUVmoLR
ie6pc7a1asXD3R6rZIFylmi+zCBagu0Yl3DR83jTkLfjDGpG/4W5Tzt73n35JQlnLhYnTg8mGI2u
LrG11sArA7u7se9+km+/rmv7xXj0RIJYM1hHrEzAbmkc5gi/a+wTG8PBz0/b5AlgC0Du7Z4nLFs9
yDq7ElMvFg5KMq+rluISk92jFAwpM+/izKxmjFmjDvjbX13y8xDfoF6NbuT4YhInz0F3hzKPtKv2
X6LBf+yVOM4W5yEjSvThU1AXw0oTEMG+R943cLb88JzuRuaZJSZYHKA1QD0+03SLaNqH5OFZxict
s1LiEFum0TYHUGfT8wrxReYV+84+2klkG5FtjuCLHzIEAbLXLL1HwWDUWTYboITYVBJbrtd97G6L
u39g2fD+Ecid/8fnLC58Use5sNYaLwDxzdHX3JcG+4YJNoXfwFT9kpkqiY8WdzyFZCJNqn+8N+If
v8e/osfsIXupbmCr/j88BMGA1JYeFc28iXMRJL4dX9XdG/dTzYkqO3xCQyzB1snrJkX2+MTiAW3D
FRSxH9YYlRf//mlnvuy829uPAT0p05vEvYjlgoYlxlJSnHACqObteAzRZq68PU+9R9n+C0lowIQc
pSn6fjWNj28XPlQBygOyvs7FzvyJORbLAyOrADnY0iCwxSNZBqP6N/S2ntEukPmWi9XUU1FChpIV
Tb2YJZ4ZMF0gJkNujvJthCWoDyyw7eAb9qRgWw929WyLgWRUQjLjIi5/Apo4jnQNBwUhhJ+77X63
czwgpJDBbMgKSRLzwZx8JbMQ6wIjSUeSLRA3OChUozSODdGzjRHLh539NSh/IO56Xr4+54/1xswv
nTi7SOJwetlChJIX1JophfzMLoHAMd0wsf8gCZCcUxYwMCE2AetMoijGZjvRWy+8GFh7WXlaqqOC
TVkshWLL0qajSDHWvbH7AuSIK3XistBE3OekodSZaA3ktP4bwCPIO19ydKJD9+mmt03XRnPV8Zx9
pjiyYoRMXbhQ8BjBObpmBkS/bTgc//0GS9DgFeb9tll2Nz+G/s6yZ+xMCZw7DD7Y3UEJfuWTLav4
CBYHCqFjwxTlhBjUNNSPfV+nHcq4AyVo1fZBnvuk2X9fMjBgdYYzmV4iA2YIQfSHLI49VqrBdZUS
IiQJpFr7eQn7IchUVEI17vCSO4VvRotz3UFshuXkLW6CADKhKkfZjGhEnJYN5w78N5o+BP0wvkZs
KXzOFUMihF+4OktlGyU+bs4E5cfnmtWgL3UVDd0atKRSRscyljxy8nI03/Mwr3uXpEpp3M3YgZMf
0jQdnrgRM77LRiunxyqsTGKz1mCrjcXK8eB25mz9Mvqa1F5IaPKdkRSIOgCLsSFl5v1qzxhauDOm
CY2URtGap6ItsT2lryv+Ws2x8adaquYnCA/W+zxl2UuZ6e1j3i+Kl0dhAX4AaqABqc8jVvoZVV65
9TpMT+kyFPcT8O2oRlOuDN5oTM1Pvayy92IJk5c0jPPSJmVdPYbZauYOBq2towHCWvBkj21sOE2b
xG9xpquNHY6TCmhyPC2+vnYj3wH3lhO/GKssecHqOqysM3K+HFswRZt+nOjK7YyK4LsF0v3ejqve
UI9ak+SPY6Gs5V2ZKFrhrOoS9V7chCagQsWkvERqkr2tqHZ8n2hHb8AlurzBIGW5raZDWTlG2bIf
ZZrnjdcV1ai5SljliZePw/AcNfqo+jMzUs0tiNakmCAtKxSC4r7D9vlBt750KyYRva5Mq9DWNM5/
xElFsv0wLyn27A2r8jiir4UKZdL0lcu7WOu9rAEtpr2OZPqWlFG13gy4O8sm42T0N8scFZpE+UTg
yKbiFENIQINbDBs+PjqJJ+8Wm6/jTgdvSmBh2m52tGWsOtusrCn21ZVPOaiEqfo0tBUqDEXOk+e+
6mmCCzFK0x6HCp9Ca/jYOcaiFT/COp+5TbNUD3RsNCscopVtilshpuXqtcVGL0eRGjMcVlJQW8to
f2QZVQs7Qd6N1dcGHRvHVHX1yLCSxmvrtfk5hGvbuBwdkN9KHZWZW44MoT2bKMdQT6bHh6nm4TNN
ikLZa0NeDD7txnbe9bwdFtfI87m0sYqCPs3dpKquspAo98Z5XSos6OqitbaHxqBYLNW2bJHMw1+w
VZRZOsGyBA2GRCzSpMtYx6W1TMFk1U4/7Swj9sfmt5KXsgx8KwsLxgqFbRO8n5zBkDDBcTOAZ7Hh
I5oDlkba06pYs815Z/lLWqteiRjKToa5T+2mZMBEKbAUQ0gVv6LoqaqER95kNmlv/7UF3TgiQBJB
CfZNWoIHno05s3qzmAMgwhbHoAr4mSzrz3UhQnoJHTZMjDLA+egUXoEIBnQehq4aEnMNLEp8NlZO
TPvbobNQPl9+8zCWvJlL4oiqMjgHi1Nd9Pbrao1mtUZqUFmM3A+hmfq0hvIW7TI+VMVKHSOZVe/6
Gc/1CC5INXXCLBM8H6KTyFlHp25W1iCpU+6RYUCK21bDLenMyq0I0SQfTqh6fNwpUfHJTEujGMzf
tO3ELowddjKreqwGcZpQJ4rM+shHZXQJtpvcXj+akGj+R5TGVBUmmsGjC+E9nQyDt3qqBiqWGd8Q
q/yh9wwjlwmoCM1wXe9KS+udXFMa/7pgcVbwQzK27wJ5yQnWRHzk9yeHVJUyibDJZA3Aeu/wRvdU
Nu6ngT+CqsZZzNTV55exz5zVuEmqbrYT8PDbdZhKUu2Pj/f56RpEUxHImKplcrAOf75srhodxxCV
FpjEUB1sszB0m07WaKdz2XixplFvqFvLgamcnWVNaoenY+cXyZDhf5kju5jG301CTWfQ+vJQDKpy
VNV1/dJP3eRjiVPrgk80vynbme/LJq6fSwA07aVcQr8s0uaORVX/fP1yz2MnnAnOBR8PQQ0Xa49q
neh1pw9qYMzLXa03X/vakA17XlBSkBcRjmsDqzETSRzqJWkHRDRzsEZ9f9T1OXShz8k71QcZ2dS5
KFOFKFND/xQp30cp4URVCpDbVeCo0IMqa0ybk37Zd8VaOCaauJL3cEmUBT0gHAPn8BhCZqSWVpXO
iB4CTjxrcrpwNxWS130ecuLK4O+xvQduFWt8PiscNXmMa+VG0KpJc9D7bvHUkVhPZWF0B0QElm0N
Vu+Q2Yocvi5jLJEvApTw8rYfQAiidwwsMEtwVi3PW2KEhhFos0+wMd0OeepO2btimi5fvI7VO3Pt
7Fqd/DGqnHK5ua6dl38AJ4wZJsdxqeAzWMEMXljbDZiFO8yRlw0g+FebW2qur5r6pdGam5IaQaqw
e3Xq7DHpvOs/4cJnRuhl4n1Qk2KDpmD2mgHyl1GD2auK8UurmdVtSnNmOnEYaq3kwi98cB3RgQYx
eC6gef78wSeDpn1q9mpQqAaAuCldsaR0NE2fZt30OilJ6HX6mPklTQvHWHklOey5+zJ1ZgDhznUd
Sic2/Fg8KyG0SQ3GTuMHsiSjBy3vENNa+feyVCqJ9Tn3KZBHqAZ6WROeWhXcV6gp6tpwogZJmVp7
qpXlLQCAuc8ifXzIs7C4U8LJvGcVbSTGXCxsbKptbPesm1wHp7YYjegork+A/6lBrmMOtuKPS7q8
Vgo4zoYJ84j8Ma7ily4lzmo2kq984dQQzRjSyc2hiZ40icx4ZgpO3ajlFhQ44fitSgPsrrRrWjtJ
t7uuwv/lrP8K3HT8xCoaSajr5gCBvJlspfmWsczvjOKe1ZioSrvbJE5uy6Yp7YlqEtkXno9BNQvf
F7EYEgL9s+g1y43YUho9sLAiwQV3q+ZkxQhmTpTPJKLOXZlpUtPCkkAASjRUHT6LWpIkHoym1AMf
40fO9SsUewibupz+5aIPS+oBzIpoCgZzVSEJt8t5uGWldVzD/JeadHcAMLtK1tzUTfI0rbGnv0/T
+DXlnRepihdmWOCqrvaa/tGbxYsm6+H677vwcE2E7ojKtqATLvDz2dli0Tqdez0gRuyMVuUkzfe0
RAUb06jXJW0m/3MQhIs4kSTo0rCCk6ScIInGXq24KbWVhzg/fLkuRXYewe6rVWKpDZn0IMtGVx2P
vdX7IbmpOXX/D4K4RmDhNYSXYsBg1Q3v5rDVg7Ljd1P7Pe1rn03EJpqkknrpRHCgmOSmBlBPIrUi
SedZY9j8HuRp7pbWj6q29oYxeUpGJbp66R0gtUQuB8oS1RDLYTykdCRmZAQk7ct9RIsviCPG/fV7
u+CZiY510kg58NQs/QMedWJTtEyxtCjPtMDowsiZ2DDdYNdatNqtpQ92lZDVs6y527eM1jdLPQze
gjD0ODHef+EmHSXXe35ogigMltwgDH5TjGP7WDHHuM3UoOv01cYG4G6nN2Mm0ZZza0YQB+gmsjtV
ZxjK+/zMsozCe+JDBsWY3qxWeOz74SayJJHluX9AAAtTaWBHLaoS4pxZvxRKthXEg0zvvL6o/KYm
qOKth0Wdf4SN/mjMEtN5rpwE+yRwbyqjCL3FWY/C5BMfTQ2ZDShkH7W6G92sDK1bZg1roEzW/Ncq
iiwKoRthWDOBUwqmWkHBh1Vri7Cu18tDXFldMFpxJbNV50phqaaJXBwBBoJoMWFLW1qZiTqbQVWY
xO3NrNtNVfT3742iysWwNAxKwaEXn5UiV9psjDtIic2CuNmMik41FExyZeeqBynYfosKN0dlQeRj
WmlRhnNvmAGbwyZA6qi94+3zx6brDO/62z438VBjSEOJzyIIAo3PB+oKbU3SPCWBUvfpjtQFPJZa
qvsi143dko7La6wMMu996XwGsnz4WVTZ2UeT6MSezCENi7LqSZC05li48ZCmi62iwmzaZldFROLG
zlWDMpRNOGw+jCSSm89nrMoFK8mnhgRrASoFNq6DP3S9jC3k0qFQ3uRIRVEvMMQckdfZuDZAwQYU
vBPVes+zaK+lusQqXfpeyN6ZAcJ1irUwQnOpMOue6H1hBQlLOmcczfzGyo1pz8Iqxu5PNAMaNkYS
JblwNI57Q+yOjhLRuaD1lWnNIx9MEmRWPbosjucDMsTaXjTeS0RdiF8pZHGst9aRnoB95fPHMhaS
tWbISdAwmu+qYlEOeZlZe0trh2CgbXRT5vGwXxTLcMxJTw/FvGgy/PkFj0dR9gKK00QhU4Omfv4V
yTxGQK6WVsDVElnBfNubkWeW36w8sErNrrTejix0LmyjeKbSpOHSfcOfs61MbaDusP35yfuoW65G
4aqSIM5oYqddPLtmvMQ2Yu9act8XRSHXRq8QK7eRo3wWFc0KVYaBWQGzYqYeiNHN00O6JLluc2Wc
DQkZzPlTZAhYVc3klm6Z9KP8d3KyIs/jxuwMK1CqMHxpc9r9rudQlbi480NtUhAdEPQKN1qdz4fq
VkuBdVWtQG9Z+0MfueHnBtpddpJ1g+RBXjwR4jzsUeIwoSK8vaIKyXMlpwHv4wl0MEY3Vf5UAe8v
cQoXBVnUQjNXQ5Ylgn+0hpGyG/Gl4KzL1zykxV5V1Pp43R+I2AokP5t3Q1+AoSqBJygYmC5Fw6ey
kjAg2F/8xmtMI7O0U+7bqR1vh4moh2hetdtyVhYvBT+jn6VqseuKYnhqtPzGTEENqWZh7tG0CXdM
Gc3vap/1X9N6qe9pPFnu2PbZL4rWosTMX/jqBjNNZuJTqKrGN9N5olt0apH6J10Y0CIKnSpCOdUq
yDPJF8knv2Cj8DihXfBdiO+JyKI60BkdWKKHQQ/3pdmaGsdvFnx17qFukvxsKqt5MeOhGV3DGuPS
Z+CHeR0zME1IjixO025fCwEqwmFoBFriYjOnyjFwoaYxC0KWYpA2VWeQPINO0GVR5jcpDfegXgzd
rEBY105K6/VLeJcUvL2f4ik75hl7NdvUOOQw/JI09cLnQPiCeGyjrEH4LEQWqjaMvB8iFrDBWl6s
CG3JqojqxxXFFsnTOHeKyOYYPDw0F+V4EbHZD1uVq6yz48QLxyp+Gn1kt0NmY4GtHdZ/bVw4ZjU1
vECk4Dr+/VnNFiPqBlLR4lixO4tj5cRqW1Syeff87raWA6qDqKLDTonFYBwF3bVMz45ric5sMWu/
TG1cHStCzer6ez/LBgyUalBB4TgUMiqxiWVkvASYqsqPIZzpfZ4lW+k1pk4ekvQWT2f0r8vb3Pen
ksIGRCFsS7/RHYQt+3x7sUqLakB3/VgWqvm8oMzijuZAQVA3/V7DngCd0q+uFhv8SVfnUiL9LNuC
dATuKHTDPqA7ITiGoQl7o+3H6jhmkXlMy3X1an2ed13c/86UOLmvYrV1Yp5pz9ePfaahm2AEugai
CfgKsXdnDIURrQWvjnMz8tU2jKg2AV4II81edPSL/GLt299pPS9/+wohGAYKlWbkeuj7CK8wUdIO
K17i+jisJXAmiCg9qFNis3zqJQ/j3CxusoiqEZ3BAgN29PnbpqRM9dwo6iNpptAt25oH/YwwDTsQ
tIc1VuM/bEzN27CfU6wwjRL9QQN9w/76TYvrWRBT4FdQ9EnRRITZ+aDZPXEDE4tiQBnq+rhqrfVs
KoCtqGTe0AvUwAUM6zGdltJX1Wp4LgjY3O0kz5ZHcC3k9soz67ZXCPX7kL/r0Vr6K1/82WoVB7N6
9Y/rv/XsmX/8VHQc0HhBoU203nUyEg5Sr/qYhanp5Tq7KxFl7+qSGe/XJZ0FD5AEO4xupmqo6LkL
7Uy0fTLNUkh1XLmWuI015jYKDIXEDp8bk+11gcrVZJj0Q2/uswIkrAubxGoMdEBDrDdtxlJH9be1
ise+U9PJscqezDfXT3Z+hyCINnSEKltvE7C6zzKRiy85XrUVNOYarc9lk4G/qQS+qLmvZ6yc9P5W
nIm2sArNwntmXBWOSMBSv/ZDzoJsGgC0oujasiP2jKvETtQ46v4arbHBz/Ci8DdweDGx1lWbbdco
C6NBpGdGYocqS7GUwuJxJInMz+/RxJEgQ4P/RPgnPF6ozNpmZcKCGRA/hzCKxZKAimXPUxiTRKIo
5+r4WZjgBVDBiwkYp7GrGfgeGxkVFqLNKftra4/UbVtlCFeD9aZiaM66Kl6LUaFBAq6CnbG2I4wt
0UY7MTfyt4kiWCC9iYkmw8okIKNzg48wFBUvNGIQLCCkFtQyTJd2IjEPVja79RgekjkBOqB7WUdt
1ygv17Xywn2CTtiyqK6ZTD2rVUb9Uk0pIsRgaPKF2gtRc8XpmZVxSbhwpiWmueU4HFJUupWMPh/L
ZFjyObK6ClQr2ycU/hpz8IrHdVnfTCZI8NRWwwysYamqILdGVy//VNMjrROJrzi7NpwGGaJKNCwo
AGuYkOuE4dLFSThXgA31qZ9W1UupDoWkwntRyAfcCoVzjgzl85W1sZIrIaNVMIwJgIwkGpI7NSrL
8m/f1HaYjx11KFegoCd8GsJzlIw4q4I5SsKbqeCJg75yJ5Ei6jW8OnQaYQxAXSoauYK5jfsCHI1I
jQ7W4tRa5gwgaQ9Tr6XLbo7+0rRDFmB62JutoxCDhync3GQtlNQkJIdcfWD97DQu7Xv3+ss5Cxc+
hFhbw4+jAAIYyefPs+TLVqng1kFNLQUY1jh9XU1avo5IiW6bhUdvPXLV2xUYvV1krInDjM78qg5W
9GjNbb4bFFbarRl1t2Wdt9j9a/6sKm50tpWakSUJGMT4dfuxBCgQiwEbCvezfZ2T2Ab5XZiytbQO
0SutPZ/sNG88jt+uX4mInQcABL0pVBpMiu7AtlFKkGKsS8uKnB0A7isc7OmqbrSYKw56Pu0OHcHZ
LZe28fq5YW7KkuzO6rp5p/RWGaEkOIS3lc4aD5tX4zuKFa9HqiTVS6tW/VNeMOyIWiZlt65xmLpt
F6lu32scy0OXgXSeSYHvtmMNiF6J5RJjExyKb5VuRoH5RN1UMCgAVxfrvFrsYIKKvap3mt7dKMP3
DPWN69cnEyR+I3UBrqOj7DCuB0AbHGMy7CK5z8bX/4McuFFUCFHVRlPz81da9bLvExNyKFmww97y
eJl8r83Gm1fqXxd14dEjPfxXlGBaQP1RqUXM2KHnw0NYWK+08fvl2BOwGOmTxF7KhAkfSqEZGE4q
nAuceUrkHpX2ad/LZiMufSQOh6gB5ActF/MxPR8SYwTq+5CPK/Z6GEV501Ut27NluDPpokm+1fYt
TrPeTfkA/wD9AD4VoishuFJHI8YmOIibWj7bmVUObqsnMnpqkZcJGYRmbMBxjeqboov4pQw1r5SD
5jCY9KRunIREYe2NcT9+7aKRYnM0nfQf3dRttnTJ49mZu2UYHHXW+8XJKj68DEwtY7eNpiiyUVc3
IrDbVZlpYGpzWd9Hq8gfLRCVG16ZmXqI8CkytJ9q3RpA6C9DOzEXTR+ks4keNbKu2JnxszS0xDYu
TtQmgS4UHlZhmPNKUqIcAOFvvozUtvaq5ijpLuwkT/gsk8VFIsLV0Sj9CBzFKcS6s9KSsSEKQMDR
+81dY5fvS+veghFW5n/OVANgXjQudZTKkHyfwbG1ZUhCqs1RwFNgckb2CET/3mwJlomVit1r38cm
cisjRWes+LriP6V47uYweosiw26evbzPP4UKSWKBco1WJVMU9MptoaYI7Zpdru/oxGyqlLu/tCkf
wijcGUDiIB4UhE19tZC4X6Igyb8mhuKNy58xfsmr/DDOb9dFibEkviZ2uqBxRfE1t6Gez5ZS6UHE
2QEeHmhp4+rh7Yw5hyW+vy7kzKJYCB/QzgRnI2JjhJSfhXACXjK1oknQFuw4hK+hlu2muMCnkmQW
Z/AkHAeScBaOQhLiAMFAjpyHYVzMAJFpyoFQLGYzkGf0jVE9T42x7LK5mr1cI5FvRVr2MMes85eY
ZfYUs3GHeRz9UZ0AW680hNYNIpeHEGH9/VAaT9XI6RMAyth1dv12RJ7gzTRxdP/Rzt4CbQTCn6/H
DDE7kkxJGsQYvTFvtCiYyQ36vcUDv9WwZOdH9ysMXT98LH/jN18Xvv3dn6zvh2xk0LC/+DhiNdUq
w7jT0JgIhgI1N6ergvURnBU83c2T3UjAKWetw/+c9H+lYf/W55MuCSDs4DdJgyb9FUfNTVIvrr6a
O0qYTzkmkZbDmDG3/ApbmtNVctaL4tEcxiQAuoHoFAviG4z/tItK0kArRttsKoDSQrQvyWhjVMlu
1BlugTwQ8i1qvw6d6cYpEHrX7/uCHeGnP0F4CpWWZSQjFu57+RGlrxQ7CkPFHXvVMWRIqws+ASnV
BpxGn29L8z9fdjxTs0aenQbhsp+aP3O42tH4vcCUox59IZlsxPr8keuol2+22kQWrH6Mbp3E31Np
9HmrD3GgJcHILAd8/G4JTDgp3q9f4QUPBEk60h9AuwDVF9MSFiaRniKCDkaf2LrTHHMstY4tu3Y7
icKeW0dUzQBbQC0eIBD0Tz5f4aTUKqtMA6tcJ32buLAL5UshEyLOMOP9Q8q2WQsfCUU6sSWbat2K
DmKUBJM3B+Gt5TxZphe5ChYfphLPcukjnYra1PPkI6V5idnQHKKa6reiONFjyQ99K8nEzgZVtgMB
UMxg1BBzGWLPyUqXLqnKLgn0XfNkvKkepvHslvqPzXs+AydZfrmuEZc+06k84TNlzUL0dIC8CoRT
ee3mMVpPi6y8eW4qP59KeE8ZWbpU6SAlWb3E84Fx0rz2kf82JdVGcQ78Qx+2NBMWmaKAKwbgCo0M
GlokwSzKV2oUD2pU7SoaP7E28+uVO0nZOa35xqN6tlnf3q+L8qfBHKoy7K/f6wWDiQwKiSFSa8AS
cPzP6tIgjK5pUaQBvdfurVf2y3J/Vq66b50I/1wXdkk1T2VtH/lENdd5qfkGtwq68rbWMdBE39tm
sKdZttLlkrbgPSNCQMKBZHezmyeC8qSJm5xNaWBhyVQ5JfZAsBE+lcQ8Z+3n7RH8D2nX2Rs5rmx/
kQDl8JVKHdRuu90ehy+CPUESlXP49e/Ie+9MN63bwuzbxcwuYMAlksVihVOn0CqBhL+GfxB5XIuZ
4QBBVk/UQ8H5gd6rO2BC01N66s6CV5q+lccZGTH07O93EWBJDe0ESPsj5XktNZQxvGiSZeoFfEs4
+CpodybI0XTyiqu1aLVmvJ+EVkYM8WCdVA1xvAA1jbwXxVFHMu37e3RLYqw2AqAVq7Woh5eymFez
mOggJBxk9eY8Ju+tJs/wEsg8NLRfeaDnDbp2iFCkuViWeL2BdcWLDbLDkVfbiv2vfjmAU6goA4GD
1+v6l/NCJ4aBjx6Hmjb3uZCCTRmOmfX3KgBM7m8hzAoQHQrqNFRwJ5WAqEVzLKScxMZDUOkrOrC4
V8jiawbCtK80naJcDoYRt9SjWkpJxdEjz/VrVZ7F5x7gKzgVM0cmUMfXmzaUeVFVCe7rKHaDW4UC
nkljUqwKAGGUJ/TvI4g5UDNVErvJBsP2e4OuKMVXrw1tQID4gSoCVxkxzPUnIJwfMJ6Mhx2MFEws
NPR9hTZ0O+SlX2NdKNYA9poVnV+yUhiRg4oxavLwPBhz6E+YfuzH80WmhotkzbRB8BubFDO2Vha3
YHjh3QDmADwferHZMrha8G3ZZ0HsCcqvHPsHl0CKK3NupL2tmAtLuhLEHGQQtm0hU456ipjYwKjv
/F7xQIhh3xaz8E7PsSbaX4Q5z8OawABd+l0axbEX9UZpF34W9GScjA+VprWJYmRIqO4LpMn0PkCX
f78KgVpe558PYI5u4qIKwU0ee7XAv4gc77a8ckxGbuPzak8GXb6jqvRcBuVmbOuAoMQJ/CQtEzOl
bWgNScqTCMjkFbOw9FUzpe4cDgCAwBagsxxYPLA7xF5YKUQbqJ1MJ61QVjKUS8qEchuqzkjrIUnE
xLIllcIWGLZ57fWhLN9D6SiI0cZAoub2KS8tR0KKBAcNbCZ6fa6vZIQ8VMQbCZYjVbYAjlH4C3X5
1yUdFe1xF1JYg91KWu/Xaey1tgoMRJg9CfXPHD3WT7dXM6s+8+qgQqXMsFo0b6AP73o1vdQZtK+m
xONEIzOrrsgRkvb2bSFLW3YphFnMqDSFHOR84oWJKdkiWH7+/vdrSNchFYYecLg/14tIg0qqa6XA
c1C/iMk3Km4q+uu2iCX1QiUKMSbmQYJGgYlfhDLFmG2jhIjgLvVPQ7xtfUtNt7elLJ0GQLB4bAAq
EBWWpahsfaUaFFhEKZ+Kn2heA/Olgj7nFcO7FCcBGPtHDvNSV3WRc70Qxl7xksAb5ELiCxnoZHzC
B41Zlbzrp8kuKUoyjV6ihXeZIK/c16XX9eobmEPL66QtQDuFcSZg0PqBqpX6U38t9pVuhbkdPtze
2IV3FM3LyL8DuQHsAet6IyqMaqWnsZdz3hilxyFpTLXe9HFoh8Vaa9aCuiOBilQByoF4RFlkfltF
cgAax9hLh4k06q+gzkiiKSuXakEj0cID9Cxq/sigfZKaXkQTHVeGvV+NOEP9g08alGUc8NDgENfw
rIvLQTIY3WFArKk8Y1lpoLdlPYh4ptuKiHlgTtNuzNYwjwuqPxdR5+6nubtRYi5YX2ZRTTUNZlVX
oY2BydfVv9gxHD1q1sDuyEDXX5uJpK9p0NRq7JXV92h66LoIzzMGZVSPt5Vt6WTQmIe2aagaHDdm
w1Tqy8AFG1gK/GCpD8ETFJhS4oKqa+UiLx0NDMWM3UTAB36X6xWh0FMNgPMmnpJiapT8bICpR6N/
H9nNpmLG8c5EJyzGPe7Kzk+7GkJUcMnqthEchfBQJmvoknlbmKcIpaQZyTUXk4CwZRaDrpKhTiGn
jn0SRbFdVdE2VkurQXNaHuzCVt+hEWLF3V0K8SAPnS1QC7zoX7rH0rYap17A4+SJD+gYaAnvZkcd
7CpW+6OLAclbObSv6dEZP/FHIKMeBU/RYBXPAs+inVjc02RntrS9rYNLQmZ0GtBwCJLQVni9mbEy
8WnajYk3CffxQDRTLID3c37IxfNtQUt2XMGriPwhcP7I9zK3ilId07M7KUGzCkltPTvFThIT7dv0
M4jNca1msXS3LqUxGp/xRckhbwpl7AKgyj/koCUdX5vrydH5N7HqeClpNlgX9nXKAyFUOBk72O4n
LdkMb3gas95uVDOPzS7eR9SpC6std7Fze0sXHqurHZ1v/YXkQpWkdDBEdDUditAb7PpH3RL94/8n
hLltXTBNUaDh2IbafaPv8euUm/7ptowl84RGaITOcP4BWWFl8FXYGmOSenVDf+RovqkndDOptfX/
E8M8HVzND+HIpalX1Momy8LtlIxvmkzX3Kal5cAF/ASrI8pgDSGgbr6UTXHq9eiCJi3aa5y4D+ZC
g7KWTVt6DfF+AOQ08yrCNb9WAaBGAIASstQzJKqago9GXRVTOm7v28JdAuQeERlwpEgMsR7EEFSG
gZkuMLh1ZIYKiARq0URpFJi4FUlLmWV0AsPoCSjeo0jDXFtNL/Wk1YfEo+2urUOiNHdi8lzmblsA
efGd73Zj9JEG7yg9l4Jijs2ae7G41pnEB8mcmUeHCUGoX+XS0EPdc36jIWgrIqf3o3lgze09Xaip
IiRETQXuH4Br6Jm8PrmwBrcj/qQYyyw5sjlZH+luID+JhLx1hlmSMcorKyIXlOVKJKMsUxyMsdxH
KaoencPvepu3IxI25F7YldvBxXT3FYkLFwEC0T1uIBgC5mP+oAsDJQi5YnQ8TKOfpG4OPjBUp7jw
/vayFqwg+FnkmTxuPi+WeahVC/R9NH7ixZKM1l13SjAiQnpo/G9cvZIyX3gs4daCuUNG/wl4nhiD
25TA5ygxblsG8hvSpQEFJSBN3XSUh23RIp5M0YN5iNCB+S92Er1YYFZDWhYJBeaZRrJGFFP842my
13U/W492fw8gQbsZ8Oqo8UMvQZx2fVhS5+dFGISh1zYfBWD4vIJWyHaXonXVQCH69qEtaAYysgCO
AP82t5cx9xwcZrXKTWPkTWFhZuWuDmRSjSvB3MJdhncIFxoAXoTjbF4WJJ+pGCsy6mHyQzq1Fq/8
Ug3UNP4ePTL3ef2Rw6hFpIVwDGWUwzTlpPqa1XLvND8B1L1iMxY0HTYeyf/ZNEIHGYdQF5ShAm1t
5IHy1NYRMFiRIqA0L8D5TOO3qSuElWNa3MHfEoEZvtYJuRakAn0HkVdoiSkj/BfpKQPHqsonK2tb
VIgLSaw5TAqaCZmPkmLtA0rV81ig+j602kqQsiaHsYFGWw4zZWDkpSUqeBK1lBRh5BoxyHxXGJ8Q
jgzSMzKgg0jQMXcJ/Wt+rOgZQBSVMriGEG86qV8LU5eFAJmIZh2gEtnDifta4XuKbBaqsJMa/NLi
8cftW7pg77CMPxKYQ+mCIG4TARJivrYT+R0MvmbFaxtOOIC3wEJoZ94WuLQkRMKoyn+G+CxBQmtQ
tACrEIhS7zEDMwI/Vt9ui/iqANL82gLINEM0sHnXKg3OH38QUthwrtDNPIxJ03wMa7WRrxs3CwE1
3MwGDGw6I6SrtXhqkSf38sJ3EkO5o9JTpMr7cBiOYdqArkXb3F7W15sKaD8eCNRyYYxgU6+XVfmc
bADDnXpo0iYdHqLhPtDPHf1rg3Athrk+cmskDdfmqYcOAvAra+3dVNypayi5tcUwr0NU+E1YZQXe
WdVOEiUiUY0MY1ompDJ+3t63rzYVC5oLS6jeaSgTMwsSDS7RKd+nQAQd/aj41oDbphhqLAsY2lC1
bktb0gtQDSCBDkcaBVBGL3y+5eAVwpMOKSr7EZJj3PCtxHTSsmp+od9pPSnzRd3n24uSGbzZuUmR
Zc/jAq3BmN6i9eSEVlYNiKYFpq58I7XDGlfQgij4DmBuAG4BDjwbJmjAVuVjKHReHPnyIR2Sl4EG
ojNpSuve3sYvZgJPOmARM8XH3MrEZhorXxW5suw6DyVVi9MKK0xW0iLzU3plwK8lsNiI1E/Uuiqw
FtxWjrQt39qQWDlTFjcbgPeoyfGV6MhKbVhDPAhPtxf4Ndk0y8cTj7opgK8Ky+wR6rmQwQntvO67
LD7I5lbQCMhTgPEEc6ZZYabQbYFfFPNTHtIYiLlQ3GH7nPQ0V+NSx3qH2sx/hkBDgYe+tSZu5Zn/
ct0YObMOXUQEXemHaPkUIWdwAqUkmngOrEq6E1eL8ovaqP1ZEXPVpFamom9gRdD48huIZbfRT8Nu
SGVHmFHNW7GzcmZrS5t/frG0IIjCsgOAwjtM3+9DS9j9Nf5o3juwfyPziaoxnrBrAfDYg7ovsXfT
9zwyJzMXLfu2Fnyxu4wExhjmBTKO6awFtbpPQGvq1wqoTcGQ/P22nK9hPiOIMfDo3m7FUpFwvaIT
ra2oupdl0mw8vyNFQjAb4nmQ3Fj5sUbztCp4tiwXh1QoZTAlAQQrR9EoCG/2Tliaz70j8Rtl91q9
F2RlTxf18OLU5p9fSJyaMhZCAafW8N9i6SAH3xJphfZlTQSj6rkf8WNEZeymdN8NH71+yKW3lROb
Pf0vBvFiGYx2A7c4pemsfHGYWqD9MkJTfilqElvNychcX1wxFEsmHoyIaEiH/4yYlFkTWNKpBO7V
zuOjgfA+HmOpWBGxtG2XIpgl1SHaqWkQ9Z44kH6r7qOVx35tCbPNvTh5DGPIIANLaOib2Bxpd1o5
kzUBTDwYSgJXl3LYez6yD8UWjQNleCe99+fuoN/x+6foSM3k4bbQlU1jKd6TJgB0Vgt6L8lKKxdK
Mwc+MVNXcFuLUsC3AaLDOduizz+/2LoiAvdAkuFo/MEUCYAA1UqgsfTegWTqtwBGvUCi0yd1E/de
9gPYDZMq5zp1u86uIldeK0UsGh2EaJgLoqPYB3KY69WEWeKLYBLqvVF442cacgcZKkxYxBgo3ZTf
cEgrq1vyXn4LnHukGYFdPDSVNgs0C8nkI1P7aMDS0mO0DDJkK2q+vJX/WR2EfXmW2rjXad4jkTn+
MggZfr3/vTaACAkxLvox4B6zPrreaj2a2aBzRfWQ0XMSHkZ6vq3WC4u4EsE8SHleFFoMslNPFF7z
5Aeua5kfa/T/3wv5yrVdeGSvRM23+kK3xbZA1zFGvHhpUiPR8S7prwMmiAhrMeiyHBR7UYr9nHFx
LWc2bn0n4Q5BBYxeNzMdiTxMhpGNNQ1Y8Hywoj+SGEM3M2AIo4bL1OTUjDGvR844O5ZMzh+IurJ7
CzYPpNE6UipooDaA5bleVcCP4qgXSQ+Me0syeSI9sl+3dWFx4zC75zOMBp8hY3wUQZqauIBC9/wu
LQMHlIlEVjfykG5uC1raNySsUVFGFwzq8owm6OWg9HLSDmj6b0k0bJPiWc9e5/ya0P69f4/0OMrz
8/yIGQdyvW1JTvsokvIBOPnuXHMkE+yiNIE3if8amgQivUtJzKJEmgc9L9eDh4kHYKKSaGi2VbYW
SH+tJs9iADXAH1QO4RhfLwh0T4GmRN3gNZJZeLzt5y7PbQaVTIlbbvO17twl+3ApjlG7Xk+1nBtw
VKEU79UfnBhY0fgsBrYguEAZrzRYLDx/V4tjTmtEXtIYYixO6aiV5jxJ/YfuL7kPAVJDQQ+vEvDC
ANKgneN6B6nBDRmtp+EMZFd4lpRM3uqBula4YDbuixTm7cviMImkRBjOygvtXVCp9AJoFk+x/M71
L7evE9vQwMpiu+dUWkkpV0NWzHlc+qqnICV7U9/EzItQVWs6EsYbepcPj+J4h8h2rdrFouX+kY9i
LEisELl/KV6GkV5K4HwbMJZXBLOclXY2AcecsqUHdP3qzrfb6/3EIV345F/kMVctUzMtwiEPZ9lN
mkdlsrrNODqF+ytDLS9z+834gT+byBnxN7dNXGttmOfnGMJbn8DYym7OOdUKxvro/GuiHxs0+eRZ
Z+d0U6Nlle41NF70QnRs48aq8le1eR8B2puyLQqGpp7v4/BnXtoqhg0O+6Zo4J2cpsyNa+VO5zDv
UO/Ngruvm3LbqMKux9DycaUesKw0QCzpyPoDf8Bae79R1bYNteGM6RK86bvzv9VWcub/huZQOYPo
hjvr9tExlv+fkwMk75OlFiUdxnoVo4EeS5EbzgNgbrJV5CUKOsEoR6QHk7Pla+MEzjc0rd8Wu6wx
F3IZMzaUQaPKsTqcaxHRfWdFWe8o8A9k/x4FnliOnZ57Fgo36A6tse0DEIAZJBKJ2itWqL6kMVC/
Sm9G/oHL9vnK17ENO//sioZKLlgxVQR9jNua6Bi+NXU4ikqmRI1+JMUd8nuJjqrTFhxFWs+Rauev
Fh1Y1tR/5IIVCa0sqO4ig35tCRNORhNqgNNQws6hKthfwDSi+iMp9MzyjZEEQYKxdzbn7yvkDIRD
UZyRtRDAATG1EUknaa8F4PW6H/NdAWbl24e2tC2IggA6Q1oVTCGsy9Opfab6hd6eq+EuxeiiIjpB
Vwc5MuMuw5zAc1CQfvSUFZdhQUfRoiWBDxBtLaANYndFKzNMSeO688R/q4XcnVS3zktnyFJb6v8u
YJlPALJAXAaeEpR2WKCAYaRodZB1jGkfjoUckq7/FnOOKiIrv0evjHxa2VImm/GPvBk/CjgLeOdY
etNO5jJlwqz48xi3+eMwBKJdQC5avGWTR5uQLSUYZBPhMB/FoNd2SYb5lbe/YeFhBEkvAEBg0kRg
IzPGu5CTRKwiozuf9FBEhlkmPJoouR/JVJnJWlftZ8GRsdOAAAOTBBvHg0qSkZZMRstlqdqfY3XM
7iZZ4U6J1nCYXhgHKihUmnw3tNB4qahGK2jAtpyh7p+NRmtH4yR63KRjyKIqjebog2QL7nHhtBrV
zbYp230b6U+YGylZmjiq5qSB8bvzi8wsDRgzDLltbAmjPyuhLlyuDQWH6zH3Ux4bmbSgw3JkfkQq
uG4l2BtFKqcVE7+kyLB54JBDDQSAXkaRh5AvgyiNkRZJsmfwrz/I3IfWP3TlXS093T5UNm//qVgA
DANxgPoiRo0xnluiNz24WfL+LPu2IW8xq3RrCJi3FRak6H91IB0EGux5rHsz1TigitfK6Cys6D8f
ALcY43VRDGRRlkXXBpPGlf25lB1/0N22DJ15BGyRWyA/3FfTNot2KSr5qvydbx/zFgTHJSYajy8Z
De5v78aSiqvgc8asSkx1QBh4bVeVbFI6WSn6M+e/le330TjGBalUouV3qw46k/L4Z90oPKEWDuA2
ENXXskA2lvZh1vZnsaEfgGGSWFPhg0VH9XvHFSYmALfiChpo+bAvZDKvaVANYpGLXX+WfO67pLvU
d/MCT2iwy5PaBbzFGluw6QgD8bPJEptVtBwTJ/xn0djiudTMg0X6etFT0YDNUmj6cyrvZbotW09J
DnF7xLTexo4GM0eXTlXsBQoTOlnZYVpjYlo8YTTS/PcDmKtVtWkpj7O2SSFnK0lKBiVz/HsZ5OEt
qMW0TF7x8ddWPH/QRfIET7hKqYpjpqNwNwj1tkwNT2nX8o+Lby4u8O+FMWEL12OEmkGxsyNXb4S4
tHhE5YW6jbiBYIwdsjXzvLfQoQpJFff2tfkfevVbOJtj9QdR60cZi2wS56CqZmEj266/2NPTY71Z
cbqWTxCTEfHUzyMbGB3m/ApJ9hqytPS15DdN/JgB3zmeJP+bsSJqeVNn4kFploa48/rwojAYxIiv
+nOf/eyjgwqmah/Re2ahfQ25sNx3fuXNr3+zmejEAl/1TI7/xXvKm4xvOlzSFm+XDrodR0G4VGDW
sskZpFM2etts22YT/rwt+JOq+MuTeyGYeQowr0pPcqXH5ZzAwHcCVeXTxANuUsAGwg6G8/zinBI+
wjC7AGMytn1/KBp9Y8C56xtqYizplsrnsLwv+UfRb0F/7CLXNSCp1oodieWN3q1ElLO9uPXJjJdQ
l30ztDn2CtxCyVZHhi3oNw231rO4tDVIq4HlcubUhLvH2K1w6PN2wrCKMzUOihPaWWtKdUHSb77i
qgHGW1sJeAHAPJx81E9GdeYyND5MPskN/17kDojg1fwAIrNdBezJ/TC5vbQZEN/fPsGFqwH8Do8m
IHCsIxphvhKdyKFQcPNuuOm0G/wHRdpiCLo1ysdSWWM4XBaGwQSgG8ZryfZh+NE0xFyq4B5mIEDe
BFKPyQREjb/z6MHPOrrifS6cNNb2Rxxj3wAZF0DlLvdng1Se7zra+K8277cAFkBBB0XBrHG+PxdJ
bZa8ao/Ze7ALXGVCj1u/Rkw/KyajuJfL+bQ8F89CyRW9XI9Yzl4h3cpWfeJWbv1yxkTKhdTEWYdf
LtJHH0A4UauRb5G3WVBaldxYdXPkGqI1Wx03xR94EDXJQPJUx8qvdmLUHOJxLUXNpj/nlx8LRp8d
0HnoRWLbccG/LAboX4Nu8vm9ofnFXTgm8wT5RtRMvR/j105QfsK513YKrauMKG32l8Drf74BfZL4
AKBfMQvq2px3ctEaoQSVLcqHUDyhlo7R4GoQmLK4EoouvYgzuctvUYyfQcshNypJxe0otWOZbZqX
EvnQMao9nttF3yvFogcfPCz+2hT4RcVC5PCZHUBxi7GIUuz7VSVwENzmOuGMHrOKB9qsqdiCWzOH
vb/FzD+/0N96yAo66n5/5seNHo1OV+9zcygq0r4GrVu1x3avTwTURMkI8snsXVjZ4M/mtS86fvEB
zFk2hUCrRAmRDN4OTnfG+I2IxHbr1mZzf1QcyXnjyGQdKE9G665LNo05uI2JKCLfPNy2usvXTZbR
bQ4mZMDWGC8h8Me0RTUJCbnkbsCccmBQeJCJVlZSvVDqwv8jtXwqX5q6IdJk+tOd0Z4as/Vfb38I
S8j5j35ffAgTUpRxnk9plCMtdOxy8oL9F051umk0DCdwU0wWTXAiJ42aHeJWsfem+CRUTjOZddxa
TemAASQ+huhQzf6STuqfL0P2HgHenGhmibxruMCGHkXDWeryl8gof4zNPkzfb69/vlNfVAL9WDOl
PBij2eBCl5pRESjOIRsEDlldkCf7fGSpVWbnfgPGyzX84OJdmwuJwE3jwWXvWoaKR5+2dDiD7IPu
pHqK38eQZiv95ItX7UIKc9UGQ/ITTSixd3ErexhaHOwLKQydXGmMx9s7+DlK6MsWorQCZ8fAiHOW
IkVv+ayKGmwh/KnOaZxxJ7qii6b5J84J3eIF2uIM3y265Xe1PY7H3A2853g7OsZb6wTbwm4dwe2d
7Ff4rmhm3W7xd2c/Rk5irjkES865gUD997cyFgD8rEAUFLAAVAxJPpJBQFbAP2DmTyyKRC83fnBq
Dv8mE3cllrHsPvg4IrWBKnPFIeLfcv+xk7Z6dlQAA0vvCwFW5vahLJ7/xTqZCDKPdSEO9WQ4a100
7vJhqOy87aqtqkdrXddLyRgsDimseToj7imzuAosz2kQVcM5t/td44hudi9Y3Hf1cT5d0OJ7qpO5
9eb2Ahfv7YVQZoEdN8xtCRnsJ9f7e0wEi8yiymWvqkOFhLkUEACAtRV3b/mFvpDKOJQp2PT0LMRS
xT63h43STIA2H6sN5qlV2QHMR6KPrK7NpWtWY/k8f+8xG1QKLTxNH5XtM680RxFxAwpMOtevGMP/
cT3+iGEfgwST4tqmQKHLQJr/PjZ0s+N3kU9E7Ufw2mUh0YRHbs33XCpNIO0vzlySaJ1WWMB46oux
0IJG7xzxmyA1TA050ybCxNzIgjHeKsNkNr4DeLJbZYEFBJIlC/d19mrU76W25d4D7pc47MG5Zqry
WsiyVDq7+jhGvYWK67JYwlVKfTugbt0+NPSsy9bYb1O0BpgYXp5bSrynrU4aUBwZf5/YvZLPaDoX
GZhvzeHoiywwIzvNvVizm6IytWKt/r8YL+HdlTCiDgxM7NA4Tsq6Tq7wavjyizhu1PZV5cC2496+
uv/juP+IYdxNXw2yaQZPnCnnyKBpQClE1h+b9IhWH7tEsxJcHhFQEd1KoGsKFEIHXC2H/5FqGz4/
DlxBkmgvxJ0pRsLKHV/bA+bljDi51MWuGc7giDPlODQz31G4/KFdJUBcNpwX2808RoOfa53At3gV
4tyhkRcbd2VJXwvj3qCbLCj2E/8qTaeU39Fm47etBd7LHad7pbEGWF9aNOgK8GDMoyi/TPON9LAZ
lHyEedHK4V2OulmOPFhDoQpel6bK2i7PSsv6DJcCJSYUaAyZhiVABMFdrd5LfENAhNtGTpTvUnGt
XLD0VqC0yIPUeWZJZBlI9LGRxCH3cYPfg/yjDrc86MLbUnP7j9uavSQINXYke0QDLcFs15XPKb0+
M5mdh7K0pgJGjGufiqrfTHl01OU1a71Q3wPKCUlNjN+b50sxlmGMEZ/7HUqjU665cfvUDymGtHWm
3u4kY28Uwk6KfhnZX3a1fvrll2KZRzAQGilWQm08R2AIqXdR+RKvcT4sqceFCLZGPinDmGccZjJ2
9UvfHatqwLw9J0pkosfnKl57XZfODVlTASgEIDLAAXCtjVzklxKXc+O5CZHGiRH2aQ9iu9H7dhOi
Uvi3SoLGe1C/wf6h2I1Je9fCAr0aaBhiCqYMwErldOK79JaLRItX3o2vd/paDnvF9JgmUQA5nLFr
tLdJeynQC3q6vZiv0cy1EMaUN12CAYwUyBggHUpTlH1+x+Uj79yWshC4QwyGp83VH2RT2fQ2hh2O
fAeo/FkZBHPQP+D9DCI4ae2Js4Iao0W6bf4iRj+48Vuq7LXxx4gMQhFylgLUQCnTTdh8D6OfMqAN
4y7Ti40ob8XcCvDS9G2PSRMr2/JVf6+/l9l7oMUjReuBOkvz+3F6aDa11akErSxqsIIaXpPEHEAK
oAraZSCp0rahvo2V0o6DZ/TlmTzlgdZYwewtYGuwMjwQSIehvxRd2tfai0VxYTwYWFmcHKQu3NSF
XXWPgzSQsm8fM7AF6U5f86SPJwJQCZV5Ew22JPLdht+2nSlk7zQDH2GPktJWXGtS/+onqzDzqH+A
A0xHeZj5vL4DTepQiyPqIIJv61U5krgAv3AX058rOrlwv+YnRQMSDtzQX3itpFzQa8B8xLNc4Yke
TAG9XrmtjY+GcsKom6I8dmpIYu6xChR0QRIlfyi4hwYwo+gXVfY0pN9T/YeGvjfM7G5fMISSawMn
b1YUZOUz2TkhgVDAhPmyeO7kWHRASWs3WhntkHCN78OxWWsH+eQ0uH7Z8f4B4DJTmc7FNiaEAAVb
ksbAsp73OUE6rSRH1fz4+JDNj3vv+fn59fX17u5994QUG/nVk8T88dfHAvnI46C/b+bZYVtBi1BV
e9C0KufQA86CqO7gKA4YkQ6BG7nNXnJ9Rzql7rRRt4KdH1WbdzVKkh19WqXt/vo+z1PItJl/HWM3
vrSuR0agqwlmnp0VABOI02DgVAByK+613qxBFBdS5Shr4j0BA8kMFWYnzwgh1aKq1dQzvwtfDWfa
gNTlLrNVcITf3mBhft7ZA57pdkAviZ6VL2m5kZeoNLaGes7JcTTBDG6+HAPyUyalde+97kLSk2+3
RX5iV76IRJsUOGRm/40lJdPQGlGAi1w9W/tDdX8+Om/OwUrM0TQi8uFsj2idJmeHwKyc6vvNZmNu
drbtEorFWw/7lXd1ISDEVl98DeP/hBPK5nxeqGeNRHbeWfUTgHzRmW5Ms/SGXYJs0m4N2rQmVGLy
xdBoDKIdsAUIOL+Zb+NHmdjSs+RNd5ho1n1rMEn6MXhc2ff5mbqx7yyAk48oQvCwxL5bB+vtcHSO
x8xyjqHJkbeSfMyb7qSYNkfybXVnYd8fKTHfRZIfNw/KfUs2K4rAzpWB6zlvPYhhEKUYMzfe9etT
ZYkajEOtnv1Dezo4lZdEjvcsOobtou/HFH4+AN/5a9xpa/DERaW/EDxb2YvSBaYAIT0sQvAkWKKZ
H4zHqnPLGPG/00gvt7d9IcuEVYIg6rMvWkZL0LWwAfQdecQ3uGEpmbzOeOonkHfcD8HBf9Yik55C
DB5b2dqvLjCgwRjxBEYotBlgDtG1TBARc300BPq5wIkq9lPh5puVZX19m69FzK7MxR5mESYp976v
nXlX3gFwa1MnsjmzI8/PqKZt5M0qFGNNInNTAURopSTgtPNgdVZvBhvurtrHT8JJtHIHCrrJDv6K
efysSjB3BkSuAHoaGDEMzgVGRVWhHMUgqbFKcOR3+9A07NL8CC3wlZsJQfnfyZ2MnEq33JVufQAa
wpn3IHUDwjunxIo21BrIveJWhNr0ASzZJCbz17f4v8KNrIRw5jPgi2a/V7bJgds2ZuD4ZrgtwZP/
yDn6yooWNeNiQYw2qmmVRpxWaWercIKHp/y41sf3WSBgtgyIdB30jCAInSfSXiuGhjJ9k3aadm4s
2ZT2/j13KhzqYMfsaRO/hda0CXa1KzzXTkX0fe6E+5A0buPGOET/JGIfQO698e/69Xd1wQSiVoPo
BdjKBboHqndRpieRfsaUObu136qt5kyeaJPgnESm/3z7jiykxoCNuBDH3BGIS5Mpo/q5tdGfDmi+
o9nIAxHDfs+tyKFuaMOnJpp1Wy7bvDkb1iu5zE0J/DqUKwnLVF1912zzu4gMpAONwHO57dzuzrdv
C1ywp59oawNDK8BKwvZuThUGcdNk0M++Sy1p0+xxsA6/KVdszpoYxhmVMDQMWVOIgRu4GbbBg+HS
TWFqr7dXs1DNxWwWgMf/uxwm7Egw4lkr+14/v2RbNOA48QMQsafgoHqT22JChoYnEknNV2FN8PyL
2asD5jnMTUcrFfhamQWqcOXzRBn1c+OVO/Vd3SVWZcuW5o6P8Xfl/vYyZ+VjhWH0ArIXMjC/Gsu+
w1O/FPouNM5SaUcygYVCES1Ae8DafI4lbxbZ5z+SmP0MGinEMDxqnI3Q7k0lBK7VqyUrbh9VuxdM
ccWlm03Y14WpmG4BdiGY7VmNLl6mGq0rzZRmxjnz6KP6KFprI8+Wd+63ALbaj0GCwujPAtQDtwEy
/BR4vCOvKPvyriHQwKwsBSyBbPoeoBRD69TSOMsH/r3ciT+qXyAys8WTuBJTLkqClzCDc9CkiiTW
9Ya1qS+3WtMbZ9BnlCf6XcP4NAfFTLA7T+/aitotGqdLaUyOo4nVLlL81kB6boaLoUkmfwgehMP/
kXZdPXIjTfIXEaA3r1Uk25sxHKMXYkYzoveev/6Cs3efuqt5TewdBK20EDDJcllZmZER5U478hEt
f0F6UkzI0gt/5uKbQqH/DJK5yUM0MLuiALPGCbwGT/KX8N0ssR/POahLG8zlamS5JgRRayCg9VvS
faAj7FT+yex6gTxjptag4w5H7w9eo2g8YmEHQuBChSlJ3Wczqkh87pyNeB5MqtBqL1jb4BQ7933F
TKIIBgHgEpCLQZMxyyIZ823K6TUM8luNFCsfT1Jl1+D+9FEVBs88Ee0EGACJQrCUNrvuc5EFZXZu
L76AmVtoD3sQs8IXlCYauh6IZvm29Fmt1M3rUTRB7vEeO+FqSVzx1pcABzEVz4ApAXOTzDzUBr1M
BJBBuc8aP9quuClKYTv+4erOvj/Bc3aglo65BVPiJJFwfQRLtaiqJq+4Z97It4hDfxejp61B+dZa
udjzCwHC9NOuPKSM5IKALAZeCGCjYpvHBimCzEceic8xByccdWVqZlBnsESpkRbiTflm3ZCGB2Ud
ylFQz5oQtNcjE33AY4ZRUp658SgUWz7f6eEmN4iGTjSXe3XdrwBKJuGBB8zEexr7s5IRRXQQpVFN
WvVfvPfRrDX3KY/p6AioYOPP7/Ijy9aG/tSVlEfPk7cbeiiOubbrmU1l1mheUCGdBP6/hDSvUUzq
1lILBOYJamBOH+0kbwGhc3MlYJS4QhFXTsKGN3eODHmWJJ1elKmvu1ZRDRA61ZBGDEGcYMVBWKx9
MfesohnchZ0zZ1mXJ+Z/aNCA7HjaWRe3naz0YAfkSvVZ7Tn0dffgl/ckMd9UPSY5UIxkpVVR+qAY
w1Khf25ppw4lJGYRKqHYwtwbHVcWHhQUVMBvgJMQCOdCYyPaKqkjCSQ/JL7dZFsQpavhYfS2oX5K
jYgWwoHvKC+sfY6OIEv+NIbdONpVSTz1LDRAY+a/RG8d6ZYEqubK5rKX+E9QHJLaRQ/nqonfvYS2
Cmkiqu/Et3SryA+8PtpBSNzOLvW9hL/dP5y3cfzPDgarmYLUH5oLmYGqMjhL6xHpOEjZnvF+KoE9
BpdkU+TeOq/qwSzbWDSjUmo3hVI91LEKrq6hePLUpDFFwdWpYrhml6R/kmmE0IvJaC0lWkBEKZFI
AT480qZav7n/3bcAkAlrZwCZhngWQ2DjSckXO3X09NiRKj3egOIvOYqcuvFj6BsEALC3PRTzJLe3
jRxnDSFxbitJ+G/FreGuNEWBTDEeg1MmmXVubQagfFiO7nMeQsqhFrKHEEdWLjsCChNSYCUjtT77
2ksgLHif2+QLTOt4uYNqHKIYPBsLyq4qFXzJe06SrdyOSutOsFt+1dVm4HT1FnBMxf2WF7uspg1x
7WBhFmOGbA7ewQoryaJGmcRHVeo5YWPoFs+hXNS5vGsNWeuvqkCAKG9bVevRd+Wt6HOtjb4S0oRj
buoQbreMrqiXwsmbt4UMRhXRUKDtCn0QRP2Mn2hr8K6HleeUkYxMW1hRlY8UOoll26WUDXYDSKEZ
1YW+Mjx+hCZaldp1EIYbfRCXEAq3SQJ8DcjmUVaHcA1cB3PfeSEf5KDY8BzhSfdpEh2GPzyIuUaK
htIQ7yzZ7DorDSzJPQmyVXk2oDmZXBA+OcXZb3Evov87XyfQ24pJiOrY19CulHCbKZYm7BTJNIwX
zfFkqnFL8ziFp8zSTslK9Obgngax9XTfXfjbRIE4Q5Z02FEvrkp8D+9daZ88NNqxkA1S1W9Z9z3s
wnGVqOOCH/rJ0N7YxusTFSr8F0wi17YHqROhbZB7jqgf4Txc03scOEDjiJ9vG52K7TqSz7Vi864p
muVH/MA/di+yNfSmEu4EqlmySKSz8pzoZueaLWcZ4N9fcjq3Fz6W9uIj2QupKRTNLzLPAV2iceKq
VS9Zkrb1DgrqhvVJsOQddOXfJG+tPXDw+qUpUF5ZWKafwhAzVWBGwCmcQKwTfuN6qiR0hnaNontO
1UVW9jAUL2lh9d7Kzajqftfcvs1XRfOejiGR5L0//C55UxVWGnBBvUKEdIUcQ2tBHxHK2oTPrbg1
ZW41DmhNOMaxFbpnCGXIpcVF68YgQmwpD9IXKqTuk/FYh5sSVBI1krvct6w++KAgaIRDsx3rd80g
PWReg03wFA2QY0m3tbKE4fyhPb83eCaPIHNJKycQanLUQ6XaaHYkVf8YeAejpdE2CF+LgqTrJHpF
SxMubTTnv6fnMFtHijn6e6+2VeVV7M3hS/U2HvcoAxmebbXBbOCxjeqkujGRykd4G5L2DtrQh6l7
hAbdWVNt8Nlrv1x5o7VOHG2K9ASUoT9pkO9VzZbHQ5rvYuBKA9JyG0+nOQrH2UtamrlmFf2uXAXa
Q/6GJpX7N+HMDY5CkwqAPkI05FYUJiE+aFXt8ZzqOXVkqwUFNr7wNmDCb02AtWIiBiu9psMhq9Gu
ZqH9raIp+rm2qk7V4SAviXrMXUtXnzMFdRdOJE4hZtRVrucMh0RG269dRWaHIrrPk8x/qQcqy5bM
R6YuLtFpzJzOK8uM+2pisR8TmfMcLiVJEoPnKKdGpRFFtcGsVKYJQcf5wuzfPvkRGyP6h7OfOIRB
T3U9XLR3S3JZer5T80cON0849gff00mVA0+RTjSJVlQNBMxJWwFBc6vjOPrDxtAXae1u3ln4Eumf
RqQpv8a2XCdhLhZyI/lOpisdSPoC46g0Yr8qWk2g3VCl+0qL9edM6M5ezde71PB6M0sGkIL5gviW
qY1BBz6OTLEQsq+cc5eg3rdPe3whhEmhMiCCBA/0e9dzhX4kLUgqP3AaV1qXQWgaWkkBZa+0VV7Z
ftNaFbdJwxZKco8h9xKXe6O0Iw1w5c/7Z+a2SIliN5i3EBZi4XRNZRy5msvSoCZZ5KirCJAm4VWz
hwOcVSRT0d2Iyrok4nt0AlWQc9/yLUBosgw1Xwk3LCCMChOrtMBiiJXhx45aHFPDLj1w8qyz6Ky5
jqT+DrVDUhEX7Rb8sVatSq/M1OXfcvG5B2OAn05SGhmApm8dD2R17FI9D7YwBS3AmkrKl6+DK8Zf
eADepJeYT57ChosTLcixzCHuihxRTSSnhxuyw66qgOKJISFShimV+8xfuGtndjOKcIhEoK+BJC6b
neBSYHwDvoydEpCIfbVEbjNtNeYaufrxzDUSiF0JnDp+vDActeGl+9KkbX5sdbqU2P+pCV1bQhYC
/ToAIyH3jRzT9expZeJmkh/FzhCPWy88yMNWKLWD2+wLpxhlq8ve82HdUsQWJie7z/f3220CFOkd
IFzA5QLRQQHK7NfmE5GTG9d3facUJhqssCPRgI5Pu40PaRmSpFzxS70rt/vl2iRzuOIBXFFCa/jO
JCYSiQ2JJQENWO/jqHxzSDLdH+E0AGZ+kdzVUPMCWRAo9ZgD1SdZD6ZKLXAkv4tNvxkrwmc85Tot
ovct3Rb1MZeQhQSyz5DgNdjIPisqrxe0MHSydDeoD147gvYHvWbiNzI6ygf4SuPUKmwhJN1e1U9G
bY8H8POQpiKpuIuWKri3ABd8D3gjkUIH+/QkXHi9tlqdh6HIxaFTc4duopcQacI9Kg+uzY0kTzfJ
SUdJciDVWXIM9Vz2ay9Hmg+ycunC1NzWlaZPkZE+AFx0IkhnzlPO90mZgSvLKeWvPH9uy4eKO0sJ
JKF8ywuI6qKpP3SU3pRQK5a3LuT6EF6KjQhlSuv+Ms1tv8lhAH+J2g8um+tZibKi7wQocTiNJCEc
Mpp0VUphDVxuNq5DrYhNBAlL75c5oyBnAqcP1gI3C2NUiSpfSPwgcmJf19dyW/GbrnkX6nYHFNKI
J15oLLyYZjIgP/wJWHkIjE9cEdfjHAoX4hwDZnWUf8vDZtAEaDLgvSFXJHnqEYxXgSU0lr4EC547
cAp4e9CCz0/ZMSbMErsmD/EIDx1NbceDAIaTKEGvS12OC75rulfYk62BgEpAggUkfmyzjdR0/KDp
foQEB+SPpADOa+GSmXPO4qWJaVkvrjYXvhld/mHk+JVABD0izYi4/UsCdOGFT98HiUBTqor2YU/6
hdLU3I65NM0EQ6onGQiHisjRc0UDNUvP0TAWAEnKNTx3tUwH7VSSrP792dDwwkfvkgrEIxuBjb4v
jLxRRU49hGiYfXalwvQlj4Z9jvOYLG3R21t2EkeSEfAowAnhJmemN2sjf8wwRrSrCnbW6SJU1Pti
OwrjI0TPJyUHLTI9xKprocmBDAvRqiv7TWDWXAkqBH1MrQgYe7up1C8tHCRQW3HBLhnFxZb2yUHd
bDaUm5DoRnsXCHSuP7UGMUaejAKWI9k1CtKuaNUjunSsoAc3btGayleraImvZ3b/YYrAqw4FM2Q+
GA/OZ8ogyYMSOUZSmaDyhu75EzfSJH1Grlsq7QYv9F7fVbyJnl/eW4qCpqPKDho9dFNt1ACpBss2
U/OumI9iHjt81gYHLtPRQq3H8TmUfScCjf0pHaHgpuhuQoe8e//XexH5C9TdgNCEuvxPjH5x9hTJ
i/I+r2MH1ETott1JitkVlpyCkuXXfUu3rePYgpemGFcJZlUIQElV7IgH9Fxu3rTYrl3rtXkLKAgE
rNhGE+Y2j6gGqb/kFEK/a+2d1MVq9G1MC8SvDmcGKcpJ0Jo58pDjlcYoiBMH6enKzEQBjGMRJKb/
/QV4ZYZx0IWexUnYRYmTjCG6lLfgmvLFHdhj+qVc58w76mpEbHArFp7PNzpMSU/iasyI9qq/QzxZ
hwoMrS2kwAK77whqX08LKyre7lxglQECRCQ2KSkz8QZ4/MO2DPLEAdzMQsL9Y3CqQ2h/h6eK2KGp
A1zSmdVZ3UH8ddjh/lgKvmYup6sPmD7wcvcOagCYYpo4JZ8aZFCN2PKiIbXvj3Mmm4IJvhgnE1d4
cgbkfp4lTm6q7rnpTFDHiVDrBRemzYnr6lkst2q6XrA6czddWWWcoapXJRRPMDjt9FX+TghqU5Ep
v/UUmeBNSaUttYbPh/tGZ+4K2AQVNqjp8OD7SbRcTCjviR44DOrE4SK8KEGN+olLA0oWTRvRoA24
VdOJPZXTbAlQOpN6np7jwNQAWIacKqv7jgqOh0JREzsx2PlOYd3nAq5iT26ol3MCwFhKMepPU+7t
xeOjoSZ9nJXKPs+yOqPBECUvvhe2XxFnVO0X3nvVgFR023Cg5DD00kf7SAEm2VKQ89LkQ1UbD54y
gkckKKtcRTGiM35zkA5W7D7K5AwpRUOxhLj3P6U+8AKz6cMyOkDIu09plqq4EWSlTjvz/vTPHuWJ
BAy3NC5AFJWuN7SYtYpS5EXsIJNQc62pV0TwQI/gPmgG7fYKCtY6jQKwQXUU/b3obL3/AeLMZQSV
tr8fwBxpWebTEKJYeCiH60bhASFtAkhTR9sKauwSjcA4+xvslL2tA16K0ojtV0TZcQ0Ylus/Jffm
v2CW4/qx9jDjATGSp0I9oNryf/hMQJ1BjwrmeWRwGCfeofF1yMMxBnvYd/DBr8M958sg5S3toDHb
zlZL0uoEjyRaeA0tlTfOPSZAYrfUKGPaIziPNq5roUwZibSMNm2/KQPc+KTQCL+ko3BL7YWbT0b5
HBhfoDXxMrte1QYJcm7shdjJhnWh7poiIpFvIz8ooZc5lL6bLrBq5PbbUCBt9DaAgd7dBlBgidD+
gwJmsdGlF2OgaoduttchfBwAb0jMsuBIt1R0n/MAeEPhIY/3/PR0u/5Wzi+DbgiN2EFVvzW9Rs3N
IhlcYmDKLZRTVRLHSbYuS26JHWvmSTMhBcGbNDXkQOHm2jK0ldwiUmXMksp766qXKgANhvGoJEW+
cDnPxQAoPEJ6BNE3OMuYkDjXCk8pxwAOXRJk8Fk3gxUa2QvKPFs+KpbKJbP3B4JaqHgDo49fzKHi
EF8GDXhcHD5Bm5Ng2GFDatBi1c/qYKMeELxGozn4S9fW5CyYwFK6NMvcjq7uB25YNIlTqEQtzppy
aPidbuOActEu71dDufCwuUVxYaODvBeZZRRdASBjlrBXikrwIdnnDC1yEEAWQS3rUwRYvSKN+Ipi
iH72EQ2FFjeYbUU1m8dNClC/AS7r8Y8wbF154ZPm/BnwMqC51QCdQYX6elPxhcAFDcchNvKNdgse
WkBHauVJ5CrlABFqfydkhUd5LgloA8TuwvNyLj0gwUUZeHihNA6urGvzkeb64DSPUgeiREQN37QB
1T15zWlbSVqlfb2KvYdSr6xgSeptNtqGUVGedCCQe2Q8pCwkQBG1sNwppC8eKj41DQiDuKEVtQkt
+YxW6mtb79HLT7zEVtQKrhFvwdxCm/0ooJDnQ6QTvGLHPnjRY5N3KVj47rvxmWMInVaE4EgNImfF
HkNuqJVQSITUgVI15aSNV7XgxDgYS/iamfoQEEx4cRtTelIFSOR6GYqiUfU8klIn3pdP3CYhFYV4
Fnl8FB5/l0Rc4nKcywle2WN2XTembV36sJeRg2/Lf6amjcfv8XiO9ip5zaFn7lRQS1y8vWdO/JVd
5qJJU6HSx1BMnfY33gGRvEv9j1RbKVkOygyoOJU6cZUDOLr4/qnidi4+JzfjyOrROtTsstzK4gUk
6cz5u/qiaQtcBJTcKKsunp2pgyL51CWQmy2fYNf3RPC/q36RLGTWHqBqPPgp0dTJsgsNQxxoVQ57
Q4/2yTWSrWSTrfynHmsOZD3lCc0PU5eM1RaUrjtifiU7tyIv93f2D1KC8b1TbPKf72COX9Ki5dg3
sAN2oCEhBpFQECagc8W++27eV5W5TwFpzcnWeeo+Hx6W0q9zqeAr+8w1XqWtVAjFNO8EcFZwEJZ7
vFqycNVvMxfD9/EoDMwH7/P+uOcqHZd2WeahYGjAMhFg3A0dFIImezyyaexC3mJlSpv7xmYeSFe2
2GtV7oJY9zFGXdu1YIEN67M7vPTe9yIwZi5FdGWKuUoTPZKzQcKwpFOC9hpkYtAZ3O6qDk9bUsrH
8FcHiOLBXcpoz3uuv/uILawonoegwseJHoR1VpAmo/yBf+HHbfQNZM4YmRxoVzKreBLVhXzNrHO+
sMz4MGyfrotHzC4vPagCoHSh3UN4bjE4nvVZUyobJK8ATrBsGmWncrLqAdOpcLsJ86jYiYBmBzDg
bzjoDmtTbSeyyw/xlVcayuu2ER6Rn0xQJDTKJfbyacvcHtu/H8O4q7QRYr8XsM5hfmh9q8e7hqNQ
XUAbfAzczi4xuaW82Pwu/mty+vcLDzk9ekEug3mWlL0Q2jV4UeU34IqFRSoR9nCiIgS2/wt9KGZJ
y77vjEGq+71YHgGpUSkele2RTw54xHGtxS30ybBO6MYecx11rqB2nQKBqMxq0VQfnjIHuQvTJTUR
0H3ok6/E9A/G+r5bYK6A/7YKTCj4e5BMYI9MKQBAV9Vlvx+KXeCWIApGLqx4LwsiuV96bMuNvxDH
MEs4WdTQfQS2+QkBipD7egnHooziJu2gu2UWh5x8bJd6HqeFudiWNwaY26SS1Jbjgr7fd9IhU3xS
uv9+zq5GwFwXEpLOvNxgBGrUW10U0iYnYB+IFInEoob7Ivdy8/4yMc89dkw/m/Vi3/egIYkaDiaF
Alp8ygEPA4hxLKwM67hvrDB3xODFrpHLUA0DCtCW3iS7/twr2+GttlxkI7PX+2Nir/3/NocHB0Q6
kdBnVS1rUB8ncocd31H/DGmvDWQtiUyUVWUrK9kMkCWtViBX3B/HHhJtHHpREzQXf93/jLmDjuX8
n88w2GdHiKYvPYeY+T4KN+3gkVFSaYF2hbZRSRSavNcQbaQSry6EPdM+vN2nf+2ysx3zZeS1GH68
yZ87y31v9vkjv7BX2TuRmWSDZy5jEKyEY2JATU+vQJFvCg0Ru2BScP9VNG9SkFk8EJaZ8SlHChmQ
BkLBq4uWUgjz2/fvUJknhQumXhCeY6jPZ7pEIriwjZA2unYobpaWYLnGD/dEmXDQLgYZi6n6hxpD
DTlaIY4fNdNNHgvfAs3RmNoVtFQKEgOpDGXvZtUWdta6GznK6Tiu0L1QG8cKmhv399m830MWDQWk
SZyKuS2BT2+H2sARbvhVBRgb2q4N1BYtV7D+f4YYB1uqoV6CKA2n2Ibe1WbbrJeEnf6XTfV3LIyL
5XpolkQ+jkwNxoYQp1awNSKY/kcLSsMHE5rf9P6Y5g8pciUovkEbD/iR60XWBa+R3ZDv94EAiCLU
F8q6JHH73QCwoaGd2j2Gtd0ES5AFJq775/RcmGVc/QhKDCXxMZc9/2R4GYlfPdklnLd0SmcPyH/s
3KQ+fEPV+VKGHcn40ONVfOba1eCgnXDawf576/2qzLyVyFiL+DOgS13BM2EAcpg8AgAkowD8YlIv
Yq54Ifpk4CUCHj07nNXlf6DBYY8gpBeD1uZ6h3M3C2s6nfobB3hhlHGAcdPVAEDBKLSaH3QOKEEf
PVrZFlgGRdl5INsTX2Qt3vA4r36KV1G2EHOx8Kh/lhfuHckrDf0PbAldgCZVJ44CXL+SpCupfm6k
yKrd6pdQ2DLfWo02bIquQGrV9EFdl0IKJxKeWjRLiX62iTyoIf3SjEMTu9vEW7ge2HTYzcdNe+bi
zu9KKMqB5w5+TVVsxU3M2ji7zUrqTbc8dJiSR2HY5BC8v78s00m6WZWJCw5OGZEa+yhNkyxxx24y
63p09Fa1ROPEO5Sc8TH2iqXr3L/M+/0z0AuLzD6QBl8sxwYWlSdu/eyehW2/Fc+FaWyChZBj3nFd
mGJvwySI/aKHqSqxBPvZNVVTWR0tiL6u4uN+iYlh3mtdmGPuvbQI0hCw537PCeYwUih6qnvuD5eY
+UNKl9I5LFj5Zh6Zi9DXjShAu32/z1NlM47N2iuAsBWJsldBbuEfKlnAP71ISGemyAB4EENEMWfE
dVRK/5d4dep/BGmWAeVtZklVKIhluSfiU5qV2B4U8TmXFrbN7T5V0UkHUR4dr2E0sjGuOavyXvIy
Ydi/ARphwSMuBRa3PhEGUKlHDhR/Qb31+vyNQyUFQw4Dmpc+cyWtQEKHfEYgW0WRQTn6XczbhVh0
dkyT1hl8MJrD2D4ZF0yM9Yg6zl5664DfCilkC87NBO+4f8Z/+suuDzmGdGGIWR+RryGZN8AQTrdI
60+kGKX18CKZAgm2mtVbwaayv0sLEmgFGhFM49x9Pi1pZM2PFp15KPThMvmpBF04ODQEqL1SYoJF
lXq0pPKOM5dAD7cXOAYKZcipFxg/j+VtMNyiStVYHfaJTl0ofuiFJYRmtUg4PDuWCzvM2YsgjTeW
sjLsw2deJWm54hJSvpb8QyNmC7EQW/3HOb8eE3MxcEIc5DWvDfvejohu1Ta4fVYQy93qdDiSERRT
xvSLlhbYUWi0yuHftinZlnRit3EXI/Db4OX6e5jItoiMLBISHd+Dp1Ic2q5aQaFvYdTzRkAxiYAB
JAssdrTo21jyOhhRZbtGmXcYsYr1gtuacdjTUP5aYWJnA9C/XOVgRQ5fU+2xW6UQFkYMFEu/Os8y
tIRKvbIwstuHAboHIfYMyj8cBZyDaz8j+/oALR7Y1CI7NH534Uqrj7lBDTQj3z/2M5sU5bWJRHma
RlR4ri0NQiJLeVX0ezci5bMLasadeyq3xvm+mZmlAsWaOtFC410PrfhrM7WgD0ZUReM+D3nMWXPK
jf0YFNZ9KzPxEZJWwH5MdwyMsBdAk9d1343huNeyU/ZY7nOMKsnXUkMAA+xBGA+C8xj/t2D2drkm
ZgEQUGATCupNOVxDwKhFKUanHzhySje1zVuZNeIRxFnfjS35dADtx1JS63bprq1O/37hK9H5M3a5
AquVrFAx26XA1PRUkZ69MKR1sF4Y5BSYXN8P1+aYnSJPbSFKDXNjZLv+QS7BP1M+t93WfYziVaNx
lixZ3MSy7EPOsP38/5lnd5AXqdBPrJNxX//WnQ6IowxVYBuaQeXKs0EoESAAX6oeLKwrS65aF+j9
yNJ03KdBTmX+rVBfhzceuaCu+3N/ePOWIO+KjmtgR3TGX8pVE+O24LBNmqeQc3j3l1/+kdzvbIkB
Zyahh2WcNMmBL8Bm/RH1vdg1utE2QT744z5sNLMIAysqAoILl0MisWrtIqO5G6P1eD8I3EP+q62r
BU5j4fb+nb4AslSiMmGUWUT8GAOsO9TxuPc3mVX7ZuavgVUrLffJfzS2Ln0Cr/GD/x293p/i29ht
Mjv1vADyD74FZorFhK95w8P+HYDmUIGnWAkj9BBIXce00Lbi431zM/fGtb1pyS8mWkyaOil1+KKB
P3DjU/WRUeRP0cQc6CQfN8iXLFwa8xOLCQU7PXBAN7ytoIhIMi3PwGFpg7DAOpQngA6nXxuZuOQr
RPHWW7gdZ33QhUnGKeiN1Fdel497ngo7EKFtlY1GljIRLCwGewVT+dcKy8Zaal7U+iOsNFZ6Eunz
SHw6rk+Pny1599Cdjnc6jVdg7DMluhB+z27WC9PMTayhl7SOeLiAeixoIKMGPZYgBTmh+3Vhv9xe
kdeDFJn9Yqi1oGSwJIOwU/RMNRlNZbQj/jmL30CrlPsKqL9XIu/RPBc2eCnQodrUzYKjnaLSGzd/
MeDpGrjYtmWV6lVvYBMZ7ntgfEb9wrmY9XQXP3+yf/Hz9RFdTL5fTGuZ5I+6+xJLJ7EwI3np7TuT
yUFnCiDq+A0WY7w7ry2lpeJWcYld09ugdHkZ1z3J1/U6NjX7lBJpK1A4Ahv8NGiOeV20PnddXlpn
5rHzmqrlQlhXt4qN6gFNKCQVDuVaswLaU3wAdWlpyocQnKLyDil2spDKYlE0P8cGULIpjsSjVTUY
DwT6MSHzKkx1bVcWdwLm1PJsxaysfCMOyM0CDllrBClnMbahB5rRxWTHnHsAXx3a6iByg9I0Mwko
fw1V67fjPnupGxo9ls/pWfzQWjM9dq/iDt2+kB6DNumuOy31aauzC3Bhm9lomhLrqcw3476wCjIA
A1xuynO/cf+A6fMBaRfZBI5o5dGP95y+KHgFNfQLZJ+Wszo6jk4CatDHmHx49H31XJENqI4IB9yT
9bH3aG/tj+VRtBVar56cbqc+LsWUc37ncuYmb3FxTJox1sQswcyBVX1f75I9xDgWHM60/9mTDrgo
8Orgs8QDkokf8yqNh7ga4bu9+KBkfgLKo0pfczwfA3k4coekQ8+nlFYtzVQQbGhZsUnKJkR5yJPs
+x8z53XQG4cXCNBl6C5hLueab4WhCMRxHxS/Nf+Uxgve9dbrYJBgXQVIAqhVno05YgD8XNlX9H0t
U4DImn0K4vD7Q5ip1gP4L4KgEdsd2Sc2wAjESo61LnT3ulO88GC/A0SQxnZPeVvcDKZKwMIXW93r
fbMzbg5mwf0HvLsgTJzt1ztF8UH9V4mlu7dz3xpfk4Js2k/5GSEVRHJXORk28ivg/qCcAZUKd+4X
XnYzlzPsq4iscMDhZlj6bC7xpK4B+dd+Z8RU3Yov3DH6lX71RNwYv4xDZ2bPxbkGEWy1Vqh05o9L
bbu3TgZMBKDil3UeqGuJhawBweS6uai6ey8BIQc0EIazwp2RIENCsxMXnpg/acrrU3NtjTk1Qp0L
RqZoLirUGeFOwQdHJhodcdVZih08gu3Rjlaq2ROkBcnzo2p65Hx8BWrxKNDk3G16izdFu13xAAWM
FoRozPv74fYkQesZqTP0eAOxC8Dm9XYw/DHSsshz935aEBkNy0tiK2yPBa6VawvMhgMxYezWPWfs
5RVnK2/VKnNyq3LaV8Mpj9lTuhLO/lJ2ciaavjbKXOZugiZXEKa7++qx3o3gZR6tlEYkpUuwihlP
gXQIKNlAgAW5UPbS1LvcT3od7x/IykO16phYUvQgCxE8/f2Fmju4Bg/9ThjDOok/4fyFi3ezuquh
Bs7tE7ASHfxzu5F28VN2yHkib/iNu/aPw15x5J13co/cfok5kx0oKopTYzlaaA3Q7qCB+HqjCIna
9kUucXsOKTov+ErzlsTQ6CylimbFwmDnjCEIQJYOY0UqmzHm8oOoZmPoHepqk55xu6wTbyR6isbd
cYFKgXUH07guTTE7pR7KEs2gkXeQXHcDVTv06BecXVRI1HnQtAuRJeC9pScK+7hkjTKBTj94Oah5
ML7y+aSHZnBQNxG8Lbbo5/1dcxPU/WNJntw9apRA6F4vG1KRUgqpJewHiJnuRZrbsRma5Q4p3RhB
C/RVrZJkdnIyzksioDeHkLU9rfLFjlWrRg4bdAPsDegPNd6zOq66bu0dgk2f//FGcEoGX/eHOzuv
CN+BOkc9B83X1xaHTHS1isO8CvVKVMyi5wn/FmYe0dzHYaMF/zZk/hkhnCYq3vChuFau7WVRJ8Zj
hM0zBvFT3Gdm0aZEqDyk1TaS4ydPYuB47tTNXGSnMH6ItZxWYGyfSLTQf5R/i2NA7k/BTVzBfBNL
IhMLfQl5DsyB4RMkGE/utjlEztDBS0T7bI+GiGOzmYRuySIAce4sgXsC5ToESFNO9Xo6/LpLGz/K
QQ0HOOUh/J2/uu/5qVlp1IP0yijZlU+4veQMNrdZ0mBhKcFwe8HyhXFm7YWuaAY9h/ECSgCJ1e/q
U/Kh0oxGh2Cv+BTB+bBrLf7pyJ1bdHItNf6zITjsyyKQABPNgIH4mAnBMxnusYGU88FLV0lzqvyH
3j2LwlLb1pIZ5kBLaTcIRQMz1Z92O9IFb8iGAz+DAPUt2vOnZu2fV9LFkeUVIUgRIMHx6u27G5Qb
r4kWEno/6ZfLkGiyISlgMkUJAexdbHuWD50TvLNb/wAqylVu69vRTLbVQVkfOEv9qg4ZOhq3hjke
8gdwwJ5cZGnWa5QbUKSKDwZq+v/+wFx9z38RdmbNderaFv5FVNEjXmlWY3vZcRPbyQuVOIkEqEFC
SMCvv2Od+3J2cmqnatfuXPFigZDmHHPOb/x2AnBJMK8CjutlNq+OfEUdsFJA5IFZ9oXoz9vcYPEY
2AabH/PduFQOrFXxOYO28+/X8T9enn9cxm9nAin7Iuhj3BYO7G6J1vYyeUwDUPVvkvE4ZH/5tD/q
t3gKGQoscOu5ukQh7f/nu2oEw1SeWvsLUzCJGuvozcpq2yowfOEesAs0DU9t+rC2EBx+bbdhw3Sl
MLpRn/79a/9RhPn/C4G8CwQn5Jf/xD3/teR8wbeE5b6/lOtznFUyufcU9rn9WrHT+ADx85L9LQX4
zzTWb0swQwgFEvi1Dx6azz+/fLRigmwttx7gsbvioFcM8R9McTOkh/5xlaekPKQas+cwEflBD6Ji
5A75kCJ/eQZ/iOvXr/7fl3F9G//rqwfwYvM03/tLQr/5aK4n9It284P41AF2tt4u00s8NRN8wjCW
HWRv/37j/8dZicnPaw81qOGosf22X66GgUVBi+Ey5m8EuNoO8Nioq8avCo5rPfz55PRXis4fcR36
ErC1YCQ3hkL7x7gQnI30NHK9XkSlIJCAWVvPVV7HrfuU1/s7/vfX75++bA0IwvVevZlqbOAlA/1k
Qh/Djmjl538cifZ6r9FQfFqqsvFIjOomRHB/S5sJQhlAVPDk+fd79bvYilSZIFVH3RPCVA5I9j8f
1D6V47KgBfbippc+oBX8nTP2lxfhj633+hmI8K8T+aA4/T5ByBlztFNuvSzFVHnAG0eMrf7714h+
H1Msrl8E2l5YYmQ0wff47aEvNvC8ZGy7bPXXy61rTvW7afYP4CROUD3j+vtavfXVV4E7+J621cNB
NiDyo6+3fnh5ABe1qs5fX84fcFFp3q4GNM+Pj0nV3Ny5+ssvUd34Q1rl1SdIQ0hgeX26NtXcR0f8
q2l+ufrbr6UdYfvHa1//yh9SjGQl+M8f7pDhz9bm8EyqtSbVeObVPUS27AES/fEuOb755ousPt/x
ql3qf78nf7wGv92R30I4YkJ0om4Ud+S4zy9Z0IQfq8TSDMEoOZfyL3pAcr3B/9h5/vlxv9clA6f8
khb4uNvL10tYN2P1qqrz5cfX8/Hp0lwezqbFX3ftzc23491Pc3w/Nf/+ff/jO/xvV/BbbiX6dRA+
whXkX21j7vL6/PXh8PNw+NQ2Lfb86rl11TGvjlV7au/v6tfTXVtVn6qb6vitIfXfluT/2hH+a0H+
7liab2lKix1XM1a6fS/qv6JZ//J8f2e9O5b3Q+nxARbmFuhXwCH3a/kZfORLiylMiUV/3tv5Nn3g
/SMmRMNGvsPO/N/v+Z8x+W9P/beNfiYEjHCNi1DTpxDNueh1jq8DdBVidPgosx9Bd6vAb8CQKEXv
D0rHo8Rs8N+Cu7/d7N9CVOm6jsoUl3F4lXipL+8Pqgrr27G6gOZSv1R4+WqsgffD4cni/L87tp9u
jnfPb0ld335+xBv442+P/8+TGEh1oNxRboCwjLnx+J87a+dcuU09wIwiRn/MeZ4/z0o2+msv30BV
V/PQiPAOQBC5XXxXhzO67WcM81cYRCiHv1mR/26Pet0eYWJ55amj8xBw29/ejSIoBp8FO7+8B3B1
a+yZ3somuOcPayNJlcH8DYYHTXQ0J3LGDbJHEG07bJYNuNeNPvwaLvaz/Fvb//+4RzGyCsRpYO6i
yfg/kup/hwk6kHMk2XzppUITMyboLziMxqabuvBYxp1t44zqY7SttgWRzn6kMi7PYBKL+7HgvOGb
ZAdJ4r6V5SaOflbBJSxy2u59+LdpkT9PSlxrCkL+VV6FWvXbSl/jdC9UPMyXSX1ZEhgri+dh/dvA
95+b6PVD8KSuINscqco/F40uSqZdiQ/Jr6rtCwbtd0BpSJX/jRUGeMD1d/1zu0R9AWsiT9D4el0f
//ysVcVKJyZYXxDVgHnC0aK3w5oE7urpQqNvNHXDx85WHtaw9cFIahDYn9sGa9kjRpM6+K1uQt4Z
D15q08N85quROrrftqD/pfiYX71nfYnUOMHsI58QjvtSdQ87pL5XI/0ERpfPgCVxxqGL0pnA0VOC
osrRBzFdj9GyyxcGYFpWDzlbYT3RcTTaZLBWPG471lLVrSqIzjxz/E07T0DBTsyKgWyf2h96Hcir
UZol5wno2aUGuhGA4rjg+2uo53kGHEwLtU132TQDTlQBaBcOv1hSdBQzfqSDoRVaTGe/H1SaSXXu
l1Jsh34kPsbI87IM37clyBDMJYmxzZC5HZFEvwG2k1O7b6baxqQHOmYaU4B3cpbrhs/9kN2niihx
nkuJgbho6kHJ65IFIKg843tXb/uA7svRzUnYuqtnWJ3okYhjvOdLf8KloP0moMr+sBSrB13KqeI1
qrtAtvMQLXGkwC8G/SW3b4p0K17qzPb5beoD8MwFkBpnTDmvT5qPBnP6KpvuGM+ta9wUzY+rCOnb
Pgj73aQiDmsFqO4lHsbSoosJyCRdxKU+DmGogopvqfVNtLmsydQIphOd5gEA/YmMwA8u3vxcAfuK
mqxQhjfwh9I4oJJtGA5bn4wdcr8wO09WxD81DEeCo0xlgPqzDMAwUWTdD7K4Pu41WYqsIlxYBvRZ
YOkRJhDipStCzCPFfUaBZhqYCRqLYf0diu3o09qWMhTtdaTjwucrmdubcXqQkvHnzHLFK4q58v4g
zNTZat+4eVRdHw23O6wI8Z0mZo+9n7qoVkEYb6dCl/bWr+F2dYCP6M8xV31wThRok+fe2Hg+KEye
DNWmwuzHoEwB4xCveNnGQcKTyqwYezYJeBk1c1m3nhbYJS+V0XMYNWU6sg8lyPJRJg4DSUMwW8xm
ZyvGaZQk9jWYIwdmYL7jeVFqF5ia57EB/oDsTrR8AiC3yVNXQqlOR/N5HOMihEtLCQZ+IOY+aUyZ
Uxh8OSiEYGZFW71tDoyQgYXsV4YxSSBLzJYdp4FFUZ0EhcJHhmiEIj2exkFFmHholp6gUz7Zo2W7
8XB7Di4FZmPJZQ4wt9ZGsldQMLI9jWtUYty31ZvyZe3C/NHjNj4uoS2PXKKXuQYMfP3hAEaEb1oP
ibyOwh21uF7Z5HVP++GzCIATp1nOuipeS2hZi6P4/qrDEquKdcnfQuELPFHYHv7EbIREjmQAdKRD
j1ff4vQbq8Rilgjd+3aG/1IHqheoJVPJq2LmCjNDqx9fo2W0Yw2t2nxf5bqeo0BsPeAlGbuVBSt1
OxFHy/o6q3ZaVQnKE+6i8riCbcQCCUVcLWQq3gOdSHOKhoU76LBDtzd7J1gbanM94VUWXLYhgvgA
pKr+PE2ZWO4ciTnu1tgHVzedWPzg1msgY5YFF9rvOSe1zUTUg+nRx7CnVSFwThaOcC/o7NAoiHQY
HgBoM0Ouhon27EdmOg8ghWclvnSeCzQjdib6XGB8cWsgQeTfTWER9+2zgmkJC/vxRfZi/TZ5PTJM
5w4F3EnY9aHyskdNshgmQK08oCPXRYYNoYytuQk6TKFUo8yxYdmYZ7Ldiz1MTgPmNL8vMHAqMPjV
hVmbRJr2d2iAnQFA2jrUbpAP+sqHyRjBK2DDg3C+9HkbRcOWwXKo9MiT091OdQig4nseWZUCi74o
V5VmC8tWrjQGebCfyeMySMSYw0iXs8zZ8MqELoJjsUjxVsokMGdSzuq4h+syHYFpU1GFZxKMB65E
SS6Mlf3wCIcXGjfBLECyRiHG364LHa76EEa5KsNzfpl3rfLjvgb2uZzG4B6S8MifPUg/gIOFi4rQ
KZheTYgSijE77PrvKEj7rUqi3X6fl6K0LSSC/tuKttTnTQ1zUsWOZI+go1pdE1mYl91yVEWSac2y
GlPFCeaXChG6I0HQuLe8XKAo93RdxDlNuxncHUIneQx6nrtqoFq9mBGF91OUL0F+nLOte1gjnDR1
Pjp86SAVxfd1lnp82DPtbC04Zgyew8ygWpEmnZ4u6zyRy5TD5gg7UaFYkygej7Un2i5N7DO63cI6
jsE+OIxgCTRviZStpLZEMb3D1dcR1udU5+hgwm0cBg6a4QqLZUQasNeCb2223wqm4UaQmpQAUR5b
OtVRDBW5ZomZv6ARunhSvWdfkLP5AQd0BCRwVvaruZt9p5fTKIL1cUST5nDQfYgYiGelQlVn34I2
DBfYY4C55YFBZyTGOz6S7BxTO8E6KR7C8hWjIntQEQofmiaTZnEVCez+lWYhbkKHGw0+W+DTb4mb
gqSWmP6HE+Ik4gOT0HGrLgq79ZxpAycSlAf7HhH6stFnyPDl2IhlBjfPMbCIsCmonN/QbaTFo+tL
rKJJhIWt3RQ6gMeu3dkN9vMMTU5hwSSm9bC4666cp1dC8xBM9XkN0CLNqR2OqZ1S2YbU0F9rNq5T
K4aseEBD0VU5SQo/NtwH3FZz7jVe0B7dYk0HMdQ0gVfxAqPnIghhzJzgU44L1eh3iAOENKsxzN7g
WYQPQT5s3e0cLYKd4CgR0OPalS4/ukjZl6IncqhdN83hQedi1Le074PboKPTDzlk/GnLHEx6LONo
K8jptPRtSa0HC0yrdD6Xe5qKOxVsVzoClaBCAAMA6VMlsYsOwK27R55aR59VMmrzQKaZ0ZfM2viz
sIqAcY3a2Xyb23hzOM03wJ4wZafD/lXaNYSam3YoMyHywHZjV715ON0gSq03u1s0dthpeVOAhf/a
HZ8ksDFp7E/ogu1phcC9jA6d1RyxHmJQdPKIxDFkySp3h2WMerjbAP3ZqkKTCaPH1mcnGoOI+rTL
MmYNmbRErjaC6/HcrV1Em3DrgGoPC+UbGnY8vStcsQ/NPi8TPe7MKHSAAoJYnpHQIAmO1tHJbwEt
C/rc4R0SVRCgLazxC/EhIqwR8ROiBVL47VmNysX3ElelGlesyZvF6vgad3k0Hbodf/PMUvGoeqSY
VYl23vckClZWJxioeZoDun9kNiSshZ+beBSoHN4oR5CruJ6Pz7TLBmA/FxE+JStBEfh66CKs5DH5
AUGBfUWha9ueRDcSepCCaoQPi8nYIWRyn2q2RAx4/EnRoe6l06xSiBgucOJaP1LuCKl8P+sS/lx9
h2a73OAZGhxiSQUXvhQ/jan4weAooA9CLeaX4Kr7rAsXza3G1sjrpM8IPIsJ5vVQbTK0bztRJKxy
u0CZd5MOjDGThHPdDwW9H9BthMAl1PEnnCE5r0ayyS9qQ5hTzaVDUrH1Hu/ROu5A5wuKu1wR37MS
+Qd328/IFsNjNHY7hv2s+Cixq11dER02RnghAmeCUKN8i2WWI+oIcrlgtCDZLmU/M+QuYbKLNh5w
GkyWlY/LWojXaY264yhjVHSCMjuOe0jeKGjcdy6Q7hEWb11X87SDWVjiTPS1ZCGUG7boAY/DkhRM
0SwdT3BXK/BA1ZKzY0FDbVuml1XexEs4ubbPYNJWreEOAgnq/GnazKk1/h63CPF3TwxkdQ4KG6pN
egpuaIbEuM3WUb928QIRnBGE+dXOYUJQBWzFPN1sY7K2dh3Loh2NYkjvNNhTCEa6tG+yRYWqQTKz
S4TuOwpFENQxxcULNrE6GIpS/9x8gXuezJSBkzn0Yji6oZwtti0cPxekX8oczZCJc0ZNP56SwKVx
E4dmmh8L9GYKvJg4s/gxpYEbGsx7g/RS8ITXMlwAfHEppJSQXiONOOGI0cIVjo81DOILUqmIwFYT
Z2f+vkiZvSV2QMIxpR6evQEZNPpjrPP3wWJKUfl8HDPUANBqh35/t5p6U7AerBSd9jbDTg2jZ4OC
O4x0Mgn53cMoosrjZLmlGSauRSbwrcrUq7t46UWJyCoiN7pfVnRK5mi0rXYSTHs1huWKYmNfvNO4
B7VrltuCxtt1A9U/S2X5sCYqnSquaY7C1JKNeZXOYoRZJL8SO1EZ2T46WvAQ9NmSDw2zuVOY9pjk
oxrH4EdIlgIaW+kEEIjWcFmDTQd4scN6UnXZ92CVZSZ9nLm3pE1nU8yVDuhKKyPi4hKwMuvrLUWh
pMLQNuoj2vaIRD3a2H8ZlG7AgUhdeqvxM5jduYw/YMYMabtIRvHTxX68j0ZGZUsmg1dyyCXpa46o
ida8H5MCHPgiwwzFIHFNWeq2T2HIBnMIY2w02FF08YKVx56dZwRaXcho0EQlB9uZy9g8rKuipuU7
JpKBpcINwO9Q/pOgaTi0VI89UihH4KyzxyOvw3ySvs79Iu+XHMUFGg2AoiJw2ynS2NUBE+58CA9P
zCK82YQPT8Dq59CZeoTDoRrh5SeuRiGwpws17J3wNsC0Lo1ws0Q8jT8HYSIYZ2cU2yBzpNzaMt/Z
x7bM+5Ptfbo1SQeJA39kGG5xZw0Yt1Gu7kWGpBV3vQiet5in3yKVqLANzZBjzjIak7yJ0XNAqwhm
ea/YrVfRjHQY7akr2JY3BJndF8K7NIS/Wy4eRL+veVsGnH3ZkK1CFloym1V6QjgEki8nDxjMlSAS
8A27bmyCvnzy2ZKoY9qPDOjFPAuX1i9ZD389bMEngUoqOuuN4lEVp4R+idLUyRskEypCSLhAt+xJ
gHQVjZU7zAw6rlVbbBGNWprk42nyw1a0wHuxD82d+KSgR7NTrMdEn7SY9fQ8lZTjsF7CWdXeSTSR
cC0EhW+VNP2BsN2mDVGjcGcbCfMOZjLByThngDMLMe319QgtqnQPJ6TBcAJmNRXpFJ12vurxCC9g
mxwihniX9ODi1grQmB2HRxLBYTqIooecDti5VxnODyaOFILrMYjx3sMtCjQ7FcTsTpnILLeZWZAw
YkQQ9RE0yJaI9SHgnzB2zHZwUqLlulPGmJKdWApgMrMimaocSxBS+zp0uF1xOrlmZmtKatMjD2ig
Db/i161HDNtAcWI0W952otRaW20UkrEApcoHEYQzFBgLOaoqV0x33CRZtPaIqKwhDYw0Csx0YSXE
dWRSGsG/AnMJVVEM8DKgSJ81dqg5lrf5EHdho0LP75NSlFOF5Ai73R7KNKl9QtOhTgqKfvdxpqpo
O7WPYKwIqdGfCeORCFtfn7Q+Gsb9WXqFWFJeh1qqLekCXc88Rw0BCjsK9wTpyc9wV8GXXWc2OuSI
ri0OzTFNYJSM6fZK5ostHyZGyw5i/1g8TIb6EjLhGklElyO+BlyUQCRRhsbkxJNMfC0jvb/GQbxh
4sMF669Y7CtymWSJACtPQasm3dY9lTrAivfxiPOvSCiO8QUdBW/BQBzyi2yE/FVCstJ4k+V2mAi2
aCTvy3XX2zFneUA+PaE5jKdzflkA+AILfeMFDELiHnvsAst30vIhgEMI24plrv2whqQeOvA/arbm
9ksyS2Dy2EBNWiG9htrD/LJ/I35JfsgtySHfyCx+dnqbASabERsBd5riZVYFUwnQ8mrEGVom4sON
eSnr/BrhQxw0Ahv4TJNrO4ZaZG1thGkAXnLsY75H8tSJLQiQd7kCEz7xqB46v5G9JeE60QbmIkny
EK3dausR28FPPo1lWLk0VBdlZAJpsFfzWxxlHLjYcLcXQrTqm01Bp6l6BqrrpRzHnJ3yws3RId58
Eh+GwKEezEYh8ZJFXeIOqPV4sEiyK/ttjE1Im8BFyXBy2Ns/ldnAgybucwhMkJKKvtZ7pvqHbAuG
/tYng6TVHEUgqBgPdyNYV5E+rTe92I+E2WhqMkgrpC1jNITWUyR6ArZmGn8nGHTFs9lH7QBoN2nc
7gmdTe1M7N+IK9y9gF0tTgGg9Zc6ptp8DZagRPQ6Lxko3pLD0FOyAbZOPpryd59dJcgVnZBnVQbK
nycVMl1PW5SoNpBLdiqh5myNwFhAVEkqolOxIAFpy5KL/ig3IUiF0k+JvZQG5F7bAAZImiGqUpVb
sTU08BdMMB+64cAONugzCzX8SYuRQzL2Ki+OgwXVsx4QWJHKbWQ1kPtVggEdjD7Bo2RISVdHgoYQ
lwUqq4dSGyjDGnkZg90jeIWgSwdjg2ZOAU3PsPR2TnVhTpReUws9rnjFOhwRaHaHoIl+uUIYW0d6
LXSzyHj9OmCVKXiU8xFB70R66Folmxrv4uEmWHIRoFkmSCDC4CYC2j7iBESYlU63cIGBlLNCLL0H
WB2+5iWytpOBZ/wMi8o19NC+hbqzbAlxCdmChgJAJIDn2VX/QRjBHki38BWizrg1EWCYCJgkhj4R
ymgFo0uMW1rY9iFqg1Jkya+oLwFhD5Sbw2M8FThahw2t/g0gHqE8IRARqo6wRj8cHheigi1lxbHY
oAu/L4npviEi21jNhrWHu+ekp3g+qTWClXuhQxHcDJHU/rA7/KNCJQk1OJIsOgbdB9rUlXdDIAtt
y1Y06O4n5pDJOX8edTTeeMpzjBlPqc7gTokZ2Vfq1nF6DLijUVj5PezjigwlvF/WEQ3Uel23DSWr
pYPpLlSVGvpKklUhV25vzNgBaVtAIn7f+hURklKDf4Itd/eesT370N2wy/dRIsz8NOMIyV5iHNrb
ee/GiH3CVa7wBgvnDEcbOHXxbZh1cffVK7PjgUk93UWTF66WJaeqxvvlADdLCg27HpBCvhgMTmEx
pJK8aE8wLtCFTiA4CddOPm/T6LGtCQHKLkKjjRJfc6sE4AlkzoGz7EKSqgefrrM609iqCKArlWv5
zLcgwrOYXN4/jMMwBE2GMBdP2qj+iXPVowsL2ZL7weVgCQRyFAuQ5qPJQ+R3JpGwCurYHopD17Gg
rHHuedBFFpfR5cYOQRFjw5YsaAJEq/4GeJDoM9Rxe9EFErjjiCgCdmXGDdll2735TjkxGwbCZWrv
Ex6CkpCwTUDBRraI1LtUBFV6/CZxFqNz+mTzdeXNMheru3GoVmGbvvIlELlFy0XMZpte5y3nPZQH
lWN8Fwo8Jj/nKT3xdQnFyTqF/uQqI6vtjmjsHaNWDx0Bxw+wBAaHmh2Pa3FB+AWxbj5UAxlDkD6I
yFAPipL9ek1wYK/9FAKxIpTH5S0iL24h2M1zi8g0AwhdLvlcpZFBd1cQQ/KoR+vy6ckgR+JtT7CP
NvDm6fQBiGzaHTEfknxOC0QpuG2kD5re8u0rg6MpYshl6jrX7ughg72sd3w423JO5e0akSVv2AC3
vCYfrejf/I4t8Tx0CG86aHxbxKIKx4TNfiZhHqKrbo/ys6WpzatSJeQLpnyjdxHM0/ajt7ToPqDU
rcUjjtcEScgmr52JRiBIYhEMpVKlCtSueo4oVkKpQWjPgtOcpgpCl2EKfNMO0haqAmhW3FaIYyYt
9xN2KhPWewlXkV/GqV3cBhkT/sCmQj7AzFyjLS7YE0RpZt5BFGQm5nWvJ7k/jYhDXoMBAV695Tl/
QREdpRwQW9UW3JR96cjbxGOQkPSOWGIHGIuftx2Pp55IKKaGzqEqjrnwKnsofdSDJTKN8/eoT3J0
5G6ej9UEI6/8RMA1fij8POTVNtuozQd4DXdxL+N26hDytYkS++2qQpNXtCvRHpnC2fFHzMawuDil
lxBaFIQwBKn5mtfYcGYGBrwz5ilT8Yo6hxIhBiyHEcEuHUUKSXolAgqnJQypSIypCifFfo41GV7Y
FXLd8iBH++fiYLehF7U9OUTX/RktDZAXJM7GvJomhYyIdWH8iptJPiHDWC+j9flXV+JhVSpl7lj0
e0eqIhfzlz0rbVKJjCPkYjpPKFZBodGkP/UWAqk3+WMEHVNAL8gLTH1oTdYKIsAGVwOfBy8jJPeg
Qhdnh+1ewnwA4EWK9LmcNvhVoIqRGlyNwjRKgTMab5GOt7bAbv3it0l+M5DvPg3OIg4LQqPqFGaV
555De2qnDZleHY0W19Sn3Gj4B7rwlxRRYqt00tE7Z4H6RuMxWKrJreIpRYCVNguS7rWdY2MePegj
8POCX97bwiVCtYnIrN3ZpuHaeA0wUb/Ix1eW70jKRc5Q6slj1r2OHF4BvbwK9RaJd7ui6aFHLKsH
37DV9b5xI89LvA+peS5Rg4ZGZfsNnYQQUmQ9s6l83xg6K88cwf/9jiHCZ9o71PC6SMOdqfNue+CB
gQQdbcx9o12BcJ/1HI0bEZSzm1kOY37wkRzO3ezBB8aA1A5GBaRMPEck8lijQVqeUALKENAMIv+0
QQN4xeGQfKDPB5Uhgmo4amzdnr4EA053ZEzL9JrgRoIFL3CmV4ERMGXIZB9/y5eZ3M9cT6hgRFqP
dUCswyaWxObVlmH3GKXgLxC7ly8b6cYQpR0HGHXUGwj9fOFQ7NY+Mo8Ya8uGFrsjohJBafa2xJ71
R10A+87SLIQdD+pQd6uXMOAKxg0mumtpUZ1R6eBMnSMCPK9lKhRgl6X9QQvUQCqIn+JzTiMJIQyi
4RNQENK3aP2fy3pUWwisXcTmpM44gmjkEK7Dk2ZbclMA+TZUeu3dBwsl5ihxKEOojTKv/QkxpEsh
0qOUXWNaXqBoNqXrcJjmLvykOx0WlV+hc9VErXi+Sxp6ezQT7Hrgwo6ZoNXHArVkx9fPo+uGX34q
tayptAWqSIPNX2QgVQJEW6JeUe2HJ3XpkQPXcuZEHfGt43vK0n6vZt+XxyFBxIAaRIfBZ9H3T0bv
8XzWo8WiSuF1pJAkgvqGl3xTp0kPsIuGRcv4zPS8C1hslqtsswWQqDpMNvKxDwkGzxbR+Sc0CIyf
BC7zYaGZx4qYr1UNJMX2XQVW3UEYoD82x2akjojavlmd7BcxxpBwyJbfiOg6u+JsmT0njGWY2JA8
/yXXPS5bNyy5fF4TlNqwBrfpvFgsKxOm8Rtyi6tk7gr0mDkq1a1eGJ8huMUz4qEwPjO+dUU7J9mG
TrR8ZN9KvtpHONPhq1pky9sB+uTa1atP1m9BKqU8bIuZ3tElgaiH0KzPG4SVAdjh0ANufLwBqek9
BeNfhj38c0ax+ekwIOR9Lliy6y9oOV3gYGMyNYtjEqCHthZFoA/BSo2+XeYSleY82a6rbNBuP+U+
ZukJ9YqYoVweCnFeJgensTVf4eTBbLDHp4GX4m3Aq5ZCqTVZ8h1arI0+Y6g2MV8QW1J0V3hQfFD/
TtghDgYV1di4oy8Q4GV+tOvchy1X3uIGmjUPkEbhoyHmF2guW5YI5Aa0QNvsU4i+AISDfTfpm2xH
JNvEqAh/ySVK402HPSpsJR9TtEygvI9WcmQf/Ql5WedrsvquPOy7BZkpHSFPHcsh4hrzZZuGSFF4
9ZOUKEBBeRvsa4GkjGC157iRDo2LY40Xwn5wQoRAc/iOcaZy8UF0oxHbm0MiFojglRi0/CwpijQf
BD8ubqc+DPraTHAZbeHYRhaUI6hImh3mcUFfbSh9FI3Z8QvvsKel5e3UzQOMwKCfYz/p/o+w81iO
HAfW9RMxAvTEtry8l7q1YbQbegeQAMinv1/d5TmLs+vumZBYRZjM32X6HK9J9N8yrSI/zpk/+rti
rdLvjHEXYBFiEbDBMPGnJK49e6lLfCLIoWlIETMJIpBXHRnmaqp5ADJglqmnj7F1HLLOA548YU9O
9JFlByoAVx2ho9vWHkO98dio/ep1z+HQVNWTjgew0QT0BCVEhLrmlro1IiCsGnICW6sIBVHOldvt
2ziq+n2ogpXKdcriN+HLjeFT40orGeupgbfv0snS7MkSKC0UTXtCBoNLfo2QHMF6pj1U3ZL5H03g
X3mOloydG7faPN0NmUl8zm0Zz/u2lDQ/CxV9tvNSIFIr4Xj3wPHZb/axQzQyLjOMpJt1cSClJFs/
gkZx42ednb0j0qmxvlWVqFmYWwktZpBRJEeT0LXuOVDTBZdUsYYHctMrvqC17oZD0wWheyqs9mF4
FfzcdvQCXW/HZezW8tmpIiHVSMNAPcchwr+S89Sky7MFTbOHPh628nYYTdc8qUSU4myiNrA3Ulng
+k7XwntGUuXKS5W0MqXddP1Dpodipgj3pKk/APAaQ6MzquE1VGslVhifaKze/Txu5E02pJAuS+vF
Md8wMPNXUY7+dO79DoxebsK+h7Rnya4kZf8avlvq9uBWadezzIcU/K72cJ8P3uj+ohUDDmOAcGpO
yPyYgQdaGQ6nptkyfcpXyNYhWu1vE3rLcvK9vB8O/ZCtbu9tisEbNhoQ6K08FwQL3d1zV5qluBgC
XLmfepu7O4R3MyMlMpjZfRkb4AgBBAVy2dle7pfr8MU99YfFh9QF+OS6eQORzWY1jq9FV4LUc9Ha
7eg3Mb6JqZJXYZGwyXpupmz+SZdTvKSugA8J0koHe42OYQL5IH7rODe9eVDw/Nup86aiIESBwuJH
bdIZh141ZvmJl4wQrm9hf5mbNhbzYbTjIFFVBJsE+ujz6V7WzF3eMR7K1sfKDSymbg4dojI1De5H
i1SRyXEq0OZz41MOLzpHmXdc4i4sX80Ce/6jyLwmQoSWE+Ad+0NLze3azjwpbAMPEwOa5i8/2MxI
3lIysdsMl+8+nyrCYwtfE2U7FmSTyl3OYLjqretgaPZ5hL0AGBhyF1Cr3PKHtR8i6KI0bcodPEbS
36CVdNFtr5HZHgGsK3caF4kX1IzS+Scq1Cw5AuL0WAx45fnNWhXqyYPEGi4rdpb6bZGAWZ8iG8vg
tufqKf8ufZrNd/6KbXlXpyJ2l9U2yb0/pHN5LnLXbfu+XH1SShOEKA+5a/Foo6okq2rZNtC50ss2
+m1IherDE2momdiQDvJxll62/IzGsGZ1RYUNbjfqHAJf80ipveLDdodttjV0JIKRhVyo1ufWavI0
uyddKZXnxcEvXtp2lg1YaUI1t581++cME6yXXdgFkX8ixrJej1MY55JVNqcIMmIdlbd9ZlmVFpGV
O0+DSPp//iS2Cr1WiNBtHqXs4MT04LyPLGq6+FgvXl6fUWm45uDFxh+fOJXb57HzuQYHPx3tc8vH
k5deuTb/7BnXaF4F+e48OtdV/tDYnPLWdab443v4su/9JuVkTsCovTvYQ8YUtOC9hDSMpV//tS4J
GPqgh1AdCzdEsKfg8PlNXQEMoNjYHIwUB7drj5uzrc/8sSye3z0onflK28D3UW9maBIBqfPyZmEe
5h+QCNt7O0Q34Xro1ZonOwOH194sMAGwybJTwcnrpWdPsYiJYF+DOituE2+Yg3PMlOX3tM+r7eKt
dVCejYH/3mkV5X+apECes+A6b2FJuLaHHVgMwC6SF5oN+uMFm1XqjcsBZhw1vmfmhOtDclkjTlPB
VUqi0/niDYun7tjmCBmyrYua331LP7Zbg8mPj1aaIDlEZomBifxgTIhNc319lwypuZNTTQu4zh6x
THO0RY5RiDXTXgTj2auTtzYIRsJ4iKJ9oGMUv9ySXKtiXGkLVE4tPTWwsOcB7bHbdRQ9aidMNnuH
ru8JvV7yoITZBvSBxkCghcNGQn0e635K6p/NMIvvPprMBOag0OGhu5Bqp2ya/oQhjphclQ3+G/0R
GUfrVEccfbWeqkdIk86eXQ/Vc1P34XUvz8Kx9+vOJdBWieOaVlEy7adGKeZTbkLMNG44wG+9wgtY
BFsMuB3ETb3txujaX6klCFd0K72f3fQYANaLtw01lGxXUJB5URxeKwhNL4r9OpaHPkc2QRvYZsQR
LVvB+MlR6/+6gUl2RVLXybGDW3nZhgS0Ri69wAacp9snJwdOo4k+9CWUkKHnKdfuw3olBn859PoV
QH98ktlU5bRAen2rCPSw52rq1XZqae431IRT+K9nNcU7YB4qm8oP1wjKdEsgFxProy6S2fxf7Ok1
uhTJ4vPhyfxoQIfWityONPZ+QaLMFaq7MXnVK0zbfpG16vZ5P6MoU4UwD2RkGNJXqFD8i79KSVbh
vK6MzHRz+SUqGfykOxsfTYfGe7dYKZq9QW3sXxS0218viOoR4XjSqb1gunZxgHfVeArTenog5LjA
WFXWiHxWiIOPFCHgcElXNEK/FXD3gjQwZdmiH++qW2CKaCL5sjNit7ghQ1VWsOaPaMbsTAUYsOAa
NQnQBZ24f6lpNwYLMtnVO82FQVXhGC2/nVGSiXvD7mkOvYwtJSzvAuYpDilela6CMwGgEmlAn3XB
sQ/B1g4Lkl3umShcq0suBjUAPzRzf+6Hiuw/tivO6jSZayCdrBQ3W5h53Jtp2BriGrL4TgiJTlGN
DCLhLuDSQmHgyuKULHUW7E1A0cEG0/14nEWAHNElELi0WFf9YBIsDmvagG4JVsH6K5M7chZ4blYa
Hmoj4S66q81jiVK8B4qjgiAMqyYJQwEt2yOlcX3xpPTHByh0+S7h/9tjGi0eOnndJfF+8dotvKmR
o7pbmAN2g7chqz52laUWsOHUo2OtgYX2SVVMDA4cU/eRJfRHe1BOZtPapIXDb7RU1VElXeTvxWYE
LF+3TK+qZpzmLk6z/qdN4hFJ7Wry5BIsGc+snH4M5yb7Fw+194YkJ302uUJrMGrUfrc8DPiXq4O2
3Y+JNajNp4wsJ9qA9c+cTnH/w6lRjLu0XwO9a5K6iJ8hK8KSIL3O6wJoliLyg5sWjo5lB7nso8JH
a3xUQsfbR5kB3+5AoCoiqeeQlNMmGpf2pJMtfvR5O3I/xKqa7q9aml9A4l2777ap0vuwH4rXvFZU
9B0r6xaihLUfxvSUp77S+q1kSA9TX1bIxPM8Fx5opxb5D877LTtRgm75octHoDml2eH7dOsb8dCn
4XoJN12gtV3nnlK7moGX+eSN9yNNN0Xn2VSYZowNo/x7hgm6XIdIxAg1WMLrORadRuOvGvfmedG8
7k0G5PHdz6GiXxknAvjIsfV80vc5iYEymvWly9cejVeimD+RjvhKTqEfKHfbccS9w8Nkf1SMuvGm
zfTyPaGhKA9THLG7AvTF9lKptMMinerVvAyMKWK0VLnq8iuNbGlPfLc9x+Acep9GT2lyrAvO4f3U
zrG7tUORqxRtRxTeW9wcBjGWCrE4VnEqd6AImzmlTS6Tk6ma4QrLNPI7Hf3sd78EbkQF3IfvXqf0
j2jymG7JEKa1PvZJvqz7pdqyFz02NfctJ406tUntexjYCzKmEHCM0LN91oT5I4LMSh9mkxFVRtkR
T2+wKQkZewOF6D61CZHyYhxBtOe1E99LZMrnWpch47PCFaixbWnXHgO5MVZ6LCqHGsZ6E+ni/ZwF
h6vTYwLBcOozsH0w7dGH5O+WwVgjAtiqKrgSOMiOdMbdXZfOGZdaVIBCU1dhwABObr96Mc5/qZ8b
9zA0CswmtWbJjp4KhvKm4i38m+Oxab4jgR0ETIqT52AWC1oRKsUVKkdmDx90XJTzMSl10fziBZZI
s+lQl4PDAk/6Lbdxd0jCqPk1cj0+CSvcNxrcJt5nW4x+afJNrPebFsmvxYVTfJo5OSsaw2TyPvzm
6pKDeuaW7odcrr9DPAxPzYjW7LdStfNuNKpocUCvV013NbmC29tWQGXuq6QGVYDlBQ8+YqLp2hvQ
5Fz/pQyKxGnOEhfcNs7145PnK8W55jYb7kxo4UdipUIfpYOfN+HdvMY6PyAQXBLycWYTvcaji4j1
qDkELhv3AsM3CluhxRsDU57Vpm1zKiM9tZdYF116a7iivRswYghQpsLCwyd+NPsHbsdSnIoghh8v
aMbAPLJifq20pFsXcTR92nJM1t2YZDC+Ppqpt0TOlX/gMmwJTQ2wtSOtKKFD5y6bONy3ZHwcV0as
U06pyJyQYPs8db4ii2cKh0Ngt4UcGpDhpj9Pyhuie5ZjWhzdTB+/L3yA8N2E0yI6cw5uy77DP+td
pPBR8c2owvh6m5HR6cJ634Q4TG+tmtXyInUbRsfBivx3olGcVG3c5gfb5+XfwkV5uCvmsKoeXLp6
ADJYssr7gEjk3yAb8rcZUlrgxok4e23p9gVSExRtzbmBLkNiDFO4vOX4n5BilJ2m/Ixjx17c0lyc
dDWv5Y2Nkf9yTonSHoQKp/XUWp3l90LkATeXzYLxmfEoJfPWlb7q9+ok1dl35NErsEjb9csOc+Of
fV8heM/yUfr3Jtlgf1y/reFDHiGAOflpsFFo+H5g0vHYY7KYFhQ+LQI3ULDejeU5rtZ4RNAw+CN4
QBSnpDvW28pv8hAZ952MvAffB5Yt2L1+jA0ZInp876Ac+1MHILDtJ50HnA2ya/5WrDf0lHCnKe2P
Py/Hzusbj3vuOoSpFrUNf6VNqDEDydDiXmPGuya/Qpcb+DO1mLVG/R7hwf7JNeoxEQYEG756bu2L
cjd6WQuMMa7qvalnISnCvcAb7mbRNBxRbTF+KUxvkEdGDD+30Zl3JdYlfJWuYBTUMC79j0B1S7Q3
3WzFLmZMbPKDyQIjytEKNe8uKF3HAtzsBJRYU0wFe+viNTuFGUEYeHXSbTi5Vbu7IFK0P8jUtvLJ
glT5tMwVCM1CCvHwJxo3gOM5G2YGq+PeCLujttn2uZYye+4wKynq5aBOHwRwZcew53wu7k1Q1tkR
FVfVPERC9cWLC/stVJRPsupQMlBerQgoB5e9rEiczQfEuP9TCxiiIxkeXnssZ7QuHNNlykULvmB3
Rb+QG9L7cflO2lxjLsZHZQ3N41z3FObB1W+D587SADIr45i3HrdG3pb1H4h1AbyHaGCRz4kiLO6t
zQiM3LMSuV+QV2c/Z113700Kx4OTpuuAZelf/ZNuZMJqyss52COEne+hfule9RB1j+ifr9ZqpwO7
C/w1/qlSsXXP8J9UT46g5eKQ+rr7BrcKucXgItH+LPGAc8IHeDdJzVTkeKsSPBP9VeAsKt9m9+gR
oNraJdWoo2jC2n3RVI3kXh7h/vOY//of8G9R3CSgSMOpSpAqUXUgtOcUm/3pgPHT7x5y5l76x4qK
FxFM1hpEka0IO/tUUDFWNzatt+UsRK++a9hrole3cDX0/b6pdmldTv9c7JLvUkwjx0Tv1/vaZM3z
kNvsh48V5Dv1aoUQscDtfPDTTMeHfhmwhyp/aL6VXTz/rop9fBJI2StzDAqpbxo7x8wrRisX34ez
rZYftYqXfMcWTpnpAZmqDmlSoXBeIg/17yhDEvnrvg3hwieXfVFWM0A0wZRAylNe4EtD8Y8eUuar
4w2lS+6uno213PHVU2+ZZo6nPfbvWVCkx8zfHHXn25+LDoEHmXrviksWjRGeUXl13kEmUdDvPSik
Ev/jir8sQMT9EisTPoBWzAsYazv/6V2W4reJQUKBm7DRbP+ol9yng2xbTsU4Uo6eihT9bL+jl7KH
IClbUt7o72i+o8Yt+6zKGT+hp6EPDnmpsFn0Udm9DTIpR6QjXaL2s6knYvt94w3oNfL+Bd8mi00G
RtxSqOfZQXhT+caEg8i724LOV4faLfn6qJOyo/ZVo4wOEpC/oARLOKvYFIg7lPLnL0Zp6WS/pDB+
OVE1BoYuc195tZT2a3MbYLQKkmpB2nVdprZoon/ANbyHGv9lfhFMOKX2ZlvzltwWBnvIw5g3GRmm
ikQosw7pFHlkbdgrwJFv11JpKkKculrCaiKor8TdWkms7UFXRe9TMU3Mb8wChDhJUWjwtMLzFgYS
Lcs7xG+PJqfFgwD+X+X5IQ2UvWM8TA0syjf5RHfePCVzjqUIJGro9vGw2OXI6Gxhdou+uqRjT0Dp
Vtg9ox20ZnAHNrJ8m8Y3dudMvT50NH0VF2Ceu3NvrpJNWGjx4gRfyqOZYSxuoNXMSEig7v8gnh9p
0+O4f+QLrB0oHdpWaJAqVCdfNgM8g4l8DEbIGvFIDJt61t4ytoeiHej4PclDHONIZb/CcMFuABSK
Cr2LgoVSvCB8lsmdG55vtkM3oU64Sjut19E+iqwX2HcRCe6BNeVXksrkdy/qgb+Dan/NrRD3tLHV
th9gnT6LnJJ5H9ltwDqw5M2LxsTm7zJUi6C8gHM75OTgK1xKaH5HYOY/nL5TcUJJj2WQV+LCk6ty
5+/isF3Z74UkCpxqaUkfqk3Mz0Xlrc9l4PfiAEXdTeekk+6/bsKRsqvjGf4wo0X9gMcYP7AgcU1l
YdvEF1+jwr9TMJd/uibHtbA1oYmPZVI2r8SqGlr+KVwe4xGa/ioH4Bp2eureIqfa4EhKGsrJYnP1
bc6cNhx5vSDXJRnjlObfD/O+5wiuRvnAGewh/srjIENL4HvV+B2hRyIBB5ePrn9VKCIRLLIiuls/
8iZ7UHEsMY4UzFt4EYI+/Dma+kzdcnaZ/0gdiKZ7Gq2lPE9d3H85pqDF6LvqQb/XYzR4p6pvs8cK
fJK7tRK8WD4IojojgEaIEgiRIox1BKFHmzpHdz6eyAm7U+sie+x6kMzPrYuLZ+sg9u6BOsVrI7JW
3dUyAdWewzGsHm2qY3WX9+FVmL1Ivzy2juodI1Kz/cFGDH9En0NhQxsI8QxRXPzMNLUT/0ce/xem
4Lq83XJgLCK/Bmp3RnR4UZvN5L5vg/yJcKlqORon9Yv1mKJ8E8MW+z9ylYfv0VzrX1vk2wmd0jKW
u6gdaVkRLMg5RUDRNV65WxrJHMI0zZP1RolWbHe4YYbsBX/1+hb2DYIIV0/Y7q+F2Xyrx7R0vMYW
mx9uD9g019aZd6hHNSGgrGyYHwPRcVkgpMovUAXmYw768AvopWZu0DLXBKvrJMv2RVmo7y3LQkTe
Rqxih+mj+qU2Of+UVHJsQBdhR3GIT/8GVEjQiBocZ4882pkv6zULVN7CqXiC+Qmje+07+mI8RfN9
i/kVi5wsOI5o4puDXAcX7YqsQzJtACIG7oQNinAJI4FrgnTM5BQJ6vwXaa2UzymuIVR+qS1ePVBD
8+QSKwlnCGltelB3D8Eths6cWCqvR1TTYVKd92IaVHiJwhIlWkNPkR5WiD25n6JCv/dNbPDPLdiE
YH7T/GiiUEQ3kx5GKJsyVT9H5Wl9Nl2Ll7VclvbgqypJOL3zfkKdzzxByi3xczSbgI/uxwHAtQ67
iw/ee7Wxqe4IMhFr9o/bur2pA/q4JQrKi205LG7xw+fo26vGsz+odjpilyC7qscGAc38jzauJ0Sj
zQkH2oGRtin3erk+jrgIPm0wI57tZ2qJXRgEdnpbIxmh59vQlPK4Wdx+UpMu1Q3ZXuZvU2JQ2iFY
mjgfxjT8Gffe+tiIlUU4VMPYnMy0jB+udt1bWrUbkISd1u+Fy/qvQaaSXI1Sy3NfVt54IKN7DVD3
C1S9aebitzhf0RDGKgu/2nK8HgVrmnd7THd9y/ug1EMHiLZyV00zSTpzhCzsIHnOdLdyFn3GZE2g
uFJV8TnnZVO9hei54P85V9u3KXDlR9NlbkWrOC/PoMNqZClumGmWQmTmAiEEEB8XcxefhI9ddzcC
QP5LV+rMgw63+nFecxy6OM40ihesce8tGXQ5Gt2A6BZGja6YbNaq/Z63McNwaT3kqlyNvwTbWx0Q
kfbfKfg76VN4Ec0BMwc5Br0V6R6K2n6RELdGeBHr+om8fsnwvUx44jxTYj6gjSi/UCOhqI/HrSZe
leiOLyxeRp2IKC6mc47qqUAorpvp18Y9Tg0mmvCNPjMr913Yo+0XlVYvaE9cdYtuqeCfE+v6m4Rw
meF+a7vlMm1KsUqglCrWbpQghIYY+CK5n1eQ6tk8NtsQfasA0ekuZfYxIbrKAnV7EkMPgqIE1RTQ
sH6PaNL/4PTo5nOXK/8/cjum4OiY/cRUIDh6pmaa4vo2lqBCYU+o2bbA8IktxiwyjhC80xgM4T5t
xpX4dD6A95iqbfgEIIP6KXLbf3Ho9o+OmkDswWkzqiVdLdcx92X1hxNg8XeYwpy8X0mtgDAOankL
XhzGF6SwXfMakQpg+JgDaKBa5owyUTb2IY1QZ3HkjaSIVhMl1a5qWg4c08Y6+TDkspW/sK0U5blP
TH2PfCqU4IskG7Fo0WaMAJbuArgyTRddLsQqxDUiyn0S1MzUWiORBvttTC3egLiXf68KqwcDiyDO
m85sTME+reruiiX/qgisaJAopOFHEwcS7NzZMnsafKunV9gqPGZddo028KrGV49t2M/NcUn7+Mdc
Fyuhw1RnTznME7U8wqcfo79iajFBv0Gae9XaM+J4pUWWpjEwAEPR9iBHV+0GKDwLga0wYXEURlHv
p9PqP/Z6K55I7qnvFz/Bh73jgFPNW4dtTz4mqe19qrS5xvm9F5HwfPFICAttxGmopzjPkPYusf69
dczjUwfQW+Syuy6LUutOzHs13vKCHN+f/OdsXfBXnf0yqDo8PfgBu+JVriQsTHdZiDKYTpF+KyyO
CY76OMWggju8umGaX+Yxtzn2W486VZXTr2RMNkEHiOrp0FRmxJjeJ2l+qnLG5/SHQQUBsaR1RvVN
ApQR/X+jLiaUmbDW1j54g4zkGxr1LTsGg7VUXqIiRiEc5jTfLaG//gvJbhlut5yCA4ohGvt3W+Xd
eFtyEsaHhekT35LwJvGs4fOvbm0O+eyvZzpbPAfpKmFusqCRJFS6ql1uGq9Lt3MfWuY/X/NEAF5s
0RW/tjVR3c062jK8zGCexYO0hH/ekvrHmRnorewOVtSpe5vZ0wwi7tMkwZtBIsLntAT1dqezJs4f
cBjhtwpoUHFxwYkihvDZ/XOwQ5CHLWvXs7ti6lYsJEeQD+W9Ap5g3XENBO6tR8Sm2wkyYNg9GxkF
5Bi1iHOKWa78WKh0s6Pztlegb2Iepu16JHHS958J8W1Q1i/O37ASS2gCdBf1R2xU8ivARMN9MVr5
6o9bz0DjAMhzhWDELNR2NZUN905PIy7zeNek+foc5XFkniCouMPYkdGHDjNGcBbs8UfjGUPgAa9b
3nqxkn9cORW/G76A7VgiDBcADSA7x0Ul+k9XWspHG1UAoWkHi5SHlp9Z5ZvFORcF289xK7z8EjSj
py6QeO7T9Kk99UkS6POsc2cee6eIXslQFbwZCdCHeAIn8MXlI65T0n8sayVtSD81rMDHbeCGvStT
BECIJzkdCAyq8yN0t7ps3TZPx2Gehtd1/f/3Xei7jymEijuooITLxEDTJ/uS35vuSyt9B1IeN3hN
piVyl3xoyi9CRyq6hqWT99hZSTyxUTsc28iP0x16C7SqVYwYfQeAuwwXjveRMysypP9sZfkC2OWr
HW07cJ0WdGBX4MoPjxon5htEPgR1OLXe01qWALeq6LCu50Yu/1mbzLSnbKDxWKOqoFUHLx4ACfGl
PRZYRHOCHwZ/uXFgKHfZNiOddsxoZ4AqGT7B3RKOGWLrQqOgEBC0Exuqc/WxDEfNRyvyebsPUsBQ
zOkqN3urwaZJF/E3GhJN/PBzq0JXnTOdlVeb1jSJ+8DgLoBA8MDtRuWMO4iOjmtP/ytQUKw1iqx0
0BhKCkPQArxcvSt0EA6HoCnsPwT09H45slNCMst0ic6DTguMJNzX54Fo0e1IOlj8Wk5kJhxI7jAv
wmYQ3Uue0zih0mOdtajePuZ8iqCMpdaHNAJxRkAn1AsBMBV4FsYFdZ8SNPa5DtbljwNTZ78ysapD
EwSL+bmGEN+g6ausqXth7dnfsLXYZQkEReWojNxB7oh+T0woAS9+DRR5RHmC0jUkYgDZBa2Zj2NT
xV/jte055DE5wTxxMnY3MtryDyVSXM/Qt/FbOor1gLXcPE1GtacNuWuBmj6Z/2LiR8GDPwQUnpw+
mo0N8Fcc6eLFE3Ez8upXhi3dgUA2ONaxcPtHD5cT0R2okVESopzAXDpu0O1Bp9qvprNtfpe1redQ
erfi0NUJcQHSz/izHGNSzmxst4eJpv3PgNkAq7pn69dyU3GAlQ5zzA4d8hLCVqIwPtU+PD/rTOq7
Qfh5wOQTqfrXMSrAUXrR6/9634y/B6BhnkD1GU06iMH628SdSo+ZnNxTB7Rld1Wfh/JfIjyIpBCG
/lz4jWR80+rPb4RIJCPO8ayjK5rHvkMvMIW3LlIwKbqPy+JmSHS2HSRE1HjMloC5Ohna+zv/GjR0
XIfSPHGwmuYI3YQWzec48M7XyW3h49gtq73DD4BtwpJA4t9MFQ4xSVONGlBo/TtJU+nu8Y3I5Bn8
Wka4YzF2pE4SKGW8li2H17D06kvSLVjBqigtf+EbqNEFa2nnp7JwiX4IF3dVpxm/eojwUJRPzdJ1
0YMwuYM2wdBSNSfUDBkL1zYYA308wH8qMOBfEufFM+ohNN8UFCYlJkjieOTPwfCQYnDwbuhaTIA7
eB7a4wQXNZAIgZEGUKJCqbbLqaW8vWTGWHNSLY0TO6uCG9xXKvSCQ9LmWX7LKUeSZxx6VykR4Xqk
0ZjNLs/I8gkyZ+GPGZEmxYbub97HVbSET4WGMyh3+Ikry6VW4tBQe5/DunsFA9pwaDJ6LD7ZWRbD
RcYN9kQotyU8bWRzRnerhXq7IsEBi5fr90BrupX7qvXnv3aZwucuIte63csFlOdhZdAgUVR9InKO
zGKdpzukNl30wydQAio49jz7AkRVqk80kyWG6hQtQXSoEb2giQkgCcEGyVXpP6vUJH9aDho0ICEc
RbqZCNbHJoQ/ImxL24NViNHRhEO/nrqxmfOb1iYmPZPVo/RZWgoWLkSUHHIvatWMKJ4TSaKmU/Vy
O/QdnuTSqPDBuUIUEpS69MPfWx+p+6AH3f+RIuvyn2cEiGKvtnXOXutxnvJ7iVUS9GL0PHLSN37N
ecJ26/3wI20G5vny097aFLz/IicFpY8HJkCEh0m8ibpDkBfTy+zNfXCzgC1kRDAFwVsdVAVR8CKg
uJ4ai77Huxoie8gIcUvNW9Q3rmDHXkreyuusfLpMqWaiBro0K79pMJ0+E5u5PJsgnfSxssliECvP
XnGDs7gQ+9EMK54urAi+d5cB3hPalcsyf8mbMfhTj14x3YzZNGbo0yVdCAbf5JsjZSZfaIayI82p
yEwD2JCGGRSaRhgz/Rg2LsARF11XNrdlWYv5OxPU22AD+OCPQ7VO4WNMOl15GWr0CASjkR61iwHy
GBDc1kXzRVCLLa5K3Vi8DpMehydmADNiQoWR1s9aTojeNl6ZuMEtVFCzB14cTu/RMiYQ1YsG9DCW
xLdDp8uoewY2d+42TBD/eCZM8AOk0ZBjZltMRKXoYvtA6PT2N8pMXCHOnevf/0cI7v8OuA6IMERL
EouA6zf4H+Gqjen8DP3T/IB6eKnegrY7dijx+IVInMRu84r3YmtPy+DfZJd5v+dN/R/py/+PtO/q
jRvpovxFBMhifmXqnCS1LPmFsCSLOWf++j1sL77pruZ27Xj8MAZGsC4r3XzPEebQSTWCJiMe5CBg
CaE+oVBSNe91fAJY7QbAXXs2gEQsdIfskhUIK0zPYbILTAC2NH4o6JLlCdJbxMgiBYjKYVltrHrN
rouLwW5LMKCUaMRCVbgDvSCmCdBaoUOrRX3ROJyivqcYXFvxrU8OHgYVXAYU8R19hEB09JSC717l
AaFKI5nLDdB0/Cxrdih/2O2wDJPfuvcGmC7GYd9DDU9yAPaOzQb2j0bt9NgJDcGEUrPTTn39kplD
v1J3MmfXpiq8BOmutERvkQCOwczA5nhIWMwsMyd9I5/CFUYCxCfAWMAE6i9E1HkNRlPZxlDf8CXv
OgcN5ktUTnzB8XXGBguzK0cSUwc7NsHa6ZWrAaj4+LoB/0pujs1+BGoGgh2PXwCBQIehlHPMFXwj
7ETa2c6nxuN6NYjfpOOcPIsYV/5+H5CA4/npuCem6QsT/BV2cFljzLMFctkO1Z2DVzgooe3C4unx
ac8KEUDegPutKgJ9qVCjFfsYYww7QUpO6OjbiM1TKD3/hRCEqigDwDMjNPV4lHpirUhuuwOY7auu
CL8xu37SfJEBkk2vBc8CLgiGAlUdeUVZo96rwukVr8k5sJSCH6XwRNSzVjBE0DcEIgQeLSZAE5bh
MwoU55qQtzqYxUl4QDdqXtslhkqVZRkv0WPxeMvox04Loq4iXGi51uCVHcL8VEdPkftN9I+yOTyW
MrNjN8uhnloAzoIxLoXwUJUfJPjS9MPIIuli7RgF+Cz7UYxaJXYslsyqOYgwXoONNnClZOgN1lqo
08+53vX7QAwPanB25b0rfUkZg+eBdSjTJ1y9SECx9ZLeYrs69yh7exwKHz4N1b98LfTRU/Qufiti
1IqHFCAJmrEAsAztTVJO/+3kp2O7WkqAaQEJbaDhQcQASsT9Boggxi8Z12va8msD+mclcCxFgSd4
OdRK0B+QczmvhIcJi8xA4WzN1xjHfbyS2UPRUIyXYRQV9LrdrgSBHLqaQYhy8PODBkTZEJCjQvBV
djlD0J15mJZDZCgYUUUiRRSp16K2qcD7QxQfgnqL7EZQbbUGcM7oIhzz90FG1g51LqBkOiM5uOpb
BIBvMdHMHpUZHx2YOsDAHi+dBlOnP4h6W309SgPn4oP8kdgxQNACmaDU61kll2OwDmQqPx4LnNvr
6x2g3hgoMFylQlLo0OoL8isFvmSioa7J3OnpzOiLcy2HemijWiBpWnjxIQKKaYLOZczboTsIoG/6
AqB6OgYwo95RMQHxeH2XG0kL1kQVVk8U0OxN39hGiwQe0yHxQU+5A8Yn0Vd3BMQe5gEA38c9R0/q
ByLFdpuslW0C0CakwVk8I3N7rEnaxGYAZ09SqD0ORV9uBnTwHXLLb2yfA5cK5vvllLXUyYLcLVUW
FII5AxnMPtQeD4LmovWwjg9F/YSUrwHMtBhBmvDuGupJcgCrhYa+2GRsMM3poRIwN8GdUXg4WApR
KJUQocWrRIJpOBLAefCIYytgQ4CgOWyflO5FyDZIDIZI2DTqQiMffREfp7NAA8wAkLB8iayHI7cJ
46vubBT1UZQyrINg6AH8NhwbjF8O/UsAOAQdAGMNshdC5jzegjulOAmDby0CXkcn4M641Vc5MEDl
xMUOqN4TMj9GWf7+9wIU/P6JGgowTHSkhJQlWozkfDh2qOKJIoC6uffHEi5uzs3dwRquRVBr4Npe
1hCaD0f4Q4aibX3pC2veS5HdAbwbZfEVgEDaQmec0/9DLiIxVZXhgOnU20DOFwiIaTsco3Tf5u8A
RbS4aXhPP3AawJA++gagkyx2t7sHicViG1UwBILoBC7s7YFVGGgpUNMfjxwgpesEAxJ4k+hc2Uk+
403OSQI1toBoExQZIA65laQVrlt2XsEfJQ8A7ACWcsMV0MPRKMVgsGYJovdRT/tI8mL+2ABjYA+0
Xw7pSuDn4uHGq3rQNevxhZmVpxLk5y/BjEbZ6AHJBUTEPX8kVWTE9bMO/wkY+UWyeiznziASZcoR
SIQgPaoSQh2V7KE3CX0vPMbg1UMtR4u6ePGKEsBKEsoz5Nhm/PNjieRed0CkCt8GWQkEHbRCSzDh
XkndwB/VDOiqscR9VK6inZMRpZ4EqF8bWRKzdYWy3VqqRuEL2b5iKSELagExttonIUpao4ApYcP1
wmTT1+h1B4abvAaeiNHU+c8acy8Y0JbrZQt4CqNG6cPkOm6faHK4ArKn/45Bc5/x0uY2UsQsDGCx
cOOJTN1ENNNkGEMh/FHontP3MIIeNMfWqst9zriKM28asS2QIpFngToUaCJWlGO4rMp1PC9gh0e5
4OSKYgfjWtR6MwfGTo9JnW4EutM42I/P7v7oJjUCTnMNSlKFY3f73LIqIqDt6MejqnAOMBCAAcI5
bbL20b9WiT8fC7uQId7qzFtp1JZi2F+A5WvHY/mJxvT6ffwSnvm17oSOa0krsmo94CAa+q9k6700
L/m6dB5/wIXu5u4DCMJvxK2yrFwI5q5cfokDgA+aUcdjt/aeUE7YgCyS28tPijUu8td9cEzA7aqv
qmW4Q0cWQ/idt0GweknUQCku4z9k0hBXwiOAI6FDWB2PXgUIJ0xYbXxFXkph8iYkqP0C7RkIcfUH
uCgWmByzanF8+5sv0JFoxb0mIpIEt1/QExnd8EAfOVYVh8dVviJvu3J7qwvlFcbVf2JYGr34ihYZ
Dfzax8Lnbho8HlBvy8KEzUrppSbwxrBC1f8optWLtq5UU0/T52T81vLFf5J0uYVX++yj6o7xFeVy
pzNDwuQ86vHrZIxXXIc5Jy19fSzvXrNPaSP46kh0yjCP1LmmItqe9Mjjj1jhulFcB1DQQIbIn7SW
IWlWUSD9i6lfGGMYf0oUks7+KPEJdNKhUDIMfnyG1Qt44UKMvHFubhQxbxeZytJPsyu8EkvdGyAM
iklUQiynVk7ZLoK6xABLvotD98V1CXrKbd+rdl5eAinaAtZXw3XrQI/sHNn5kkU/Pnnl9COGtUGG
UpUB0aZQN6knWZsBpZU/pl0cLPS2/wbdULfsI8AEPD7ZuTuLCEjmdQFERjJ9kxKSyuhmxbol1N+i
ETDNSzRO5t1ZxgzzY1GXVCa9qmtZVLZrLPu8kOKIP3Zyg6kvMMuYKD8vJS49o6li3xGRM0Op345F
eUJRa5OM0nMSj9sQmFYmcKZDu0rQDC0DZN9QdWB2pYKIkS7+4AEs2h/rkxcIQDHkytHKkEEEwgUK
M67w5WvygqC90SyIaytth6ZsUjEUv3Dv8KNUC+wLTecJsp86tTi1CAO0n5ZwSogMXGOx3jdR84OX
x9BM4jQ30T/5AUDkVVZIP1Eb3AWav47LjGCOWFyiL3tk2PbZ7xFhAZAsBYmwTjljcD2RAXcb/ljD
lzA6mYQmemslhpSZ56rBQZDBfiMi3EOu8lbf5o0Ovq2IE46ZAVzXdbfIOjs8oB84LBxA3z2+QfeP
9FYYFcyWmOTnRNEjR63E/EROtom6H0Gxhs5tfvlY1PzCQBygoC4k8kSnFIIIKEgxx0DPEXMhneKE
lvrT3wOOCwPz5/6vFiaLOiE8nGedpxaGhugxaJCRxstAPApMRR/4qWg0wCjO42XdKxbsIFxYaHId
FS/a4wO0UDwqAwSNTQXUFlKMixrsVgsvEz2Glz4rSuFRONcBm6KQyfm8slGcMCR5gwDoWKL+/Y2R
scD0gi79VALl8/Gi7nUYFjWFA2j1Izqv0UcFWGpZ9yApRUMGWjbMuF2jnSIBklYWM0oDwuTA3Sox
CNOB1awrmoBAhFLNUSxFFWhLCJomckACo+tOPYNcaimpL7X6M0ETQRC8YgoSgKvLCHOeos+gZ79/
2CibK4hCoK41lAipu5L6mCAsOhCFaANa2eHiJKi2J8pfXBREcaoEV0ZA7yYlBRBnAkrTHTnCqefR
GSOhn5CkJnl6fHRzL/paDGXtpRID+aBuJscshhJcc8EJqK7oBXssRbj3S7FnkwuDFeHe0zXevBpz
zgUk3TEUfw/ojeSilxqAqmmyjOLfaFgypATs6ujxPj0WPPcGruVSuzjkyL+L6kCOHgq4UiJt1G4p
5LXzWIpAZu7ktRhqF0UlF7sxEcgxzYBsoLmilYGLzK5KZP+nrlAwetTtClFQuQeYd7AGAGWyi9Qo
2A6AKGB8zSSMeiCgrNclCbYHZkGhXqNUpxj77zz1OKBzB7kGRL5A2TG8UhVtQBA39uPFT++NEqer
iM11mB+cLC3ORRlFiSSAALbhTxGo4siVmV5/IjlubI3JHq/Z+EXFeIP3QnUeA/eypClI7yHMwEdd
6TaM0rQYY4vUY1AISy41xudYPHaDsI3CJ01Z6wpD3swJA7FC0uEKighkQdt6K1B0wx49lZ1+JEJj
F0AAqYJTEa0A5A5IutIoWrSdNGdJFEwVM79QHoxdnolr0aSsYSRz0nzwS6creLViHSM0WigN/ilp
fsn6ASOrhhQuBLTERb3ZoL2nBwojthwsB1xyQv/iOOxUTE0BEKoAeFijJCCm/NLlwnp8/HM7o2qI
SnQRRKKIeam7n2FyGq08gnuMMHKDViq+gv+4RmN6i8Z4H8yqSAxh2PhNcQIWXfNdt8pkCAAKLkyR
Nvwpmqy9HcUanbeed+oa8pqXqzwy68ZBghEo+Du16W0dAK0lBxAqfVxkyU4OjgK39IKK8eRmjBIa
OODEIziDy4Ig/PZ0MH2DISkh8k6YmbRE+ZUfkVUpn7NPgt6NHRp4+cwzgbVjdfm76jHM730W6VY4
ZejzVK5bYGd4pyjVnGIAzDlAF3TpJ0DfzRxdf4LLYv2dbvvtm8dmA2xfhH3igThOvYYAZCYYJxO9
EyCcMHgYoKsNcJL6EqAprDrNzEufnAs8O3QWSipdpwF/1ziog+qdlB3AJaVglfZ7tdONWInsrHjn
NMZDY8mjliaF4FIBVZt3ypupGAV0mXTbgKgP0/wWoEQfP577tKaIxhP0GiFZg3gbXu7tvUEvH1GA
gxKexmHvLWNpNXg7KfxucYBR+NJIqLIDFz93BsXbxx1SyKbQf4YWsJk4k3ALndtUAEV2gaNa5JxZ
dAtMCvpANI/DgBVo3J357aeKVDwDSkXg80dNeMpe/XccuHYsfhfn3m5W8RrdaGcXreqM7bnztCiR
lJbvQB4L9sIuPFXduwhK7+b34+2/s5TU76d0KsDl1Epx8fulFqAjWmFiULgIfrXN+7+XoxEFWV4F
9lGkXVatLet0GIfwVHc/pLLaazlUUqIMp8DrOMY53fniWJMm4b3AcYRd5qljSgu5q7nIxZrUJF3w
fRYDgrRADDzm2bIamnaFuU+Gl3Ufq4loB4K3AXUAbYwU/e015gcEpgCQG3eNCS4Tu1vgdq4w+xAw
29bunickIbkqTgE1EjS0W5zIGFQMWo/fIWNt9StuH5iawy8DhlW7vxm3YiijNuiqn4Qc2K6bdW9F
SzSvElZ8e3+5JxE6ihroqpj8p9s90wM14Tkp4Hf1CtlpC8NLRmV9ekdzDcip7de/vYE3wujKEPKV
4M0bsW3R0rd0k2yF1WMB99fuVgD1VOPJPxr4y7l0tm9qW7QPMM6E3GugWxnUcy14HRBJnc/v1GfM
hSQYasH8zVO/xfb9cA+B6WJlnRUckfTed5/6yTW6FWZQHHXbMB7ZncW93ML/nZ0m3p5dDerfIulC
flfZOuoKuqmvA0tlrPc+aKKkTDfoyuXrMF1TAWgUN8TqbKDWOZolfRrEQC6LsZ75V/XPeiijB+Cz
pGlDrAfzZ5vQ4kz1RJacxRIzqyeu7rxGPStAGGPaOMUJVja6eSwkBKEn0l/tgnUdBdYJURoJuBjA
Em4hyT3py8aeHjHmS07ROd/oe7ISzcIhP8D9pVsiw2ixXgLljYHAHjhqBJKJ6Zv5RrQ99j6yVkfp
jrFoowLzXPxudHQn6ZfiB9xvM91IhmACrtRU9voRgK16Y3nM9c1fS2Q04ZChmRVey+21LNJQCmQ/
nq5lY7vr2CKrwkIfiQPuJ4ZWuQ8upidwJYtSK4S4ICIEYcNuOsTBjpbq0rXSpb8U7cyK7cc6bFa/
XAmj9Esqa+I4DU7tVk9LloWc/u2Nx0wthNIYJZJWhYhWgF2LmxjYCe59Z/W2ibjcCn48Xsf8M1MU
Fd0jSAKgEnZ7QsDDSTguLXj0kEdLILbY+SY65jvXDBl6gymJUlESB0R6X4Sk6YFVhmsB/2udrl2T
9aqYkigVJQDsmC+mNXV2u6qMwIY/aEnbcpExGlxndeHV5lE6Kgc3TewN+aSjeksyJ3Opruv/vnW0
hkqbIdNkLAjoiKt+FVq1IXybAPR6+o+3gVJIwAPRhVDEgkoHOA5GZej7yBRMsEsxbgNr5yit1ID0
PnUjrKiBVYwxNAIf0KxPPGNBs8rvnwOiCytuzjWiomM9vTUZX7JCEd9kaZ4ZLY6uQDjsApQcatnU
6aBVH+VRDDhDiG+GEDJsk794pjcyqIMZQwkEZNrlSgNnyDJqw8hW3IpldWf260YMdSy5DgIsDJpM
xwLmXpOH8QMnBePs78tvaLS72jCFsgoeMBCCMQCDd2FgfN+st+AZtULo6gDw4xgmiU2NJVK816k3
IinjAJIuCXBTWJh4UE6TXuXMFEjyRmPx1vqbpRfm7B7KwTqiG+Q80DVG7aMAbMAwa9XJ7vWr/D3f
9HhF6q/AAmsfY2n32b5pN/+RRXdbd+AeVfP6IivZt0BufuqgjSqkI8AltiXP7kEwsy9ixGt+4z4x
le2ktilrdSOe2llQ9JWYjbyIn9R6bKF99PKaCwfcDKaPOI+hpKbfeCcRzY7o1MT+ojUYP7/ydYmg
CDEg+rC5gYH58k1uS0ZvgvLdBMYxQ8PP3lVEq+gLRQJRlmTK0NcV0u91FQm7JMGQtY+yvnKSEYK9
jd1J9tZVciLoUBJfQJFrdBj5VjmFtd6ZAHMKmP/3CdPdvlqv4BdBBKxZAeaMmLGl79MPDFh37+4S
dVVT23Nb18w+eJ4h9zJCSO/ztVzKYI+9zAESA3IrmzsAWby0Akszx223h13dktfATAChDfI6yz3U
v4BJZVWsAt6MmUDhTFcQ96IUepcNAfYL9h69noitZXD7Wv5L8BQ8TVoWjEtOsgV3G5jH/Kd0XxqR
xVJUs0/rSjxtPrgqRsIN1KM7fysfamtXbqV1vQ2WjiPsFyDn/QVWt+8RVy9dMO743KuSdUXCiCeG
G/A3deZylxF+qHDmp8aWl9XOh813l5MaIQbZsOOES07u7rSvJFIqi1fawRODWtgBWw88xXZnqs/d
YnJp0mVlDjYCSyRsgFq16VfdYgpk3eVo6gB0/wSzYmwUDjs+IjOuMFpd/rcNMmUpQi7AcPGIbdCX
8kE7obp/atajAxYYOFugqU8/qk9Q0S9yE7wWCOgLBBaMk5jx9G8+gdJvnRuEwEbDJ/RWbIGbwMp2
7pGsRjNcpjsQU5vcC8uhmAtlbmRSSgfhWqVw4MfGMeS5ES3FS6CNmXkL7Srds75krHHaxgdnT3ca
qKUod6JWCruf4saHX97jkuWmbjEFsc6TUik1uOKTmMfCRDynbF+ZnAlMWBPgKJ0FLu0VY12MVyRT
gUAJMBZ3nNbV2VNc78LJSNYtlpccXegL76+C0JuToyICxFlqmYTTyeGxTGFov61M9SldDhZ601le
NPOiUK7nxA8jcS4up79trWQPQqPL6XUWsIjWOcsgsLaTUkp9PaHGq1ARDQxRu8KYGtjYrNoCVpVN
Vu7ShRLgTjJc7NxUcXnAEY5cF/NUZ43ClVKgNJXmAcagVHCqYOS95IWAMmW2h0lZSRagr83qOOkB
3eKYyTxxsrUPXgrtuipgLgT3E85XO7nrYg9VaINpc+/9qC20SWPXD0jzHdDyttTBK2u06/hVKa3R
BFd9a6jrxor38R4Ern+ZA7y+ewqlqUCTrulyi8uQ2a+VXSHHeVzIJ95gmcVZ7xZdw7qgYN4DbjV1
yTFlH4VN1Ak7ZTd+qheNAbZiGxwhS2Yid87Zu5ZF3fCSazqlAvrJJQ0oPPdOt2hXYNOF/k+X3rE2
1EW8n8xiiAcNyBjjsQqZrvT9ef+zVOrKAzu8AdMBxDdr4GCaSBzD6IWshlbWIqkbHSqiGwDqHXrK
hOdupofgNKlF0Bgc/ioSutpQ2qRC1wvAm4csVN2RV21fXKudrCeOjxjS3wV7aLPEyAJaZNFcRt3K
WIyRYBqEP6813Go7wMZDX+DwVi3eg+b49uMjm/Xa4DIqwGOQgGmpUGeWdKqXpCB23IE88bu3yKtY
r14KS1gUW26wAbe0zHeZ4+8yBJrcQmb5rHOHCe0EaAiVAJiP3uBmAAxSAj61nY6XoeGGou/VBFaW
BS+dFZ3MGe5rWdTmFo3GxzWwp3bDAhH7Tjf7p9pI1/8fcdD0zuiHcC2JckkACthXUohVqQeAxf9q
X9RlCIOqbevv8le6LxwJRQDXHJ4eH+Z928Y0lHe1m1TwAz0D0NwWKwQ56Cnbt/BJ5Y1rld/q2jPF
37xRA2mEIXP2BNFHN3VFgdaTVvKu6wpRKTcEdo4z2kO29myc4gJz0vzmbxSMfiWLOkEBEDJBMda4
LcupGBr8rlZoaGc4sXMW81oIdXitLJdCBEDCy5ufVCfc+oUMB+/xxrHEUGcll1U3McJM+xYh996u
gQZvoIub8cBn7c/1ciY/5SogLoecoGDdEhR220N1EjeenSFT1S6kHwFjXp61JMqDrElH1BEk3pca
Mqi1Kwt8ybjtrBNiromyqQFsnIZyPIFNnfx9z57Ucm+6hrArfjw+prn8OGas/rnflE2NwJWZCR4W
VVoYttkHto/ygr+E8/YfLwSlibN0BNLSdLkB17+dclKT3seiWGpwOoU75XS1IMp+ZplQKROjJKz0
ZNOipfRr2E9BKsAULSDrW2O20L/+2y6qVGwqtq5QVz6ETiVXHomZxBzXQPAzXYY+uoyBUcsDVAsv
IlWtgRaA7plWEyAgx9JAUCbs9tESzQxb0fqs0QXQWZgN/3XGQ7OL52fPOp1YWzvjAN3Ipo6wArBm
gsEIstu85UdiR5vRACa32ZoQLJtAr7UTJ16w9nbSFI9WTB1orRZiTnqseNyi7Au8XCTvQYOzTY79
XoGTKb4wDnMmx3a9TDrTUwHYjsgxlqkaO8HyNrlzWB3tfF8dz8svxp7O6JQbWZTKD0f0P0shFtfY
4IxFwBZtQ6NZyozHN+cH3cihtL7e9wHweLGmN4CHv/Mmh7aAcbX6jUZf4/2dOEDbBLkfriurVU2a
OT3h0uSjqOj0p9s8qyCqid4X2Eyp2SdFeY7iaME4sBkbTQR0L0mYVsC0mzR9w5UNCND3I4hDNT35
P2WXaJdv6v1UpWc2V8yv5x9ZlBEAwrcImOVJlnlJwfoGoK8nz25KPaEma+kcM8iau5DoVZ0apXX0
+/HU+ppgKJtGKMkuVCqMQNoc/64m34rKBJ2YE0R4tMaia1KcYNVuN7JJmigRQonspEWLSB5VTCTX
Vk/ojrWJg1yjxcOEMw5vTqlcy6QWJ0cSGGBiyBQO7il5al7TFW+L1gsIk8zSTl/jffJS70W7Wz4W
PHeQ13Kpg0QoknFgGiI7oIyCsMGp5N+PBcy5q5gL+mc3KTMOxhhPlSJI4IDFOOEhq5abb3gX1CyZ
nbb7ql2U+UeTcqtc/qEVVgkKYFb/+Zx+uf4GyrwDQFNIa0wY7HjTXUebj8j2bH432SeAd0KNdhbK
GKDdRLcJ6+XP9dLcrJ8yFy1pQCrXimQHwlg72rcrcStgpLk1WiM2gCE8WIoj2qUJdffC2HrWpaJs
hiTkBEMEk6X62H0AmNZ4eVosjigM9IvnzmBVoeaqI9crvWjfKwWUZLhI4JZB6GUqi9H6KIzDz9ha
ARMFxlGBZS6neHrTGV//dZMvn3Yl2q+BTC0M2GSQOaFOyxnj6vCyOE5ZkF/gT0Ly9sRKGzDu1CVR
fyVSKonao3w6qdsOIkMHwKLItrMiiHtAJ+CQAm1jwgDAqJFIIx2qJReAJ0qe7g+YJMJt6xycQ2D8
/l3apQ2qpl+e+c24N5MZpH2Na5GUmRRr4KAHHnYTtVq0V2TrAmmeel0+KcvcZFa0ZlXQ1QIpdQtC
tLrxCyzQ95GRdnYv3uVpkDf+U15zVm49Xh1L3PTzq3MjEqcGSQBxcpQZI7+XspAh4WLNH+0fpVT1
NgTrhPt/b6NkSnZgZybOa3oB8bI0v8FDxJA5+9QxxaqDbk3CcAGl4TikWIAboJBd+uaBl7C18h9o
uy1EGxTCj/ePkoTRKDRIyzKZyviYwpQpfUYIQGH1lKRnB6D4ZwEa9QDmuOVjIbSn9kfKhDKDkjYG
3+iEasfHuRDlUnp+RdtNePBRQwdCGQgRzDVwNQ0QeCy75bPZGULKii0oP+pONLWVOqd6XqyK6Xlj
Oc1v3xrRLpU6o6G1qxQo06b5He+yjy63PSeqTMY50gAYd9Kp7VWarovSGgsvPys7DzBKmxjNiym+
oitDb+zSOXXGaSrULFmSpdtX/0cyut5Q4MYAuKhQrz4QOR800UFyjsVPsFX1wJ5XCt8IxwB9wpr2
WvlAk4wBbrwCoHU5cYSzoPguQ7VXD+fyCdBxQBZSCEq8dJpJleIOYOJlcu7B56UtKpBVA7TAJvYA
jHRz+J1EzgAOmWgxSit9Ee3KQ1mg0iw5Ckjet8LvMbHJsqo3YbBM5ePjK0l5hX++DROYmiYDb0aX
qGvRhV4L8kQ+OesCmMK5TCOYFkohOsxNUA2yajqTjrjbCoymw4/HXD5PQ/YMpSAVii4n56QfQMcQ
p4ZUgjlHExaPl3UBT6UFQWXgSUMWxksp/0wcokxqlTo9KyhRfYDhLuOOGN0Blg7/Cpy1wuB/Vzkw
8TvQLa2jVek7XOmMsAeffb/AWI8aWrFrjwmA9ddeAMaodfSDbKUnjPiCkN5F4fTbS+wxsvzu9PjT
6bmxy5Fcfzp1JGBbiWA6mvSsKVbXJ5jgAWumEXc7Hu7UhgtXaWFky+7ASjJfgGDu9kydxnFFDGzc
odQEEVihPBU60FVMFRwBxkuE5s3WOgIEzwTu1rCoQV1vFF/BojpPjDvgwKyRHPgELHa1DaRVIzOO
ke4L+LMXV59E2Rx0/Pl+2+OTascabMkefjsr5bhIYUs/829pCcudOBhvWmDi7OnxOYhzmgMTbf/b
DuoK+UKt+oUwpudwpZyiX2/S9yF4UjfKKtkGZrnxwkVtfyNRaK6T58CRV3vMuB7QI4L/7xCLlaCk
E4eXrYD+0jFLjzHeO4AtnsuGeiiS7CwBCLNYge4LgP2gh0ze2lbgX+sAdJ2WCIh0RPokSJ+bMeFf
gTOfvGWiHnsMezKnN5CkkkXMuiMGof3EwcfPwMCQnZvaHx2+ylIQ0yefVc3Lz23Js4bFpztPXU3g
MQPFRxKRzsSYPX5+5d7ovQra80rNzpgol1ZaIBAn5wvBUjlwN4kFOB7jMpYYt48OcqYtB+o6omV0
fEqAYacSOGQQIiFv6uxMYkuRjTK08STLbCk+lWjSWQjDk2QVu1LZiMJSRf9GieIIyyGnPeU/H4H6
lgQYV1UEjtHt0sXBH4icN9mZWyrCjoCdWDKKbQEwxsHArqOxcVVJdgoKpcYBHGj+qa4eP4S5mwcl
imkk4EaiokiDdUm+R1RfLrLzB0LMwkx+Zi81ZiWCD4acmTsFOROQrASi3zvjkKdEHHkfK3XRJ4KF
VuNL4YOZHrepiMCFC9IMkNMJMoBeOaMpPXMcbfk1AuhMIf/b0cbLtqMTTQCYwwR7dLdoUHXGnpTi
7Eunztbn9TNnraWtb8BJ+XplZArndD4mhAFSw4u8ArS+SRdd3e+y9YPek4fsHBlwTOACbEqQnqSm
vAeFbGOoqZNzBss1ooqKf5YIdQLYb0CQY1z6Vij4FzihARPouePzzuKKQTVII0jLHHyBBpelg6G2
oAGLfe2l0z13MbY8qwRHZh42HhcOG66Hxt8h67dCEbp4+fgG1+V/9IHHfaW9qItWCupF4CSUGbDm
4UB1L+CZRElXz7RK3buRrIOn1G2jyIowmgtqvD72QHc+NE24xWBbFVn8EJEfaS5KP0CVinl43q86
zMergQCboWbC1utiXjd00vmvbk7k1zKtWvQaqpx0Fts0Zw0Rz9kyzHmCHxNYjBiTplv9YhChlq4+
0cWir1GxweemtgBFigww3Jhc8UHe8TncmohGduwKkBwJpvLRvRWO4pqaYAIszVD4mhH30H2v0yUA
WAK+BwPqcANpgHgC4suy8QXvPHHwqOj7iwiaHhV10YNDbO1hIqUDGVvc26O4f/zeL9HbrVLHvKYM
bHo0fQLW+aL5ri590XiSFoFf+my9/RzsdIWOgXrFGT8z4yc2wjhUGAUrzAxlTG0Fe28Y5rP1fTqZ
awzxWdst1CBKZ7HxbprLE/4sB+P5OTWfcxOk6uhMWq/X5jMrnrjXUXgwInpi0KOKb6ftHlAhk0LU
XfdFKN7BHWdU9Sryj37PMD33z+JWDJU98N1M1hoATL8gzWZ78b4ChAgAhDCxuxFB5f74IOghStyB
W2mU9vGyAoYngjSvswYzX6kGGm++8+1ut3PAQrH6/TnoRr/uTWM7fkdHVifFzMu4lU8pIqGtyw54
Ve6LpSzQ671zPioTxEPGSjoef/BObihwqMB2ZALzn+HH3Ackt6IpJ08jkaZGk2jQFkr5txAdIpCp
Pt7fe0fyVsZ02Ff3HJQ2XgK14r748bloCiOoGS+JTs38OUBZnOB0kCoBusqtBA6sZt0oZtxLsnSP
vxf9ul3vAWj5hWr2RrYGxn25z5VgPTI8Y4ibOBmoPeMLxWvFsuFeAJ1l9PVqol4bQCJafNTKj05m
VOZnTwi6aTJTKmgwyO3aXFJKIze0kCZj6qBaJOqriHbwx0c04+PoPCC+oATxuHm4tbdShhH1fy3l
uJfMjuxkoW01Y/3toeuXldSdUyDYFwl97oCwQKB1K0hB855a9S730nuJ0+frsBKNqtoV9b93mbGi
K0HUvomVlIEaFoL0tEPshhYKiQePrGoE/Gccj6wNnNNY1+IojVVVjVS5pc69bMAhickUckK3qIH4
+lMw7dQ218qGESjPPSu4pADegb8EgDFqJ0uxEONRwgJjvbUVkOXJiNsfX4uZuwcHUJhyg6hwAtf7
9rDyuKrBopt451gpf5RBuQVrbWP4QWI/ljPzolBHBXkKloOQ49L+e6UhNDXswnasvHNaZWsA5xxc
OXrT0+BDLAajSFpHIDzjWc1kpfQbmdSB9VLv+6KWeeedcwDWPsAG8FePDPzKWKwMGFtzvXT3MWLa
Z4a3e5lUogz/jWhKXQmlrFR1B9Fvb7z5qtivnQm+x6VsWI6z0m18wgfS5Z6BfEMJ/reNZCkY4DLr
BbKE1XKTW9Y3IzM7c3tvvmi6CFcHoHKiHsp14Z2DQF8qI7jGZX5b9IKVlLVZVYSx+bPioGSmqAqk
Ugp1r0Ih11ySeN45AqkysYNGBibXMqo3eZYwHuaccUV9WZBEjCoj/Xkx/ldLI21U1b2keedmXWhm
5WFDRSPVDIyXHupjasmuWblGjZFtw8MsqGtI7gvga391RWlk727F+B66lX2yVTffQ1kPsPUCXpsj
3hmT4sLbLkRrhAPavO8QXUOmy7CMVDnrThhlesGwK0ctaO3P1bgontotL2x+yUgkybvh3wJP/ZEF
sFHMcKGGgKzj7R3i+ppPiij2z5vE2I2GINjD19fmNUZu6qtbiix4yjmvDYWEf+RROfXQ9eWWR5/6
uQtXbb0B5GG08VtHBeMybwTuEvmBYASWfWzFvmiJ0qYNDgL/lugrUm/QycQbObdWUxsM2VafbiNX
Zfg9lwCSfufXX0hlbQY/Hl2+Df0zZqbBceig6AGkWAPu5Ze3/j+kXdeO68iS/CIC9Oa16OTVMmyp
+4VoS+89v36Djd0dieKKuLMYi+kzJ1kuKyszMkLdMe/s0OFc6j/n/d44biggvNXTQbtu14sT/+nt
PS1WF7b+LWkNachiDh83fTT+mcExgjfmpLTn3cC1WGHts6S8FBCARR+5qPrSCtzUyaoDyTGbL1kt
PHTiNjsXDGk/yiMVq510SN2ZZPxEwgln4+aDRn4BuRHPawosqQC5A/uNoRhdUBacnWpNqVhCYiRg
jeWQe6JzcHavilSDvq7yk8tbKNWT0J6rik28DvFBoCmAYAiyEqDbv9/TIPFpMxBZuhatyiteL8z+
wr54Kn1ttEizbTRi0jMnduoqvLU4upa6mFWi0k1cS8oXYqZ2BbrG4+4dqXl3Loc5Pd0oRHAQtBjI
CkcnqEKGtxY6THfGGxzoFyKNP+U7F/2Oit7sQhJrkrsvaBQDzB6y0SREH9z5+c0/7Q4FcdCBg/gd
QsL7Ga4G5XFogGLJS7MXc+B/uJXvfDSOmrHI78b+MpIDk7UlqMUXqjBXkpwKfFGlBpEhKNs4XEUj
ryXUIiSqY9jvTIFkvxCo9wmUoxlVDYyZe38MmvnzkJhs5HogNgBywNH2rnsI42Zx51rotTWc4hWK
4ZHtajV9YL21Lw5616oHPU/2LUuJQ2m0pArS68yET8V0tx8x2tJ9qgxEdb1rVdKpklVFXjDoVmiJ
nGjdIXAPXVdoTOKB2M3oliye+GLOztyBf8CNsWMEvhOSFXDfoHMbfUOQ9kzYl/gGlEKNKNSYkryh
uXQX7yzLioxAQ9sC+YXLO/ybwQ+ZZPAnQ85z3EPeFoJcOrQIj6dGugSKKQqNLmat6x+C+p18CjOp
48k7CkHO/9obrbhXSHzWCrBXrQBmzc/xS6CXG2mRbEXN/cgX3K5fUeYOqg9QzVq5pPpEL5k6t+TD
dI6nGwACsNPgvSqAHPf+jOVOXrFRWHjQcD1B99o7SLkOcTfWWUnKLgo2zje14uaUtCaj3Furo9vP
cwXwBtaw6nKqcX3ful+VWagFMYZ78IqXebzsVAnIHtHTX0Qiks5DMW1n7aDrRXJinbrLuprZeVPe
VUZ/O/QgsPEeuAUVCBsrkWS7lpeabnnOq3XMvkloBm0TMjfrg6cez/rgVJDbkxgIT4xiakhPpn3I
0UjvNbpHnFW39YgMhdodSyToxP2buxOOZdCLRT8HmGDvF1nJAUDlAsqzksrRBf7LkQjH6mkLbhPF
qMQXOlE9NLgnvyU4CjeRr0HAWxV5NcrNUJl7fA/GRmPH7EIZj5dRP3wgckMZLMs8h/UtpTTFcMHQ
h8Y2fWEmwJp4RqBpHJkYGBiIRkc7rOV8joNetm/V5Yri1JLTAr1zX+T++7nbGH6f0WgAV5F4bBpE
Aohv76eW5StZLgUqtIIq1YA2Bsss4ault825hcc6BCjnmYf3xPxxKCryaCUDAQSeZvcWPaYW3aBV
QvipfbnqjNl2o4nNeWdg5IHzwu/suIKBZNevY439SdfAfiDeA65YOTeflPF8CqcHhEw3IilAQcak
nlmMEKDkYY/vSF1cBGkX9ys//nhuZaKcgsS0yInw7eBReFDpYqIoZ4vMjyw0hiY5KTWJ+OdyU29A
xrrBm7onx5qk+ksMVpk41stXBmny0+L5VwzP9/F2uf2I0cF3AXBy6gofAcV4nUc3VeJ8PrcwMZuo
EQI9SCM25eBh7rdHw1YS0xQZgFotLu5+6YERtckOzswunBgILg0esQpoWCHYMnzGzdM5j+0w7RIM
JK+jV4kuZYPJ81R/PpapCOzOymgwYGLiXR6a51ao7Ot6xW1sL1ShzhMy2y65cr1ZtFBgnIvFHot/
qPzcjG10J1Y5pJT71I0Q2QfSSeh/i/7gZ7vYOTMF3kNLv5mJBSacCCJcHk4EFJcAl4wyrHniKXUc
BJHVCKQqA+IHx659y0ujZQEcdA9z7/GHPQKHCEMgJUbSGC+X0eLVEgtdQTGJLa/zwZAbpigbm5BJ
8tQwYGc2yoMjHtkaLSEv51HL+EFsMYWk+RDmc2kjAgTcg8hRRX893zAPuxLGEEQPaUnQUGFw97sy
iaWukDzgg6CVpDj1Z50X388tPD77BhMD8AF9Asj1j0uV6cC7wzA1cIoAVrioCdXXKwOqOMFwXtj1
mprbjA8xOfoecLwAsYAcHdRkR2vFpRBqgYhDivI3HBbavilQkjnkR0TXdw+6DwTDz0f4+PQfWRyt
GOrwYhtQXGqt03b9CX0IswYa+Mc3agKxM/VQke+FGnxpydxpn1i9IemHSw2sgjQQgaPV82wv8B0v
s/C60d6VNaiEbIM4rPZRmoqvzYLIH44dBgowBRjicZEKeGzc23O8RJTttsks3kxQ7NZdA1ocfUDS
n3YmqfkQW44sDVfujbf0IwVpRgmWKu87FLVTRZNT182ctLnhDNN7Y0TwKTauByMR4Ts15heiQizZ
1mYeSnNmxleYSAVsbjOZlekD8NhHIlrRA5cwb8LZ84znm/ER/THMHLjiUWSQ4bD+bvWbQSFOFCB+
K2bY/uK7/G5E70qxq5bgQD01JKzntuBD7ANzPOr9NJqeeSgYjAYnlm5RpsBdWsC9SmTtfWSJUfDa
RYwJWgvFaLbH6THRMlgcZJtZFoEkHMv9qtE2nxbgtc4tVNc60uO1B80eCOrsJWSt0GTAn9FimGiS
rdbhqaSO4U8/F1E+JlpG3zDaObUHJbYCCmIWuimqgThcSyNSuio4OlarVpjZp8Mc3sVAI2ujOU4l
qbYzpc2t3ACH+3qOlnTKQ9/N6Mhj0oUrc4lY5FbmLXGuibY15IzQxVsbaAvuRTrPahgOIfezEY08
JprjAjZxqtyKla0gmvWVYrF7/OiQ2SulAGyWzKUCZ7fNKEbxpVQISg7bhku2DKX1EeCnF15PI8P/
StF0g5Z9kPBHLNDSAAYShgpU7g1QGWH2yDxES1jOoUNvUFBEJlQY3bllEwCBSEWFxTjHCARRckwk
ZtXbagnaxObQ63M19kfEPG5BqDX/6Sfh7P/l0m58AmL4rvICu7Da/BoADmeFFwEpyWiAqfs7mUjb
eA3RtH4lGxwSRc890kQ8A5Eo+CPIz/Hgpx+dFZquOT9UlMJKq6tfqbUm1qcoJTI/Y2fiyoAU2gAl
kBDRoMlj5BfcKpKZJCot3z/23EKynHyLjdQQt51h6+CGAzHavpCFYVCXUVCdgebpvSnkRDKoA3Kl
ResVcjCfwBlJhrPyrPPWz9Fh/bFikX0BuwzIxkxnH6uqfjzlP2v01KJ7bq5BcSr+wOcgFwUlOFCm
jDEUfdYpgt2IpRVWqgv1TyPK9HjjraX2Fyu7AGGl2SvroFwK/YJ1SYN8O6XxO/k3vObBzIXwmI7E
Xrv9mNHRdnrPr5tcLnGp1t9oJATtH2CuBETSCMNQ8SAkAC7N1SXSgJFuPZe6GXbTeGkEFnsAgSZU
cOjR0jBFKtZU2lVWLkL1yVa4Xo1SCFo/39PsxLUnAumIV/GANESAd78D8ibi7Apsa1be5wQKQexr
mC8HIUdSRLoP2s6FC+omiTi9zjdmBjB1Af13n9QfcnNx5bXPr6tKTdy359/1l/W+Hz4DQDP6/Ycn
Jv45uirwmPcrKWJbK2eIeLShB23Wuc59geZoAbW+3jFdnnSp2mSbntWaRGe4feiTiF5IsdYEa4DB
K7NjtLT4tjXISfMKdDl1u/8O2F59/q0Tc3j/raM5jMIgCRiHbq2CbLErkWB4R9VgQA4MdAGefo7X
6U5QT6GKSOJ7xvhjUHZvfLRNkWX05CTrWzxZ30N12+nIWQaQfPgckqfnrULeLx55+xBMRrXU3eVj
xv4jEnuQXRuUGfA4Gp5fo6QUpfBtLGdCizANKgOB3i8iwA+DXIshKOBoAmnQY2+rM2YfHde91dHp
iDillHlBaa2y3XUC4rOwgJLmImLmkEnc4zm8tzSK0lgoUfJegfEZETH22nuntkal92gVKwG/0NUN
stSfoGQkkYn2bXSM50Sl1yq8NZnLUz/2oozmevjWm+tPiaNWzBi7taLXeMNdeNCI94tjCFMu/FGm
lthwzrfiE+2AsgFYMWZupjF3ChjU7idjdCp7BrAjpsIHONk3U65jl5T8Jqh4wsZvgZ8OwE9QgpOZ
Lf7oo2CVQV5mEP4GrfAoSUJ5DuhAGQrDJsyX4Z5e3pfUV7n0DZGkHx+cBDSsvbd3HAlN2iEDK+XM
BzzeyPgACKUiHYlrHx7pft4Fx1PYXnY6C+a7kGzRk3sOVg45/vDf5nEZnkz0CqLz+JPffS9+QcU7
V5R/7NwaJh7QJKgNo7cE0Kv7L6Co0OftKOqs1/V1v/XWn9Df2e1RqvLIMV2bprnTTx1ZrT6K5c5a
hbpLAPo9LF6fT8SwvGOnfPsVo+VnwpJNbDbEPIABMb9IRUDAEDez3FMHDsuJFR+4LYALvx8qoAep
lBdpZ3m9bheSHjKK/nwYU8t5a2F0pPPCTkQ3zzqriEA5J4SE43BwA9NhJE0I8NzsZlWSH2PHoXz/
z6BG68d0fguO5aSzUu11u0WxICHr7nC9bt9ddX/Otmdc8VrMqMeWLHuytJcOOXPrZaSahOi6lTDE
ckFpCfjqy+Lkk5Ue79Aca/3G6rf2fHKmPCs3qLOhJRPtoeMMIU8NBdoIh62JBjHeg9+/p+hqjuSZ
ZZ60A4g13g6Ay0If7X6Zfbvv/Wg4Uyly4UPqU0ZwRYsAUJS/z0c0tWuHwjpaaAD0guDjvaXU5tK6
U4LOwi9qiCCgYVBkG1IjA/r/MvRAo9Ng7sLhkCrRm82uS9rimOtzE5Oz9s9YHrSbm6yAVK3fQYYa
zM/OJsLDgAkuTjpXq5uZtDHAuK4ER8Ft2lkV3+KBFeMcxpAjzQJ3+XxEU8f9ZnWU0WEUyqSjOgmG
7AZvKgV1/qT8F+sC/UuEuHCdQ0fR/QaoZJZP6DDvrDqoNCYEeNTZCf5MunZMIf13N95aGV0SjQQN
2iyGFaSKNtHwOLlu97S+N17SRU2O7fp4BG9Urb998Cz5oImG/oznU/lXLxv759tPGLlOYCdqm8+x
AVPtuk6IpMDNbA1jf8RVZfa7F+4Qk80HBGFOC+AoQnXGdUwt5V/jDIe+QOAbRke6Y9E5+Lf/qxYg
8SQmcvD+fIRTu/LWwuDZbwKgIvVFx28xwCIAZsHVROc1ZeYQev/HSqKb5b/HMXYYQsRKRQgrnr+I
yOs2GdAJ++VRQEbcOjYvXzxpEHvUIHkAwYo6zCV6MGb848xQ/0Kxm6FKjQ9hVxkfUQ7+UfkRrNAx
/vPZRBEPbz80UIJOYnQumLrNKsnpcC7QvV3EgmFn8jJT5vDiEy9pFAuB6QFbFdIaaBS6X7Uw8Hmu
YuseeBfwXmNPtks0n2vLYEt0yJ85ar6SPlJ1MddcNpHdvDM8rq5BzC0WIfnZWxzJXVP88IJ18U6/
ZDWx0SjHL5SX5PP5lE6FFggSobiL6xM1vdEGpZncL7mk6K0IIKYu1nmAAvzqiHfye+DPZG+GaRuf
dthBLz9aUGk8ku+nNe6g8lM0bG/JXUyq8FQxqZZyhL5S/kHh0lWUzfXsTD72bk2OVtIv4ySJCq7H
Y2/dgeMbcCHVWbyDvMpwLBJVagzcwxxmaPLVgawbuGwhoYq26uGo3ByFho0DX67l3uoDQwmNrKVJ
GyRaxF08ijT0pqp0dKsun6/kRP2BQcjwj9XhKr6x6lRKGyuZ3Vs1RB5EEtc6QMQSr9bVL6Mq0QsU
ckEBEF1tdvHc8uS63hgeudE8rDOaTWGYVV68FQPtkuCNTt5czsxX0RwD2lRgejvK0SZKJFuQlHgw
5hwaSMILP2lihu1hDlsy5g7/ux4HZB8NLyAhhhzd8wEaa52IE3pruy3UtYEs0qI+Zxalm+hiVD2D
1ixG/eoM/eMQwUVUi9T89fVqfZi5pCYHDG5iHj3MOKh/L62bZWUym/MaRektZOo52SgXnKtCA3qu
sjK5iDdmxvNaJBWvdDATp9t632WkgSOIwfAmK68lBEyeb5nJFJQI2mcggxBQgw3gfrMWFQNZ49Sl
LYYsl5R+dPTz/vNdQNPo/nO5PC5BrmI41Cwu+fHGlwBmQ8kMOTqUUcf6aVlVxVVVUrVF96xFCakq
cHNejnu8CAcbaCsFqwICRXq0cZLccbO88hsLEQ1uYlFVPpk1bmIS75c/8eLrAlFz4OdWRUlOC8sm
7uJjtQBxjqQ5l5lZfoy+7z9lNMtAGKRS6ASN9coRbg/yD8IYeMABQhSZg1AdvTQvb+iR2xX70yGb
w6k+4phwFG9nYuQHZQq8v10A87J17X7R+6/uGWIMxhHfiZuvC78Ht+VuV6odcd9/Ua1/Pv7p1f5n
JUYesQ/4QgxKrETaXaJyn0kztfKJXXw/wJHnK5smlBweA0w18LMbV4NX+6H7qnTIix6jzLNZqYvF
t6zPSnMMm+j+Lr23PDquckU3Up6EDQLLAtRTNF6kmuJokRKoIYhcpGKhhKbL7HPhJYzXUTrbbTz3
AaObtS9lum8CzC1HrsHuHcUYVztzi+WS8Jqp08YqXZ3gEeeizInY7G7g4xhQcvs2YAa76xqhGXi+
QuP8c/QvIMRfqa6+oF4WaJZ9vo8mkvv3RkdPpYiS/IhNYLRRhYqAeO59+1mfzsHhnKyWS1PQLyGS
1zGhjTcEh6RihhJ8Q2b54SYupfsPGT2YOqGJE+/Pt2T6cJwb/f29PCukHhI0W1E9+9rRjNck2mze
EkHfwYeT09B2A9LfmVt/7nT/xSM3FxOrVFmSxNj81OL1Cr6LDLGVqBpL8DiDSv/4I+kbXUKXP0sY
a3VQtMPM6Z79gOH433xA1dZdFLlYlYEMEExkiO5wf2ASPAJiRzNdvFCSetH1FWYg3B5cc+YF/Xgz
3y/GyL11nSxENQX7LtoL7WYtpxYDahM7Vv1s5h35yDl370r/esdvxurLStUqgyvN9AglvS2v75dQ
cXnRmdVOZXGRaHObfnZ6R86NK9K0qlKYBCpBMBht6Z4cUg9xAd6VR8CdNptIg+NeoaP/8n3gvsXj
XF//RBr5fopHbk4KbAqSu8NpB6nBegAqAK1Ar/INFnogt27XgSqpL5cLpClAIaFzHdGhExgTe58S
QNSx9IvFzLKPCb4RGd5/1Mj1BXGUOXk9fBSUivbINeJuR/rzaH4ROD7vBT4f3N7f3PK5F/p7Njzx
+X975GYP9IpLRcFgNyD8NiJaudkaEnptbe14bI8bQh2wFYCyw7t05qjN7PQ/p3xj2Qazjh3QsMxl
2RL5KqNLk7VXOqof9EZSs/rzkU7AJu5meAx3y/MicaMU9nLtmn1suQ3iQWI2Bkp0LxjiyTG0mUWd
eLPdmxxHbYrLUkEIk6lmb21TMLyVveD39rqb85sz8eHf9rqZzDD6nxts6NXabutNn5D9Pgbhr0Ps
jfmClFssEvApn7CNZhUs5pZy5LRKpS0SZThRYmSWhWmj4z6CFGO/pILZPMpwOp9t2FH8Fch2muYK
bHWm5nvkiisqIwbKTxjo8vgiqV/y6S2BH9Os3wPoDdYz25ab/AAJhEQQshnUPUeLKndh4fsxoiQe
hPgVUpuZahyD7VE+e40KAaplcFi6RrnmjqhaJDg6nqHGh+GyWsj9gNmbBXJOQEawz24+aXRpZY4n
56WPT+oOfAAilC1cOVlKPfCjtvFFdkjRnVS8BWamYnLZb8yOlh2tgVEWcVgK0FNpoprKb5GXqnZm
Roz6/PD+oageVv3G1GjVE0lQwlrBvQG+40P9NTyOaQT/rPoZowsUS4+/mPU5xy5Y4lTvdqyG4m+C
CiC6dI38dXPhAOOlQRZUk5+8JEd2eamMN38nrHSQBGkHtAmAsXsjdnOTNMz9sy8f3Xhs6LItz0eN
Vdnsrgpoi2K4ufr8RE182ABA8wLCRA810vuoJbPjzFPkIWxCRkoaIhZko2ycfknvd0CkoatDRw/L
IkbxbO18LrLZ9rHHvSDTLK2IEocc6tCwev8FfcYWtVSiYFnRoeaX5bKyqVyl7WjHyhKJaSnUnm8J
ZhjT/cTeWRwXmrK4ZhrfjTtLo1gS/Pg+1LD59YHSsBlnTD1613tTo+ntwFMV9C4G16i0KezXa1ld
b8GFhZjF1bKZU/X4voYxFEnhYYb81xhhx9RJmdctxmW7qpcR9LtqM6dpAj05mBBRB8JqgcZwlPP2
CnT7dT0KsaDXGJru39+dBWgJenLp9nJFduqhj43nczjho4CcB4kYmPHRX4h2y/sNoqBm1/ql02MO
oSwKwNjn/tgvRK0wgPNNlkS1fL0hv/6sOvLELQw0PY/GCNAEoW1h3MdsB3hRUJXQWX616ho9lURQ
E+2KEpAu8L5K5RcIG0icziUVH++Je7PDz2+u5JplXdbLYBaZUx2/O4Ugc+M7KjUTwj1yKQj3hkZH
z89yqXbRrW69IskWa3vkQ4L1GTx56PlT1oX6WZh7D2KADLKNgzbzfrnR2TXkBy3QDZtWYoiL2lyt
ahOiRqdSxZ+rxDjRhCYdem/ngCxT2xsUR0iXDV3GIB+5nxax9PswFdzeYrpTvM4yS/GMoHFntvjE
QwOTcmNmcMs3s8/wRabkDbYbu6oOGY8ujq+QmLq+GwpVv6dQVxelsTgtPgItNJ9v9SlXiHwgXDEv
o9wjj3Y6m6VRGnFxbzm2o5bK3uaAR/PXFBehHVKeMTbxcBgEghUWHM0oiUvC6PWu2D6qkAnqAvGG
WqcgycMWoPB4OErqJ2p0FxmrCFHKLbInuTmHhRq21tgH3xofLSZrF3lehUjwOuFCfE1FBDsSsrzs
bwG3lWcIQMpZ4okpv39rc7SyteIqtRNhwMymRQtvupAk1aPAf5xzpEM19JJJh+cLOuVB0IAkQs4P
KA08RUaBDtPEYc2FTG1JF7h8UBonRsZrvLKtLTta4k5/bm9iVu/MjYKdKoc6l9PStcWvfA09ceDc
ZCKVKl4c17TLGVaNid16Z2z4+c1B4cNeKMMCY+NViTK6WMvya7YvnZk63eQcIjIYkLwo2aIx+d6O
UpciVALKxmrpMHwRhWArN0lGXLsT9CrLqWXjRwzhwWAdVa5iCnw3J0XGDDtjtFtxUMDjD361AVE7
usaBUIXMNKfUltdqtG8K6cBkSa2iC3tMPrNPriHR5/OVFCcihzuTo1FHnsiktQ2TPG2m+Vv1STGf
vKem3pqOCZNpXkA8Zum2bzSWudWEdJvFhxQ8trHZKtvQfo26fQk4pQDO259AgdZpvJIhC9ptE/vI
4/9WQl1EVILFEw7dO6gLxNZwey1K1AIiFrIZxmYFpfhTv+JQlSy/fbDmrmJazcqLG36JwlfcHMVK
5ZqlUBRqZG/EVG+lpbfK/BocJ6UKYlexm9OnmbgEMC1wVmhqQm+fMPIbdVuhRpKjZMKn6/5UMCpl
VPw+6IaWqsRdVS2InHVOBjf7S4wW7Es7h0WbuJzvPmDkRJB46EIu9pD2aDS+I9Fv5/6iRB3VZiXO
7PyJ/gLwKkAMdGgOQdD1t0duThhHpyVb4jKy2MwQSAqZ5hTibYa/r43ciM1wuZZd1TX6dWTZRh8i
rcipthHhCXuS3v+UscGDQc3cG1Mx4N1XjZxMmLYUFGTwVaC3vAo22QI2O8BnKf1Kgaiv8NaVa6qp
NeNLJ9wNOHVoWQRduQC9i1GwEompCDrhsLXiXsQWpdUYAucxUsoZ2vb86/PjN3HgOUZCNyyKcgNZ
wCgEQwFWDpMmay2ppLzXGq9TwoutPbObJ8oHMsfI4OgD4SVYRMa9KoKSuKwtA6YvQbAGOgZGaGtK
62qgakprkktWj/IqqvQ2ItxI8ziAIho1bCSV705ivioKcNfl1CJ1dYYzns/AI/8nuN0k6OAC9YcL
DCCXe7fryw7TBb3UWj66oFojjza8kJJD5v6w4MJAsRKMwnhLF5pNqVlmOjR5/gETT9P7Dxgf9cj3
4JABHY9ewfBlvDf6VXM+A3L4XaCysgCva+ao7FtNk6hb47/M5eAmTjpYAAbA9CDFi57v+wlgsxqP
rRzPqRzYdWSL7EaDvKax7wm9F/fNxnsplv5qMTPqiSv8zupo55VNDz4nFsCldWmEQEyQYJcRDkpG
52Nk/pRk0xibL0kFrLVZrtqtpc58wNTr+O4DRucMc4HwlB9ex7gHGAOUPrXWfrAOIFon7flgp2YY
hW8epAFopwcp5v0MdwlNiU5HIwJF/5mAQkX7GvfnPlp0ylKS5w7bxI3KodcOQGIoYWBPjzy3iFAh
Llqmt9xI5a7VRwAYBZJvL0TUvi6XXa2jPRbUiT+nPMBI56Z1zvrw8xtfLrlUJjcSrJfZFhyc8Jsc
Gn+IYvek49QMoQyIXYKF5Krs2c12c8LWE3gcMDMBQw3JGgkUsWOIQxgEYpCWHaBVkpFtXYbIzi+A
AGsXL9nQ3jjCvq8XDmQJaf0/XuQ7w+OB540EvqYW7yl/wTIrRySsvJH4miSs6iYzr7eJ8ACdNNAa
ASgVnenK6G5SsrSi5BzPipLb1J+88pu3Z0WaGZEwcRXx7JAWkCUBlCHjd1qGFyJTKrgdOPLaQdZR
uPrf4m+7YQyw3auCkZH33qg1Wu03stl8MFDqMgFt6NX0A7d0tqn1zRvaHFa6udnoH92S0XnINi0v
vbp5W61+53RYJ44Zz0sg42dB7gBXNnKkUlzTjZ+wnRWmB9BVKpmmBOi0KSE4g6D5+WpPlIUgJXJj
bHTKcjS10pIHY+vtXvwINdCtW0Q6losv09TRFQ0CSQqc6+ylmXXYE67zzvRop9UKVwGCyXQWa2YI
izzyaay/X7cFusjCV8VcfVBLYcaDTXnLO5ujDdcUaWyXAmxGJHuVyNVfbpld+urPuI+pxzoPBLYk
gnoEKYLxxg75sqD6GtOaIAEWa4kq4s0BSml6iQdsgfjLNkpdvkZatqeW0su3cAbtxXlOzmeiFIbV
vfmM0Z1Y277duQ0+A4TxDHh8dyUml131V53fU1b9iV7LFs174Hxdnhj0Ewoz22vYPaOHGCDo+ENE
iwXoBkZLzNtFglnAyeuSn8LfFfLx+fb9A9M+GsDjgkV39iMCtfd7FFPborUA53iHAqXWb/hXeQXs
vgg4QQjVesfM9WCZ5ZpkWieURhTtdxAJALka9VKjgbGEehC0KsncKZ4e+j9fNrqX8QTO6KgtW8uT
6GIdOIK8E+Tw9Hz8w/w9Gf4ftvvmliobpeSYNIcRm31jWad6zWJEl+hairfPLU0OB+1ugLqDhv0h
t+p0aFyoMky067unTEavPTd34c+ZGPzizWA4oRBq365a67Xq1AgCEFjSfWr8YYI20RLthyKnvq1O
qFE/H9vkaRVuBjdeK7aleubP8pVdbY1BUDQxj56JwF3LNP2Nxf5Y/CrLEFWVucza5BL+Y3ucLhdj
Tq6zqm6tWhQWDf1KK5+02OvPRzh1z94MUBpFbnRJteAnwmZ0kp/S1qT2wniG70bavzCDlpOBWgQd
hGP647YAgU/Nta2Vpo4ql58OZ9TpqcDT+7mdqccO4oV/DI22StQH4FFhu9aSmUKPYnRrC3ZOsIMS
EqNx2wVwOPCQTPPZX86X1BTMe3WN8pQt8EYmtUuH5V+VNprZwYPVh9N481WjbcQJAMMrNJayRxHz
zBZyYLhhDqBkCfyJ62bBoav5z5ySuRko4VSAIwioeqCHEH2bwnCybk5OBGkQW6DQFV2k5aFhPT3L
Dl3/KsTsmlbmMu4TsHhUd9BqwOIFjPbQcSK6jSm8+jPkZe0CYBlPE3MSK0CMkwIiev03X6K1bxVe
SjC5gK6j/RUjtefAfDiTz5y8y5FuQS/An6Li+OQIQq1AuAYo4Ow3cq42w2shpyf11uc+JN7wW4jo
QFWnV64zm29I64+XeSAxG4pqMo/63f1suy5bQ+TZoQH2oNUEaeIttUtJ9GJf3JkcylQuFTSWyJuJ
kDgABmEUrsRdWzsxG/WWxlwYkJp8mhWK3TEpLtWMD5wIxnCDQogHRUIBcfLIEheIfW7HqGX4y7JS
W60AAg4azuFx7mUD4ujH+QN6Gh2vAlgYeCTa7+evCgq+DFIE/QoUS7ZK29uiXpRIBhugN2ZkEmYl
66pZb/OtEbIS9Zm1vH3tkramTFqOW5E4w8OQBC6OhJpwrgAa2Vqkkp+Wc8vgXMUQNkSPhMw7hHYA
flchAx7ER0l0CoCO8gx5CC9M0nAjl5In6mLKK4meRMjefkO93qYNqMlRMhKscuKpMi/QnZbzNR3v
WzcSBskxdCzrQ0tpbMQVkKyEhbAwpSsQheCIE3Sdp7WN44vLpm+UAxfVIbdPpKQN13yXsM42d72c
0kSXsjkC7e6UNvsEdZQ1iBVYfx/FpZBfpUSqk5fa93Jl2ZZAS5p5EXIprnbRA0a0b0LeUNqQY9ZJ
2nX5io1Ee6ghsLa4ZRk6Q3NKY3OMEYeFc4YPdNtT1HlhsXUFwZXUHJzfULMTMhDOJrnn45Wn8CA9
V0TeK1+CqEl9owdirDKjRJFzje/TDq0ZXQT1O8+mAjDxsCFd6YLNcu6CyeXWA61TRgdWwod1/CUI
EZDsxO2RJfuM2JSFlllgJ5S7Q32ATw9i1Cj8QmpBzH+QsspFT1mXcxRhSzZL9LCQwg5Tn7der8pN
lETvMRirRN1DwqD4KmXWyb/4ooocsFf1BRUvqoRXmpVDUYL/CkYb19dddMGG5yTw2SAjeYFOOiga
RL64q2tJ8CzILzhoY0MNCE30StCmqPfktYKkvONUEnS9CzFmjk7SVL0W4t+zkmRChb+nShxbgQIN
X71JndpZFzkSI7+hw3hhsyrqUHB3VFWJwht+mxTwiEhq6veSK8sS8nWxcg77sOtICzFDVs+qKEw0
OwMhs85ipvFFii+1uzKnoBlddT4rmk4Sev6mYhUXOmEsbwfCBgkaylvbuU3HWyr8L9K+a0dyXNvy
iwTIUtQrZcJlKCN9Vr0IlabkvdfXz1L2zDkRDE0It28X2qATyC2Sm5vbroWE2AYGhOKXYsL8oExq
K7C06/LBHsM8AyF87tVlatZVrsUmLTEPDPirOhurZx/shkoE5hSjz56KotCnu0wvQTiSyEMimKqA
8aitksUy6JZ1bJLECiQregvf0vi7BvyqGdC6s0yyW6FS0kOZixk2L+gbDWyp8GokjL41MR0YhiUN
gXV1n5a7NO2l8gQEgkRHe+9YjuPWC4VafNLogJaZySAV/e33uh59THlVaBt/FEiNwgcJO7vzEmM0
ZTnsAkcifqzgqJRBdScClCTcjbbcS8FIAFpRgKB+k9RVkgGxpZSMTyFLQYgg+q2vWRP43r4NpHgC
ByyWfnAfVEUguFKVSbGdpH7Z2AINh9yRQlksKtaJQjJZPoZR6N8+ywQbcC3T2wBoHx+sR/3wvfLI
LDzpgEtGxRdYaZgF4bGf1KmL8Qrn00vYgGM7Mg5d9CKKOz18QY2SGdpxyH539LmMP9CPw8og/DsM
hWV432EKnFfj78rnLLx5/yBfKUBwQ8Gbex6qdMrQaDKXun1HaBhI66QN0smUSZpFy81tafMv4x5Y
VNWR/EPNCKvnh6QzQ/IE4K6KLxmhqaMI9FWjoZOJbWRF4pg6t6UthB148kBjBa8FiB4a5xsr1eyA
dxhiHCOttLIm9G30zfy6LWSpJAk4LZQP0BADqJafZsMzF01pWhqJAcYXEwED5gjH28KVWmxfg+S8
9qxNGMRoGAKvxk58QGoYlZVTapHV+VTuoUc6CQh8Z3zqnOsct3lvKCX41BWJpZNJNMTIoWyJn+1X
uNYZwx3klSzOIRZJVVVyRuUjfPHo7rEv0Fl9e185l5uXwPuAde1PKgmxmgJOC8I0NDd/UQNojaxY
671b2Tg+htJCP9H0QJeP5BimcPomkKeMTPHNcYts++1l8Y7fP+uai6bIACJjySOgKGCKrHMtUo5p
5DldcKdUFqBzHW/KYXu/jNClYmMpQMFbkTvnFs+u3pXc2Xc7U1NS95mRUshFMWG6I6jRg4QixGgK
xR/pWN/3b2uNvvzc8j8y0Z6GohpA0K5qxJrYJ4UUB8qxH+102xMGdlvDrD/xZAE7QDoav9ZELh6l
CvIJhErAg+Oh/Gp0UqltFCtH5FZpwkTVyjQWfo3P0csQrR3lbD+uthRRIdBe4fTKV1i9YU2TFiSk
x/YvgAO33VZwFXd4jZ9jB+1ot89vcWH/kQUctcvj67t20nojw1ZqDC0C0jOBQ/rsf+UW/bgtiXuf
/jm0M0mc1RR8MMXoPSRRamqdA/DHv0UJt2FNIblg4UqOfLmiWK2IHM9yBCYew980mslJgNrZmfFp
3FYv9Ye+63VGXm4vb20juRx8XYkenZRUOXapGYWZXSrfKahJARgQ3AkR/Jy3/508LoIP0MxSeAmW
CcR2ZDLEwtErFp+ix2ovnP53orgrLoZGUg4R9FF4ih+B62R7QIJ/HkW2hnO8tofz63BmSzyhEyW/
yX/WRF+lN8AchyHmTCTflJQVxb9+B8BNACjsH9YHeEuc4gf9FCcAWzaOQ0MxVyKyJClsubhP0Fgr
gK3eL9cU89pSAqYXSQCgEcyR+U924mx1cRkVFC283lELQD1cNXbp0V0mAR9xbK0M9w4NPHHVMSGK
QWF8asFlMwrqGnzU9fW4/AruehRC1Pr5lHpHXf4e402eYU51xRtbE8FdBUEG+I4wJt6xVWUnSnaI
s3p1bVZrUQjyVwD+hi8GJIJLXZEMY4R/2XnH2q9ZV5ya8q41VjoErvURzWj4C0iXKhIQvHFUtVEA
5c4UuDTea+/SfaHYYvRVG/cJJmbqaiUZyLmVMFyX0jgDOeYguUObUOD6im+YbZpJTKjVyrx9mfnu
HoihqI8TEBQAUB+psCvFD9Ko0MPIbaZsl+ZPoYrysJknDGGVFRWvCMMZeDRsY2LVtOsVNOLpBQPS
+n3UFXZEOtsb1xDk5sO6fPEuv4lbeikXQhMjAeJGqrEvsyelN3Z+8tBla9rPV8l/Vg/GUYAbADUb
nT+c2iTtDB6HQWKXho1V6m9FBqpoOJl+YBkPIgtcOWTDt6GtmFAeM2eWCyJatCYAog+d9VcxwxSC
3iVvE7cFUieKFTZKppkVOf7GtyVLsGuLWmjoYtUmReUWzbIbAkanxnmRvuhKGpTvOrv6Fs4ETEbU
AC+kS9xEZl1wwjxY2GCgWOlY1h466UOKMzP7UrRNRHWTgpFgbJiQbNEEKAvvDZjmf4epRduDINh9
ybToLcme0sCSooj591VpReX9qLHkt1LtYqQPxDdjlTn2+q6AYwAeIOgwQYx+NaYQTfEolxVJ3DLJ
v4AGDMdoeLp9Ua4NzKUITieDAmArTaInro9+zLzbDcRC1uy2jCV1vFgHdxSq3vmA5oQQDI+A6Wlq
mBjZQ7ZVjpNtaGbbMLmwxzWnb21pnIFWulAb5RFSQeIYi4c6tGV5Jczic+2zkoHGacYpRrMAkrac
mRF739e8us5doSqdWj9J1ZMat2aPxtRstBJtZwBBua/jTdCuiL52NC8lcwfn9UOrTHmTuyl9+q3k
lU0Tc1bffo2RbSHmupTEnV5tyCQr/DZ3i9jRJcundhmh+4H1dNMcR9YHKy7E4srA/UopRnRmU3L5
5hVKmkZGk2Nl6i+hQYpJR/6z+IUcIQvlNQdpwSYDTOO/wjhLKQ5qGkppgcW1nRlF90r7R883FXDb
Vu7AvEuc8YcgdPyCuAmlC94k61E5VXGL8wr60qylHQn2cNp1jAcI0VHyngZyQsNWMF/CFUu4fIAU
SRYZ7LLonuFSG8aUtVIulLnrTbsqECzQ6YisyjGp+qKLp8q7G6KVh4Cvhc33Ap0NwJRGdRVEM3xe
DJigRU8DUrjhn8nJTh+C2Z9U0BfaFHZfPpjtNnnR1xlErt3dS7Gzap05n2IdUiSH9cId2z/qd9qh
NctL4F/YtYCB4C3pbe9TjjYqPfb3Y2y8dNQchl86OLKJb98+cL54frUF3K43g4+EPlEKV9iKpuJE
TvwiA1N7OIAtIzGbCJwqkwmgGrsCnETPRhRlwCRq52/qKq/wtYd3uS3zz8+2ZRoLtCcWOI1oNwEx
Fl0gyHGZ2RYDoe/GsbyLtn8xGSmcqC3tbu/C4oGg+DojeGOeXeQ2IZJLKupZVrh5kZujhuh09M14
cCIZySEQWQJa4F8IJDOrHgAFMA3ECezHxg+QNi7cWnsHsL4p9sfI8y3UN+ocrUZr3b0L5gOY14h1
wIKOtDQ/w1/qk+CNrVy46Ri4sZdtBK9kOWLj1ljzaOenhDMgmgqDONMsIEdzNWCqiKkUVmE5w8J4
VrxBcoa9+PfySkPLkg93Lof3nH2iBNIUQU7nJM/N8wSUf4lF94JdWh3oxgUbztwR1QHLcwbzz8j8
p8Cm2xSN/GCofDJ2a+waC04QvscAM6qmUB39C5fKK5IsgvFKS7cqIjPPI7OvV7Z2SQICHxAPwUQq
V8xwctFGg6ZkpVuHqXQYdBrYkY6y623N5AdAfwwCejlnTraZyYnnljHyopOqsindYiebczN0vBVt
1dYOA7vzTbKd7OSxMF/6uSMrMddye8uL/K907qHLDQFVf7mFdFpX6A0ppJMchOOK1fupv/Baer5I
7rRUrU+rtsIi5X32LLyHW4R3IossAM+rd9QJwaD7ayV+XVyZLGN/dWgIOv0vFaTKOhCYosjqxhMQ
o9IDqpYrRoWvUvxzdGciOJdE87WSNvFQusZW3kefAHLzfhGrsus7yfYOBMysa4NTiy8oMB3/syru
vKZaUsO8xqqCnfapvGNDXyOr+sgO4Q61aWMfPVInsGdGxttquuQtIP2LFg7kf8mcfb7cztCPwjow
cP+1LGdKbSJZ5FkiGLg2mX+UECXQqFy5gP8fmcCZ1jCxSiXe5dMycPbESD+7DejQZds5JYBU3a/B
XC3vKYGXjvUZBipol0tLBszkK2NfAiSebOJt4gg2PKHAM+s7BfQm7UH5mhH7/0ZrhPRLEZAGs/3/
JP9swNkLXAGyLZUmSNbuB6sCkJL2iK6H+8n8Y1jtQV85w1kdLy6hClRDsBiDlwceGPJ/l+vUirwt
agDquJgNys1KD9otAZm3XSESs26rC4/WBgbbS1ncgxt4khFlfly66fCcRl/f4+8A3NyW0BxGw2dU
va9RKikePECxNExr7qPf+Pf4UQ377sXf1aOT+PKaOq2tnzvnvmp9qaT4JqK8A4RY0neB9CQEv8op
MMWAxbsu3kRABsRM6biZelOXVmz9dVx4sStI3l2egGIogy4r+IKm/+ttPe9vCka28n5SequeHDB3
59OrVK5B2s/nenHuc9YFZVFMmMIVQZc8J7UQm7AjbeuiN8QuyEMn7WU9MxMwGDf+1+2Dv9pjsKPp
eJZlGAnwMfCgj6GutGVJSOWWafJexL6TFeC/aNvX22JmM8ctCWV1gHuAyxfBIF/vzwat1xKQv7v1
6Nu58hRiaLXPURJbG7lYWs+5IM7exjW2Nm0hCL1Cz1FemDQ1jpOar2zbwnow0DEnx2ZsC1AyXx6R
rtYFWoBCrKdwC5CX0uBFL5zcWCsxL6gCFAF+BpxcpI95Ky6FKvCW+7Fyx1c1YapZnUrVbg3n9uks
bNqFFO7yF6TvaK5OlauLmVlHp9CekDO+LeP6LmnQacCZIp0oghCe50ACrk+B7oSodiUiYOy3KxVg
fUpVZyGusfJII2Zce7FZdHFpGrJfsqEWYrtr4rUq8NKeElwwzMvM/yCcWRHTruoLTSldUe9Yoqkb
MfyM1cz09BCz8GtJ3GvLinXjyQCuEYad0IDIqUqURb2cUL9yp+LX5H/mpYwat6XIKLShBq30+VYo
TkkevAyFY/zuG3/TADpOcgNxq8mdiVoE0Vv0egJy6d4YAEtw+1x49DzkMubvQ3oSyMEoMvGqHFdx
l4k9Ld22MrZNlpnkM1BmGo3f0j6qzfi50FmgbAVxn8ShQ5VdMRzrQN9Qzx7VYwUm2OT19iep18YC
ExVIlQL4AuBUVL68XG07xc1Adfi4Y/lWGqHZxOqKs7mg8bqMpizUShQDzGicDmCaKhiyvmzcQpos
OdwPGASLyYqRWFA0zEpTgGeATGm+w5frCNtaL6e4btw83kvT39IwrCgyTDmYmK4kK9nZBYt0IYy7
w0nuSyQjVeNqFTXl9j4oPrviOyS/b5/N/Gs4Q44zwbOkqKjv4IW6XBMqLENXBXnrkuZDQDcbNTB6
44NYTj7K4ouGUsxtedfhFoIBYJAgjaigIgGFuBSo9H6hqKRv3YBulCZC/cFPLa1+bxqZKYZb79Av
Fur2+Jk/i4d4lz8DpMCI99BUlxxqdXv7c671RkXyDY4nWE4k9MbOqnvmACZpMgqJGrZump0a8k3T
u0jPV27kkgykF8HDhdlB1PI49Q/UPBGAu9K6FXo6QxD15cgzdf/TvDOWMOc7cIjzND8/gFlkIqmj
tmjdyWkQHwA8EFiNwCNdC5ev9eVSzrzYsw3DuLmGfmjIoSOyZ6JNo02UbroJDDErV/raasyScKcR
m6MN5UeRziQFSq8WKBa1bquQwGyk4V4GHuzK2SwsB6lsSYS7DIQyIHRfLqcufX/C4EDnZpYTm0g1
M3UlzTvr8+UFA9nGmQTu9FtSGhGamDsXLS6A5APl3I46D2v5cn6cHVYfHM0zmoAoz0SBvAEMdSOv
WiXq3ERNj/0z6eHBNzujwqhi+JIGD1NbvItDuhtrb5+A/BO4j4Pq1EQ1wXjvPwdoD8b8f3LMM1Mp
n/IwvyNT4mCmSfAeb1+5hXPFl+pwUGVw/lyNt9KxlRCclJ3r0VrYNUkX2l09ft8Wwo/c/N/9+K8U
7mCLqhqqYqw7N52OrQ/aZTMJ8D6rf4KTmg6mdu/3mE418tMgZq/FXxI40WT7crJiXxYW+8OgBAoP
dAlIP2DLZ0rc5cQraFaPLlqjmdG1gPC/vVAe5GFeKCTApsKjBJwY36/VZUovFmk3IiGBOXflPX6M
ntvX4a45ATZlQ6wEMKLhiQZWMNn1TmZfxL79BfON5xRcE+E0o+0XbiDGnC6vkBDEfSzU8ujW4Jcg
aWBK+SGpG+u2lOvnEMvEWKaKiSE8vT9e2dlGkiRP82nwRlfKhi0BaIQGnIose5PXEnLXLQrYUBlr
mds6QP6szkd6JqlvMiI2dTW5ozlZw045FE8+0IcHs7cyezxgwvjkm3+jzfR0e4VL+3gud/75mdww
DdtMFMrJfbdOa5H3rO38GZ3/7nl3z363KkeNjEmSyTWYuvnoDg2w7TTzIXbWuk4XvOPL3eN8pLHS
BcAxQNJofqSbyMqPdKfusu20qd9r60+9HTeCQ1xkpcE9WVmena/cuIULAbccA7aoNmDsCwbmcq0T
nfSs7HPZHcY+NtHfzzzhLRJDpn5rog0aFBQvTd0DTPZjLr9WtZNXgRNn/X3oAUseScqCTNsuv5tG
W17jVbt+btCDNfMEojqBMPMnpjo7hyoA8JLsS2j/R3u+mU8YAptkEmyToQAgi5oSRyBiizK8Qja3
tWtZMnxkoBcAjo3PQeg0R4YWyUu3Qo9Jj96LjKZMHDb+Lq/fQzBQ3xZ3bffQ4KKAoA69PvD9eatE
dTESpihS3bAiR00oHADdrHg8C54kUDZEpNPgkFNNUzhVk0Y9RU3RUN0msItT5KFqu5soo5v0O3HT
u8KVBRbLrL+rUktRnQbkgdJJckJLMrvVTOK1fbr8GE7rIg/8n7FHVXd8EAFKQA4SoK/ghYVmOOzq
dktBl/w8vYKubWy2smO0u9sbfp1EBYkT2qpQhRLn2QA+3Z7Tsh+BKaG6pSqg4dNUpAfM3OjZSxHJ
jLT7JDjK7T6me01i+kRNmjiR9gFsqf7j9pdcV6p+vgRPL3hckK7ms8aCVuolmTBAqX/SBF3fTG0e
Y/9eMMOTFt6nwCIRNml5LA/yPtirbvRA7qt98jh9S54tM/lN0rdovTK2CjUBAzStPCTX/hgQlzSK
IriBRxnQn5fmIa5qOS8ifN3YfLaAv2yMh1T5+1cFf3QpICx/u70b1zUK7Ma5PC7eEYAc15MU8oZu
o+/7O9cATcDLH/fpa2VhyvzQXhp5SAKeEPYcLfhXXV5+msxkTLHmKvcg+6WY0DgNk+M/YtRNczD1
mmx6yvrhEf19Vc78Q/lqSI587H5Nv/XuKDiTasuNM+kPGtlmwmAWoJUuHWETqmuEGtdP3eWXci5D
E1dNp5NUQ5NMx0gJTvhpr6lrzQ7Xjx6kIBuC1m6YCYy+Xp60HEiDr9e95nqjGVcTM1REEY8hpsmG
oGJqwFQVIyxx7Kx5RNcjAvOZw8cFvpc0jxxzkg0Mdo+p0GluWH5qB2EmD7Wy2uoAtDlum/B+RFN4
Kz5O4cqSF/f1TC7numijJ7Va3WiwfK9V+JzhxIt/dXZ0nsnR6ex0cgmDqumFMc4nzW3Dxp30eNvR
ZqNow0r0NxvvK2U+E8P57ygWBsQYBs3VEm2j9Qkx9bH4rJCUTYwutcOkLVaerIUXcn6okDPH2clI
bF+qi5SWHthsRc1Nil9xBcR/p461R4yqs14It8Eg2Lctw9IKwc6Ekc0ZkxX0xZfychLryuQTze2H
jKn+myb3m8h7yjA2OVTpyuKW3uO54RYpODjPIIm9FJaGmE0FXKvmAmeSMGECalGeZfqKCVrw/tDU
+gP2jXIhojvuSQ5aQcM4s6y6BOBiGQWKc/yYJq+qhpkc1SZQlME2QBBn98D914FN9RFnTmnMM9wY
mTOUXxGarRpgTrapvZpQWHQYCJWAN4cgGdM03CZobTi1ckxUN4uSfVNSBtJmS8D5YkAjIDLD1LGp
AW/O87zcnP6AvABzpzNovKI8+8a20N4MsHo/gcK7a++ScC01dl2kh9nA4OsMVT7P9/GdCNU4NUpP
8YQD/5BpiimD47eqt54FpMw/noXW6FZ7DE9gsrVG8aVem+JaVMgz8dz2DCoSdlB3OKcDhjKbAJjU
YVSWVu1jgAy7id4IY1RWbsGSYqLzHKRzOppn0Bd9qZjAoNR7fcSj5cl1vUGCKwLuJXgEV+7a/O28
OQE3Ft59RJFoq+fMiV4oGAjuFfiKz/DwbVtlj4Z59+gz57fBnM9NyI6iCV5nR3cFy7Ttu/2b/c3+
3P15eWoPwJr+CoBS/wRErV/b7cN2+/789+EJuIHWwfLd98PeMw8Pay1TS8dx/sncI1nQvmvqEdra
TI05RC/6eOj10umkewntGrf3Z9FLORfGvVhe6k81HVXVVdBiX1R7NDzK+ouaOdKHUDqqaqcvyp7e
RcXBAxD7beFLr9a5bO7Vmvmu6yjD2SjJLxXJy76yMMV+W8YPt+ctBeCsu++JRdEMuuoegLU4ODNi
DwDUAMMkA+hUn/mc7NgeGLXAsONjrn9f3yE8BuW4tRYiLzmgVAeGGZrxkRHmb3mstoqSxHhn/PF3
Pmy7+Z32WTPdh/VB1JwqS1f2d+mKoSYCXCtYfzhEnO6XDS2FGTPBLT2RaRihClZqCD+xBb+5SNLC
dkmIMBCDXF5idBRkaONKiOuA39DcPU/sm1gq+9Rt3fz2rO9TaJYWYXaELo6nrb5L3l9TBsaMx6+1
Qbile37+JZwNo+OgylM3r1U7jK6n9IjAfqMRYkWdfg7p1oq5hw74DMGY6VhxysY98DvfDfAGfNTM
YNXd+4fzvKPW9w/HjWWYp8/+HSRNrGBIMAMVz/kzw3jFzsMhB4Xma2uuwcYtXSgAXkogHwGYNBKt
l8cxlQHNwqIFdgQQO9px3ynbPO1WtGpxp8+EcDsgaE0FGqGauANsBUWHJaBQWiCK5n9u39xF7T2T
wz0QtY5scdNgMa0/gHxLrzEoUsbjin+0vGWYdZ8fIkwMzF9xlpgRK5oZUzcQFzhCCBTuunErAd/j
9lKWPEwDR4K+ax15EVW+FAJgkM4Psoy4I0XL5CtmEooXfcCkKJIT+cdtWYvHcyaLM+iyCOyoKkqJ
6xuH6VOMrKKsTKlec5qXjBkAW39Kzni9fzggzvZN6tq+IkFJ3AJg3pGyq2vRHIPSGoYHOFMDiomG
8Xh7ZQvvIs4J4S2ecQP9B5x2U6Ay+0WiENfQxvFApaC0m1DaTAU51sgSAYknXJG4oIIgiwU/tgpI
hLmf+PLcjFEFIYcAo6JUwDWKkOHp6ufbi1o4rgsRXJZAD3MZgBGwJ1KsMgVtvSrSJpOTpmucMQuK
rmPeAEGAOP9tcIqeTKHfxBIEleUXOkMCTMuPw8os4ZqM+ednSjE1ou7rFWQ08W+spdW30rDSDr24
X0hmqhoSHRqct0sRBhm7pBmh3kNCMuB7jM+EIMRXBWB8xRjjuH06SyqHYS807mnAw0DocClN9rMU
tOE9cQU5D+wuyIFZPdGYeXWA0ak0DDZtHqxc4B/+c+6JQZpY1wEbh1lJHNel0LbwglZKRSwRANFH
HVjNr9HmtbJ6UD+WINIozXufgXhy83g6/TpR65GN4Iy7k8AZZ/ZMBgJgz9Z8l8WNOPsmbiNSAU2F
wHqA9hjNcxMO1IxpC2oGFGJAqMw6rVDZ7a1f0qXzXZAvdyGqgIKCaTgCtqgnpXqM5F0SrlRoF0XA
nAAKCPcCZ3wpos+GFIhCEnHV6b73nyaMUfV05X4vmRA0mP1HBme0DB9A6mGjwk5O/ecgNZ9CXtu3
d4rMW3GlMGcyuDvRKGLVIpOPkYr9uH+tbcTUZgPdQTSNPzGr3sEP1e7fFVY5cIKfv3NTmBULUK4M
wwu5+fi9e8T12REMBIUmuGlAN+kFbMB/zqCkgKqCD/PWmaBGEtlWsx7+jXoRBQkRwE+gGYW/1V2t
jsOY6zhszVcd2U8AJ5Xm78VIdnIrp/cEM1PWyq4tbBpypiB/QuMfQNC4TYOfHku9nuiupr+MyQ4R
UA7GLjmP/+cOBsb99ZldHXP9ADm/VLJ0bMe+kkIdbgxGGMRMya2kQ/W9r2m/cmWWLul/RaFYeikq
ybSq1DQB+lxXT5HavaqD/KaHUsMAh66ZAbhkndubyLMaoQg9j4CgkwYdXj85z0uRfkIhM0x1970B
YXCFgOoV6RwrMSPEWZj2MpP7mgFPy2ksavfmu2yDG5tUWxQDbn/J0l2GcwWedWR9rwebMk0rh0St
dNcQ9gJ5EMVvA77PbRmL+4u2FIIRbnhyPFWEoMfa2Pm57pbBFJmogZ3AJ4/UjIacsnKaos1tcYtL
AssPat4zNxWPr43GpUkOvUZ3AQfHNMyj5fRPM73cFiIvPaiomiJPjkEYNBByll0fA1UIx1Z3K7D6
BP2hB2oW3u3x79CcxIR11DEohiPFU0mQoVM3QOxLvEM21SzbhsLj0MUMdQ42CD4bvf7oBwBPAqlX
exLXWo+vpxJmZcMlQtspGv4wNXapbP3QVHXVjLrrBSlaxRUnaA49Aj1/JzeWJpkE4xlmLRv/4hx0
HII6z3qh3siZ8KpXKFA7FN2VejBQ63rzIAChbeMh2bhS2fypTPCW/FzUrIFnDlTVY05AiCCqNTtn
wB8NxfIReP5IV2BECV1kj9luAA20AU/gHm7AwGLTB/D7hNnFhJ38zbdvs7sQu8ACwwz2Dw+tafwL
L09H2wc6OtF7JPLPJhLomZYAQcQNJ/IMJ+iZVHppeoMsrty3H/fqajvg7IOWBd2joAi83I4AxGyA
cjRgo/FSJbuYdZbkjHbN7lHG2krWfci+O/aZsLt8VwDkDSARqPpKNmwdw8Jv35Sf+OLW13CRlTRD
Vhc+viYhI1NbywDW55fQb7Rm42UHkrpRUJsKQc7OwHwOiJXQfg/6lXo35rbay0CZHRyALIFlCW3Z
wsFQduhbtgpyGOutEh1ohHA6NpsmBkDwuxTs0yFkbXxft04tABoY0a9JKBPdEKxmalpbPQHZg7/T
itEk3dpisbO31jq7NWeKKERABJ8GHVahw7AhgHoxunl7O5fsDkrFqFfPMR3ys5cS6jgucMd96urD
qZmA2Rk+UwUIiO3KE7WUscHQFkDd5+YhNGBwdwpFCz8MMhxbhXuTs3dgMlk6fCPU5BheJcBiGJj9
IyaU6RGEFfb3J2WfnyojP4wKjW2Kn7P7MzJqP8QWMhHMisy1AspChgBcMGDRmNl6iEK4SLMr5UZX
goi6iv9HHP9kQw1Esz9l9sfQSlul6cpreQ3GAVN6Lo/zSqJyKJWmgDydfoj+0VOcEoR5de/qAV7t
omRiaaY9UxPLOIRRbxqD42W7AE4hGR8aOQYOzWAmkq2MChQQpPDoukfWNH2qSyuRfo2SOYFrMBVY
UT4m3SvtnmKPaVO8jYW1yYrFZ2Het3mIAz0hfCvn0Pa5X2opdZMdHX55wNQLUGzaqdsO5OmqO6zU
WpdS5vq5PN4q6TExghLyOkClTnn6phlvYhuY5F7LTd94KCgsNcARptAm8QPgCz1tWvH0eMKEH7/r
/Bt4WxQAqGCeRnAH714MTC97Asw4C8EzI1mGscH0h6w+wIMxFd2ZUgCdDrYu/hHD6rEKwOvkMWl1
andWGd5koG4LaCSUi9CIzD2TjRiIVRhDpXqcv6uUyADln0VhErJP/G0ZrdiPhTGUuc6OEiq8d9Ag
ypwKl6DIEHK/oC7YIJTa1k4aes9cf/hVmk1aswn4H/nuts1aKiSey+Rr4MiyFx7xc2w7OqAB4eME
5rAVbID3sBNlbxnsBODQLBBcuhjEttKV2vj12CKu7dma+XzESMo6qGf52uA0NTl0xYDOyw5seRap
N8FYm019D6DcNDuoslXna4Ohs628PuP/7PlPJ8rZs9AOftRoPeSXRrFXhHeqmLq4ExXMTwbBio4v
6hM8X1CEoT6I6sLlAxGpgTZSr8K1HiUG9CjTqK0EHmmkHwRykpXSjNeKRcum5Ewm9+wBuBowq2jc
dRXFVje9Dr5qbC4Kweh8YKR5K14k7+9tnVry8lF7R3gIRCHMRXDLpFpUAjm2p26oiVaTvYvoxsnj
59tCFs8NuVpgFQO9Ek0Ol3s5Vq2k5hXV3ShKzVDeen1i6Z7dqLUprBFr/kTOV0oCHQFiOjJ0iHov
hRGhQ796DUOA6W8r2kU7EbTouJDMZyqqRD57NvAOB0CBQhVusgT2gSrYltyd8rve+jX3SHks3d29
9OwrMTO4cgBHQRVFdl6+bu/KooYhlkPiARtzFS8HApHrrIch14LMpR40eIwPcWshCnHicfgdVyUg
3N9vC1166UFLgi5jtIOiI4NzR0Qpb1EPh1BaKyyL4Y3cpZvWAPRaDp9EWgnvFrXrTBp3FmVTxVGp
QaEJTGIhf6jy14ho7faSFmNI+BMYbwSbKfSY0+HRSONMFgKYfuE1bWuWkI+u3rX9s++/J802aViL
xj4xxGt0jDI3lbaDpgP8I0cvyEdkHMcZKKAFDNVY2JVSvDV+s6nCTUE3Rb+9/a0LNwEeAlB/gDYO
DJSf5OuZBYtVZQp6wMO7fj0COf+X6j1icpDF/amK1gCvFmYR0I6HdnI056G0ZPCRUmzoY24kswmD
ow+/pNwGwWbSt2OlsghUr5nOpia2YiTpOjZM+J8yIIGftX7l+i/atbk3EJhlEpJsPF+wL01NWQgd
dSXfDjQ7zzfpY1uZGhILAVqjpcd67XleUvNziZw3oKeqH0XBbNZCxOr+JPzys9jOvQYzXp9V3L/3
cEluH+2aSO5mtV7eRskIkWMc25MKv755HpL7HFPKftLbqqCtTOqtCZx/fqZLKZY31d0wC9x7+7QO
72Lvq/QfQdZgZWG3vb28JWs1UyTCsOJNvKpUaq2s1BUyOG4KohKhOkh02wuMoIsRALr0vRVWHKzF
3B4msGcUtXlo78cPPlteX/UZuifQpyajRYbuB0RN/rY4KQ6QA9lv1S4Z2c81CYk9xwBP6thzbU46
Ql87S1aOdtYW7kmhSFEZWDbmWwHYcrnTkt+NIBxHfhiKbOv+h1zU20anLO/XsJmW7MO5JO5ME6FI
gLUBSYn3uxErNsdCEm2tJEZ2TFg50sVlqeBpxfQeHn9+h/8Paee53Di2bOknQgS8+QvQiJJISiqV
Uf1BlIX3Hk9/P+jOnENCGCK6J9pUdCtCie1y585cuZbX+h6qxr5xovhEBBXuVBmZFj1zJHEtN/wO
dPowhe8tGuBPKGlON8XFakZ5O3pFERgT+iQIDzQCjMZBz36Nm1Z4i/pt5Oeb6DOKDPXPQXoMqsGB
BwI4THNQ+tdB38vRWkVyySuhpwj0jVwSTnmOzSoiq0yFhORx0qG1O34upRfV3Pr691xIDkb2pHjZ
F0X5evsYLS7whdHZ6y2itqD3KUZbfK7Q/wG5uKmzPw19ItQvV27GKa76MOlciBRcufHJHF9Puigo
ehqgrHESg0R24hgEoRAXa5wfi9vowsrsdDRjEIvtmJOQk+6HhEoc1aCWLvgOLe9hDTCx9O6CF4Z7
bZLfBOk5u+w7BTJArm7SYN9qcfNzRMXbhXQnfDRfvC/xCsJocWhMHWeEFz6aANcTOEpFGKdhRVo/
fDNrnLj6s6q+ysIaqGVpoXQiMoAzUy/0hwDZCGKlTQbj1JuvwXgy65VQc2nXTQjb93gYxfnZOEqj
dWu6I4wTXMy2Vrz1kEBY6ZcC6Z9O+3F7h08uar7p6LOZpotWnA8t8YXShWFImxsdodtRLu1M/hSP
1GCeK9LXa555Kb0GdPQ/1vRZ0Yl6SCyDnzZOaWUelOwoZjBLhW+lcJDSHz6kWq5Tang2P34IY3+T
lxIcP+N9H5dbBNntMfraV+jFVwfT/2L0ie1aZ7d79jMEVBwBtvueJHfwEKGWIh6mNuCxuod34gDX
udlycF9oEYYdxE4FOkfSR0ism8EWkhfDC2x52Nye2YUr+Gqss5wl1M9uAPmFcapk/6Wr96YuOEDi
6aR6oOWnO9TSWslpaV8izUmfJ6lL/MhsdjuiRySvWMvECJ0wFY+mkB9uD2rpiCHcQMMcp5pEyjTo
i4vBcptmgKbSOEWZqtptLFuOoUAEICZklHLPM1YuPWVyEB/2p0XhFaUBiD7naChD9KOkqV3jdPym
2RuwLkAxv0wZ/m/fjz/DzU9Uue1v/NuzKUk7U15f5a+9Hjvt59tDX2j5JECnZ4rHGIVneL2vx+77
Hd3mMp+i9lulsRNjk+gPkX+nNwdxPLR95HSnuoLp+14E7Db6vFt2xO6wJNZr9B1LIPCrx8LsWywz
UDzJLMyTUNzpdXAnFFudx8nwksHuau3Jd6ThX1dxSt5XfyATGdYq1UvZpasvmN0jhdQj1DXwXPHj
75mxq6rm0AbwxWk7Q7Pb7nnq/Rj/5HFkJ9mhX0NjLL0i6cQ36Y8kfciGnEUoZhO3QtbWJmTY9DOX
8q5Jxk8quJs6/hQqZ9k9ohDvhb/q5K+mvIbdYfg1wsKuUW0M38RgcPrclpTKLmWkYgkMJfl3/ZZ8
6td0mpeeddS+KHlTmhJ1wJbXu6ZRBfS0iso8udY33rFe4m5aWg3NtDxqQ+KYamRb4UNSO/6TYqVO
7t4N44b+mY20NmcL7sGCY8CgRkz4ROHg+ktaT0qCvJN4eI9QkaT38Zrew9JtjwV+M2QIFgzAs13p
e0qW6xWisLW5b1ClvRPqZ0k7TnwyxXOuq3ZRPQRrDBDTSs88xJXR2UbsmqAq3FQ1T1b6qlk/p0JX
rexWzv6CG7KmZBhEVqgpgcq8njt2SZubmUAmQAwBKScwz6uJWoBOyD6nuCen9ftw1wM6pubbh3fQ
NJZHMWzMZ90QdFvKrX+RXcUZAd9lQQ04MGZvj0ou0kSqWc1aOErF3n0StIeYFH7ycnvoCwECeUAg
jQbZAOiMZtNb1UWoFhHTG5EUEon75eihqe4oWXhEc/5a9mFpNS/NzYY1SNngVqhXQX5/rOUfeXDU
oOP+/xvS7EhaQpQ348CQwobsP4Jf+U4qFVsutsZj+C/ibRrMWSZJmXiWxNnOMeU6jho1s04J7cSR
9Ko0FAiFb428tiGW+gmvLM1cogq9VRalKew4cv41pgdoQMm0VPeVuzO66iGzbKP4UTU85Tb1Gmh5
0c2hPGTgjsnkgJG7PiBSplRWExTWSd6r4z6KnmLEA9zGUeRzJFlU9g5a81Jb97nyKsDoG35WaLRe
0/uc/MvcFUwOjry1LEImOltYdVCVoNIq69TS019D6DFqlMlLz6nMlWzOQogO0ACwp0bUDKPvzFKa
yUEdjoJFQ1K60bzHIWnsOjxIwbPZfbm9W5dOxH9NfWAjTFFC6K3Wc0+JeF+5EBTQMg4w4LaRheAG
vyaTdaRfk97wOaguc4NwEEI2TxB/KrRNGjta802qeBAER687xCARgkOXfDcEIDvF1oIXsdmDf6uF
O2MFMvJxFUlxSERZ/MFFMk90xADt6lbnxMS5+JZJxTdALqjRGN0uVqq1R/dCXoEOb/p/SXZOOsPv
ia2LiFYsJBCXncRKSpoDu1ReTklXjRDdDHJniHeirebb27P9cUmxSasNL0j0jeV3jOaFzS4i19/X
oXuqiQy9etcgDdutwIOWB3ZhZHbdV7U8iIHpu6cq/huGL9YuTW0IM3XkjH8JirhJx7V38cerAi0F
VG1gjqBoYc6nkkb6QXQpoZx8BQiu+5YF+qn01H3r/47TR3Ap/3wWp1WD/gk44QcKllbNfUgfQusk
0qc5jPfFQSzCtSLq9Ga6dimM6cLIzKlWCiwIpeJbJ1VrtpLymKHSYFi0fsn7NHzura+6+3sQ8pUz
vxBJYZb7QkchmWTmvEiSch9X0cgZ6NJTJof3LqJuaGLY5aGZYELGrvPbfekFm1UM8sLT4tr07MKy
kqy2TKG0TiVlzD76/NyjV3fXb1CEcsN9ujF/WzXEAe3OyLaC9np7Tf8fAyeNDDCAcc/9kKEiAhD7
03xLaWOn3Z8QRNNRke/SkdtsJNnpKJ73uRrVld20QIxAlkoCEqrCDMhNPcu66Fpel0HK5YF8zMsr
BEVgnX8Zjo7qjeD0VCQRudt69vfR5j9JYe/Ll83wYG3AWqGWCMR9d3sqlk7T5ffMzm9YJAo62XyP
/lnroP/0HFnftiQ/JflNXeXDmUY33+cqjNVw1APIIM69vr+9APiZbtYcJhOdhYAHUaDtC/Fb51q7
svSRLd65Ks5KMp3SpR6FLq9yNPqR551WOYhDi81vsdwZMbkj6C6rvbFGWzDtu49fCCUyfbmIUojT
tXHhNE1JiTzdH60TSthPvuAjbVx6L7fn/OO1zh5Q8L5w9QMNnitUZlJcV93AZWBBLV3B9BH2L1WG
FC1v21Wi48UFprI41WjohjRmIRMN/5mJAg0HrVKcSDrwIvQA1JpmZldyaof0cyvCWYz2gdDbgtw7
pr7P8pGWqWhbmYatmq8eosu3Z2Dh8qXrTLGgRaIZFBjr9SyrcemrRuByHQJz0x5cEmsSyhdVvXLc
1uzMnhWNXFZjIRJACY16rIL0jjbBe5WnW7jSt7FmaPagCEof+tkSQ0O/1Sy7Tva+76xhbRb35sWs
zcLBQMqS3Kq4a/U2+mH6ERgf9Flur8zihX6xNNosvafyZIEkn5GMruOCslP3Hvvm8y8j3HjN02Ds
bttboGngMJg0IfAHIeEcP6QZoRhLQ+KeIlv4JAJ89F/7zQTOeIUCvSbLZux1GMIejftTC1HNbetL
JxHGuqmrSYUd5R1cdXHaY7VXJ5yeezI0306J/egaVdKvYgVWuV1pE1sKxy5tzTwt/fOS0CYp4Vi3
N9TvRfJcaCsmls76xH9nEO+BJ5gD54PKjV0qIe4JyXoDKuBQspv+wVUOknKvr63ctNvmnpJmFSxR
eUGse7Yb9SKlGWqsgJUl4iPBiUPnykbwhT86ifDSlB/l7lfZrbyIVozOKWJrJL1zfcjdUzOkoJZJ
i1oPpcjLD3bseozpgDbAmMv+WtC5aBfhQ/LD0JnTD3TtsFyORBaVpQuASL2vcw64PQ6OK22qe23t
fbm4US5szS7JRk3zJBSZWC/9m0evpvq7EP5NwEl99z/jmTngxK08QQ0Zj6YD672XD+UW7aV++B5G
R8gnM09b8fgLeQOefRcWZ65YUWpoQWUs6m5/buujCrZFND2qKUcve8nJKUOxq0uPfZfsStm/u33Q
FxLJk3kYwOABn+Ams92aJXo+DgnmTSpRtqRvh+RnLv1QvGcr/yQld1at2KJix9F9NCib9F/c+BfW
353uhZ8ZxwkFktcuaCTJLgAZab1xZ3SbBA1gfeXOW7olYNvnb8gqiLNmWzUs1TSSPJ59lLZQMPD3
t2dy8STQA08HIRLzYJauT8KAI9AaDTcWEM05Rl1t+kAznKx192277b/VmYPM04rRhcQPyzf9alo8
mJJ5wFB1hWXmicTuCWong0sUfJRw14+bGNEotfhWm7vcdwLve0Bn2S7MnKL42kirkqGLc3vxGbNN
LFJjjvSOz4gaBQ0nu9E/jfnW2w47bd9vYLpzwZ5A9VcwK8LKHlpy7gadbSQrVHOK5K4nvjIDr88C
nPsQ3tXRG9pWYIztPC7tSnIybY2pY/HEvKsQGVMsTM7v2l7oG7DLiyw00A2n15PPrXooLEd1dSdL
H+s6cERYeksx2ubUYkSINZt/cZ1NTe4y7ZeQLs+hzWk+hKIw4uxpmnSkcGfle1pT3GIjy49mvnKz
LHndS2OzONmU26bTpMnY+Hnq4CqPyIT9Gyd4aUS+nlMzHgcvEXDthBtuWW4i+XusQMYtfQ3cxJE6
7y6hwdhuunGXp5u0j9fO0bRo80ubzcN8isiywL15/QFuo1SxnxjuKSR3GasOAJwNPRCglki4JQ91
u2vin2Z+TANkjIKdIXz5597jwv78/oZLlE7JWHcRw9zGFY/NPn4pnEHc5Vr7SeTxH6z2YiydWeAN
HB2wWmC2Zws7iGEotLLFuen0fRKdNPnXWH4t3Qcxi/eu2uG6jA1ye1L9s/DCLdScR91azVxPVuYT
T4xL6AA1BRmA2YUr12Kdw3kt4DbpBBk++c3BLCAdg3TQq6GW7FvbgC+gUMJTlkmfbs/6Qm/GVBOA
EAexRYh+9NmdIJtdUeHThVP4OKkt9ju4tEm3sADoYZyivXkItkKylbtd6hR3a++WpTeFSahBApt2
BN69syXwm64qI1kVpm2vx9HGD3aJ+tJuo7NFA93WlZ9WxruQT8Mg5LJ0A1oI7818Ze8aSRzFsnCq
DNGpC2ELxKUZUKSvbNPdG/lf0eocZfV0LSzyldnZK1BKJDVn9YRTFn/qpSe5gdTYMEFG2rBc7KCx
JG6tNqW/xhy/PMEA18APS/CQzJPZkh/4ypg33Pkw6kqBTZ9UMm5rE/S4XT80Kqyrayx+04adbWgk
hBBdAZ40SY/MXFnAUevNEpODAHc52lg+uh6e9gD7xOH2ai5cfCYxG2QIkMnrsLVf+6w6azo9FLh0
28w8mGQpzOAhScw7Uw8cSflqwCR62+DicZmoceAmoWFAmVc987CvikGVcdMCZRAKS9DP0aDU64fA
TGgje0Zv3UGsYStl8OAZUDiDa1PJ4BBVb0L5W+p9kr3PyloEsBRDQ+I5EeqCbJ8I5K5nwve0QFbS
UDi1MUpVwlZL+ecxVHBcvPmk1K6GZu9VeznptkW2BgeZDs18xS+tz9ZBkzyvqRpfOBnumNhVBbxI
O+m5XbQaRGlrUMzFVYdBQqVeAlp9XuUP4lJGOCbHGlKgfsi2Tpq7QQkIM+hQiHN0kaTVPPzCXUEL
G8QBVBamhNns6ZXWjdCwngJ4DxT0ZLnZpGer3mXuOXVzmzYJqGzJm/kwqGYPcnFOk4esX7kiFweu
T+SYOg0gKFpdL7ISdXEjBKlw6vW9WdQ7owg2BiVjTnOp/Easa2W3LwQ+EHEgawkVJyI96iwkqHT4
v3syPmg36+LGyingBIKUblojWyNQWfRTEpOLWDnnmDTT9djqXnS9yKuwRa7CYS/fCb7YH1rgVxsz
zo6eRc9+FGfafZf5g+NL+tpFvDi71Dp4ulDApUB2/QXC4MdD44vCyWXnWjFZA5+S1UMDY0xYv/nx
1xVXsnQTYU1CaYjuVsqe1/ZGqxt6N2E1q+TBDaNN9VfVHa3Wzig+GFpk8/wW16qNSwf10uZsRSPo
oxpFwmZS2vqY2/m2oZcj/uk6twe3NJdIRU8E1hSM1fnYurJta0GzhFOpu29pke3yGMpMqI/i7zRv
qLW3UrJdskcxnMo7b08uu9nTM4skuUki1q4xnLAO9sK52kuN7IjFa5/c3R7bkie4tDXbJ1EQiG42
7ZOuH+2gAXG/5k6XLtBLC7NzXqS1kdb5IJy++LW81Z0qELYCYNHb45jWeu60AUtwW5DgJFM3O3F6
qddSYhF66YV+7M07r3813UNewD8vFVwgW//5tsHFYYFCm/jfKbC9Qy0vUh2amoXVBFo4pSOSVILl
1C5CMIq4F9fkf5YcFwV1Wi9IcygooF0fraKRcjlNCPJy7UunP6bGN3+tE3Lxxr20MTtKRcxuLEnc
nlz4q91t9WU074zIYQpT29gEyh/rj7lWklsZlzHb5r1Zx+7YYtOS/8bNX9M65+3b7UVadMQX45q7
QV0RSKTobG8FHyTGDxIEyMpJdO/IF5d/vK9jucasunSgaJkFOAyejJ7SWUhuFV0dNKbonY24Ezej
og32mKZrjBhLdWXiXzDtGgkDtGJnN3gSuLJX5jngnE1h+w4VRujJjG2+ffucw3Mp3q1ZXNrvlwan
n1/s96Jyc1dSgLQUqQU/87a1fralBLu7tXKwFocG3wu4YLLuYIJmM2jmfm2agU6p1mo2EV1Wwfij
uKfrIe0A0ef3UXn0rd3IJTNIZODdRz18S8aXlZ2zdLlcfsXs1GmZb42CbwDBSv400DTc199K6zPP
DzDvvQ0duohuyKbPTn3guPIjXyI0j2O0hnhdmvaJBBGVH10GoDg7mLEIr3gn9+4JFiE7j4CBhsdi
tOw2qlc86FIijCTUf0zNrx3dG80kNkcgLuiLmlCRgUu4T/XwjjbWc2e1pKNeohQmcVM6aupL2axg
bJZODgIRE9fPpNs0f8xWYV5pacr7pxKPg+BDJbHiDRaWlIM5ocwmjBkX7PUWbnUjM8wx9c6VBd1Y
4OEQuPOi737Bk65aDQIXls7iGUezKxzwBPYzc3EuVV6jxP45+ave02x9hiTjPtlGx/6FZgr3kwdh
bUhn8O72zp12xNVNiMTppLMBcEiEKmteAfCGOFSK1vDP0MH3ymZCHagVeiC2Fjzmxq7oVqKVFXvv
LvjSMQxj2tUZ9qQgRcryuy/HtjCcreoLCoibMr0vw6fbI/ywjpOIK8k9xmdpwNVnR7ORai/rXNU7
t1W8LVL1ruz2cfRcWOpnV9jctvVhESdb4IZARU1sYPPupKTI/48tUFhAZfYFtGO1IexXMSNrhmYO
3eyTxgsj0zs37lPRKfBcolScyHaxRkiwaIjnFhtywiHPiaNNMlQlLwbv3LfKJqRHyFSfwtE6ZPLP
21P30aFMc8cRULmfkPnTpgN/sTPiUIR6t/P9MwRNZYfsZDhsSHJs1CS775XgIY7BtsFFQCsPe0TM
vq+OdWlvXn7BbFInFoCs6SP/DP6id6OD0N5XOmKAarKJKrQH42QjeX9uD3tpfifVSYknJtWLeeHI
UPIqVqzEP4s8LmGVUDvIo9zDam1z2Y4BuT6APc7C9POL2W0rmq61PvfPanwnen8m4hXIK/x/TP3L
IvI8/4+ZmRcLC1pl9RozrTds8wA1vQhmtKhyqgIelrXN+TFgm8xNcGOgCqSy5+ctL9CE5hWGuXpw
JHzYWxh0tuufPLPdap8H4VsUSitn/CNMbjKKih5vB56wHxCk6TAUdTzgqWEL2wt33XP46B/86qTs
9bXS2uSb5t7Z1E1S9JMwCBny61Ur8rrtfanzYRumSeXR4yAc3eCzIO/9tY1oTW+eD7amvQHHyQTJ
nS2dJ2hmO9Stf3749t2wq+35LNlny/69250PO3q/zruz/bJ9QYLBfnkJN7s/rxAdOoSTm9c/26fX
70+nr3+gJLQfYdS5Pzlvp+3T6Jz87e+/z1+sw/PD4NwZdmPfw3/7dvfp+Tcs88/Op2dne7+yQEsO
f8qj/N+BzBx+nNH4Z0wD8U7qU22Xd6o9riVMpom/NVmTK7k4TpEyBkqb9djwQmIfvdEJ9Ly1oOA9
iPpohquZuB2A+LyFF4pEvYygIz1LWmjr2Y9WDWw/An03/EIdelQDR076fZtvycsV3V09lg4Moo4Y
vZb6S4oATydkNIQpGzBf+9uOa3KGtz5ttjVpgQFvJZQ4rnukk36sQDEW5xfuTp7LKp5xnu7ThT4O
Qmn0zxGEfVFMd/9KxL5kgLZVRGWnAI8b+3oBmy5S2y6zOFmxhmsvcFX+UBab25O04HUnyU8iAUR3
iFFnj1Y9i4C3uyZB3Yv9pDnyShC+tD+ufv88H+MG5PPq6ffTdTr6CTT/0taozxQMbOPuT268mtJG
D74ISQzVt92rm3ywo/wgSn/9OCZq+BdQUSpml0OWrye2rRutMAcmtm0T9WzmmnRQ3G6l23zJ8VOD
oBLB+OAIsGZW/DZtA4pcXNWRT/MQFIF3iMeGyjMC2ZHNq2utm/4jRHka14XFWcqoMxQjllwsjr+A
I9uv5ub15/kpciKncr4J9MDyzLPr+6+Pb9ve2f42nXv7x53Sr5y6j72Xs8+YHTuITOrIV1z/rESP
oolWBS2YI4nMqd5UxDrY8KM6hJvYaGyjMR8kxd/3SFlID4L5u5YyRxt+5vKb7712PY2a+zbcNBpU
XX7g4CXwQCvB98IFdjVrs2MWJl3XerrABi3gHhQ3IVDCBrYOK/6axQU95Nn29olbcP5XBmdxTpR4
lZiozA8lviffcjeV+GC5/kbIVrbgQrCIIfTIqTjBjDFntVO6Sg78JkIqTnwrWiCZ6UaR4JOrNomC
FJr2po3fbg/tvV45c7lTxEFnDk9eWp9m3kTVyzQsszg4K+U3ycSzSzV62L68lwWIwl3rAD3Z1hL6
gx58VgXBaeqnUQYY1K1xMy04T9q8JBq9pqIQwKPrM14FpVhlHmPvDcmHRnKAMjLJ/zHDy7TVL6zM
9k6dikNaI211bsPv6j7U9o3/pU63UGbfntellYRKAmv0sUBbM4sXgoY3Sd0M4bke6fI6Zd6926YQ
Z7Y/08S3LfpNHd49t20unYtLm7P4wdXdQEgEbFrEjzS9btWt1xwzX3MQZfjnpkDY0puHICCt0NOJ
uQhV9GIIeCFm4VmqnXbSHN+C1CzUJ7c+CqtpoUU3qcnkMWDRoiqrzwbWtq0EUUGNtUTcCkg4tuFU
G+xehXzvetIxaNFeRUlXfxb8XQHGoqQzygpe+5Ap77pT0f7pBOVX8lN9rCqn7H+g8FsEXxsKjT3B
T1gdfP3OgPemPoTy91Bdo99Z8h+ABJkvom6eDjP/EehjMwphEZ6Dsd5TCAPIpiePiQRX5VoFf+kU
QakjseXoowd5dL0wbh1EsWDF4VkOfpNgDtfS9Ev7WqdkC0LwPU02+/1VEQyaFbEUFoGp0I6HcDwW
8SPaQzaYxK5GgqL+x9qTnCLSSTTbU58m4Jndy6FRwe6FvNM51WkZUlo7DO9JjK6cnsWZu7Ayu4tV
XkTUhDpmTg8tO6nN32Tq18T+FqfvwsjMyTFpqS5ZTXgWs799ctSsjZR+Ec07X49sM3sL17qvl2JF
qI/f4RzA/t/fZxfnVOqUgXCOqZO8jR89xmJoGyrMR+kaJ+3SFr80NBtY3WsVQpMYko1PolZtJYP7
/xwY1S5VN7d9z6IpylDETVMKdY5VpEu4D4Sx4jTV5UZuX6yGQq/gWOWXUPhz29TSsxw+MMB7yqQp
Tvr7+jiJkPih2MlbSfa0p2RI78xStCctIDcatpE7bhQNYmPHFD4HwRqOe2HtsG3wRiMmmChCr22r
sdrFgoztVnnJ87sUoQFc+ppC+MJsXlmZ+Sbd6wWLTL5/bkwps3OQp3r4qCBY3Y/6S6QeViZ0+uhZ
uAGRDah+atk0p81FygY5UGMy68G5CWXxwY3iYiPGBiT3edpsPTGOt1rXjfteKiDTzQ33waiC8Ojr
hrujtSqlzJllX4aOl2dtNMHKzlo4nYgkkfzHR0/vq5mjQd5NcgmFCb8sb19BdEFa/XetJnaf0Aqu
uBupqr8jp/7j9qQszck7VROX9wQjny+BgJ652nOZdn3+GkXJpxRCOEVZi2KX3jcQoU+McxO0S5mn
yTW58urQiOIz5DzDHmr9wm7GEM1R7yQAIpBrj4Avs1E9aog88zXl24VhInvIGfpfqq35LdgqspIU
SRufS7juo97R30YEq29P5ccqsj5pK/7XyOx+ikbDEGqric/dYBcDNO+qYMM5Wtjhj2wDd9jO3962
uHB+MEiHLb2W0DPOsymhmAauSz/MuSzNaMtmEY+VKVlA5lL/myFVxZOnJmvconOjpCdBH05U24BP
uBxnbsnXRTcJoL04d3ILjndveCcNEFqhG/tQWcmafMihT8ZoX4GwiWb6CVp67YcUwdfHWsGYJ77l
DdzXkmDLOYr2sNuYZ8vYtNJbg0BVItquITmRvlKUm++byb6G8ocOKZAqk7y5tt/rrtWnpRufFTe2
yWb3wEQi7d8YmdhXWEbI5OfgjYTihxWBGD+XWmXr2te+rG1hVXB1cSgXVma3pDciZyFGQXIeqN90
zF82cXdA3H17T3541E1Txj9Az6fHB8s3mzK1q8KuluJzFEm7ykRs0E8/0+CkunfSvSHtRS09SIm5
U4UapZAKxjukqNeO4vw58v4RsB6CK5wYROdocEkqhbYxmVIQjOamdjewbDm1A/rdFu4//f79Nzl3
IDtuD33pZExKCoSnE+XEvIJMWdVLzJjNktX+C0xzJDrZn+5OireZuIb4WTwak3oO72aS91xn1/Ns
RLIvKuU0xBGljnzTEl6R9JuK5DFJiSrqD4HV2wVvkhGJhdz/m8Bz/C9GLPNsnphLgGrNvgExFrco
0cQ5i9whjtlxrXqER9vBoPfYzSvXjrM+uLtt9EOXEIuLmgYPP7L6dBbPiyQwQYxuZ2JVg41FcL9n
453cZ2+x7Fgd3B6w/ncbGD0V66eoJRt7qFHNoMStaCsZkw/rPZXRAT9NkpAmb6zp5xcBrthkbuyD
VX02FUHciq7o6CiGOuMweiSoNIgws6Ta3x78dEovYxjInAnJQK9yW5Oqee+zvbApaL7QR4oVPGf1
4G8qX5bA1cvjysXycXNNZuDe475UoP2Yw3jUciLkUjEDcUvd/anzwlEGaZfWwU7PoSnovhb1gx+0
sGOeguJUx/WKT/yQCX4f6MUXzD0viDatq83gWY9hqok3wvDQRo+amr9RDWtayaa8GPcJekO/epoa
6Ou9b3LIznS7lo+Ce0d7jbL2TdMz7Gry39MO3LTEZwbo7Nl2z0cI5pOGBe8SKTsEWdjto1iS7hWX
Bu3CKxV7DCsJUKtUw+ut6ccoz+pNXQXyTkQZ9Un1zalXt667+7GWRtuK3NgRckQxRS7vTZ7UX3xN
/Sk0qMMXVhBufZ9k2O0NNI/sJ4Iavp/6Ik5Dk+crixhsEQ96XB8byW22qSrqm5YbaB/2IbIRaMge
btv7cFrfDQIIww3TisS+uT4l2uj7glAX9dGnfJUmL2b9IhMdteVLW/a20X4vO+kgpN3e/VodOv+h
0X7ivkbfWLmY3vNCl6s3fQg8IJBxSNTS8B3XH+JZbWp2WVUfkfY4eNJ93X1F9gfl78J3PC/YqgWU
fu6D1aLNLaCv0j55/tZ9ipufntbucu+YqvpdVr7Re+jzPzz6eNrqPHzRBWnfrRF+fmiYf/9atD/5
GF4qcAldf20fkLOr474+ktK57zPbalSokw17iBFZrF+9qEFb949O0wnp4XslHbdVrW3Q3kj0Q5ff
J+VEsn7yK81JYZXVrE/a0E+cpivwl/cX73xW6VV4B2gR2M81cMSyrGF8jZtjbCT5aJedlj+n0iTK
K49+A4bKEwN1E5d6bNmNZ/gP8hAHrl30iLqLAZVuk5ZZaAvVUg5eixwYta03qnkfFm6fbpuklE5h
1NDjWbhhCipKMJNfY+gBX8+9JvxVFFrnwZNd5seeB8V3PypFkrdyGfYbNa3NcZcqkQJCYEzWyNjm
Mca0Qir5Lm57enLoobxeIVUNoJ3SyDpWsJfmbrDR2r+p9L32B8hEHs21Ton5bfNuDi4VlR5N+nLf
XfaF55fGodE9A3PAtdyCnbrZ2az17dP6YUxwnHMR0p4HqhdHMQsSdamHitrPhKMXuMckdtl95b2h
jQ+RcFSjmreTK329bfKDQ8IkFUWJ6BNaCISyrqfRHz2lpKIrHPXwnlrvoauPPU/EQP1828785uSu
VliQaWQGSIe5mJ7UeG0bsXNOkWObK77l4xjIB9ETRjyGU+UFfz2GprcKQx94CQljacdmeVcW9+hC
bdt8WAl+5lH8dC1fWpoVSJO8S8sq1r3TaI6OLIyiLXT1b6E2V+pcH3bbzM7M/cRV0XpUirCjNo8E
mps89R40L6EVOPwVl2vlg+nmvPIiODiCyInsj+gOtqrrCRxyNTK8nAnMHwlmjr27gVtF+8zboJV2
t/fBxy1+bWr6+cU5apVMafwGU37s3ncvSrF1m2OUfCfCI3pY2dxrxmYRgyBlhkrZkmlMg3sTsRG4
8O080WiqBgtWjTYkpreHt7BwlzM5z1DqXjNCxoZFNfkURFRITHczQn9A863v/b1ta2HbX9mabcZW
bwQ1yi3vJALMCDpHbR9TXhqDvvKwWtj0V3Zmm7EPKqNVY+yM2RvoAJiv5Z2Ur+yLD+kbjtaVlZkj
Ipbu4VTASid8DXTza+smX1JXfpBf4+dC3Qhe8CKn9MBpY4MC4kpf+kfvdG185njHLLeUUnLZlcZn
q/szJP/wrfI+uAn4S2sfkes7ZePFrtcz1+2SUfBOsQV1Qy9pwadGlzvHk8p81xZ5diqafi2LvLRu
kAqAagBuCW/pzC22iTAOXVD7py4WOzsE2X6fGEPKlSyumVpyIKRPpuCODArVrutTretlwKOg8k+1
WoTCFm4KotmsSsD98ph6iqvEK+GXLLJ+X4xFs3VFr13jEFw4DtNrCQFnGt9UWu+vvyGJcS3eEEQn
r+uCb0pggddv3G4r9bXgDHlZrRRCPyRVWVTkeS3ge3T9UHuYDTozYmvsrTo69S2ye7IL9yOpTfQR
vbLbRmO0D13XafTgJEO6dvvoL9sGVEeXB5ECqKPrwRbVoGqjJkUn+I3jL6GViftBKVB/s5TI6UF/
wxUhCdvCEr7VUtdtiiLzVu7CBedKGE82kqw5Sibz2lxt5KEs9Ep0yqy2SHb9OGqfqrYEB2Raflbs
fF0VY0dJizTYuEHkr3XwLNnnmkRDhM+gs3K23rXhpoKejuFJHBQ028Ii3mvN/3B2ZrtxK0m3fiIC
nIdbklWlwVWybMve9g3haXMek/PT/x91gAMVRRSxG2g0umFAUZmMzIxhxVqif5HVkCEU8vNHOZLa
k2Xm6t6YzYarMfxCT3eJuCHUWp2sepYnJe26HI54JXwqYXA7OW0T+EVpH/um1k+3v/aWObJeDhfc
BhCQrxxtSjpVWE1dXMK5gI2MdLbMO6/mKma+aE+f9V0FEbdmhhItUr7PMk657Pubu6roZbsZorm8
qK3tW2HnDpl5H8TxXaqe83D2oBUaJNvtFNPLFelJp9cscu2xs/aehI0PjHQG00WLxAk50mqXUxG1
kW7W1aWmwlRZkApE5clJ7YeqGTsvSbpPqhQfbm/1u7Yfq39lsYD9ZaF4X1cRk6UyINSuvjSlfdeH
P6X6uc6/WcGTg6wviAEjae/i6XOo7rHwb9zW4OEt6t0qXxoW1Ottt6eSsXOlqC+KXvzbWuEhMQYm
S5Ns56HdsgOSYulYwNQE4ObazpAGaR/YTnVJU25IPctN1/waZIa5Y2f5O6uYkmrDwgnCEdEYzb22
k9BwRmu2rC+TiA95wyQ5dTljiI969kUzduLljffbpsLBrDOawgAGlhP0xmfDuAsk5qkphYV5+axI
RXEKYcDcCYS2lkT5z1lOPhOR6xymBOUeWE7cXCrNg4H5zp6UU52E5168DPIeQnDjHOKBi8w2z+ny
jK/WhKNKzuAgm4cOeydcibH4h6kjB2yfjFN+MKsfwfyhQPo1t34kzp47vl8r2SAkCLSYlqOwHp+Q
5aGcTC2pLlnPDHX4Q9ZCapD3PAa+E2vu7VP3/vNdG1u9Zl1aSlNapdWlaFF+aYD47xEPvZvrYyBp
4ULlxYSEly+4MiE1cZtbvZ1ekIc7lg/KIzxLf4074ZVALkGe9y7K2/Vet275RteHYLFKP0Jngo7c
d3Vzp7Y5IGiBVUXODiMUUilDX4kIPuRW9Xx7D9+f62tTq/i5Q9RyUSJMIc8TSezb1qc020Mz7dlY
hclSk0gNlKIZw5AFM/V9FWdw+ue2b5Zt+/X2ejYc8GrrVh+MVs6QV7KTXvKwdufyvs5wQPtR1kpv
tnc4sPZsrY4a5XajiC0+k/xcmkdj/Nr+QmzXy/K9gcqNLOf6Ky2/5M1FZQCtqJIcS0w2lrM3wufi
ZNQXJy36HEWNX0mf8+TDQBM7BKI2KHtB0+ZKeVWBmAK21LTVF3TaoItoPuCQQ+EVYfMtEcNRniI3
C0n6y5fb3/B9WkA5i9cMv6O8wJDo9Wpba5rNUU6zS1aj/3nuqpOe+q1xJ6XnQDzr8p/b5jZ39629
Vb5vZWo55Qb2oDl15UPhP336XbnzIYdxacfUklyvT/YbU/oqOFFnkTlNyhBZGx7k8jGP/h1b5Fwn
D5JrZqMZ6Wxdh/JwNfY7prc+IUVCcHHLB2S67XpT02aytVkDgd+Mkh+7oX6xbWqexe90b/Z/89J8
a2p1LqK0tvSmxNQ4f5uZCFBQ41X7Y1CiDX9XptNJs/xwHmA0rmDmqb04OJpidAVqzbe3+52K4XJ9
v/0lq3MTBfrcGWbJzXNfX4ZD70Px2PrDoftUPAHR+h6eh4/tAV5x5PzSyvWK0QPFf/tHbHrzm41f
eTPyPnWIgm920cN/eD/mf2B4g26q+5L/loudgsSerZUnBxnR2WBX2cUKT0VUMUwCnOVY127+B45Z
o99jM3nfJ1o2eBkLAunBbNiaPWyhVgkUq8sus3Scj4L5A+lXDlYwn++U+ZPU/dEe+vkcm+j85v7c
HKbuaO6VITeyWm4kcknAUMZSlF5VtARC8lNissN5DW/NaXzM/2EINadf8Wce3XCvpr9tj+sJ5Slu
KU7T9VFqJCnNrTbLkadoNMUl2R9Dt0iQkfDCpFeWQpNVt3TJuvLfnK4HClyyDIq3bqz6f3jumDwh
bFxS6ncDlSIZx1aucXBDF0c5v1M501P2mJdPYzbuOPLWM/7W1uow1XJCK4Pb7kKzKBQvmfRRcnYa
U8tZWF+P1BpAByxRB5/0emdTzay6TnATO+ngoz1O+cGPbKjSYGYbv9vJXgFqyx5kqewfFHzQWK4C
LbOV9bno6+wSzOdwkd38a5r3Yf84mT8G5+72PbD5zCD3YUGtrgFNXyemcRTb5SRLGBNfp8TN0fKG
vizpR2itFVcGdhaanlQbB3X+Pe2VKrdWCsmiRs8PPm/K4tc7W2pNEUd9ml8kGfLzPDpL4TG3kJPs
Uk+yDyhp317tlr0lWQTyQNhgrLE8Tahp8aiMDFHH8oMhPYLt8YLgU6j7VgHvTAdrz22DW1cf7EPL
OWBr0R+5XqCe9XLd5XrOI16ZidsGz3+niP/9NRRfQm0PQ7O1PHsR5sB3yB/XI7Gj1c3wpTg5917g
hhD2mCE0H4VnxFQ6is9lFOykqu+gFXw76p9oz8NRySjmeojPykLwUUIqLvMMvIICZVdql6l+0brH
VvvSO8NzZgfnQXMrQzsws+KpH0Ka4aALq7ln8Nnw5/i3FD90327v+ytkaXVmmedg/ggE7MLhsDqz
TljNQRhk5cUukvu4Nx6btv6lOdUfA/AzpJIDDmcwy64L+VRLqteQiEZuGBG+Knp5DBrTk5v5o5Sc
qHHv/LaNoEe3wFpRCIIDi4N+7RSa2QyaOUrlxTL/jsH0NKuJa6NPUc5+KH0qoGNpns059bs+csfg
Trc7T6L6LPX3c4DgB/Xv2z9osbfeK5SV6JoaIDHZr+vfk+SNHkhDmF8CO/AMndFY3SrO8ZCofhV+
vm1rc+1vbK2u66YvZDOY9SUW8KXuRCPUq9l4kfm5tcdrvbeu1eHLwzizKWfyNGjRQWMQWP0sye2x
GHay1a2nF/dn4A14IEXU9WBPQs3ILh2usWZAfifVK4AUJXqX8Oqkstelsh9l2nFm1M7K9+b8N94/
bKMACkCSdsG6UwB7wpTkfZxfwq7xyti6T6fmxdllBXsH41pOui3TlaZ+48ChtbqqlbSXLBGI/KIB
ZG/EeJDj4UMXfu6sX1no+K3pzqbuD0F8F4rhp66/ZLvSgsuZXfspzHHygv1mLNlaJQt112jzHBRc
b6aeeapdonjomH9vO+jWg0jjeGGQBttjAke5Pg0AZdLIaFhoXPxrZ+F9HuUHYzT/TMX4YIB1tWLL
M8LigzEYZ1v2RTf6t3/BltvyIPIoAgfU31HRqlVv6HVW50zbYa0Fq4PAUsjMkAinnft7y3nwWega
lmFhWk3Xa1ULjY81tAu4R1Zcu3MkOJYd9aAE014pftPU6yuBfjTlo3U4zHSKyVDoYqo4jCHqs5MQ
H2KKBjvX67ah5QsiKQzL7GpNZLJ1G1sD30/TYUp+iQewyelOv2zLCEM7ADYZwIcKc5Uxa0zv5aVD
ICHBOXroLfXP0JSya7bmHnpry+npJquUucFAg16//kRBXlZyFRBBNNJAsei5jMedDduIUYzlVDOI
L6OFtpYyNvredsa6LC7N3JfBQz629GECmjenSpra4D6SNHJlKZicxJfoIJ54qOT8cNvpNzaUSjTt
CoSulibg6tTBYj01UdsXILQ+6TZVzc51kCq+bWQrKoAIkra1AnbPoXR0vZl5mUW2SfvwEuf+N+fQ
u38h0fY+Xl6+HZj9d792LlQSO6/rVu37rdF1dcWp7FxPcoymovHhw0eDZEQfaSrFoUnuW8cbe7jI
DoF+V6Vfm/hBgrD49ro34kIoWVSyUODFqrze3L7MmGTS0uICos08WnEUHBpGdSB9ZhLL1qpjYyLd
NmvVXuF969UAIMUQ5zIQBMx6dRjzeCzViP+68HJVP2u5He7NctQ9dBGG+7i1F49SklM1xSNj0rXp
DQ5IglhJ8mcmDCUv0wpx/O+bQZ/Vwsu4+fhh1z4wotqYVSiLXGoptR+b0lEOgrjoQa1q+SGsnfDQ
DNXkG3okf7ptecvHGRrSFuUi+szq8u9v6qVyNPWwUBfVRTLmY1D1d0XiTbV8um1lI8Kia7Rgrthw
ssfV1SQ70Ty2c1leuuBQ1z/V/u7bYPy7Ww7dMsOkAChCLlqKLKsvS9d2FKXcsI1VylfMEkLHUb4f
Zu2p7GfDpwixN/S+cVHRQyLKWdIbrorV6Z3zaMyLtKzQQ9IelIIxaoi9MutcaopvZHf9SUbT5/Zm
bh3etzbXyMyi0lqIhujbtsNnOzzH8o/e/tRl8n1OVS7TnnREpIX6cQaYmhdfmrA8VXt19o0XYGmd
LXND8KfzBFy7jaMEUsPccEVeNXvS+EOUe/Gryl9YBVaIhEAoQIOaeGP9xshAatKiHmhOp3dKcpBB
5VckjYe+/zpkX5Wpc8PsS5Ye9rRANyIdoOPEAlStuPvXU5T9ZI5BoJE9dpkqDrne/tSQSfFSK5bd
vLIr//bH3PIfWG2WkTMqzUQ91xspS2nZ5dNUElh1c+2asVy5IZy9z0pP/6d37uvURNeoT2oEkSV5
J9bauIQJWonrwMHDFL6ePyspbFtJLNGEdACHi8hDNynNjo12N0jFchXvjBhsuA2TzMRBTJSgN7rG
dWjBlPZa1dCH7L4pXesme8paGwuiuqosU/oMdwAEu97OJAOM0oM2uySa3tyFEwTrpTFOH4WWpRen
VEFNSWoII3lo7bS4Ni7SpVKFEKJNJ/LdHMCgjYOwm7m6QJVHvcppP/TddJfM/0Mrl7uGKUzwKmDO
1gMOoOk7ZZhS2v7z6EWh6Yba4bZLbmUbwCSAq9JSWrrTq9cIMo28VB0gGmEhPdhcMv3cerXl20Hj
hn35KbIErD1W7w+17QZtdmzzPaH6LUdRye5QAldAHq3ndidTD5HIBqwRpDFttC+i+3t7kXsGVjl/
L+yZGaysvojicZS/jWWwd0svrra6wAB8LxAf9pEgZ5WcGpUUaXnAhyqyY4EA7T3kNrpfijv1yNiW
Urv2Xv9k4/mzCKUIpyiAgZxaWSyiOk/iKawv+UJWHclnC7Z2/VBqENnuBCxb28fY1DKkhaOQdVyf
s3yuZLsqRX0prUY5lGKWvTCLd3o0W+shNlEAFeik92snMOVULUWl1xe9arxuVn0ZoQpTJC4EVc9k
xDs5x8bNTwoP/FxXLeBua5Q7HJajPfVlgwg0za9wfLA6/aRxQ7vRzsK27gr2jsRpKTO/a8NQVJbJ
atLmkiZ2fdCd+mlIu/KuiHecfGsDF7WxBbWzjAYtb+yb4G5GJGAUnd4Q3GXHQYouSnVidpE2f/Vp
l8h8wyVQPSKFAWEFsEBZnSizaqI0MTOBNF75dXZGr0jqnabHlgmiLCA7cCpRK18FW2k+TAM9QrBj
ooeuxAqSQ99le62ODT+wCWtYBYUlIo/V9ecE3H+ZArBKbezH3kpcaYaiycz9Pj7dvoQ2LBGsgpZh
3O612XH9fST6rZnGDN0FShRfj/+05VcZesJdMtH3+wYWbVECASpGmWoNFVOlvCr0HhC0Ocv202jY
w4+wprx5ezXvQxms0N4Ej0NRjnvhejVyrCaDEhLKFFH/QR+KAgYRtCW1sHXugwQGhHG0K1SChXSw
28k53Lb+fi+5aolJAShzYQDKvrbOUHlV8mKWFzFUSMhkifGsB1bmB+VIjWy0op3VbgAZl7ud8ipI
Dyqa60BxVCFHj/SqumhDCBx4llrlg5AT280UyfowiiJ5mgWhgN3kwJRNEZj/mH2FhFPBDNnx9uLf
H3Q+Ljc+vwhH4jNcLz428yEyA7K4WJm+wp/4QZO/o9XUidqzrL1reSOBxhpMRRAM08UgTL621oo0
GtC1WRCOapn7QlT1d24YY3D1PlOfx7Kkti0VNRQ8hRTr/0BzpasfBuanI29IGxgutV6qUQubrWrn
1d3ygmViGVgrVzjl5+ufJpw+t+Jari6Q/kzhc5s8N7HXDDux3tZ2I34G7Ax8NtnsaruTJjSSPg+I
9YQw76awDE5GECuHLE0MXwrizzBSqTs2N1dGPZQjDPTeXid9/SQXiZ4QTrRNdJQlKV/UEh+sOqm8
2hQ/b/vT+zB6Kb7SsSf+IlDXVl9YyVujLFSMiXJyl36IA0EjUrFTkLpd6hyoeO88vluXB+E67Clk
Xly8qw9XEj4TA3DpivSzKv+olENkPWghDI1C/5OYe3f8+xeYBb4xt/qCQyccGeYroC5J+xGppLvR
/A6qaE/SbMtRIJ1aqG1tpibWtWw9CavaKsh3+OfTkIVHMU7nsSc/UDNg9cmO92+a471fqI6ZblzX
1LpRirtqwvvtVDnFEVjy2en+zpr9S55+R/CK3PaSzSuQdItbAGQLtfJVwLkQDja6rlSX5kOa/tv5
6rGx/fS36FC18pSXl9vmtr4ZTd2lzUJTF4D19dlO004SvdArsJ4MVgvQ8RBrONMeie/WQYOADUot
XjE+3cr3ozCoHaubSD1QliyEXPmTEX4fZ/2zpJtfby9pAxXEcDED64w4MFbDaM/1mhRhBZGUqhij
Dosq1l00lMdR9Rh8jDVvNkjxqqM6fbWcz3KqI1VG8DY8ydZ5io+3f8qW73CrMJK9CEy+K3YX7Vhq
WW3Xl3o6qOZFxI+i+WKFd4a8Y2jz+XhraeU1qZEFZRBZNZVf17S87lC62W8jdhl/vi9hA0c+U/jz
HovaRkOUrYbOgloneRkqCtdbHbdzWhE+1JcZJViFoi+MjvdZM9zLgeFmjkIvdHxJquxlrvaqEhs4
v4V7nGByaeBR/VhdN00ON12WzPWlB+BHcsHETlOf2+Z7bulumZwz5ZOh/pQZMG+Dx7SE5DWXPqLw
tZN3bHzjZVqN+IzCN8HC6meocVbTI2Lnc2YYlWPuqQMnVfN3QqONg8olDpJgYRRcMBjXO40Ox5xF
gVRfOtW6tAAGY/URvdYvtx12+V7X+TWX3Bsrq+tgKutZjRl7uyRZ9mCaHoyhLrWXQ1vsOOzmcihD
sGG0tAl4rpczhGVsGHHdXOy+O8h2BhGHet9q45/b69k0Y5myydg9HK3rtEPqwnoMZtaTSZrDqK4K
mL3O2lNEbWHn4t54bJc84P+bWvzkTV4oyejUQgfbXKIeB0jPRhJ6USJ9jltIamsncdMa/qRgr6m3
vUK6kxZUUNTIVhsZ91bQaEbSXByC1Owu/h3sAWo3fQK8IR0UyEABPlwvzAhKwu46WhLexGXC4lAS
/eqJc0jLnaO0ZYk+LppxZPBcmsta32xhVwsxTUnTXEKQFXFm+lr6wBD0sW7/3naLrXsL0QLyCwZj
kClZh7SOQIp7DIfmopRK95yWU3NUqmn+VRhqe2qqEpEZRX/sY2s+zrL60MblnoLC1rWxwDdfAQ7A
g5a9eLPWBI7VhhnH5gLBnW/m6CyPX0LpGEv6se7+h8P21tbKNU0pD7q87Tlsp978az9Z/a/b+7n1
4eh3Ib1Hlsp84ep5l0qYD4N0bi5F+hJmKL38AJsZKC+3rSyXz/pyen1kGNskgF4PgYWZUQ1CU5oL
rLRlddK077f//kaAzmwsiC0VyhmYpVc3uekIyWxTghQo5PKniHV+z6XyQU74f7Ud24eszWQX9dT/
PqtOi5L2CPgC5uhY27UvhL2QRnNgECzrDpXz3YiebbHTlNi6nd6aWB2tps+6IjJk4oOMrkcBt5VM
N7aYPulOe5Dlj5l8UOvT7f3ccvGlFEcuZ1HEXxevOkHFnX+rL5yg3uj9Xv9RO+7cd57ehDsUBpsn
Gh5ugljSHeAgq/Mk92Gs9LbZXJpK/SnFsnLsLTv0Gt2ofSaalKOiwWxQ5mHhixDAW5cNzs//vl40
jwFwkCfTeF79BCfvQwiRqAy24qGKnQ8kMJ/DOD4pofLUmjtlu+WDrQ8Dk5fUO9EJwnVWRy6hWdL0
cdwi7pshkGXAZpUFys6btnWu3xpZXf2hKADOqlF7aRFfH5LT7HyUBrea/4d7H+F5Wp90l0CorMxI
THZGQVcRsDujfFaV3Msn60Ekju5HpZb4tz/T1qIckLPmotGD0P3qNgzagqkPZJwvuEENNQm89a3S
DH5m1HeB2bY75jY+FF3PpS/3indZV/XlxKKXnQXi0rQtvmfatUcrKAVBF+0pb21lATTpHWagcQqU
t9eZjxakTtR07cWKqorBi3+LBGB3HOqaP42zc2mZbDras6TfZZ2sHYWaF09DZBXHKI9scLBVv/Nl
NxZPowGCm4U/B1T06tqpY3sS1pgIXjlgZ6Htan3nm9rORbN1+GnQMP29VFbIRFaFDkcd6y5qou5i
npz6IbAPcf3YWoLG2n1ZlkfVijn59//ZjbAJRzV5OpnXmoFTWFbCoHDWXSAes+kxX7Ly5393HeqK
Mmksoo6kWasLpQjykWtG9K8hZWd8qhTNTTrZ++8LeWtldR5EFtZaMzf9ZZjdavratX6pfBzolN82
s+EKBvHjAi0lK+crXT9y6pgEWVvEw8Us/wzRQ6R4Wvv7tomNk/1Kpwv1Pog9e30nwoVSyvQWhks+
n5P4pQJWHaTqwYGq+bah14O0un0ph4O+oTS/JGSrqFtM8gj9uhguXQL8foqqD039jcI4/IrakDMd
ydANZWrNuStz5VNjQXHxvQ+9TkWQ6Ndg/pjNp7JI3JoP2ujUKT5mxZPZv5ix6cUDKLE2vTOT+vn2
r97aHmB/tJEQAUQ8Y/Wj4xxGjDlQhosVJ37h+EjUuMJ4ic14x2+3DeG0MDcvldxVIDVNWZWZVjdc
RJWfYMPpa+1TGJcfpzBLd0wtXvPuQ5AOQztJBRem7muvGmd5HNNUGy7TKUzuB9M4UUVNzMFtdue9
34eHaPJxDg3YSWhorsOZuM/GUU7gIDB7cDK8F+1j4sfR71r5t5L+vf2p9HfLgkAC8YXlU9F5Xoe6
GgrrM70f8nBjdEfu8HGPfOD9cUQHF3yVTWmTMuraGZq5NkORL9XorFF9imjuoCNfquj/VewSX2NC
D3kpmByBV6yf20TMJsFfQn0kM1tXjgTwY/skx/Aiprk3Z/JleOrTbCce3NhAqkLG0rRgNpC48Nov
gtHKxDyRtCp6fYZJ8IfiFDuXwEalFjjHIo+qLbv4jstllIVtpjEhZweNjJ/NiuWVVv5ktlHmOzUM
siiVNX7a0KlSI1v445x7AZQZO0dga6mvgFrGYHgCndWx7qqsskuZUgoq6IdUKg568Ou2Ny5/4fqQ
0bdlJo4iOL4PCvB6M2mcBH0kKHFVVeXmsZbTr+gpdDXBudKV1g9t/d9ABdMp1ztv0/vjTShPY2xZ
GMWNtciO1BsGdT6rucRhdmdQWDGjc7iA19Lwg6Z/vr3M99cW2Ds4W+Acpd1JQeV6maoOIppR2f4y
AW68rzSUIFQ7Svyobad7SyvlnQ+3sTi2E4gjGEdCF2MVrSGVUCp5X2KvbO/AjH2rAkh/JJSFXH3q
H/RUP95e4PsbjAW+MbjylCad8rBS6/5SONadysxWVPsW6KoZD00D9cQ02em2xdWW8tiDgSOhJaGG
wuJdlqLooTaMtijPdaLAQ2qOxb0xZLanK8n8mLXGXsN6dau92qMSzHyMwvPPXMf1J0Qm0jYCuazO
FhN+Os3TmAJ/bf24vao1mOvVDOydzG4uJV+wftdmLF3YGY1DzCTMpiDDaDzAjAvbe1JV3mwN2u92
ytJP/QA3pTJN1mOg6KOvFsPwMMVBvpMKrvxo+TWAhUBVIjZE1LMuDTsV/cpYVcVZ0idxVOb4pbCS
L6YB+YoT5vq9FEDtdXsHNvaZ5xZUAB0x9nldsShyESL+qImzhgczfCxFUONGA2HOHO240BrL/7o8
XkCqxAgI8I6sNlsvcw2WZhWlpkhJrSN6PgHY244BVieNJYL82EzhNhVN8y0q094+SAriHG6pSeHv
AOnVfzrRS89pNzW2m3dzA1ksktYazOdZ2RwauL+Y0i4KOXKZMK526i7rZtTrr0c7S1vUYHlv38Wk
A++GVdvi3ChZNbhpmNR3oTXnfllaqBGKfpDoT4TFUXRmeUqlUf4J5LFV3airpaNUJ1DfyVL3kMTI
Q+sBdNV9FTQ7n3OdQL3+yqWPsrCiUbFZf880naMpKixxtuD1gPgiaZ6FFAIOG7PZC+2sPkqiyzzD
jBzaPCZSf4gs7nzo11Pz5pnhRyxJMvWM1ylaUqvrU1VOAWyeFMPOc5Ai2ZirgRH66jgvA8KBNZJn
lbH4yvkOumME2LA7NmBDW7eYxvDX0AcaALOhrYnMlL5+svPJ8BrDSB4gZSlC+iX2VJGDjtAA21Fk
Fr/iaexbr4CQnjyhD7Uv8OgSaslaMM+HbOwCAV/YKH/5r0dHATcEB59GBXOBJ1+vsonnyUyHqT2X
qlIeikYojCWTOvSGs1vmXgLt9Y7yrhAfcwPT/VjtaFcvSaosYwsWcj8IMxVFA5GgBOgEtl+GQfAy
WiUQSima7hqt4yCo83e0mJMdB1sMrX8ItwUELguBODRU14sOyyauJAP/Kq3RQTIn/hKYWXpXDDGl
ngTt2ET8t8f11ZkoSDPrukgjo4t8bdESutGk+tyezbmCCdsi7GpnHVZ/GJEP+NlwAgrX3t/+tqtA
6f8ZBedIcmDCBLGuQ8R9iOpnorRnlDmbZ9qGMbRGRelbdTcdiAbFqVMi/RRNU+QFs1n8L+YJtznH
y3zqGhkhQ6GUdx2f26xQYdaNfPiO2IKCZIb+J81Ffm/qkvDSvlE9arN7aJN1Q3ZZPe0UYjVexAWN
vkr7DJl2tx1I/dmURfw5MwWSSLoMX609mqcYRsWDNsbTYezKzguJ3o+irSWPMOeTBvDHa2u19sti
CL9ZfbvXnVuFPq+/jUwdFCqQPZX67LU7yN3IaJYyVOcwpPJgt0xx9LrlkZ0obk3h7tmmkfaxyhxt
J4J9/1LyRlIQZqyWubd3zHX0kqqe1mBz7hH3G90mFAx7OpLZyadA5+DvuMD7gIt5IIglKYRR1OZT
XK9ztrpoSJgjOZcAIJ4znZkv3RSTZxsV0x1pZcTfbrv88gdXJ5sxC27GV3kNCEWvDcZhEiVz7DRn
SU3mo7Q4HrXvvW7Z5rKW4hG1Fuq26+FnmjYDMLRQnLsxMHOvVXqtST3KVpX0MQ6ymUhPCrRh3ski
N8zSDIeufSGegk1mtZtmPIMBXBanTj8UAxga4O9cgscnbHdSrA3/JIwyFu8EbvhOJNmqFKchmxTn
GpG4NjM8y2wPJiK2HXityipPothjA9iIYglKqDDQhGFIjeLJ9aerhqZI+67rz9xMzrfQyL6NZlYe
qiw3/MhAMM4ZtczrCVvdFB0zj3oYjdFYN5Ch7IM96sUNR0IPhSFlUmnu6/X05JiUVSCgoT4zzqt/
isZwPma92KvGb9zQlAbh5kQxGYTkeui7osFQx7Han1M9f+qc4Jhasj9JsBPN92UDpZilfRn0aCdC
3/AjqkZMKoPwZLfXF/OozEVhDU1/bsKudyMAOUqb/5BFdFfrd7fP40a4zGjEwluGLhRv7ZoDMS/J
wkVg9GdZaePPWiB15l0uJb3jJW2QPJlJV3xKA7ty3EjjnvblSoAbbZs6/6OFenoc5NJyU56xp7CK
x48Uv7/XqVDuiHHFfZNKysdeQ6L19q/e2iA0OimpIs6zjCdcu2IIPqwbq3A4t0zFDIbTgzrpf2pj
XXlVk51uG9s4a1Q6F30MYvKlnHdtrDIHLW+K5Z0am96bmtlysyz704bqj6hvfVEBytTbvbhvyyoU
UYyjMkdikPFfW006s7O6Kh7OjWl8FvmHuf7dZ6c0IA5pDwaiFrcXueHo3FlLye114m+dFNpDUklj
Ww5n0Zt3Y2hBLfq1gJe1Sg+OVpyKPwGKc7dNrttPyyNLo+L1vaMJS9nveon2xMRPKmfD2ZptuG/y
yb7vMxPZE8hyT60u9yfIaMu7MJ5SPzfsf4gz24NCrdPNnehkTPbeHPiGWy2PINfc8p936HkF7Ysw
ycVwRvopeYQftT1NVKZPKhfDvZTNexM8W/YgdAXUwfnjTVx84A2oY+5GRep45s+KPvslKHmXk/cz
1Mp/iEXb/35mQDcSzVCSW4BnK4fKW6c1kUMcz12YfK8p4Tjzv5UxvYRmvQOTfiWiWj3y1N7ApNKE
IuNfEzAmPEKJ7MTdeTLV6Qt8mi+dSL7LdV/5cjLPj6GaOX7UaNYX5lRKLxtE84SoV3qw5DhGPjo2
ktydquKv2ZlTzcyCU30WLOwYUMF1oyRQ3aRMxxPsKepxoOqwc+LX/Ro8kzeOJt0yWUAWso4fRClZ
diPS4ZzoVgLjgNRl96QO9ucw1I5p3yd3Yd42z1lsh3eRBUGzooI6H8yCTDfOrWMVaSN0l6bmt3RN
Tk2dOMfOMdq7si8m9NOUFm06M3DlzP4U5YnkR05HnsMkm5dzC/lplT3EfQ/6tG/3eDA2vg4a5PRa
bKIv8BZrDO/IPJfT5O1wrlM03QAWxZ+TXoRfYnpuh2Hom9yNhPbCaPHktbM2HAtrGg/q1CR+3w3z
oZuAh46ibx+g0A4ebC4or6HBdXKM0DwVkxG4hRwjSKfV8iHpSn3Hkd+//Pz+hbh7IdngzlpC6Den
ppHVtAsMYzgHcxUwvipVsDQhKXr7dnp/NrFCAMmjz7UIC/61FZuZcjktuAv0Vmr9IlXmD6FaDsfM
knvfGjt1Z1Xv73vK8QBclhoh4cx6PkgxhSbmORrPZt6rXmpbwwcIrGZXj7T+YKVl5LetXSJzYOzR
MG5Zhm2KKgowcvBlq7gu7eFIDipuITFWwSlWw5dkhrJ16A0YoGV1+tC22qkS4149+/2TQ8NFWwaE
qd2oDHxf77CZd6ZkD8187tsTEZgPQ9D4bJjiQZFOU+WJPRa0pWhwfSst9uAneS1EGvby72/8xqKp
NBVJPJ+HajipcexqCpJ94XOt6N5c7NF7bK6ODggySoQovHLX1qZu2XCjm8+wO3R+49TgOBxJ46Qb
jqtM1kUCQOlP9VJ1Ms15x5s2vJdCOoNIS3ZNGXG11pHaDGBE9nZQj9N4n0Tnvvlh/09GyLIY9YZg
ag3jaystK4sJxsxGaX8IJffj7Mdg/o1QN7t9Fje+HKtxoCCDIB9cwypQYHDNUgZZzGfGfaLmSU4u
Rvcip5MHQ9htSxtJzoLzZDHs/oLPVa8/WzQGkilnznQOG3IXDbzxIY78JPUERQjda7+1beY2KsBI
w98xvZyzlX8ust9AwvGaZU7w2nQQlH2rhvN8ptPae5Tp2sHjDbKPeIvx6IxR7UpGTHHOiHJ/siBI
iuo+3kk91l3K5emDH4lSmMkeEFuv7r1M75pRWPyKQvW1b8EXKh++6aq+7XoglG8veeu7vrW1iqxD
0UV2rWOri2dfz9yZqo7yYGSRxxuz82U3bjnSZMpE1DY5D2uKx1kZ1fH/ODuvHbe1ZA0/EQHmcEtS
lDpI3bbbdts3hCNzznz687EHB9OiBBGemcHeBgZwaS2uUKvqD2OhikfqLo80AMyBvE7j3wqif+2r
XNYbGfVlJYe6CmfbAvFmStfgKmrvY5FUk3SMtPRO4NXwgvF0ZJe5sAXWvJxGImExg0krcA0+3fnC
0cuwbJrBl44NUrbyB7P63ev3Yks3awo2ZvHaoDisqRmS1dHKWWWscq3UhpVG8hGfw/Yhr80Q8xtB
8bqyFb7dXhyX1zxuM/+5CmkzXPgyt5VUG4E2Kce4z8sd3Z7OGWdza0CXByU4M2rrJHzLpl+zQkYj
zzNxEOVj16ufZLw3xNqyIzzv63TL4WT5DOf7m1AcKfC0eGUBBz7/TLwsdH2KDPmIitqzIrqS+IjJ
ihdM4h6hhX1N1Qa2+0ZJ6vKDLZBFnnYUFUHVmqtrCN2nIbHaXkHC3kfSlGaGgD1Fjw7mxsq48poj
0qKGy0VAKryG1uT1HKRxxvBKvZWOWt9+71vIfF2ul15WBM+SiqtrJSDe1Bs4JyVSNdscP6E9z9VT
FbX/KJDGQUYTA/gNPU4yGyqB59NNqa8fFF9UjmWS23X2R/G/3F6gVwrYb22SJYdmii9sVEwtqM25
kRTcGcU4tqVOaVA18VENVyfOL7GR6y9RFQ25yzuDd42i1SlIYhB0rdNEQjfuhq4dBSeUtSJ0UjFE
98nq2mxjI13p1iFty3tm8a2CrrPmSVjVGJbxqCtHo2xUO01SY98ldf9QBFblThA5HG1m1SuKj+Fn
Zf7shG7aWIZXthkiYyxB2ktLS2d1RA1aYnRD3anH2PyhdIuc1iG3Mi/z5Y1T98omQw8JT1M2NeIB
63LW5GOPFXeNig7/BLSlx0E1NQTdrsu02GtiGe/Kakw9IW3DfT8qm+rel6cWrwXKsujQLHnXWmUr
EMq4lvpRPUJYelCLyI7F+Hlqm8MoRg9BgoCBcqdGPyIpoo+AArcm4cn73OP3dntxXtn3wM5Iy0hn
oPqswSmGr40dlQf1yHENQ0TKbExdHiCSv9yOc+3DLj5ky+NhwWuu8iVLTNo6lkvtaCGAbTXzfsIE
ZOgDNOo3Il0d0btIq+NTjmqzCMxCOyZ1DZjua5RF94344/ZwLq9S3pMQrunA0IMhsz0/NOqypInc
jtoRhXLcVodxcHAK/YzQDpoCHQy3Serq/+FTIeEC7FkDHHyBdFVzv+EeMbXjOFDeHSYD6IeZql7Z
Vlu+SFe+Fr0XOo08bCFhrltuaajoDf9Qj0FZPusWeLpQfNTq3xXa2rcn8jLdUpccAYEQyvMLYfh8
IqcyCq0C59wjpkv3gnFfKpEbiqjKSz+V+k8ue7fDXSlqEI+iExqQ9EkJfR4PyF1fdu2kHTNtFju3
J3OQWfLStJe6eaydsQqthwAx3lczyxEyb2lK7g0hh7o/qRWKQIM0aadKsiLR7nVcXJ1UUxZDJ+iA
qHBpbfhblbMQHL6RDoUtBLP4OBlGqdtKbEQ/b4/myiuE0ZCBMyRycIrPq9H4ko4HuKwdcVySq8g2
/MlOhWRfQoI2RSeWMFERnzpA8tMw2ox84+tdeQUsZzX1QqLzh3WxUFXIvpbCztEIYkct/I9DCset
+aqE8an9aoj3WTfYbeulobyF4bt2XVER5TuSM3OCr5v/Y5UAuEMZ6iiPP6JZc8ANfk+aZ4R5aRXC
OldiR5fHEvr5/va0X7k7eFVRAAZwTj69RoNlycI90Cr96PdAbfwx6Hdh1gqHvLcwiJDFYmfWpoTt
Sjmin063a3c7/pUTTqdkSmq4AK6Btpx/9QoVY/KrnlwURWM3GIvU1QAQO1WkNBsvr7exrJJR7gbk
IJGYgEy2LhD44awpU0i2Fs/xDtlaN7a+VZH/lADZ9BVnChv4mtjiBb2n1y+BusiMH6b8UGqnMviT
TnsrjGwJ2fGGIgrqqRRTPKNFo0K5uz0p15bDUsWgTgmMGsWm5ch+V7bxDapHip4qR1X65leRWzXW
bzqRrik/LjWHruy9elQOTbIlCHoFi7V0GN8Ix1gCMFWryHMhmDGJExltcJCVYO/7B77aq1mOjp8C
C3sUq/SgJtreUFrX7w5h1B78fPRqLTykof7x9kxc3k3LzyHT5FbnR72lo+8mIoKdmoXppMNV2A2m
K5xO8vS12LJCuBqFvUT9g2bXZXXVSGYtRA72iDNz4ZQzIvxJXKs7Hq+8VUD9Ugkx//lqXxSTAWEu
lnOc4atHyqTEZun7EYqdzTzs/cYv3ViWMzvrp/hwexIv9/iiW0WuLiKbxhN2lUXUYqnrdavqZBGW
U6YK2jSNM2TFaR4Vzww63n062UX7fDvs5cVLWAVCwJL9ssNXW7sMtRAkm64fhfxlqp/D8VcaUG/d
unWvju5dmNW9IQt5OomBqR+VuPCo8/+RwKsoefcUD9BGyEQRK3QHYYO1tTW41Q5l4+ZZRwpw5F5N
DqNxNO7NrZb4lWXJBKJmT84KzWHdUurDrq4MHVHXql4KN6EePIRjWd2laZ65plC2O7NEO/P2V7s8
kJev9t+gq6/WhrNuhAkylT1sRJc2EeX4vngNKr/d3Y505ZQjFNQN3s3UAC/KxXnrT9qQsC5z60eE
9YhhHTiZHDkVD7n8kNT3fXgIy631cnWA76LK5ydcVfYaIHaicpgDGibX7e1gCxWzHJPnV80ytIWv
zJfjDF/NYinpQhhkmk5nw5Xmw6Zl1fVB/PfvXy16vVRBLPX8/Tzx7LR9CaQvur8l67MVZLXG5bRu
cqFbdtYoubWh236sPZbqPz8FmCrwePRoJSDw60peYMU6gnQWh68VBLuG6qHTZflvqn+9d3vBXf0o
ZBskmCw7nqznXz7oy7GShdA4xhrASl2KK6cErPE/REFbcek2UnyAhH8exazEOlmUhI5DLhV35iDR
ADbJ326P5fKtgZQtDXsy/wXGqKwWWKLPAI391jzmYoZ2elaJTmqlJu5eVnOP1M5sD0X1M0XuZiNN
vhYYyChd1OVCttZVDZxJpkkQR/PoDzPeZXqme3AKMwyFo3k3xkZ6kFq52WtJXuxuD3ntFUd1a2GX
IUVGSkBqtBYtUpQBBLowmEetfJnFL7gIe1k0HOYMTcbo+wgiN5EOqibseu2+X+o6NEihu9uxOtlW
UxwgGN2bCGJFYnRvNAuocbPPvNzaq32Ph81bykZtFWW8848fZGlcGpHAvm/T+A8SLuVLJ4g+iZtf
PamCWjhmpSQuZRR1X+ozxVCMQhDjDB0kCwXXDJXOq6RBe6IPKjp1rJqfY2vQwYLqldtJws8xm5OP
kSgMG6v2yi0KJwT9TB4/PIPWpt9lV6pmOnEqGrPkxJPmirlb9F9D8W4ufrXVs6R9u/01r2xGMhJS
IJp1kDPWOOApmqxy8nMUpTSh20mp8d1vAdXdDnIF1MBbnK2+eE2zT9aSwkbVF6jF+voxnapjYe0y
44FCfouPiZ3MdmCF3jz91P0/eRzaWfgUQDTy24dAPym03aR88CJzeGh4DtV2Muxq86UzD5X8WDSQ
Q3dJSEO11+uNvOnNCGu1iJgUUCRAD2EFrkXOBZXWhs+peBRnqWBtp7X/SdJr6yVq9TZzxkQR93Jn
9BkGbCobXJVDKwAbnE9/OzWCeVnR55s95MoiYA1hVXzzaysKbEP2RaS+jTQH5TwgBxUaidy6coZk
Uqhl7a9x1mZMzoYkUlwpmdVfMQCO0JWVKBedhjy8QYvU7yHsFW2X7gQNZVS3DOMuA2caL9Y++WR9
16rGMG1NyKrj4kedAOj1URGQUw3tjraU55SG8NTckzP6H7FClF7VMPEpQTQy9YtCS6SOs8wXDLtL
pSR2kEW19qk5qF+DWakH2xq1+nMbZmJs132Tf03xhWntoCkCHi2a1SGEGZSJC3YTQIcvC4EjWBGX
Y5NNTedOA3p493pv8L6sa4q0O60r9GiPopNe3jVt030Xe0GSdwKKNupe16bqe0Et/Jse9FnuMUV+
4BhdPg8HrGQNxU5nWSt36Knmn8SOVtHGefvGmX2/GiDsUpWjDQxKn3bGGqVGF00RBA4WbEHjubX1
JKhT229AKzuyHEujnXRUUhUklEZbEGjRqqGVPhsC7sR2OFvTQ1HB9xVnU/aUHsibLfXS8Nuq0+BL
lhXNRi91nbNC3MAEBoUFbvSFI7hKTKLGsNq5ESjsRWK5LyQ0WKVyjF2r6P2HaJDbnR+K/5oo/yco
wFiKRzhAG6sHjlhLkVj0kX6ckkP3xSxUdy52UuO10b+WK5ZISBpzuXMVwQNaDa8WQxh1SsmbxlJs
P9S/WFV3R13oH18XdMM5Gnk3wZ1d+NSrHCKLSrUUM5FykMCG1VzZR2ds2CvKFgXkoui1ROKI4Trh
LQoTeJUNp3npz33fascp/j02zZMSV/uhf4zyzG577Wk0lb2Yf2gT60cybKlUru8cYgM5A2S6rBVG
uoqtVdYszD6Znz8tcmOxR6fVznPt3ohrW4LiKSHU120kTssXOt9O50FXa0UBr5WkEAWPSvgjTD8L
WN9F//qGWgbG6mda0Q7lD6sYqaU3CWBA/dhVsR22sVvDKQkwmdm43dbZBnGQeQJOShmEGsIauNF1
oS/JtWQepSI392ljQhQHPe5AS5M8uWtlN0j1wEH6owEOY86vjd6Untlbr4khdw9TNkjHySdTSmuk
gSetVY6CjjWj0Cbxndqjru9rue75UrilYrw2S4SFiQ4WHWHU7dBZYO2dJ0rRjDmi2sT+MUoDW0nm
3A6F7HMfiJ7oP/rmvlIfrNpwxEWhxBceh6ne5eUEyK5zyszVhE/GEOzqQLJrMCGxufX7LqrRlH8p
E6LLyE8DsySvfl9bJ4FIPd0/StKfkI8YV57UfEh2ahW4uTjji0MxTOFuk5rHot76suvkaIkO2A8j
oKVwo60h+HKL4Y/SpP4xg/JmF5Eg2qGvb2RgV8eI6Ca9g2UPXjgFCFJolEgKk2cM1V/FAHAQywf/
j+A7inCM/OZFCwZPCyQP0WF8c7fQ3uvnJYPEfkTBmozKFGLkqydMWMg0f0hlj6aa24GYeSJE8gbO
yu1dshVmdWQruh8GZj8JRzma7FbbC+VvCdu620EuahnLYBbuAi4IvGZJOs/Xc5PiHJH4lnCszWQv
D72N2K4+AD/QvtU9wuBp4ztm2TrplG7cuBdshiX04qTEQxBaAJzr89BZ3AoQUOLg5Evo8hmuoBoH
omv6sy+1SCfX9qxoP1Ol/yR07TMOrL8G9I1blRRtvJdznQL2c5Q65vTx9pxcJN9vPwxYFwV8Joce
8fkPCymRJ3qVBae+2SE/gnuHoyACVBVeqt0ZcN2hCQX5xwyTcXwCWvQf5eLjYiKEC5srZQcJVG4X
f46LnWV97GpPjvNdOR7iuKcOXTtReW826oaZ3eWdxHOBRya3InN5oWACHC1WfLnkNwveBJ6bSLS+
ughJx9hwTJGpK02IVBClb8/W5b20BF7kckgraF+vJyuMVQ0Gd3CyIvk0GIM9ISaBKeMuycK7fw31
1udFhE2mxA/w9vy7pJIRSClWw6fKN023NWKvUaV5F+TfIXp4/xyLEQHxhXC5VIJXPcqUyoWUqXOK
NRawBPp7hyD37+n1LdzLjQV3+e1QUXkXa1VSN+S0rCA1YXU+pQuD3R/cYppcCykCLw/N11hQZy8U
k+guEOPm8D8M1CJZA09Me2ad+FY+y4nKRXoS4kcx8PTiMa0j1+q2ulhXMjYQvUuxTIK0AapvdZ5R
za4zK4uzE28zpwvQ8a0/l+pfCg+7mU5v2ttDuK9ywdUKYyMtvbyWNDwj3ugyy5t6rfOtmGPqWy3m
uPyy9hOivtJDpiXKh9szua4w8eBBRZ83D0wZRIPXLKAKqQ3TGHGQ1Xo/uh/p0DnAa0sARaMcMThR
+ZxRR8TJvq79jeV6Lfail8z+w/+HjuRqa6COlY8Chqc+YoED9l9qlTihgE4NklWJrHwolfL134cL
mJiyFmtnMZA6D1lJnSxYnYJpLe7K0cyaVfZG/Mo8e0nTQkX+cjve5QsNzAodVwg87H9E9s/jmfJU
5MqoZae8h/hO2WMIA8Eti3HIn+uxiOW9lZhzfQBtlJi/b8e+toAWuSusZFm9VBDPY7dTkVZNM+Na
m8EjnKeW7qmi5u6/R1lAqFCMOBCgTJxHkfE2A5MkYjTe5hlnmyg9WaU0bZQjr6RPYFcA1sJVBHTO
XXEeJsgGMUtaPzvRWbQNLXTaAepUfxDhEITh6AlasGt1O8zMT4LfHVNzK7O5kkTD/QHcS5K66A6v
V6to0GKwtAl7V2gatqjHrVcZ2Uk0sh+y1vkeokuhnRQGx9HY+k6uzj+Mqj3EtTh5PhYS+7xNXxAH
y5yEx5i9YBSdoJW7naFkqhfRev33mwd0DCV4HuqgvdccxmrG4z5BYufUWoKHMNTTyA3f1M/1piLz
tbsAgXu2MZQ2oJmrNVCJVmJV6jI1tadL980+2EXDfQyrb4c37e31tpy4509KDYaFufCD0ZcBx3C+
EOBSyZ0o9tlJ7vzkC87BvovL6Pg8pJbKytPkjZV3bQfzWmYPIx0ko654Hs/oFCvXM3aRmP6xrMQG
+5NxmQ/3ebDlVPzmAHoxNuC7PNd4y17oJegoX4JWF5hH7Po+JD0CNnIgiQctsLLHEL6+27fQ2cRM
qHdWJnBKo6LrgjeL97FeF56iZNYjmX7sADhWHGOIejcNauFDFgSQ7aXGPExWa7hNE2oPgVYle9q3
T0FVCjs1zsv9ECvBvagMwPHbqv+jmuHE87RIHfw2K2RWlfpukhseuoVhelT1fKiTSbtxt1+7FSjB
wW7nPCGVXX3gPgXPSkkRb0Zh/kPy/xKKvi1JiccectQmcCYRTO//sKho/S48GhQ71/XxTDB9uR7r
/IRSwEMtTRj9PKphfjTab7cDXa4mTjDOY96akFNZv+erKWnbSMAaCIttkiYs4TMpdVsOj2Q2nrJ+
frkd7XJfcqkj9QpHiJIPqj/n0fyZN6Wll/lJ0X/1xmFhCGW1XQ9/1SB9AKv+Ebf02xHfMObnS5iQ
6IcBfgAji43NechgbKNBlDBD0ULcz4AsT21hJ0Jk/W4RQ5rtAnotDzXFqguHmgMcggEnticlHIuv
YlJon2XEiSbb6Mu5s41CVzq7FBPlbm5z+VvR+eUnK9SqHwEokt4VsyyABqmV2vcGR09PBcC5MaBr
HwxqAKibN7zK+nrrg7wCFzfkJ6GFw1WKNvVwcGrTS2IOjtbFW6qk1z4Zrzh6fUwh/1kdN2MYNAlP
rwIwhX43wc0+BvnkpfjLhr54sJQEmueW1+zljuPQBBeKFBueEey582829Tpe4lOQn3Qkw0rLy/Xv
lVncA0townBn8Zi+vUiuZNUEXFjncFcW8OYqqzYzOTJAaGPJLgotvQj0AV4zAPr3wVD6n+G7mL2T
KYn5KQRtrpOjpZRDx75AHi7URjDPt3/P1fEj5sEGgfoFveB8/POcWtT5q5wrJUkcNaZLGOY9hop9
ktNCtIoPgYq6F3a41kbk5Sxb7xZqsrxWsHRc8uDzyB1dElFM2KDmqLq9LjhJsldC8Z+f2UwziT6N
KKaOe+U8ii+NOAT6U34apANqCnYaf+xp9QzF7BjiAC8k2VHW2ADkX2afS1CUM5A7Agq1LjjJVtKn
4jRz9gzolKhPvI43Ms9rk4dU4cJ/hNlObfN8WFUeWH5gLfbxiEQU5H7JMd1s/V/b/8qC1gZgADRw
/aQODV9SyNnyU4AHcgLHohI+jv4nHyRSMH+8vQ4vU5tFIQHNooVEwRN+leO2wVgp06gwZUq6m3uV
BLdzlHzeyX2zpRi4fPP1ygMPhgoXz8dlH64mL5rqNlwM6ROhePCDT2L5WVRtNcDHhdTmx2R+b6wt
VbdrSwJ0GosQDiC2GquY0I4b0JAYhNPJ9L3G0GY3RhzEuz2LV6qDFAYRQ2RLIXtAzn4+tKmHXqjI
TXGSwhJ3FbrGz2FeOf70kh8wg3dLU7OTrQzi2mKE18kWhnzCdbs60nqlTYxZhj+tGg9l9pJq97W4
VY24dk69j7G6G6jj5H3YYyDfxBPCtXdzCRkeTXHk4xQIjRur8drKfx9t+TXv0KDI5NaGUgfYmmnp
rktkJzdKWym/xE170JQtq5VrawN4DWAhVOK5G1abWRy6OBZ63neaBlgkbsnzkGff6sBd2WHw4xAP
tkhSgNOtxpSOUtXOeVKeAj3Pd81sKBXQ907eT2MWHXLkqTYm8cqwGBOvYwiGcFfWlLzZitMyT7vy
hCVJ6AX0vW3Ufv7RLpr+Dv0o4MPLu8EExbDaWKNpRvFk4qeijrL/1HdINZmlYLgbG+vKili49JD4
UcYh0iqMAKg9walgcVWhKju8lGP4mIgvaj3wwC2fUzrPrTLdLf9Gg2unoG4SYl+DA4VdZL1HKd/1
Q3WjTPYGJDs7yagyUs2h3sePggq/+qa8O3utYcyn3ujGb+mURLFTxjCd3WFSi0NbKZHodLQFYleJ
EsHtY03fqwoUOlfqskqzsYI3fiRgI360k48zSFC1ss0qrBtniif1A3JiNRyF2gp3PnZDxk5tw2F0
qhoWM8ln1UKQQDT4t9DJauAJkMl1h8bn8CfuzHH0Ut0fuo9FrrfDoS7rRLEr9Isa2xgsOdoFRr9U
LnM/4Y/BpIOnKBHd3fhyy5F3MUeU2Ch3s+gvzLrkxCoHqwx1sthKudOz8s4XM6rezSDe5aAaHWNu
jcmOwrCR7aZGg6S3xMVYcIgeTUwFNvRbLhNAbu2FjQTkBmAdZZPzswX3Jt6ioG5OfKbWLlLlrsha
V7H2UqogXxvcI17tzZC9giT+MA/+RkJ0cVi/hafYxfMSROxa6DjKU8nsjFQ/DU3g5ZUu8U6JnNAv
oo1M9+LEXgJRNVj8POm8rXUFqiru4n4u9VNh5oBh0JxJa14QmV23kO7bx8Hf2KMbAY3VFrUqSwHm
VegnmB52h56nhSZwU7qSptpG8kewvmysrCUnWa0sLnQQ2EDOuWzXbafINMJ2ENl9AMP7HSdV8aBE
6t+5g9cBmQDzxqiY1ZemgrHQ50rhlcOg74XF+ef2L7n2TUFt81E5C4mzWlLYbas9vlmAyWrJ7ay9
Ku0o1m18z+tBgL7wUUlq16kFCVqmIyqpn1qAjQ0dTnrinPsb23UryupVkFmUbAI/J0pz31LUNPK9
qm0kgJcLhaVPIZxGIfUO/ni+AxF4RduhUJWTD2UULqAsHfzkDm0zR0m/SJG5sS7fOjLn64SdBr2E
LsqyG9aFj1DEsafWYvVECpU54IBnlKknTdxl0Qc5eZ7Ub6L8RaRELaq501K3qvvJw8n6GKjQh9Kt
G/Pa8N/9nPWTqNWDUQkafo6iPKo+Mp/6Y2t9aWVvjB+GfKPHcpmRAlMi6QBGsNhdMNvnk83aT2JD
EwwswEX9cUxyww5K4JA+2ZwH2rQ+yVnAXcCV8qHXysmpcD33bu+Pi0yE34AHExondAERtFsVZmQl
TECGGsYp5X6k0+Um2eu/R6ADwB0MFg0JsGXO3yWM5iJlZc2NeSpFQXUSNrsrpuWWO8yVL0eJAngp
9Rg0mtZHalM0XYHZLUdqN3iC8gcA8KMQHdU7jC9dnun/fKxQEaGDAnADqJuy1vTpI4xbeyFh2kzx
XpMpoef4taqFvuVIe7np6fLxcOGfIGfB0J7PHkbMpSRjaoBjcP+QN21Efz76IPnWxk68SIHB/r+P
s974ckOjQiROMsy2iRJKEn0BjLwrt/yzr1zySyQgJzQf+NNbS+fdeohY4ma/CBHlHAqe2TWKLQZB
andgkV0/9YW7vp39A6LEKJv5o+B1Xa5x/OTm7vbCvNBR4DmtYqPH+0JTliR8dSuKCE0KRuBjeDsJ
9oDtWpZ9CeVdnqkvPnTTam/MblWOT7GWfyrH8YX+4AJ4TZNq45dcVPcWZhiX5ZJ6cAiuSRF6UIGI
bWTrxBuFfrKUN3dVagyHScmTHYl3D/nUl7yqDYw7f5Klu9sTcS08RHCUf/kiCmWG8zUW6lUZWznh
hcFCUjVo3NIgDcxjAy95625GbFzP8a7VNoZ98XB4w1VxBFLYXBBoq/OvqQtRi1EtOXU/qsQGgeI/
jKqdbVScro6OOf3/KKtrM2LzR8ESRfwgOv1z97mPHfokf6qtPs2yFVd3GTCx/wZajtp3Cxuhn1bN
ZgIphU2p8Ev65/ZnupwumgM8gylgALFF2uf874+5mKF7aN1JnZ786FWjKBnNf8z8ztc2Hk+XU6ZS
n0PaBugbYkxr4J0/CQkKYvV4mi3kdIUOH5XREfyvlFirQaX2KThoZ2+kN5cnEEEX5BZ+d5jAr0kt
06CEgxbI40nSPoIXI/tA5f8516eNZO3KNPIWXmLhWYRG4/L/v/tMTSdiixUa46mCfYnaj92ZOTR9
oPnSJymqNhKqt0PkfFWo1LYodFLwpD+9brcjn+UntCqmU+9ymn4zK3s0OcOdSrU71U50B10ae//t
86fua70X7tPvoPDbfeSFo13+Gf+UH8r73Nl6+V0uVX4UCwlZFOp8F2WVMhC7xh/i6QRB6XEA0VEK
GFPlW1Lr16aa2iV8HpVOycV7bjTjWqA1OZ2aBvb68ByGYPdzu0V7+9+lA5b3/vtgqxusMyFgYNwy
nYw5ZHk6YlG7lhgclTT7m6s/6uaxF8rHojxEwsaKujabJB2LhsYC/1vTiEVBVHs/aadTqN9FhnCX
J7YOAumfdz9Yiv8GWe3+OS/gEIvVdKJ6uzfUyE6H6aF7DMLdLGx9tytbEfQ1/6MetvC+VynbCK/R
MpJ6PikxoNfom9LIjij+NJSNpONKBoxuBlkAniOgtYCJnO/F2mDf5Xo3n4QaeoSxN1/FFj6bW5Dj
Iy++y9ONvO0SMIKg9vuIq7suGeQEjRAiGt3smWrxsXueEWNzqEfhnTwWj6NZHvLRlvuNyG+PwNVB
sKjrg/VHevfykQgXp4tEeZhPr6/HyPaOHx4K+/tTZD9ZdmZXdmQfR5cU3w6dygl2d8kuWf5gh97P
n5Xd2JINV2r3/PHr40vx6ph2v/vm259De7Jlu97zgN6HO+raduTK9ocD28013E87++P+8fH+74eH
0P77++/tFfnGb7w1otXNWlvmaDQDI9Lswn7yHh56T95NOwDEjuVhj/IAzOXJ2vmPumt9bx5R29Sc
6Kn94BwG+x7ou31Q7I3L/vr3fTfLq0s4TupR14PlNz35ebary31GKcujtq8nP+oPwPKa+eNWirH8
pauJwNlIXUit6Ahc5G+ozg9TJWERF8fUxCNhl5TJxpX8tufWMVCjgMcMLA+ayGpg0EzFxNcK8STZ
hfMTUyH+i6+fk9pfP/8IbdE+qR83vu+VYwBm4H9DLufeu5syi9R+HixCqso33UkOqSs4rZ05L6/L
gv2ODofdeNmrwhSfnL/mSbkDr2fruw7ZRtFDn0MvbO4W2fs2bGmqXslQzn7a6rCXpjiJDImfJqbK
ThNKnn24vkd125CnRLtmik5Kg26KKm4cw1fnBFgyTk8KtI81ekqi6y9NSi2ejL577otDnt015s9E
7b7dnvzLAb6ZOMIFXY5HfADO5x7YZT3VcSCdUP1t2ker7O2sxPHbneTeySVlZzS/b0e8chjDZVYU
LGE4I6FXrbZzNqtpKyW6dEKdTZ0zO24kR47/DikaXvmD3t0n/XCHzPTzRtxlKOcre+FQw9GhCr1I
ZK5WtqJ1Ju9mTTrlj4J5mFWJgjz2K9Mv1PVhwLb5p0rPd5Kxux33MjlZwpL/ABijObduzcVpx1nd
mdIpbnh5JA+J8L3FYzl6ioSNCshlbeI80irj7Eu5leLR4Fu2sd39EIMXWfySV4kb3vsoc94e1vXP
CBaObAjUEgy285Uj9kaLjjnjaqbd/GSRKaAZ42tYjcYSKqA+Uli/A67Z22GvjZH5okFN61jlWX0e
NbLQXtPUXD6ZBpxOywvbZwPrXN/poh+CuDGh18bIEqX3vjiCoJGzOplqMUrm2CzkUwYDcxjcqLFV
SJWVucu4Sauj0Cd2io3W7TFe7v2F77+oFlEYVbjCz8dYtqE+zXEqnyrxCM60S5pdPr0E3bCRT16Z
S+IswyMjomu8OtwqP1WiSq/l01g2jln8CPEkjKMS9B0HvqXdY7tye2AXlmZUQM4irr5emo/9rBkN
X69I7CTF+qOw8/4VYI2gONVY7XvBVRsLf1DDptJnC6EFV8Qt+GM7/mq06sG39m1mDxW+TSyzJjL2
eaDvU9lwNAWSS+jd/sVXVwAoT46LRViSVXf+LYo4kzu9q+RTKXixT/Ugrt3cA5AuVSibVrZvQPPf
0vK9UrtCBYZUlRoJRyXQqPOo4SSVoFp61l2o/canzBmtaCcqbskbWfzN4xUPgdruDCTqM+twe8jL
3706JrkSWO20xyA4rPmoklYPc1d3Mkm5qSEh1BTe7KfJxsReuXewfCNBRQMNvRtrde8MdTWbWeiz
EuL8kz/Op2pWnCLqXEHPkUYQ+ZwK1fBm4zC+NrOLAjUlOSCQfM7V99TDeqgFKuWnov+FNOlAhEnA
695WyIpNO8pt5U8jyO7tOb0adtGbettmIIbk1QftK7lsaoH+AxztqfYaYXJHPbPN8U6XXsuk/KwL
nhw9Ije5kale+5zvI69u2wIKRWIkgXYqxqqG/z+QubS4kN0e4LXPyTWAUggub3jjrqZVSSMlj/1Q
O8U+HfgE4n77d6ruBMwRgr7fDR+q2NjfDnltawJ3WdQDLXI0UD3ncyrOGl1ituwpaGxx106fZHRn
q3g/FJ/F1PCGObGljRzicjJ5PJLMLeX4RW92NZkTKggCXi7zKZVjZdd1kX7XCEZ9d3tk16KARSE1
WsQeL3bgFKqzUoTlfJJn8vspwhoO0fh/NZgiH+EapWRCcwF+xzrzq33sH5Kqmk+6MGeeGSHWZY5K
tHGaXN5l51FWC7/ILB2wC++kHr/wRwN/tB2Wr2T3sincWb46bMzdlXjcm5ScQInAlVwDZkdrllM/
SaSTHyv690KzJk/qTdIDzQ9rG1RRvLG1lxTg/Lgkj31TNv1PRrs6yBYL0JpnGUkXMBlIFn4bQrhE
x1Eoqrbf2GbLNjoPhmK/ieU0lGq22bodFOYjSFG8K091JtrGxKt95F0ef9SCP7P5oMQbW+xyMs/D
rXb1WAlDZoENB+IYO1o6OWw4p9E+1/8OyDgPtBwv716AMp0ntQ1EA/ha8Sst08cwime7k23ZCG3B
eBAEbZGO7p5U/9uACdvt/bZkHRezuvRDkLLgqbUW8jHMUrcS8txTBn/+9xTc6d/+j7Qz240bWbr1
ExHgPNySNWpiyZI83RCW2+Y8z3z681E/cH4Vq1CEz+l90UAb21GZjIyMjFixVpH8iSGNvG3n8lxT
WZuHvxi/ZhZr6ZtJHQalgJbr01T57ynzMVx0Xrpyw136I0YY9QQLweudCvT5Vkooig5mnppPVpKG
DsBe1kSvmdGgpv9/Wc8nU4tsTk8zUy8goqJ9bGa2oRbZNhzgov5/2LVPVhZO2PtT1OUjCzK9dNc0
E7K3azRx1xzg854t3A+a/zrrfD5MamwyocicFCRAa7yaegIvU/R2e0HXTtUna8t24EwHlOse2yZp
Sb2zWq/d+FPzMlr+Q1yN04o/XGkM4BD0rOGpoCx4QTerTnUVdkppPo1jtpHhR/Sa+rG2pK0YmZup
u7Oado8G6lGVW0e8i8fEDltpL+XtTyvyvhdf4s74Y8WerUx7ReLxQ6swiCU3VXR79DYGlGd4wX5k
GCdX7S7uSEm/3N6wy88z+7FMOYrEghtxcYdMVQjfPGg6OCyHCewsd7u8aYaN6h0z1VyLsVdKe6bB
nUiPkryUB/vCrdUhKSyNoQ+S72+RdWACPc2R5xLsoIIcN2xHxxuav4pwClLZblPhnwkhmCqeyYFJ
akg1aOicn+BamCHnQqE8dbDNbuiRK7YaiWvYsCvpExMXJrbIHWb2/EUu45eCwIxeqD+VSmFnNaLH
W958xld0aKvX3s2CaiXMXvo9fTDY5ExYTKBT/xg/+xTkrZyJL9+rgEh1SEMIZvmtSCk6ifEPobS6
lbT3kkoJWD5PC1gn6Lyzi4uwobYxhFqhDuYwlrdlNtHZl7M9wC/et5b8DngyQvLchGSpS46px7lo
mniv0QvzwqMiFwpEKUl1p0rdeDdW2vttl74CSGJqADEcMi/Qs+ST5x/ZbCWG6rzAePJN6b4X9Ieq
8V5gULBz66vMMwhN9o1etwevTnbwFKfqg6bc1ZK5lTpXXkOPf+St5zfg/GvmQWEQ8DNK6PzX9MLQ
W54HzET+OpBYmFAh/LAgT3cYNdXa9/C31DvWyWgPt3fh4mBDnQgsi/3mdoUiZhF3Wz2Wa7jErKep
y7Zj8B1pe0fIT8b0Cv31bVOX7n5uaxl1S2CctGOwpUCu99X7W7lDvqk3gbwvTXttxGh2rrP9nI0x
tkW7H+QJqI/z/WSIQk2zqMGYom/r/AUVDFtAdD2ht5J/XyugXxyshbXFla9InV8Qva2nTP/bjLXN
hCeMCD9mFeDbm3iRW2AIgVNGeue5ffz2fFlSpY9CYgXeU6KPdsk1LAc/rXaNBe3acuaqFxbYOcyc
W9F7P0J7IvSeDHkTWxug+GlwbxYryctVhwAdC6rqgwN7CfmvWF6fGJiZQBs8T4emsv3UiWhpdYnj
v/z7zlHRA2AFQhxUxcLTxahVo0KIPJ4lFfQ6Gyl7V9KVmDLv/sLpGFJnPWCs55GuxXtYZv5DFwtf
eNL0tN70Wi7YSi+nx9sr+eAouDAzg0NkyJLA8Sw+TxMlatwGifDkvVUn6VWVaHo57Z/Jt8dxd6d/
0botA8Hw2q/YnX/+wi4IX6p+H2hmCEYWbmFolZApovAkVg8RHf5R0+w6/on8dddktupt5AIAnrTi
8pchijekSaDmgc0gxZKdHV07IdQKxXeZcre76T+rqe2ufTek70iVrdi6jBr0X6j5EjDYXHzlfIVl
1EWxkE2B22d/hlB6NdtHMW43oPGgc1Q3/Zo28gfw83xLsUU1jP83QHgmAM8NtlVQVxOiXa5KfErr
X60Tiy6aawxhQawyPTTa7x5Syrb9wrQUorRMjwjNPVxj+3BuE31HdskooDG3ODAVXZQ1gp4rmw/s
kQLPnI3x3l242jROumeFfeia3kNc+BTItJ1Q/ym87wiWrsSDC8ZZMi4qvPgVk/0cn+X4W6fRYvaQ
8XCz7iXKfnj92zQ+jBBGe3q97SU8+r9SsEPeHwykZ7+zypWh41S/dYUC1dQk2goiNM08X+GvIbIv
TzbZIH4/U/FyY6gLxxAbJq7GVIlcKQQuXWdUzpPBs1ZO2IVmAjuAiyNzQ6cDiPmy1j2NHoVeSFBc
TeYwN80mEePj/IosIOfzhVOTl8e2EDfGN2/IbSopcgACBZxt6tO6S74xD+0IvC/GYjtGu+YDzD3A
p6Rt0nDtXM4Bc+G6IMdn6Q6YEeCcWuRPoDY9IxjF2G0Dp85e1LzalbOeg/7eyv3BS5F7Wgl8V5wR
/C0PURpP9GOXsw1BJkvJZJixW1l3QfUqtafQv2vqB0D5K3Hg8gVC32f+B7AiIrYkEufnEjbxEpJn
L3ODvNsBm7bDeLQrVtrLml34lUsRATf0NvH4VfKyx3Lo/nmx7C3kB7SgQG0zRXL+C9owNoreK7Un
QbCccARsUUNnRtdDTvbmCmLlcmOh7Z37XcxRze+Cxaf09TGuZDPk3sq0ZhemAmCTQZMfvFxikkut
VVdtVwVCrhuFdZMMACTFhTR1EkxpaMbCU1hIyIGoQW86meVL2ykB+S+Ode00jDN9vX2JXUZ4QHDU
WoFWcJwvTpiU651UyINABcisJicrQk13eL6bFRE+rz27Hj2L7mko1uIWvFe6psJ7xbUgM2XmiSIi
KGAEhc4/LPWpVJX6iV/g+UFuDwkMMAB/g4eM1oDTZRzULkmzjQCdr52lMbyxenUglZX3WgMb2u39
uEwoTQCYSCeAV6QNuXyk9UGYZYYpJm4gDtI2E+TBwSaQgKJdyx+umKJoyngsoANq3suZr6ynwl0F
VuzWg6Js4hlbOlSMupXDuEYQeMnVw5pgtQJojR4AQXV2vk8v3VwAZBq2UeoW6Ec2zJSZZQ2DbOV0
9zq5CnFDHt44xw8EkW7cZJVxaJJ0X9Q7Q8vtqhp2Y1q+10wNyytn7fKlN2vikFvAekfqe7HjktIl
QdCkqSt6FmLYXPXSvhvTjVcwB/NTqlrH0HYKyoXNvjHuk1T45y8O6505j6OiAEV8WRx2oqvayLmR
up54p2YqZy7ZpGutoYvDzYAJZKlw2JizyvlH6v9p/3215QwgfkVeo94Fquy09bMFLU2ruXSgd7d9
+PIhsbC2WJKmCm3rj37uTmZ3NMveFr1jMWzeIvhOIbDRnmRlLVO8TMJnmxBCzQ8kPqKxsEk6VnfW
UOVuDVuNHUhdvo3k7Jk501+VOtY7LqvwPupCGObbdNwoYx3dQQABI7No5ZvCi4RfQSas9a2v7TtV
dFi44L+DtmRxb/mdMjZjN+YunTO8KDQYEm86g5mH6GfQJ+V2UtcpMWUO01kmwFbwHIFElYIZSfrC
aGVGet3Xeu5mPQJNWq3KR19lVrzsU59SVu0fTN/n9hIEYaPHqXePiv2PXDLKY1825t8VZ5hT0otf
QxllBm1B6bp8vIpm3zPwKOeu9mIclPuooKxkd/bwV4HL3Q6PeWMze7kGpL3sL8+bwOJ1ynm0Jj+q
YZ88vhAhijdKNXeHKT+Ukm77z9VYbOquti2kGGP9rrUQM9sgWHd7wVc/+fw+gi9GRHFrcZ9Y4Qix
yeQXrtg2b3U7RluvhAVD1iZ1H2WiATHqlL3ftnkRylks7IuccAqh5sX8rCaAmROmKXdDKsMMYUVI
jBat4FRMgG1vm7rIvGdTNJiB4ZH78Qg5j+T6NNbkWlLhGt5PRX7Trbfbf/9FQrD4+xfnWBICTc8i
tXBlY+N9jRp0LOyqdLJkj6PcNjWfg4VnMh03DwDxyqTdtvhSCWrpkZcYhRv/LY7FKY5tc1O2Tvsa
qP+flubv98kZewl9sMRSClezXMM85t2miZ2h/jK+CNpGalbi7xUPPFvXfCI/WQvlSe+TeV1q8qKF
W0l7Dn756etqAeLKp5oH/8iQuNHnf5/bKRGSizVz5FMhaw/nbv+3JGMS/ReoSJ14KDe3P9cVzzsz
Ny/707JMSxhJAjE3oSgbvbZrUIZr7gBqDxgNtAUkYcr5328JppmFlP7dRK5soX7Vx7vY++uVR6l0
dPShO7hYbq/oMvegrMFznhcm5T0o0xcmYWrsGj/G2RldnorHEEkeeJUeKDb/571CJZKbxwgGgrWB
n2s7iXoSjJuU+uDDXJiVKVoycIiDmNl9IPhbFTG72ytbszD/+advVQcihHEmFpgoFLZp7MM5NlLE
v23lmgP+DxEQqA2yt0WsIFsC1qJgBa5J6TVRj0rNjOAhGvdtu3KmZl9exgpa4TqE7eRPlKTOF6RH
yWjFYV66vr4LoJxPnuU0swdjBeR8bd8+m1l8mQ7Wu7yuZzM4QpPdBfLh9pZdM8DoFZMlcCihYz1v
6acPMzT6WPDgKV3TrB0pfczWc/15KxZbxQkCjWHyigRttAgLCWKrGnWqyjXaO6RQmLXSj/0mJsVX
jJ0YniT50I3OsB0OVv0WBupWtqPY7p2q3WjSjrZKujZ0deXjnf2iZeTIojKtB4MGh9AcxFicfdHO
gr+d+M/9AOpk0C6wfLglmOtc+L0v5CR6klG7wy4y35L+oVjrGV4J7mcWFldJlLYNMiZYUPrREbu/
unkfks9KkY90zfNtZ5n/rsWXZDiVZzktSrgRl5JTg6gnZZEWjdsisOJQawx4N0TJIYnAUPy7KZyS
KU7IhmiHLtKKXu/IHIO6cadeclT5UYooPIz720au+AFUFHMmTtefQ7xwfuyO5mQ0jZtCjh2nsOHE
8S8jH+/KvljJAi/LCnPF1JpljKhWUUddxKaorwmxqFC4CHXdS/V+NHB+9UUxXgxGD1M12sXQgHuC
eqgFfR8ka1zOl2uFX4DqPEOAgDrhuDw/6CrU1IiJlLXLDwGP+yeRXz1hMyBYf3tPL32EdzPI3A9K
Vlx+4Y+ocIQRis+1KwlIUWQ5hNzyXsjXKoCXoR5kHgui+jcrrS/JfhuUGuSsmxo3UyO7l17z6KhP
zqigDzFmjHQeb6/qijkqYIyNgqfnn2UfdmgUpeljpSGh1r8K7Q6QXlc7YvtaOVMprrViL880vHz/
a+2iEzsA9w0iqXHLv/4zpP5GsHvrkmQt25g/+flxPjezcEkJAmo0Q8bG1bPfY8RUrHFflT8kxC69
TRiSaniq3UT/3d7JK36oILNBLYt/cSbmtX+6cPq8HiwhVRtX3cMk9KV9WAMPXaZtrOqTgcWhhrHT
auMIA5CGOboj2fpG2eebcHd7HVf8/MzM/DM+rcOLkyqtUEV2Q0Ry1e5+rkV5xcphuuIIMwablzKE
LEyBL9YiJWlRjLnXuEkBfQZkMz0FUC8D3f/sGcVKdL/yZWaRFTQnwaBQ/lkYazrqvGbYt+4YZf9N
8C1FgOKqSdpo/dqb+EqiCxnaB6wWBNFcnTjfvWYU9V715dYNjv5Tcex+i3doTO+bu/ih+et971b2
8UoF6tzeIiqJqScMkSi1brNrjmQer+qx2DKvdoTf9p/94mxl8y5/8gupF6OiUUQsqW+WX75PVvxz
8P8dj0L1CJwXNXIKXNRqF2ZaTU9y0pjW7aNHL3I1xX+ptK0g3OnVX72Husen5WhJh2hKIZXPv2T+
4fY6PyZ7FtGD0u1MAc39iR7b4hdMogcHdpu3rmUmEAHbvajYgX8v5ztPO03TZkoypzLsMYAE+9RQ
gyushzVc6uySt37DIpjIcu6N09C13AKUapuHVkkezKY+1FXJdMz0YxLX9GWuHHuYGHSKaaByuAgW
MTNv5boHrd268ngIxj9ZEdhFvlvZ2iuB+czI4nHRZfDnm/HQukl/3xkgLCVn0CCDEb8owz7xj5X+
LXy5bXP+Whc7CegWnwIQdpGk53KU6ik8tLht6CiocyLul33ztLX2ylU7kAvDI0k1Eqjv+fGYdCtI
E11p3TCyfvVIKJqB8J5G30Z1jUHqaoxBNOP/mlrEmHYykh7UdOsWO9KCZtOYdlHt8nzX9naQbBgP
qprN8GNN+uRKpsfR1JV5ZAegKoouiyV2kTSJBUu0ovwhjB+bNtuWEHbQytmAp9n2E+1wfoPUeZCt
DW9iVru3P+a8souP+ekXLPxHqIdKDxFPdZOuOkVy86YFa9/x6jn4ZGLxHdvItPoMSJWL1sK2lgLb
6h5UfWUdHwn4rYUsPmHaliOMkFhRDuHPGob7/94DyQ63MkTzpZ0CRLrvDgnlY6qo32nJ14fiT/6e
DY7O/AQal/SAByf6s4pDWdvgxXWieEGY+y2uNcrZppO2Rr+2v9e9F9pMRtwA9KLbcO5FEvyABqJw
CLfLthozYj4Em+r4Wx52bWdHv+Kj/OW201w9mZ8Mzn/+6eIKFdiOQn1e011yHHai0ysrb7rLrt98
aX0ysQjXbR+KaCJb85WhviblY+hD+eIgOFg0d5Tuj1qi32WhozIXxazUU2xqD77u29pQH8WCvr7a
2aow2hrCj2a/Umm5kjae/bZF9pOU5HO9yfLLbdGUlCee9WcpfmN+0h7001jJKy+Kq2ECtC8lFwPA
iiQufDuo47ZWBL9z2+aLOAKMscJHL5wRWvLjNHzJKNxP1ABTsd5XmngYgmKN9OPaFyd/ANbKXAdJ
y+JJqMP9Nury1LtCX9mKv6/l3laq3+qaMsu1WDFLtSIPw8CRtsQRZjUUQLEl9WQplFkorb9P5biS
dl3LBBBzhPkFpqSZx+/cexV0VCrZiAa3nMptJD4Y8nZoTsPgbYphuyakfM1XGAtm7JRHGi21RXxN
rVbwZD0dXCHunD6I9hrzuUT0ssnuu8iwS1jixXFz+3xeewt8NrqIuJVAGz5J44HX2p8g3hkGmKrv
en7k4Xbb0EefYxF1SSoRKZvRhEA/F57ZdzDq5zqWjNx3qrB2MrM6tGLzyvj8xovf1exH1thlWLsh
o6+ocu916UcR/sqF7qcemvsJEje9yraDlDiF4u1KBHbbl6ZEWEdM1zL7K04MRpxiAEgcw7h4SUha
EKDpw7dIxUObb/TvSET6w9YaEydN3ptt+jtkBv4PnHWD9zso7W6lsDNvxnKzPttfxGk4sIca0Bm+
EMnH0hBezCFfS7Vn572wAd+ISPikQbWsoBpVKCVaWQ7uxCWAQulPU3nSteYxzd1gMu2aea+8/Qtc
fmtM2toGz868NA4p/NywBq5NNe78ZCWt1qqK149u0lq9I5vjQURBlUlyxXsVwu5dVCCv8hthH5Zy
uQ1E9LBbI9oMk9Sv7MOVM65B6gRcnKo7df7FDdUJvHqaNOKXqOKPMv8jWu0JZWKnF5h8+ylaawMS
V+IWaEe69PRGKPssX98QIGtq33QjrcfCkfzhoBbbzuidIUjsKYAY1b8D2jcWv1L1W1VabvWr9b27
JFpjLrschWDJwL2RN5i7kheaI2ZWm4lfT6PbZG4EF1wb2LJyb3R709iOza4zrH0BBxUM5Md5plcM
dyLctNKfTPNXvP3arcXwKLgReugoV4mL0NeZsuG34ji6dX7fFuRWxcbq7Ang5ZPcbY3Hyfxu+GuM
O9dckL4N3QPyeSADizPmCdMIKWQ6uQWyrAPKwUGLVg5KTxOtAsCVJgVG2Y79yS4Qg/cMa60gd+UL
MIAx87Qh0soXWNbx9TAfKkNTJreMvsFr+lD/Yovuy8gqnbKHKcorHEF0itFmXKYSDn4LTZT/X5dl
/wXx++3wfBlwYB2kfgzrKd+Bkdnz82gqIwrnsji57QCcVi+nI8wiax3By6h6bmSRqUlxpgXIP0xu
0tzlMDcVdLi2q2TY16yAVYc4Aq4ZLu3FlRZ0vaZUTSW6WuQ7uSHbENz8TbrXf98wRp35bmCEua/n
sPIpsTUj9EM1oRRdfRzve9kIbSU1n2/buFJgYuydW5P3JnNb1vJcCBUQSmYiRTdo77zhgMhaKDw2
0VPi1XRylY1i+U6gro0FX/MF9PToUAOkm+vh50uTiwihHg+ryGCONpyU8dYAKL6St1/7TJDEQnbB
tNjM13huJYgNLSEyiW7O31/F3h743guC3r+KINze3serC/pkarGgycoSsUk00ZXUaduNj8gZrCxm
zcL855+9Af1jpSxVLIgj0MIyty0lWcntLy8OaigfQHk6V/jcIrEOolA2Ki0VZ0xMjJifWD7m0rSy
kCuIptnK/4wxMw25zArCvEvbwuD0ZB1UdRZvotZW7uRNdtc8Zj+LFXOX+0ZJSqWkAScViJ8lzscI
6k5iUbLro8vQVPsEVeLb3/5y1/iryTOoaIK2AIZ6/mWsWhDqqE4UV5zA6iXVtmfCLwWfddvMpTeT
SfHgmhve3GDLBsRQUaLNm0l1xwKGHfHYMN00aXdhvIanvWKIWMC80cwfwbNkEUMNIZW7PpZUN2vK
XaSHp8Iz/yo1syRN+u32mq58HB5xCMJBEcugyrJbyvstS5FNMVxuSjsQfxYE0tsWrngbADYw0bQP
6f0iJnD+dZpR1bKpyU3XAKeXPjTl+Fx7ElG7t+w6ajOGQIRfWtiDuBgeLfSDVn7A5W6CTiECMe4y
x6JlBy5kDHKY1NByg/qxbUXUPR71ihJeuIL/XbGz7L0NY+fXQRdYrhBEjhdGdgfWV7aOXfJ+e0cv
s9l5QWh/spu005fZ5TCKcjV2seUW1uMo31EosD0Id9vsl+RLRwbSv9y2dznvO7vH/ABnSIMZMWPx
BXNdy2IIdgRXCxr4buVDLd2JeX+qTJEh7c6BCAe+MGbGH63peUoCuxb+K3qFRAb2GCC04b+ndec/
aP4Un0KxZTaykYim4MrPZWIL37XGPnqN479md91j9Sjsbm/AlQ0HzQUDD114JDGWG67ALz43x4OT
kQubSfgVt8qhEspt6CGs0gPBW4VyX/gShphoJCUgdUR/da4jfFqgqfW+J/vlLPbxYo0IqAg+JefO
EP72KKffXt11W3NM42mEQ8nntpqqrdLA7PWn1tTGu7Cu38watcCqrIxdpCnJymbOwevsVThTujAk
AFaevJjXwLm5qkATt6k02PC7TdEiKaDvu6p7UXXvq97Fa9YuCi7zrPA8E0JrEjiruAilflGoTQ1L
zVNrfNeNb13p32uV3Rgl1OiUrlTTUdu1Db1cITbJrTih9Nf4jucrTCovpxwD5UXVTfDgls2J3HJf
dR6F52TUHM1iyOz2N7w8ovM6ORTzgBm9pWUc7+NMKtq4MZ/KCgpobB5yQ6/3uS9KB7Ad90rrRQ9B
LDT7OM9+5JQcHGjoClsLJv0lt0pkIesTaCTP9fQp2ZTdKj3YxSWt0urjLpu/O7yGS8iM0QtWCPuO
+RQJDdPAUJL5bQpNQfqyshXKhYNhCBZyMlvCFXQS59ufClKHCKoPE/8j6/06NXv4qjsUdZs3RmLs
8EX5Ox6pKarNWsXj4jJliTPvGg9cJoVhZDi3XFeWGnRtAQl/lPQ7qWJwkak/cyVHvBxQwAxPadJD
3g1s5yLd0Sy/8KpEtZ4MsdJ/jn7LXSMFqvXdkKf6vWxSgvTY+9b3CYaK0m69MPZtgVhT7Iaxh5mk
DQMjOQRT3u3TyuzXdDyubQMCOsh5oxVCOXD+88/By6/FtJ2lnarJnx7QvsrtQB77/cp3vmJG5wZk
LgHQMI2OxTboOTwUtewxZG40xf1E8m/ZUhWDq0FL1tYnPd/Hxmhu1bjXniQFqHSmF77T9Gm7FczI
2BatnCC2HK9xP17EHICdMxH2XF2c+doWEa4uhyIWozh1U1lOntUwkPa+lzTPni/VThAy68hkEBye
ZjkylwUzxu2NuThoH+ZRO511JoEfL7c/gKO6LQLGkIzU2mSdGG7jyQspapb/DIfUiTYmmaNG81dG
Gub8S49lmEAFZgYnxGH6/5KUBL8Lpeow1onI+EzQ/rq9tMvHMgbnzZ3HBuZn6+JFHuuZ1iahH570
+rc6vPZoLEOwuQvfChnBtqDceYIjqGs8ZBc3JJLHhCycjGkMIuzC0/wAIbcyNsNTpqjVQS5lf1dN
jbqN9bqwwzFbU6G4yDcW9hY3co+iXMGznVUa92X/BV3SmCEQjRqtkyKqdntPP576Zxcy1shqAD0z
2wG7wTJqNU2Q1FSiT72DONzB2iabbgOB78bcJBt4QiExF5xdT1P0h/w7PbWSo2VOvwaLnq0sfsVM
jSmSzjKViwj8uSsJEuKTLQPSp1SjKJchzxt10KSo2jtcqu9x4JsreciVj0pKZ8yTPfMg4fKYyK2q
CmWbJCclfJAmJLun09tYrxEOXfPYMzOLYCCVtYrSUJognODvmQozMv9e8sN9Hm9z33MSut+tYh4K
yVx5dl9EIdK5z+tbZCEogyWDEQvxSURcXhvuo8QtB5j0TvSgbEj59ajY3vaka5/ws8WFI/VC3Kgc
zuRUjU+CVW0QE/UfhWJXoTV/29KVb0dFGyV5SvoGj9fFphoCKpByKKcntaKg3oX7NPyqpP3TJNeb
25aufD8uGahFZyIhcqwlSYVZRVYzyXF+GnMD7jLNYR/DwUHiK0ojFI6cjGkiLWIobsXw7PDnBwIU
MzgtehYMuxF+zg9EX+Wh3BsTlD1187McnHGya8r21k4Otk16lJLSrsS9FCYHfZVN73J/z20vvqSV
NLCBiRK2h5cAmsAkO6St74zfVtZ4AVdi4ocH7OyoGh3DJc91FuWNGcVlfhKkU61BUlv7+8F7iKx7
KsbURGFKOGnC79tWPx7ilzv7v1bnk/MpPxnHcDCyPM9PHQEufqtetPf4OXK7e3UDS62T70FVP+Q7
8Z7RXXd8KJ6ibbKfTuIX+cu4b3bace2oXsb7s2348MFPPyidSwdNW+cnqRE2Arw82qA6aXWURIRW
pspBZfTH7T24DA7nFhc3WhUMkS9ObHxXP/siYX56zOpdGW7C/gl9QkYt9rcNXiQlZGlgUThEc8Ee
GpDzPW/SIuvIWPIT3EBOJwkb35QPabai1HPNCpcH/+NOoxI4Pw0+baRVl6ZV5lNxUjybLEv4uYrf
uaxmzekm/opIJOUsIIznJjx/yHiuB+VJ8GBPognRbXoEVW1FqZVtU/Lf6iEWN/mA9GqiDOk35n1S
p/aN4nh7R6+cUTqakFgw6/3xqDr/IdnohWQtWnEK1Z732qx2escsCRTxa4QVV3aV6gD9Y4iz6ZOb
i2+XFzRqKcsVp7wd7UwcThU4tIjBkdsLmnducSx5O4EU5j6m5LGcEbHUNNamLi1PZpZ0uzIQIapu
pzUN8Suez8ApTVl466gJLq3UwVTGVTiWJ9rWO83r76CqeI7uhXD8IQnmrzGZ9qW/ctoue58kGZ+N
zj/qk18GvT+2uVmXp1HIj3H0tayoilV3qdDZWTXYhtYCBD8OhZMJwptfhafbO3vtAzJki8vSUwDj
vjgWnWwMQdpJ5clrtF07NE7XtdtGyFfuyqtm5hoLpXGaVssby5uoaVmFWp4CgYZuCc5OaMzdWOj/
3V7OlXAJcvl/7SxuJzMItR68Q3nSjKNcVgzDv0oZlO0PeeIyl78C75r/tqVbmjPV3Dycyrzb4tv5
bZvGgVZVp6HOmmc1j/SvbR5bDl1D5KhyudhGUrRGcnctzACa4MExTwpe0kcZCaXWUk2rkxYFB7Hh
cJe2Jv2mthorX2Dn4n3VTtleSNa4K69sLnzftFUBKNH51BabKwFRMAtYkU6TlqOjaL52pZlvhix+
1hhoDRvTcCyBTujtT3p59ufmgIxR3iHUUGbX+nRAYkAIaSLU9Wk0KhATUhJ8rXU9er5t5UoyN8uk
ktBpVCco5S4iWVamohCmKotLx/hQB6N+p5VWuFEEzYeKR6y/5GU/fI2ElvltvRV2Me/fw8qPmO/W
c4fiR1AfQrgODQA6Y+dr1WOziRPJqk9KVco22ufU3CrrlwSd8HEaQTYa3cwf4mmpkydtvk38yqIa
G/3zAOdcQqI6yWua3gyQrfPfkddQ1VM0qU8tlYgt4JHmMEVpuXLxX/uyn60sMo3OrGhahRQXoaDt
t7xZIF0b62Z7e1MvD+m8Fi7eWfMMooaFFY9p7jpM2VOpLe+VxougctJ/R3Kw931fcwK9XYH4XMY6
DEKIgUkQ25yX882TyzBVBAuDmjiibR5Iv2XJyxlZr4yVqHp5z/Mg1nkDyACXZjTCuSUqnAYjjFVz
qqv/uuGrgtBm+lZ5KzH1ygaeWZlfI58OYEbld1DKvDlRukOhBIZCO0CqGJZDiHgzNWYsJDPWCGuW
vkE6QlOY1hL3MYzyywreWDHxZ7VadQI30ztFUVYUyAN15SF8EUuXZhZrk5sim4bSBNBu1nBBQYaE
Lnb/x0NEVK6fjeDPONZHJl3yf/SRpd3FtTv1xZBQKq5Olv61j/bN+DZEX2/7/RwrPseSDxPzHpKJ
0mpYBjRfpTOc1H59MuKfco34PHBStNi3jLPA5c10jarZ6DavROsPRemlWSIHYJWZ44CS97m3lFNa
FYU3Eq7VXeSGb/IP/TV87O68h+yv4fh3ORUjVOmd+pj4d9GwElKWviozmEHYokNOsWhu65xbH1Eb
9DyPtkqY2NrvrA+OkalvSknb6Kq1kjpdIM+XxhbRukgCOUh9qTlZCUWknQhTAFJ+2cjYWYfYlj0J
8Xg3DESng5oNhr4V5KwOnKat4AjVDM0L955kdfP0eiEnB6+sDdNJ4pDpOD1EsHtTdLU4HWQ9Aeej
FHqdOOXUTX9v+8kyiLAKAKB8KVCNdEWWrFm8K329SabupIxdtBdo/+zjMbhnCCk6eGOVrd1xVz7R
fLC5ainmgWBYHLmwyHslTZL+xGSg/BimjfBWj6lx1MM+2HpCVxNeionColh3jhIXwqYoFHh89ahz
eN7JTj7Jh6goqDUKgnyMMEbqla5O3CwLEOzLTMioM2VPlkUoP3clXxjVAeri/hS1nmXrcn6vWVX9
I5mk6iFRIsUeKBNuSz0PjwztSHcVAiUrwMjLIzyjv+b2OvAvbtlFfM/6TCnyXO5PYa/2d5R9ngSo
FL6rVdFsQ2HI3Tb03gxfeZKKbo2P/aMVeX6Q5xYSkZ9qOq/aJfg9kceEProynCJfLt0q8YadJisj
7aNgcshRxF2sMBLYSkL3YE2I7eppFxyAeRfb1C/6X1ESZU9xo8hO1AvQcyZaTwEDxTdlqA077pFv
TIKSOFtUxh0ieSWsTV38BP1h7zSW6tk8iCCZzT3N0cXxix5O1q4TO/8gdPpLlZedw8DnViA/tPu0
QYUqy/KVZ+eV64FuLPS9UDfPOf4SgJf5cZUEYjicAuu9zeWNPyLGGnxFRutgxvJp8EBjyTsSwRd+
4e1jeeWYnJle3BA0idGjGVHVzWTtSYu9l0qXvg9W/FR3d7FAyf22uYv8d3Z3Wu/z3Dsdcbjpz929
LuC+G8RkOElRhCqZuokg9QUh6ySyYudC4yhNfhQKYCu+uluxfXnZn9te+Lmada1RGdlw6owRdbGS
wZxJ3nTJvhV+pZ7hyJa3GTP4O9Q63vfhzhBNB8i0kqxBH69t+sfrBjZaJkuWqZsViVNXDhXfO2pt
plBF8oCOmb6x/gviYiX5uLZqrih+LBWA/8PZme7IbSXb+okIcB7+ksypBqlYqrIk/yFsyeI8z3z6
81G493QlkycJN2zAjS4gg3uKHTtixVoUpVczbkxWozT9zAGLBWqPviadtdqq//0+guZxydEovJ/o
lbleV1MJM8uMzfFFzzSvD1HeVWkQ/KlaUL+876zjxvRRhFMBdeKv8J3L3z9EioURtBSR9Oklaqtz
FGp2bf5RTReVxpxpEGzJmh+0xvqcoyEYUndmrJMV2oVxbowfOcDvvE5P9z9pHYvju3moknSgiEVi
bj3H01j7WllF80vgq7xOu7GBNRf4cTRxEd83dbucC16SfgoGz+W9fh1byHkq+ZzNL+i4DnZE8H/w
CyV371vZCDq4inBHcN8AlCcJsJrjXsuFIKqllyTo20OaRu2lFNXCLk11OA2TIHsThXtIoYPgGFSK
4dITb7iw65qu1s/9SUp94ymxivwYhFn13BapdDLEwXDCukM9MpQ6xbMg8t0JeDfiQhIluBaNVC9d
Fmtujb5MJ7M3Y+VlCjKXjIV6CN3O+qV2tl4eNejXJie20RiEBiNyIVjMv83Luavtci+ZuOHqrj9l
WckP25S6uCFoGZ+iP+hOfgzdl/ov1GWP1V6os4Qy11coWh/E0YAyFs37NT2KYg3JICm58sL1Z2eH
6kFy4+MP5cF/zJ3ky/2NsbHTscWLD1cK1e26nWHuCjHQJWy1xPd5+QeCqrW1B1+6jRV/i5cskFq2
H+Cg65mDIrUPmzhTXurkHf6+Yzw1h3RAUDLcm7rFLd1MHeGchnb4UhRYWYoUpTJbvVBe0u+6cDYO
1WmKT3l9JKcmPMyFM5w1yc72yKY3zjB5UJmGJDBhSzr0enzxELFJo1l7qTX9Yaom1dG0xDr865XC
Dy/qnwtKx1wznivyEKljUpsvrdTXrpG0qT3V9dPcRnui8ht7gn33W9EGyiMi2evhqHKfymMgmy+x
JkSuZkStq3Zq5loFtDb3B7Uxc3ScigD2oXqjnWx1mYlK02ZhbJgvQqXqSJnIJmqd454y2uaAFl8O
BSUIurUVQ2iUthwF8yVrlPrSE4VG3CJd/LVF0sS7P6IbW8S9izYLeAPSKJQ3rifPEIIyLaPUemlk
sfASPyiUoyCjiW7XNOftUonemgMsQ01Xgb542RSrGCii/c0sDUMg1k9tC7kcy//TUAakfU9Dl9lK
Mr9M1VGlT1uvKzuo/RP/16EXKEsGO2jlm7Vk/3PuuC/pCAJFvFpLabC0qOnTwJsKaC8QsvqVzMGe
yMCGEVjHISXmBUi/wTotZ1aoqguWGXqfDzu+Y++XV7teFCyJa59fJuJw9q6xGw+4wGA+fPbitz7c
HUbbFRl9jaE3RV/xJBdN/Sx8S+DPbuCUS+ejol605K0MP+XB5Mj1cyCLj6Pu1Ka1EzRvfQitBmwX
Xiagj1fbU5Sypolxxl6rxucwSmmiqduS1lgjt5Nor8t+wxp5OP7lIUg5ft1UJfiSkMLMEHtVP9sc
TECFvSuG0LYf7p+6TUNItRCFc4GAUbueX3xumXS1H3umKTzO83C2svnv2EwcI9hlQ1im6OqOUX6L
3VBXUEBR8NK9tqVlqWrSZBt7URy+jOX3bD6J/ZcuPfXj3xqBoqjbsYTsE60cMzkz0KKUCOwaVfj4
H11IX+6P/IacAW9DAoa15BanGG6thp5nnTQ1Yp94E8HfKWriXLEtayjtcggfrNjKX8cRlXHZImsd
SwW9x1oSXoZeGx6ZytAJtGa3EfrmGubakMArL+2JC/fv4rU+bnerRBR5VBPPH9I3ZD0/J2Z3mMTe
lt+KWnGU4pRTViZ67E0xhGt9ttO9Z9JtuLaw6JGgEqk5UfqVVhEvogRp2KIK5hX6I0/YT3HiVckp
VC+FcWlktqEAzkVM7PvLseGPeQOSoaI/mVzm77rth5HDxBWYZFUSj/jZjhalgPJXF+7hojZ8FTc0
4QZ1EIKB9dj6MBBrDaikF0nm6FS5yLOzNwX3/lhuIOBsLWOhLIfaFvVnoM/Xy1jGhupr5pB6vpyh
8n2sNdL3YXvJtZMi5JANTU7aw5hRjLbURm5tPvbpT9CWbg0gTBWeMz/ZOec3de/fnwTnHbHdknVU
V6uqh1qp+S0g2DRMv1i+eemL+oc2HLXc+lGVvTP5vi1M50n5B8HONpmO96dka+IJYxci66Ukve48
E4Qh1/sizLx8BAcsjYgoaQEcvPetbHgz+CkWeBiqhiQRV0c6jtV8kLI28zLErZQqukzz25zFX4Ts
vxoP2BOa2AHAkrm7XuGe2mUfqjrTmRfIXF/aYNzZRFsHghwkdBsU0xjL6lqNpHlQ5CjKvJrOAacZ
9B/+2ME7LuR7PXtbJx7wJT1uTB43wTpuTVLgR11V5t50EiFyGfRjMp1H3fOj105+Eaa3Svz3px06
PEAsDA800pqsGPDrnGXA472klzXEJnvBtgTlIsrv9zfETUaXU45kNlc2MiSSvN4QpVUEU6HGuacq
by1Mwo5IQtF6b2EsrF9rudoZ1sYNd2VuFVT6dWzM6ZTnnqgVsHtMSu92ZftPNEGKn/ZW/aCYgfDv
9zw2SYJQg0ELV13Z1PtG8qUZm7H0z9ylR00tHW32on8NhV6ic5TxOFcEC0hIrZ2a72eCmja5F0RO
G1tHaTqM77Sb5WQRRB7B91fuNzfSKlrAHP+iXMN73ly9Df3cjJGryQovTufgSYnU6OC3Sf8iN/no
irPZnIZAHN02oIpYl7J6rGpZdgxBR2kkSMajSvLaKTTk0mpBaY5IVyk02quWM8alfqnGUVxUIkJX
HnTNjsO4eBSzRjpb/gDlXYDeV6633bHGXx0ja5wOZTkllzou46emijS7p3vgPZVmw/GZFPCfA048
CPPXpJLSU52hM953FBuFqnUDQQ4fSG2XDzLp7c/NXCPIYnTd6f6ULS58PWMKRXeEX0TSBdbigz9c
obXMbcMfC29Ss+yk+FJ+JOYfHc0gxTxmqXTsa6N+t9Jub9/fJu7ZG6pISYsAmXhqHR2Hs6U0mcq7
rYO2QZWcXpJP5nwZIm/UTkkdu5W4XHflkXbny/1Rb/h8bhSaW6C95Cl3c9cK5mxWbVx4g2nSPvVH
H5WesfjknXO25Uo+2lldoLLWyQXq6oXnV0clec8/i6pgG/43c6EM7/9u91jDt3zJR3ur/d/S3x4A
vim8OvrT7F8HiOqthyQl88juuT+FG1cNqR/AlItowgLZvN44hZEEoIms3KvkSL30ZkTlxURJeUjb
f+5b2pxEGGPJMUGlfaM+5/dZkeYZg1L7p2LUHJNCuR6H0Ov9IM39FdRYs5cJlbdGRzqeDihiPmjS
VwsnWD2BZy/gIENXKi9BFNpm/Vekvg1yZ2tpfAiys6klR7NwCj90BwLu2NbOvErtRHgIOocoW47c
1nqaxPRB79F604CXmG/3p+aGi3Pxr6RZCP9ZCyqBK0fehqYVxhYOr3SXZl0HAGlROwTawUG8NN/o
b0H5LaxtGn2/3De9tSofLcvX6290sxn5WlJ4eWs65awfmzJxZ2o/gjkcS786iFX4B21wOydqa4fT
krYwx1LEoN/12qxZZVKoxGXhmbRFNH3mhPmvyPqhp2+x9Xp/hFuu8YOpdfjZlUVe1zJzq9VKzdUA
P52UDs+mDtBTmeX6ADsGGuFptsckuzPGddplpOaUC02BTx7zL7Pe2ZP0VFalO0bf0uTn/UFuLqOC
419ebYv41/V8JkrezXpfF17oR3ZZfS7oAE8+i2Z8kK3o05A+i/VeembLpM7ageAD4Ix25bVJXlpy
qXdJ6c3w40OdVp1zLctsSalUJw3H6dHqtcCmUi+cwnEez20YFsfKQgVjUGbYSfXo5zxYndtUans2
pT49537Zn2WueF8KM/f+BG1dFVAwUcYBpMA9qVx/bW+JPglFbil/tHqa8LLsYqb0BQeFEEDNWO8B
nLc8z/LcguOHBkzaYFf2zLlMZyErvfF4GZ1/23m/+IuPv746tXOajkrk8+uK2Ryl4UuSfU+1i+9D
xAPf5Kkr/urNwC1NOlW8+/P4uyFrHWkgcIKcHch7pLRX76yuzK2JQ1R67Vwe/OQRsqYvrWI5amQe
Krn70iU/ocvRx4exfq3SzrZe5vRx0lKHpzLR/vAYiichQQ1ueIASHcrthyC2M2GP8+bm1FNRBo61
JP1BhNz0IIhzrBdhLJSebkzQ9VfO6D+b/VMjiueqiN9Iruc7N+nWM5sxkG6njkIxZc1PEKpjY1ni
yMz0QX8K65FHf0prErJlsxPXcvoQcu/ZozxW51bTpk9yPGWnSOksl3KgvLdHlh12s1A4A3qmluz6
GlSjdpXUJUJZemoZHCrp3FS2H1xy4yEXnPlVMSYUED8lP3a2x7L8N1Zpy5CpQEJooqx2JhmyqZ3N
vPTESDoCrC8gqQh+pmFpm4H2T12OmVON5p9Jfkzy0RbM4HkYBmcoZ25/4VsALZtaBedS+NUoyDft
ksdsOS2a0cFc8NqFlG31eSXKWro4dqU3lMOfRKqWIzTQR6hm1l7kEioUJTGBh/WCehC6otnJhPyO
N9azw0pQu4H4a+H+vvYKrdnlgplXJcykM5Sh1ZiRc4zNoPtu8d55GirdX7pZZtQpOU/nvq8gS7N6
pbm0cSyX9mQE5aOoNsHXMu8o87Oh+qdRVsthqZ7BH54pyff7K7oZ3/8GoeM8addY8yjosRhUpSqy
j+TpodDGi175dpwT9g7BIfui6I+h78y16kBftRMlbGUneFzAykUECN38mvpLgjWvSEaZ+fqWPKa2
yT8Kteu9lMT/Mcb/2Fldn20yJkZsYUfPfhn+c2guSh6vafl9rk0H/MLB0m3JbD5Ze5H+7TXBKVlo
2BdqHKZ35U2rtKlyI+O4RMAR4dwxwp/ZbhfDnpHVXWSOqUX+mttC9oK5sPu3xn8OBtPu69KN43OW
vivfDe0pId4ESOYWBKHCTrSwBAPXG5/XITAf8DH0v9wsZKVVvtpOA9ehmh6VrH/rxT3Sro3NwksQ
3QNygGAAONzXhwsicbEf66zypCl0Evpe0kK1aSW5RNlTGEDwZ0xOJf5R+Dtju43zru0uf//w9hbD
ZABfiV1df5zrh1E6qdYpNhxlDzi2tY5kBRcQqUJD6hoilxWKKeRBXnmNZvF2CjvfETSloh822EVr
3/pxBsU1jzsk5YOc3vWg6lHooMitKy9HxDVq1ecSWXhj6eYLuK6q8lzGwqPsQ19r5S87HmeJxdab
BcpOSI7gR1xQTNe2K3+eqpHmMM8CLguzAIGGIYY62MPYtujJHKupcBsdot64adJDPka1Y05Dcyma
GnZiRLx3rvabYIK7DLVbXaU8AqpmneLw8XbaNIiVp+TyF9Cxr3qfM//Gj0KbLrman41xz/MtF9F6
DpaMHkbh8eXwXM+BJvdwVQxF5fVNfDBCRCD08jINHml0uZrcgdCaQoyTwOibT0iB+vPOmLc2Gy1k
S5p26VlTVx+gdPSLUH1is+kdkWWqw7mvEzkgDLg31tvYHBqJD6aWT/lwgOI2K+ZEQhOlL+Y/xzEm
VPgVDOmvoJQeZqN2amV4inTLEdXJHpPsselVJwgN4hfxNGnnsdxDfm2NnUKRRC2MyssNLWOXVFaV
GGnlQZ1ii6loU4nty72AcWvYcMIu2VtUunmTXA87UVMkIsj1eLrfn5pSthvR+qdUyzNsBYedI7Vx
nMnRAWFbFlSlKffallqJSjR2Vu2ZvnCoxNIRe9NL29oeM7Jzcy+8FYUAUXSVPOvh8b7xDd8P9twS
OT706ICYurZN1aEwIIaswbq9FfqPydiJUDbmkRwPjVwyYECu0OXvH7ZPKYv5KM5d7dFBLcggOuZn
OX0O9gBLG5viyszKI4Zq15WahJn6m+KqL93b/Vna/Hkw8CAZSMVRn74eRd1MSjd3c+2lNOGI6WGC
mhyBr//CCKEn2XwqzPAaXhtpRCNKS1C33qzWThUiEUQJfvi3LW1LEwzwmv+1stpsVReY0tRhpXZV
e8ctbS72f357XdURo75F44BViLP+aKSCIyq/KvkvM/xvNtUHO+uYKRCjKh2wM7cX04e4KahtKz6V
yZ6f3cAiLLMFyg/5Anz9OnUv5F08xIXM0UxBP0Ceo/TUDzI7EoAg2RZMzfDq5ieiz/C9783T/R2x
PZ//sb7admmUJ0OFQKqHDo+jKKQYdUiQe5gBIKK+b2pZ9tWVRosF9zotQ6SM1o+ffFQjv2jShs2n
i0elEtKTIPewcgM3SQephAtSFhfd+uxZB9B2uG9963wpcDGBQOE6RZTreuuD9yqkgqYgb6pf6bU5
pn1sz1OxY2UjCbC0WQLp+i2rBCLw2owg5U0n62XjVZFE+2PVHwtFPqLb9ajJ3dEKhKcyO0ORdLH0
zo1n5ahpwvn+SH+/7G8mGq5PFB5plKZ+dv0NsgGdlWTWjQd/+PfSfNbA9YuCeJis1EZesiPhUuaC
qw2yLRtNbldS9STMyjmsg2OvvUnhXjJmc+554BCyQhQG8Ob6g0JfN4sRTm2PVrFZi+yeBupw3kl4
LKO6GfUHI6uZD4qJXlCpbzxBmE+TXtnm9Emp/zKDV0mEp2VnofeGtMSwHy4dM4xlIQWz5wltSXtm
l9iT7mVysXdots7n8jb8/1O3DsNSUYiJxRuv9W01f7PM2W7lb/muG1pur9vZo7UVaSxYYtfxfi+W
atjReu3xSkLdSD4E4QXKJ7uR1MOk7Uze9qD+Y2y1QaOs0DItwFiu/7Ks74H5TtVaIXl8/yBsOZyl
WA0/B1hZfb3txqogaBin1qt4H4n5j1771gMVHMaTmLzJwWNSfLtv8Pb0LwBL3plgbUg0m+vnfKT0
s6whGkvUXjnRkLuNVtkVjRcA7C3xnDzFXXXSksjWQNr822ZomIMXQMrS7Qd6TF63KJtTEERJQW4r
td4J6OK6tZte/rdzSl4V4nra7AgnIbpcLV3QTpo46zoJi+51vASXTj8a/kkSHpW0d8M95OrNKVtZ
W0USaSJ0ySRqJTg9T/I7Z1Aju5L3ANW35bfFDC+QpWeC1bNW/snILT/2LbP0KoE8jDHolZMa1cMY
iILNG0x9GZSYJgoemufMzIuTLMjCwUw75VhP7SO3ZWWT4hnccKm2399SmzMAmmx59YPHW0dsFoSg
Sdj7pRc6avKznt/0Pea5m5O/DP6DhdUcT2mMyluMhSbiPVnmRwV/mWo2OrPPSrAznNtM27W1dfzW
VVpQdw3W0pIWVOi71bh1ECNzksJ8FoverskutnFo4x0qQzrfn82bp8jK+mqhhXaY03Y2Sk8TfOgw
9dl3IqPcgwssZ+DKl2IF6BbFH1yPBrHW6m4gyDF7nzGa2Wkuz7F27gU6Jy8ZpT9j5zxuTijXPAJQ
OmHHTRO4Uk5xZ41J5WnQaNB4/tOov1SDdCgT9D/d2pAOzTS0S83tAHmFd38+b3Nuy1CRGeLWgPkW
GMb1UPMJYrGsZkJDFU2T4hc9D26htm+hVnhjLDz3hvoA786rPu/Re97cIb8tL31O9AyTWFzFc3NR
ZJKWBJXXVuKphTZL+KturBOEdJf7Y9w6gYBqJBS2kHKD8vV6iHFYw0ZUkwgRUxTNg8pUnNCsgUlQ
Tdw5Hbfbk7NFMwxMd4tYybo60XdTr5qFVHnpnM7OaFQ6UUW7p4W8Z2UVuhS5oPVtpFfeKLu+YFeV
e3/CNrYk6cnfFIQ8AalTrva/kKY695tReeFb08V2MZr2kJ6gfp9CxdH941gdzexTKvxx3+6N2iA1
J+QvibkXVjC4OlaebGxVI5aaiLdMLYOVCQl7tZGAKRJL4QTZi0w1Wo9p+08Gd4C+hF5b1JBojCA6
6NN3gLtQMgZ1+aqo4Xioc/Fthp76PKGS6gzikB0zoTpWvkhUpIqvhRqEz8lkKJAspQNMMWp/jGoT
qk5DqHc2xvLl1x5lGRkHnIIrnGrrPqZ5rnpTSUNSKEp9iOvwQHPLsYCK/IX8X4eytS13/eH+dN56
sY829XWTJZJRaHDNQe0JX7P35E/rj87OeDPs+K+tzUhB3tIhdKVwun6raDQ5JGZWkvZAL9HpRdgI
2lmsdt4GN+yqy9aAxZ0OI/AmvIuWz/gQrgt5XUBsVNSerD0GYfp1nBoHNPZCjU/y6NSWsasLFnRq
gyuiBx0E86dwpkkSaSoz+qHoGXuFJrjCKcn2JunncoCJgEJ2WX27P+u3bm35UNpbUZwgFl/fj4mS
lZT2s9rLki/z+Bi8+/TlSTvN9rdXPkaISBamWcg01w3owBXG2TLJyMn+S9XOT3HUO12oPpBxdq1w
h1nh1n9ibGEBhDpH0hHuuJ763LfgfUlq0nMGwKakOouxT2i1py+xaYYyIe3XS/FnXRwJWw6o3Ii1
10Jz5M6FGVHwUcQz3Ap71M6b08c7lto6WEsSdtcjqhWIokZVqr1GfogsEVquc0gnWRp8Ddqdyds6
+FR8YA2heZ1CzMqVRlFVBTFsXF4XCT+zRceBl/NgizXQDolMuVh+Fas9MOmmUYo/NCGBnKZj7Hp8
xVwEtDiQEzK6k+/DWdtHNuRuhaMQw2TGKel+3t/0tx3LHE9u1v9nUV+/m8RZLGQh19mQJ+mSCu5X
xVGP0zFxe9t3C2d0EAs41Cfli+n4O25uazE/ml5tT3/Q2zKbBRZT8IUvmlX9FUqtW9ZVZhvZkEOw
oZg7Ba5Nk8hYkCXCFREqXs9vbVRBHi/5mSq5qIcUF95K9GScgmy31fEm78/EwjEKpTPUN8tmvTaF
3opE2ZCkyDT+GRFsO7F6lBPdlbRLaGrHSny16j3dnBtm/MXZoruwcJviXwhpro2WQUPGMwobT5Pc
4s/qvXif3uPP/kVwjAMMut9kwTX22DG37hHAk7x+CbzRZFnZNEO5VaSiajxQF4BtWlf6t2Stv0eF
y4ShhtQ5DVLXo8rqoMhVaWwIdV/j/M+xOaf0RljhgU7wQxjkjhruJZm2rmAoHEExYZXIZtlIH24t
U0hidaoV8maB9mB8i4vuJL2mcDpDRPMHT8adKGPP3PL3D+aaIO0M31cbT2wm20c5pq+gWkryv2rl
WZIfS/IY98/9pkFKq5T/aNK4QUylQWEIXSk1VKW0+RiYCQrfCKefkjzPztYwtoeipS7mowy441e3
bgsixCVRQ22Vx/X1UM1aiWE21JnZplsC0rA5BkacuUXQpu79QW7tzKXpaqEdoZS7ZsPtw2qcaj9q
vXQqqkM7yLltBNwa961sxQ0frSxf8WHtFGmWEtGKW09PfTuKtYMavgbBu1rVO2u2aYhLdsF2QUO7
rrbpba9Zrd+1Xi1WjiyErtK/R9LX1toztDFvSNhaS8MYWHgYxq5HFJVWnbRG2HtyFs8HMenyT4Yf
JDvgjY2NQJDFax2h0AWNvHKQfeoPYdAjC4GffwcD5M0h6ptaeLq/PBtmSMotTXCQ/9BPv3pzZWlu
1UpptF4f5TZldZtZU6Q9IqmNiwUMMK2tiLCxGdYtpL2o+pMVZZ0X6gjGC10eO+XQ/OqBVx4zmhCf
ykFvdpzG5shInBG9Lempde9+EmeyVAkhNqO/2/Czkn0Sop2H3caW4xKhtgutJGwm5soNQl3bjCaA
N68RKYSlgya7Qgl+tEPY0G2ApO1s8Y2dpwDy4LlPNRaK29WeAD5kTXKodV7eWNVxavUZliRoWO9v
ia3F4gxBf0y9lLr1akto/mz4ejJ0ZIkg+fLrp2LWHOVVqsqjmeav941tvclpEsOlcZBIDa+vkqbs
xTCItMGzMmn8FLaZ5lpCLXt0Y2pngfesE1YWzKCVIB9TMZIfelnvj3UCE9f9L9kaNjUpOpwJfhbu
p+tjXakxdW4jHjyp1fOTKoCLr6XR1dv8TdaTzxPbe2eHbmTlgdiRi6PVm54ySHWvTVpN2TSWKvSe
PkfcnSBU3VqKoqNVJi21zrL41LW56BJbCJ+4b8rHLLBIWYg0jYiGsKemvhFdX33N6uoRSCaN/aD3
3tiKpasUfnvodUtwII/K3TFRooeuVOjj65ruQeqDPWTRxp0LqohgAqzyQvi5Mm9VbVRkWTZ4ORet
UZt/Gs1zm+nO3P6aq/kc+uKeTP3mgD9YXDlyGjEtRLaxmIZIYfXfq/fEr89LJxXEfsbTFH69v8M2
3AVpV7qvyQpS6V1fuAUdB7mvF6M3Q+ebe4M12v5E7mdP0H3D86nk6Ghrpmn/tudOMXpNQ5di9GLo
0TsU8KjKPeTSt/uj2bBCKVeld0mj7Qiuz+vNa4K7q1N5mLxaM54UgV7jQE0PQtvsceVseD1uW+R1
wVDSELxOqIpDG8yww81e3OvCAzobjVuVcrUTeN1aWYAOFruPW5f/rs5ipQ9TBdls7wlRAUCzttU9
ONnthGEBPC2PV1pTyGVcT1gVBkIQ+Gy3ZqoOVkVnhGHEDvrBe25leRleJ+UWQ8RAwAqI7cSVoYSw
tJfGdvDE6VlQwqeqgJhxjl+XQp9sl/P3PPzHH350wx5N9+0Gp0q1vENMdMe4EFdvHTVKZdVPm9Eb
f0TWoQf11LmSsnMJbk3j0k2kk/pmwbTVqVWCPpRoqx29eqpQ6G5pYi6c1vx1f3dvbAeA+BRJkHSC
v3ktXdX0AnrkSKN7YvC5LGO7m/++b+DW3bEV6FTh15Go4ZlxvRukvo9rPQ9ErzaK4VDGokoORR9f
QPe5ebaIHyIEdhgHLdu5cbcMm2Q1eb2BuuPiuTZsNJqUJnMkAvU37Xo66iNiaIIzik7Ug01I97i3
N9aL+i8rRT8smc51B1hk+smg9uHsVWNni8NZT3p7nE73Z3M5nastTzcTOUMcxdJrtjq9CSkqfEI2
e8V0zpq/Q0V1EnS5eUFpxY6pjU2+6E8R9sG9DiH5Ki8zlfk4KFY906lhHse0f50H3R0QCzSE+XJ/
VBubUEUIk/QzEwgX9iokIR9cm5HYi16fpZZjdGLo1nW1J8C8sUDU52iT5szyqF/n8H0jRZjFGkUv
yAYnT705qBxjj7Vr2c6rBQIBD+Mvex4SsrVydRLVQusLiuhV2WGaPwuJ6SAFhXL5SVFgcc38gyz+
dX/2NhYKokH46yElg69ovVBgwf0k0QTR60YNOaYmg084HmY70atLm1jizmJtbEFKqvC5wU2GHsqa
sMKXKlWt9Erysk81CmiVYRx96dEEzzTme0wfW7Yg45E1XCC5gjUopuhkq2x8XfLIxEfR6DZj5ERJ
+LmUH4cv92fxljcGwg/IDhAjUC2KuWs+PGWSurhOG9krBfXkj8+hEMD3V9s6RJ2l+PfU2HDoQxAj
HdW8eE57/yCG+WEeyksXSp/KoD+KvvX1/kdt+LCP37Sm9Ow0mmeLsZS9pIwOc+SO/lHQH1r1lJnv
ndruXai3ycolvUZ2jaQhq7vu0RxDc6asm4ieoJ/TILN95S2qUxcuNiP7lAjvFHnp1DzeH+PG4ed6
QFRsUW691cWOilodWiOXvDabQnsw+pGWWV/Z8WYbO+nKynKIPqRnjEztjbmJJW8ZV6HRuSW1iM7M
TiBPthLvsMptWSOhzjzKvHzoFb22lpHyCpOql7xGgoy+dGT/mbbgsXWzZmeHbBz+5V2lLM+qhdRl
cXofxiVrSSn6gSp5UW0ctLhP0CuIe1jWgbDm6V46e2M/kjqR8TbWAvZel5IqbcgHbfIlzxoa19eD
T/B1xNqb1P8pCWjcDd79rbHxcCR+pKcIWkJqrkRc16MbaiNJ8xTUhExCrerf5uKXkrdOLk0XTTuM
hXA0fciqkycrsZ56f49hf6MsssSvJHK5bImY11dGbLSpbgYV5y/7OcXB1wmqR8RTLkKrP5SGYk/A
kJJaORE5HWNJ/KsZJyfQ+0tVeNAbvkfH8Kl8peP8/rTc8uLidpmThU0LLSHW/3pauhR5qMogeVC0
tauk2FRfatOThmNqfo/j8EDq36RQlfzTWXZA60QNTDt972G0bsR/IFh/iukx8629D9tAoywfBsgX
aKEFQdNqvVKQDQGQMeaLx8uEulMcTG4clbZhdIegM+1JheAlnU7NrrLahhsxCFXI81KkB5SyClek
akjV1hxkr+sQwO2FvgKZLuxVObaOGw1ZkEJB9rI0kV7P/DBoUg58SfbU6o9xiF2tmUllKEc/32NL
23Ahy+8DDAcbduuLmzhSQlPJZC+fFTfJAhe0C1Q/gR1BvlOah/tbatsaUbIpEzLz2L0eVxaMCnwn
LFwWm8ax0njWBLTCHkcISO2RlMUvYQjzfx9JoCYLkReFqt/I+2ujka4noWFMMqCKP7TccIFHHzrh
eWi7k57vZX02MIbcLjxJCZ+X986aikStw65FwV72JGE+FMhIdnDI6IFymMXJhUjB8fXyrEefgugv
q4wfuuFnKZ0HBQqSadg5wFu7iMQI1AS8v2k+Xc32qA9SNcuz7JnTxWq+Dv1bbHyZ9tQnNq2opCwM
mvC5cVZeQuonyxhbSLLFOH2R+vFZqbPipJnt376l74FVbjHv+KSlswnKPeoSNy1bkx5nRYLH8rKG
zHd9spIjiPCj1iQPo9h8CaLXvP9RWoe2U+3ZEg9y2rppZvC/Ddeo9jo1N8bOCYWNmsZlUgNrebs5
H8Y8zlPVK7KTNQ6QBGW2Nr7BY3X/3Nw2j4AT+2hoNcmBryl5OiYYUh+FAYRKkLhTh7S7NT4pefJl
Ml/hNamlSy4jZjWnf2SNsKPMtvGuoUWbQIN7mdfN+uEZG/1cQqegenPuB4eoLfqzH9eiU6i0E9wf
7oaT/WhqDY5BVjwSq3hUvawQn4QxfUtgUbxvYmvllt4U8H7AN3l3rpwCBPplFqmqJ+at9trIlHiz
oRAuI5rtR3W/CrBljyUkk8SrkP7Slb0cvTVt4PR4/ZQfaq11deO91FQ3aHcKXVtz99HQ8iEfIjWp
E5MYf8DcVTDE5JE9mN79qdvaCBx1sJJ4OJoIli/4YMHs6rQf5UbzKAZViJEbwKZ3gEtbx5wCwH9s
rKYLiajSELNaw8B4mEonbC6WkDxKfnOcxEspgyWey09W6nbji6X1D139uezeB/FY0/Ryf7hbK/fx
U1YTKi705RnoCW7I9FDIjbNMaoQki7V3629OLJcUgTzqCuDkrid20pqJNyMTm6ZwgeUQQb3L8U5e
divWJZFNVEeleuGmWBn5H9K+azlyXInyixhBb14BmrKSSiXKvTAkdYvee379Hmr33qmCGMW4szMv
HdMxlQSQABKZJ88x1LIEAYCmnLy0SRISCzXizEJBalOrOjP3JP8gCt1jJ6daArR7uJU8tKTkrVYc
dDlYazNYnFxczOiMBUPxL4JexcikPOs85TS0Ttbuu/qguKsOu2aEuQfBXOeNJegOT7kImaxp7wUP
iRfRf7d+F4NhUoFhC4wd3xnKqYoLkkbvMhgTO24lmll0kgsjTBILmbQ0jCHBAQoLRxwgCfIIhZ/b
Hr90hKAE+99FYTZ43vqZH1QYB+aqlr96/X/uiMZthhWHmpkBohGBvUo8AxAb3qjUU2B8VcIEOOjb
JLV4tX7fHsjCwqOQ8nO8gzjzF6WJB7KsLpQz2AlAXVVDzciC/mNl5XFYHtE6tjaupeTOnC1FLQqt
nkDyMR6gFXVTRXyonnr+TawhrqPdaf0+q7O7JPCpCjLceFQfQtWJVJIq2kZvtp0rx+BLsrI1kufF
wSO/NEcnUN9lU4StnE9RBs63k4fXW5o/cpVnatWdMa71eiy4C9R7/zHEbK+2avUCAA+4i+oTVF5B
5/2/hx5wFCRtgCFCpp0tocco4POTN6+jOJAiQlodmDPv8V84y4URxuuVGU8a+KV6qsTDqB20dA/q
lP5/7i4HmTAwNcjYoioORApjBQzJje4VrTpvX5TpCfYvuMtXrqwFFACszK8QHhUXQLrnd9jFFd0V
TaCMyHWcyiQaD73iuRz4y8yuBNhLSzIeHPoGaAbxWiq2QqfrTjzFIBsHJiu2b8/qwnGFd6UIuAqu
mhloev0lEtC6Y94l2kkwXE2BcLdql6uFskUjs/wdaGcA2GODqzHsh77UGg0p9y34niRx79UPt8ex
tJvQcPBfE+w4Wr+IhRwmDAkZtkD4aIvXNkHvi7ACYV8zxCxdIAQDmmlK7SRVb3Ggm1Pn+u2pa9fK
wGt22DiA81Reb1vYqbdTr5xTf7wrwvBvx68EpGuLwzxdlExPusrLNXg8WlsHUgc6xG2+by/PihH2
xRD2feIJeaGdIh6lZrQfd+Eu9czbRuYpuS66IPeJAjAeQCjhwJ2vfVlrG09NRgNpSeirWjj3RKrG
o2RV+WTQEF0bQegHm0Bv1vKhP5XeS8uIBVExwAMT9TgkCdnKVQL923xovMlV7qeWeJ6lQ7CHJOfk
0G2mV6506md9C7TvPtWpeqyPkewMg6kpYIIDocCuAcVaYT0Hdgoa5FO7+d+m5efjgCSYIc4aMoWM
J/n5wGtJ2PGuV6oV7TtU1HIhVklRBBwRB68g8dTyJBy40rpt+RfP2mwaeF1U29AJhPwpc98aUJcH
G3zPu0FExNOkPw4gUfgYP7VdFTuGYIcgEfoekMiiEkRC78KnIFyJlVjH+/kCIGyQEAQjCbp2rn1C
hiJ6HIca7yZK0mOzpiMRS0GjhdcFK5HfL7z1bAsHKRKPQDHiSGXuDl4p22Coc941c/JekvfX1nqv
XwuyK5zb8/qrw4q1xHh63aIxWOJT3k1JZyokJjmZ/9RaQKVsVMcg6KSiJZFMO+zILiMPitOGpH0a
zZV9vbjCl2Nm5jdMNHB0K/iS1/znI44C2ToPZKK1edhFNFtVo5mPI3arXRpkzt+i8csmk/6vwcbU
iNl1xCzpPL7O8iml6Clbu66XnOjSJrODotoXJR9qY+7+aH9+GnfOzjcpT86blaP4VxqJXVfmLA57
rW3ndnl339nmtC9seUtTszuaKymCRVdFSREQxLm3SWHJ/5UoLfQOtVY3J6CSfw8qq3qZHuOcqB6h
Iwla80/097bTsqfzPLaZrxTHAGrUSEde78Qk8kCuUg+8ayscFR65ie5O4hqLy5oRZqVUscMuTGAk
2RpkOICerQPjADFWbppfDwl2MMxCJZDlGvAM591StvOX5E3e6s8ALQf3oBnQrGSf50QLKYitG90K
NCL/G0dRoXwHUrC5f4W96vocMOZ07AXXTAme/7FMSpmMia2/3rk0XguK54OL3XPgCtRQxgQYF4WB
66VDSkLX0Vc5ulwugNxtL6S8fds5fjGEzxN6aYI50UoNWp0TJ43udPZi8hx/vNsCsbfVviPTI0BP
xDiChScjd9ZmA5AS+bNif76Jbg2ROcfymEMHLbo8XHBgVFZKzPen0Mod3QyduN+psIzDZcPhbPEs
5c8a+/vaBDN7gxeGPk10ZXSLZLjT1XzTcvWamsM8glsjZLYGiM1UEZXU0RV9O6gbi+e3elHatVc+
3Z7LRUM//YwAQQEbwuwNpQoUeZKiyRUCF5rRRvOdT7a81j39w2DLjgeVBrBfzA2NUEC/dkqohQ9p
rnuj+ywR3APC60hfq1fz9V4gTwNJqeCTx/4tpJZVEBqQcX926we6dmQvXQ2XX8GsHOjp0qiKuNGd
e++VI6fu+zXqiaX5vDTBLFwSCmmZZlg4iDuQGOSZUj+Sqj1M4prk2a936bwLZ1ZeKH7I6sx3eD2n
TSiJ+ZCFkxttldd0I+zBXRJ9ptu0IAkkoT5vO8pi2HxhjmWkU8peD+IYk9e1pKX74xCYg2ln5jan
jkYPVm9a7pt3//KFgM2yPs4n8HCtOOuvWjUzZJYdvk9DP5WnYHLF8VhqHYTYT7wOOvKJ9K1AlPoD
uR8uDtcwNguLCroGXL84To25W+56pkHx68exoE9ueqc+A4Em2O1Oq/a5HU1bSNLeRYSDut4hhiCs
vxLO/KIOx5ChcAZFHpBjgQiQxa1qCYgBorLl3c7/GMRznryAWBT7lMjTRxo2ztQ/BKjXBbF8bsJu
G3GeUyLHqL22CqnTBp3Ym9Iz0+ajDHJT8b+VaSL8+23f+HkaMNsbYQIKVsg/zn2EjCtOk5qIMfqj
Xfl4fBUQUO9xLwxfg433SoJYJa/M7M6nIqFn3zw937a+5BWX1n/+/iJBM/rgYqmzcXKHetc+9hpJ
tReeswcJjWomdh+3sia/0v7zmuByRaGLn1+RbB4my/Wu6wR1cr0B7NLQivENyws90A/egfymkwMI
Jag7/ikVLVFaI2j6VRT/sS6gAo+IEIpQLClbpPJhGzTc5La72nodbDMfnYSzQPFMz2bXkzV6tsXV
lS4MMsfmNKIXXQf1lDuUCikAZ2h6mnc5iCHM4bMFq5ae0CoDP1r35fvA1dxxwj0309mbvur0slOF
ltEiW2GAgHRla86mWcdD4htSCqBsRw87E4mo4OVouLTBpwnkXQdT20cdr+RLF00AuzuvuYbMK2Oi
arzIqDpswJSA7GDaGO7wnLi3XXjpjaji8v2vEeZ+jIHjaFQRRqBJboo0p8i4ODhYVWrak10csq1y
sHsVyDcTDtU4OALKc7Dj99kxtNdyEMv+jXY4pN8BKkTH4vV5JwlFJ/pawbu+Jn9FbWiJ9bbqY4tL
vmXvSe3tiPvbQuZe6EmmmLenYulZhVQrWOQRlQBIw/bjaXk2RNJU8m4/cGRoX0PCtzyF1mWc7NoB
6p5JT4JMsHPIzHDFcxKtJCeXngtogphJDwHQBT6Jcfc2mcBXFWAtvOjcqq9FcVKd9ln3aRDY8pN8
lgZw39c8KM6dGiRlUP9r79FjsnLIzEcm69nodZ8VynCs/qJmwCFQqGGi8i5kbST+oXyuDDPc1oEp
V2Y1ruRJFwIjwJCRbwLfOPp62c5eTa8nuU98wRV01E+wjySZtPXKO2jpFr00wlwSY1mKQ9TBiFE7
g/ocVQTM2Gn3uuI/LCB2Ph4vzLAXZtyVtShzHPxn1KhmvDXdcxrtg+CkK8dksLo+J8L2ts3F6QMY
AbT0CKEllig4HzTIz06B4EqiZdx1/srP/5J2+xnSP7/PDqkBLHVo+Vx0Jd8H02jNy+EJiOBCtH1e
TTIoLE9QiAF4ZvoQ+ioF2zbyn8TvQHtuRngqDkQ2OtxMsh+Ght2PRWJFijckpDfw/rayFkjMQcpr
3GDgAgJ9RNPiRQOJGmgN8noJndfCa6AykfZc/AfCaO17gIonEDrVhBsBKSUwPqNZTf9oxnHSQAc0
xtCrr3shcwSl6xsKcAZSrBOHhzDNilS55zvEJlYqJfJzLmS6bI4Artco4wEK4xTjBEy8OikJ1KVL
7rXqq2Gwby/ZYtAwA0j+35pJzBlXd3lqpECBu2YDOATRNqmTIis1UQCaM+e2saUHM5KM/xgTrw9U
vpfGkusiwa0OgmnXtDOT7WSHG/2vLdLmfnoUSXM3HnSbN4N9+xSRZAWp8At+yroQU+luQQOuKuXs
ovyDzlkc6Lnre0U6lIlVTA8+bw3FRodSZlLZfPmKHkGzUzNT9k5jYMdNZ2X6g5Gs8XTOj6FfZ9zF
tMwv7YvALYDaYJmrOBGS2sLBw0808V5EUm5uT//SDX45+8wNPtZQ3RkLmPFHEkkHLbA6w5GQaUrr
lZ26GK2jzwxc4QiHQUnETLMBPSnI12ChFaJ0NERWdx8+d9vWSXGgRqQ88Ad5A9K3TbKLTv1nQZNy
zjivJkFn7/09s/98BzOzcRFkOe+lgpt2ZvPQQD9rrx+yiVhUr15uz+5iPDoDD+a+bwGc5YwtPkiG
dswzweVHS3X8ZCNAR1IwjZP/uvO+6vtioul5ZUkXQ5RLo8yaelOZjqOaC26wRVQGQip1nmKgl2tT
v+/cqrChOH57oIv3FxDlaLOYG2kMJkYT/QAaxU0hIOsl7nJQkdaW+L+Se/xs0wsbTOzh+0WdFgJs
cBLlT2pm8ZmbmzlA2ONKWLt4ZwGrh9sK7zU0B13vPaxZptRo53f1xPGST0Xd8/lKVDFf6L+cELRh
PHrS0BLJTliTQ5F3wHPRzXMLnb4oK0X+oVAJ/wBBnFBZ2Xtr1pipGwO/TaQc1irPGTQi3ntzGiRu
6HmtKW3xPLkY13ysXRxb/NTEvtjBkp6YDULg4KGMrK77BJbitsctnY9oSJuJc0C0igbja0NiNfpB
g7DJDb9jn9hqExIhest5qGCr/+Y+vLTFDCpHZqzP2kp0p3sewYQREk74kqCcbkDm8b7aFWtZlSUH
vDQ4r+fFLKptqGijAYOx3EEaaSMpr8nf2/O35BIXJtiUlT4JXQ7eMdFtqZxa0+G922fPumAGK/mP
xdPo0hATTBT90I3gaBVdpZy2nK9DAvPZE4Eh/piwZqV/N8jn9lwGLRlCdcXvFyOZS+NMcKEPObhY
8kx0A2M3eVA2ATgLDkKyU0bDYmVPrw6VueE8Y6hBkIyh1qCDb2iebP3igat3xSHMHyd+oEljh+2m
XuutWLxmUEWBKvXcNoWu02t/kWu5TEX0+rkptDfm7I6pa2jr31TF/fAEGedsOzS+pRcmSE5Ue1rD
/y9V4dANDZyRBCZnKLIyG0Ssc87DHkUirqFVc84KOprQCrakfCdEDq8eank7yKbxYIQrD6el7PmV
aWarcOJYNQ0erK7yZccbxZ622J7VgSOTmdg2Rz20dIKFmHpb7SRv8oAkO3Ev8kTEv5zDOfJhAlUh
0ga3t9fShfjPjAAtdL0ikVKnPZLTvIu6AUH69aSt5AKW9u8MVIPOOjoVAAu4NuBzZTF4fSW4aOkc
nQJaswXgQtR/QtJ1JUBeTDtANgn9EMjCoIGMWd4xV5rElwfEoqbw6Zl3Dd2hgnTy6Jqy2NKgcHmg
OgdqFejpMRsIvFZJ7PeC4AJ50sfA/Ru5CQS41Xfx3EFNwuYhKVbpXOapYu9ioMtBBAQkJVTCmeCl
8DS+Gwsdj+9NCsEMIBet+kF59kj6YMXnfb5fi+2XyhPQLAPdIyImAxUfxmKH3ulpjA3Bjcm+Ohx7
J9FIaVPflB9vu+HiyYBypAK1HAwOnYfXbgJpljgISk9ww/G95/5y2rb3/6j1NrMKp4qoCEYa3qoq
Gr5F/b4UVi7pxfW8sM6Mk5Pr0fDy2bq6b3NH/ij9l1jfVv69gqzwmure0gtDmxsIEbrhEQ9+5evB
DmGNvxpD0R2BM6Qi4PwGKadXKbPA9U7qGHkiqzpm8Sb9qkvrDNqTHAmzvNgoWwHt3v535gPoMb3d
XoMF9wJkZwYioxgCHijmAqwniK/lujC60DUnUwmaIKiY3jaxtEOvbDD3XDumnSqijdQF85Ldc6kt
c/JBrd2+3QzVMfKPA2cGkB4s8t7Oy3uh+v/+AmbrZtUotlOMunc+WmHdORXYbpNatgZEZ2Dzbzx/
35USATsRqfvBlo10W9YrGKnFmRZEZKIBKMBbhHE3NGXXQzvwoztK3fsAtmYuilYW8xfxL14hOjKw
/7XBxJ26BvBfOWGmR2d0okOwDba19X7vE/zrNGR4RHJpK9+r5G13hiS4eXuhl+oNMA8dMYAXfvb1
tYtHrSIMyYAC++vx/dMnOeVo6jSbmDoo7Lu4d0lP6k3gnNYEtue5Yw7JS8NsnW9sgNOA1tDotpNT
q3da+9Fnr4m68vJas8LsFR1UsX1XwYsgFgeJurJ9qFN9M0VIufEtZ/+ryTSQ0QaLHg5iZtcUwX8m
s6WNeTzeZ3btgJeAPBLM5ptO2m1pn09/1tqKl9wUDz+gkgxc37+0yqOBV0bo/wFXoO5i/1FU19oD
fg46drEuLLDBvSANaJiTYSEl/Uj1o+qg44bcP8E5ExI9G0fjONCGfKV0gN+GJDNFa9gG9Alllb8v
hNs1jkIFiuw65STSr+Xvf5K+t76PWWYuaRQ/C/F9ANshv4isX2JHdu7kR+/B26bUse7cyIrtyklt
KJeRjPaEszOKoOO2CyzdxHg9/nctWPaPVO8NwB6myQXeUKaAXL9Dr/Q43Y3Rv3G2S0vMAalqlVCX
BurAKYZcz5OOIevbAJTEAOW8+ahRnhEloovDSejtUf4Eg7fme/bIi/dkjNMkNdQf2+9P4K8nJWCW
wRaMxPgTFn0gD1+tXVgdaTZ/Dy9QziJnpHopVO/Mer+KElq8rlDAAboZhXv05jDfI8u1JHnBNGIu
qqc83uQn3eyrO1k6p4JghnaG1vp4pNr29jwsPQfBevaPXSYaylSl1ZsEdkUHwvKv9V/PIDS1Nyun
9Kqd+Zi7mO8u7KXehyIz4rvG5ncm+hGo25M/K8NZOi1B4gAqPNQh8e5ihtN5UiiCAI2HGeXr/v6p
dLaQl4zM6TnPcA9svLuV19bidrm0yAxs8lEzEHpYLIuHTGkA1qN9gnTiVjG7Q3A0lDv0u62McqFo
BaoKJKlR9JybWpkbl+NlFarVgEIeOxOpv/cwdnyonZE2pmu0AYsLd2mLeemEyAvrYjzi2daS42uv
gytcm46mpaz1l//UUNgtORNfgfICISGilWsX0YPRM8peAMaa12nrlNoBtIIPwi7dOuQR7U3Erm36
nR11nyTOaS89Pct3z4aZ1zgK11Z13m6/vwV5SEgEgJSEvdujepoyQcaoj9Grf9KosKONA+4a8o3N
v+K0P5Ret4wxZ3+vgSHXr+bl3E/257v93jq9o+9suO7jo0E7kuwfnv5aL9ZHSV8qZ3ATukksw/TP
6+/NX4QoczSHBCyPJli0SissRqIf9DgxONQCmk7O9mOcmpWRQLEJqB2rBrJ+B5G9wDSmIb/nOR+X
lTdq+zhT8+dQzfitgtKcE/GTdtflYYL/regdaZK1+xr/oNnON1ZOsMX4bxbbxNsYys347Gu34aYw
KCbo1CKvYHqOxhO5px5vRhsTd6OxPeWf35y52Svbluh0De0y7zR26cCIDv60Of79BbYus0IP+hwZ
+HqyJuFTEp5Gzg4ImnpX9vyaodlhL85PPQK5sIdkv9tp7rvcFqC4OxWY0EJYMbQYzl8OiZnPSJVy
DAlpFC0j5use8UiL0q9VvaF5SLGQU1HQlfCg76H2zZE/m+eVs21p582do3PNBCrc7HKmVWf4SQrz
ReVDIuyoSH/lKCZtGFKZ+/ag+8JzVO5KVBxJXewE34rl6en2Ryz6FPIDaJ5D1RrgWeZQb7LCS/S4
EdzMd+L9RIyPl9p2Gp88OJblv93tdiftDacOFDVvWxYWLjBj3nsoYINmGj7FrHPKSdpUATzY7mJy
RNqlt6YR810hwXSSHlqyEu4tLbeBpAvSLvOk/2LnHmI9kSGGIrh7KYCOEHmpvjP0eBTkjqAUklHD
LPcZlbbPm83toc4jYbbOzKCNhwbgbWCDYI77csD5I1Ui72a9bWTvpf/V9AcIQbfA10uR2Ylr9ZHZ
cW8ZZLaQImaKPiDR5kZfQn7UhMpU9TWw38I2xUMbTbFQkpNVHEjXy5eKPKfmJWyk3XHsrImGk5k1
axQNa1YY95TVvC6CEFammvq7+/AUb3hLIsKXaIC/zlQ3uBM3af/MF9aKuyzltedMAlJ04C5CKy1z
V4VqAMGLDqetDioGXz8bwiFPrTS2ACwph9asINQ3/NWgqsXRpHbzz9tOswC3wuEg/FAmzVErSz0b
FrKQdlMjAjsqnrSvGYoRW46g3fGv4F/bAIVQW541Pdw2uwCIuDbLrOskB1ym5zALRR919E0xA6ju
aNh6v6k6oqPrsdBsw8QnpMGH8sgjz6GY8qF7NmKzrFaik99nBD5GnCkkQGWIlAezczq/r2O8ZUWE
f9uQBPu1os38/19vlOvfZzYKUuhSn7QTBguWG1XbymFAkVqkyrTPqrMMiXq+PhqRWY7bfDo23ZqP
/d6o1/aZyUYSAmQ+8/hA3Je/DA+18uTFppc+xt7H9BGr91pPtT85GQnwq7cXeiHcvbbNbK1CGzup
VDD2JKGoWXV1Qbj8YXgp600FnLQl12ulhDmA/jXboMMBsT8aTKGscn1ktGIzxkqJXLsUNwnQmnwH
ziStTdBAqfWqfI49kT+3ddiZEPICf32fBYpEkipWVQLReUALu1SRRihs6OF+SuOiIGPQD5/x1I8f
OZ9Of3LNB1fp7Yn6fQRhni6+mnkWTCMYkg0VCKEKqoR8rW4k4LbjYK8MNbQm11RaFjwCTQszbnfG
ev6SuxGEptBzNEu5ofIil1s9ekpb+/aAfl9HaMqftcuA5QQVAYtLaRO9l7KxmzEwKdCMCR3LessF
sakVz1Ji9klK83wtBfI72EG6C+BV8HAoP7LN12uvGa3RtmAmd6e4ipwgTT6GLljTylyIKWAF0nYz
RzPkRFhK4ayXU98LA9FVa8D7k11dkVA+tmCUiRPP7jpwc9XVZOqtHaav4EJt01OalUSJvtawVQvF
F3yKBD4QXCHQHWG5ov06bsGanIqudyyeSlqairUNd8W+Ni2dTFYmE2klllsoQcMkPAf3MZR7UXa4
nmMu0MeWV1CqG085qZEbTqlsCncDvYtN5V/Eb8hCoyEbFUg0rGNhr63h0aRpYZ8ARJDgJgKMsfjD
f4g0pSHVBeIFpH1V8R8f+5c1XuKFlxuqkZhZII5E9A2ycxuOKuS1EHy4QU5QxxpJuPG2zV67a5C8
3TfW7m+5BezexdNx5Q22cIRdWv65PS8eJ2jLTBNfLCRX6MBMXDh8D0YvQDetKTG9YOXkWRunyIQg
nDiBLYzDOPnvwizvJHPr71KKblDvvrJktId5SCA2ThyQcq2etriVLub45+FwMdJGn+TUi2G7eBga
AuIk099L6LmjfGBRKNC2e8wvTV/+RcrnanHZaLlBBA8tFhjWCjP+kGlyrwwHhfJPCDCSaCXAWLoF
kVcCcyFSg2gWY4WBsgbJNd0YgFAZ9kNHO4P88RW7MExgo/vgY6rXIDFLB/yFQZYxR5wEYwq6Dtcu
APwjGUQiIo49oMVd2fWHD+9ll+ANsvZ6X7PKeBIS3UNTDrA6pAc+o3XrtOq/GhloI0DpgUP+F8Et
14ttE0cS8Dbic8PJW8hImY0QEUV0S4no3Dbl9Xch+649OxFtMdpw3qZfUxBauNwUcAcDaopbFByC
899fuG0SxHnBh5nk9nTYJp/t1rcxn2uxk4hfYSKZSyvsIhb5kKD/EFbkY0rk98GEltp7+ZpvUcZf
S+AvvFtx3+PhOre5g2WTfaKPDa6ZRP0Zkplu5AYhOR0e9aev/kv/ckViCETdi8fpHg2/gS0VRH7M
1l57C+fe1TcwodtQT0qcK/iGGO034CEJH6QdRK/7z2BNtnjh3XU9XOZeCRM+0tp5uPcTUf84vkNe
iLT7zi1jU68Voxa2BTpIAJqap3ZOx157C1eNXjTMto6K9WfVS5Z/HW84iKICqPgDWbjwxVZU/dyQ
csmtbOgRUTvdPIZObfK2lb/BTczbYZ2w8JjBYP4xN3/Ohbkq1qB8p89rRCq7/u4dAKtxHfL37eHc
bro1ysKlcAOH5oznBn4GFGvzJrmwp+hCWcRZK7leGpF+10mWqB+jz/AEChciP3TVIz8d6ixfG+ei
LxrIVuOgAbRCZnyxjZBM6+NedM1XcTfhqRLRu4AMbn9G4ui0htdZAJnNOSrcAiDlAfGTPEe2F8Ns
9Lgdg6YAsCS1Ct6MDeq1oZnwCXoYY8tPdDPzEszBoSjAg1lACV46CRoCsKC3utEVkn0w7ZJcpHW+
aQACKQ6xaGrBuReoXFH1XQrwvDT57k+COkrirDjF0mTNTEJgsEYSA5T4118fFEBN90orus/mJJJu
s41pt+FxOOKFV6L79FHcm7WGfDEIdW6bXujdw8RdmGY2ctSXCrieceeMJzDpon+vMb1TZxpECYn0
wleW9YbcG5VD8vbm3HXHTbba2L7oo3gIgExp1nbH0+B6+IOPpi5DxPUukQhZnJx6Amko+kFPq/zu
S7v90hQz06oXAic8wdSzab7Ku9InMUeEI48AbbORV9AuP6S/7A0EZgLIsIF6EG0njDVk3zS/inG1
Kq/1B/+s7Qeze5LuYutJo85BAIUMmNZOlXs+S65bEWK9ZJsDQT73fPLtlR25kKUB8fU/38IstDaM
UiZxOuDYaDQFJZOtyFhueS1jseTKUGJHZz+wc/wvpdtOKbV41CfJbZTHyCBp5vjWgNAws8LYve27
S5G3cmmLuRhGbhC9MedxdJtojjHOMp0+Q5ezRvuQfehkt9sU9JuuWF3KvV1ZZU7UDtWOOupFyZ1L
ACMRDt5O3XVPRDUfrMOhIqL9MU002Ci0/nN7wEvOCz4bZAVUULEAzXu9T0KvyaY2VvHS0GnX+aQ/
R/3bbRNLXiL9tK6KgL4oPw/mi3O0mkIhFGsMLhkByoXCp9QeonQXrET0Cz1l87MFZBqzDgeyTIw3
io2vaymHofRoJxuf/Re0Dj/UIGToNoSkhy84KJ7EXx35y1mfUk2C0RFWZlNdms7Lb2Ci0FqRA18I
dcnNlZxDW1NcJ4qTSZPxYpRB6TZxPj750Nz4q4K+vDXz1kO3uMwF2nHwJ/QCGmXXpJB3HTMBHSLl
KBElRohB1CLmP8VUBjAn71BUImXJ1RB69LkA2z3yMvTdClGCPJWvZF+JKqeJrXqpZlVc+zmh5eRu
DNqiI301tW/A47fbSRhaSHIZnOJqYq0+5UWWPIh5BcmBshGLkmYjuJyolKmSb9VANPn4czC+RblW
IVcqFMWGk1MEZo1mAHAeRPoxVqRkUyQa9P8K1f8jKqj50lZWcppkTSaQKe2anZ6J3DYpMi0kiVBo
HS3EpIWeQpbwvZVVaMMkoBIAdDoLqg8e2jU8Ufu+9SgadePPFFNVk1l0c031dPHG+GfpfqmH92GH
xk5Q/bvRUwmBcKqcjRF0aznhtsHeswzf9oOVhNxiyHtpkz1tdLUeM5Rc3eCg0uB8H5n+SXAE8EIk
VuIoKxtxoeaHHYIKMhqosdt/dQzoPQRko8yDd1rBwezs4zHelAAm5eRVuQcD2kdeULk01YRSLnfM
ldtiebQqcpuoqcz0HczmUOTQG9UhlV25MzvuNOWn+FlGo1BF+C18SpNAWFQf2+FuXMPGzb/MXpoQ
hvuPZbZf2M/FtJiUUHaNV7GgMZEqR8wPeefU3cPp9mm3eAIgtgB3Oc5UiHlcH6joCYXG95DJeHC/
GuOx7QAaWKleLJ90FzbkaxtpMYqhwsNGZR/3IBcBZ1BgPv71bP/QUWLtNufvjbZ91lffv4uDA2RS
FoCpxttp/vuLo5yTJm4U/El29yHM3J64OXD5tUYXv81EbK2KHkNp/u3RtXZuAADg7d9f3uAXBpjI
SVOGSDUKGNCjjecEABa+5h1KejLKeVpBJumUtyox8kPfrARtP9HmrbExV1OppXDAEqZz63h8v7eB
1iJ9CbwP2AYPh3J7d7cTiXnWIuKba9fiUvQ0w1z/s2bMrhv8qIj8gJfntoPj+P2O9wiRLTQIbR+T
vVN8v7ylT3c7FwiS0wY5hH+16f8xz6JSOaHgpT7C0LtX4XA/PwA881Gj4/25AfrRiVa8aPGQwYMN
cT+epwDZM1M9THktCCGO1Bhox+NIIVHcWOPTDjw7f7w1Pselub00xswtRDkifxoVpBFkK95pNHnc
CG8rbjvfAazvYO1woszk1GA7vN5zWRf7UEpPZKQq7GLP23Rz+rNp195sSzkEPOmRr4B0HGje2QgU
+0JXNJyQYUW9b/uzJBl4+cmnsb/fvnVW8KhX5h2VYuJ2bmyeb49xKUKcpe0hSQSJUHzB9RATrU2l
shNlN1I/y/FjzJ9S7mNck8peAMTiDXFhhhkjJ0HlRK0lnF6v86kZ0O4hAmKqJJ9PPgmwH2RCDtwJ
vNwH2oB8F+SVoT0SzjRMcHe1qDjcHvai9wAbAnSqMCvoMN5TBGLJi6Mmu/w7d5/0jtpuIZSNDgp1
pba/bGjWFzbwbMTyXs+vJpaCkeuB4jamrtrSJ+9tsszq4k1hfN8ekrToR6h7gZJ91nFkUYUQzeWK
NIWp3KotjXDnyZ4kmmzfjzYEQ85o2v3rz8kpqD+ckm8rI/ETqDTTB3Qlhyao/dzb37NUzUC9GTxI
s84YkDjz917cWF7KGYIfwLXMY0+PkEcnKOvT6iXZpwdlF6i0pWs79v9Q92XLsdvItr/i8Dt9OA8n
TnfEAYdizaWxJL0wNJIECY7g+PV3UXZ3l6gt1bWe7g0/2HvLAkAMiUTmyrXkX91kp33OrmdTCyKB
Q10XJkhB9AP0WxOhbn/lYZuRxTPZuLy0XX+iYL1wbs988K8WAEVHgK8A7QT47Mxc1FydmA5gb4Wr
IrU8Jb0zo0sFNEF95oL3jPaFbZYLuF8Cdve5IPwv79jT3md3rBq3Y66aw/TpW6c6WEcDkvDgw6L2
G9jv/DPf+hkkDHOBcOCEE0Z8fB6hG82gl4RYV28YymH4slyElZ1FhpPQFnXhptNTh0fP33f6y7v8
tNOZD9TEQ1YXcG/hs9/eBVtAuch2X5Pla3c4HI75ZqPYO9v37dtz5uIX2wqcAcAHwH8Hz5o+O8VJ
SQOq10y7kd9AUtIhzOuAq6YXFt9/4C98vA/dzE5MroZpwvsCxkIbi8VITcypEFN7CJCB+L6rX0Vb
AO2GJwsaQZDrzp/soZ4U2tiW2g1ikWRiTL1cHBZ2RSJyBTzrmaMxHbsPFykuN/SGczGRrCNC+dEU
JKMIeT0t7G7AGR86UYMPa7qocc980ydjO3UDkQ5I0E3X6bwerUMkXqtCs73p98lOchSfbREWfwVd
1yK2te2Ru6pTO1Z7cebz3lnoP33fScezs6fFGs3AaNPdhPouqNbCFV8qbBlHHlCtLX805Bc22JGt
b1B0k3tJ5D1Zj6nqMjzPLeiJ1ATKnpelE2/Lm6FZJvER/BSpbKebaFEFpG5RnVE7NdxmN7zO93lq
txvrRqJHk9mRw0JSpfu+WGilXcegA/OLK708VBAohXToIBDqZ48lOFBqywtlvHNVv0CZ7yoGCJRu
mOR0ssPsBDlKkgHhp5lupwCOInOS7Pqpen9baoygMAjJdi4cwWaCuIDqRlv1idZnS9uno/TdVE5r
fHJrWEGMZLRptDcaCvpv69JWOOiQNxLI/DAY40IT3Dpyzcvvt86vdw5yUhIS4ZDqnN8bSTS0xrSA
khftDcSqgpCco7I718fMerU5kvtVgT7W6gLVb8VaPnemPxnl9/3/n6+YXUB9XwxmGeKYgazeyfYc
UIXbBFuElOvg8fsJ+4y1mfU12/LdUGZaK019ERQLarmvpK52sQtIQSS79Lq1ZF9Z7Ey54i+nEBAY
vIHhvIEz/+PmYINe1lxM0CmvG68JoHM1SEnv5t2yYkAc9by/zSLxHGPVZ1zo9LFIZkxS9JP6ymxi
WU6ZkbVYOkofxBH1ajKqYXZZLE144lokChgn+4X+Esub4lXcV6YDWQGiNmecyckr/XQ2ToYxm3Pg
JodMzGg3ZfszT0AavMInB26MfE65Z4bifb/I79nS7zqcHUaq5aPac8y3Wno8IpoFxYCYLivV4c+5
BsktCAjkoHyz9YMZu2yZGH7+LL22nRPhie2KLxJQhPnx+1GdXY2Z815HcZMbcTptvTz1k+ZSk+zo
KSyuLZvlRF02d128STAlGal1JxHW8XDGXHzOs03XC9gZ4OpBuAPJ1Y8bMZNZ3bBC625qfR3riBEf
soOl2DyHyb3Xgoz0vpaRdFlq0FZAyQgl1qUUH3vFG0xYdrdH8YuGWG4H7eiF0m11damdxdn8ypRO
9+BEYAknfB79H5AdU+VMxyChQr6iPRZQv8jUpc4XYb9I41WiPdTWQVOuzizQr657UCBMTBmKIeLl
83F2FLwqa0HnPdQ7NlJ8WY+9PULZWCnjA1Ueel0Epc+qkj0poK4AXSndeqiaM8jX+VMARY7QJzBR
qyfh8YXn7WzvJkJg1FqDIqs7dXGHHWJSYt7jYbnIF1Boamwg1QYfIqMougwugaxy9G0GKIn2/s/3
EzKZh5Nj9Gkos/kQACkDmn8Ub0TA2pWkI4m4A5g7YGe+ef4GmHckzeyjAgqGNhHQUQWGw1h66YOD
WRbQK5ddrdI8zmy2VhoOspyHocnOWIuZdfrU+czJC+OxVfNaFG94fp0/BuxqFFdx68eSI3FPF84E
12ZXwafeps1/4idIomByYcDyJkjm6NcQCoJsDqTmqj1LztV2nJ3X2XEPUkvscw1lmNlSdMPaK0U/
a+wehDsUZd1K5kNM/Cy9xvtqzbcN8BYgVpB0cKW8P/hPPzGuBgMyv6C+BRbdXECexaOg04ZaBNCX
0tM5hptffuVEaQRTAeEdwDw/TmlDRZCiAop/Q1VXS22N+3RpKX45HOBERulbbS0q3LhS8Pz98Zhr
wbyvJa5XEWFDsNEAv/ux4zEpDRoMKD9Tmii41ZuhW/QyMmp5FspEYdHwMMQtuxVMhS4l0Rh8Jgwo
w0vzezZWb4nEukVtqPlFCizcfsxl4JZE7bEYaO5/P9JfHWQkwlHJpMi6CvHljwPtmRjlaYCBxrU3
yYRH0iJ3FPOsLNTMgL5PyORpAEGiT1ipmTvatkHdIZ0BQtDKQZ7IpgewdB7Yhe7Sl27BQXMvuJq7
Mbx4qS06hy1Fr0SqDOSmF4ljLSFaAH899oRzDuZ0hOc78nRc8x2SS3KgKBiXIb/qLPVbj9ex2yOs
E4YPRodnjJLZ2p+9/tdz/9/ha374s/36n/+DPz/nxVBBS4vP/vjP/20gsPiYxo/Zb6SpXh+b3/K3
3674I49rHj/X/zM19u9f/ufHP6Ktv/pyHvnjhz+4GY/5cNG8VsPla92k/H0UGNX0f/7f/vC31/dW
rofi9R+/P+dNxqfWwjjPfv/rR8uXf/xuwoD912nzf/1s98jwa4vXvIIw+PwXXh9r/o/fVf0PxKAR
IoazAd8TMmG//9a9vv9E/APXO2A2KCWeuJmnuoIsr3iEX1L+gCYDeIiQfEPo9Z1Huc6b9x9Jf4CA
AJFmA/rwU1LS+P1fA/uwGv9Znd+yhh3yOOP1P37HUD7sChDvAhQuT0KUOricUOY3u95YSS2jVZrK
HU1eJot0oGLrdUah38ZarXIvagKxtsuwhUagrlb9jdym5iNG3C8DM6eASI06culJNCmqy/ooNysw
CtN0XSeKdacB+pUSzpmF+vPYSpDUDxOQcCF60e572ahLEgIeDgbVsDYfeKoroB6yxAHUZFYZbDPT
qvEQ7jhiYZGRC7nNEqNQcAV3/QZMZkpATAmCb6EBePm+awPqQ/LM2nAowu1CcMI+qhot35Cj7xwq
RCLQIIOCF3dsJve5laXQXRzSDi/TNBJ3cZz097xEFa2VsS5eREFEc9LSCHpCKOyKced3KrLoqPcY
VdKHrH7Uk1J6iTImqQTFxuwocyw1UMqhAsUYPjK4klKL6KEZ1SwiEq+SOy3SUSsVo0RnKchSuYil
dC+rlVkiqGJVKzlSWbJgdSbsqlQDxbSVU/oSUehl4N2uDqtKLyyRiC03dDfqBlSjYFYlydZk3qW2
WgkttMEUC7EEHmSg6FCBM7JcmoJDwoX0apF5gG8W27yIw5YUQiM/qHUG0HGup9UFoiSh4Cq1mN9R
PtahIyZqqpFS5ua+ShSUd6WhGY12yeoerxeVibIrCGp1BF+m9ZT2bSKSUklCEYoRnfTYCpJUgauf
mYGTRB1ftaBV0v1AHDo8uwoKAj5JznhDUiQTTWKwZjzoNWJQJOuGDjzCVKU1CY0kUz2hy2S/7XPE
O3SxQ9l5Lo3mDcs6UN8IATVC1KElqAY2uTTETmZksbBoessQHFUVjHJV1sWAjjTx/W2Rlwz0Tlbd
2G3QFLLPARrxetVClSuUGkwkbqwI+nxVXIFSAKQn8pXZceMy63m0zNDxZR/0CA/FgDQPtq5gj4Vh
PNS2AU7Dmz6pxtY2DAoGaMlqmL4ao4w2NkWM8jENBzG2A0M31qXZQPZ20M2c2bIZTC9xJMaZq7FC
iRH+FcytMebIp6idYQJSUQQS6kRSQUdEyQANgU/LAaEONa40zc/NSg/tIVMyCDmyJIrdQZX6h4z3
1n0hyEJpq9wE8bJZq7VOAmto8d9pN3jiUFlP1QjOKVI2Da7Foai2o5JJmh1LVPQ5a8GA29Ecx1bR
+w74aT0C9bEl9MNb0kvxvdGAqIsYLecADdJKG5aRbsWabYmwEAThw+pNCs1UsWkuqIkjaYkUOm0O
DCJJFQEBsQaCuEeD5VliK2pPKeGWWmIyVbW6rbM4fUvbTnhgNS/Br1MVwSsvCpTK4AR2O62VR+qk
BQhq7abOmWSjXqpkBIApMIcFsRQdzcSSO7tTSl2yjT4SQ5vzqGnsJEZOnlgpRVgTvPVUs1Nos4CP
X8ogBJNMm8fONFobq0zlpUxUHqkRcnktCM8LtcM51SxhPJgQp4/tUosYAz0FZyLBGW2g42oKGVg0
I5DjLvXa7OiCxxUN7CIFRNcDeZPceYMQwjTpdNQVf7CSGCRVA4c5VEK1St1qrDLVjtWCFTbYEoTK
i0ZqtF5Q9khRiG2i3uVaBVoR0+zjW5Pn1kseiM0drjwVolXiRC2mi1ooe7hb+LXVD3ps07RNdL8p
uJy5ytDUkhcI1Oi8DAiFApZHVOgzhtM3y1hnce+Jeg3AvqU2HcGHN5eRkYRgcC+EFgWueTMqYGoe
JX6pVhF2iCAMmn5o+iZulphG4TEDQjjxuq7uCsdK0vJFjMHjju4DjzKdOWURX6ggj4cRLhuKWEBu
MOxMxn05HAB9DUTNnqBw0DcTZSyfZkUk1GhAdA0vwT4HJWWebQECBLaLBUsNS2/G2drMhwPIGQA/
GkgZSx2RWLNLQoiJ4Bizot2jPvK5Rt+ilrR4x0urpGoWcGFjJwigC6FjAG3STf7hWgdO2aLAbCvW
uK+L0nTjEHVplXYHCqOXoc6u+kTBIS28VpIfpfDQ8nLLkiEl8eArNTjPOF0WkHYZUD84oppEChHy
jQeXldFd1ZqCw7Wy9I2qu26yQIqBvO19RU8bO8suWybAtJUaSQNzm0UKAsul5oolDEzzbLI4A/ww
dzoLvaViuAD5LgqsAnNlKfSoDUrk8RSYL0pTRw6YJ4w66RJFdcYERWjKsIrHIlmBYUhYmay5DhMA
UTW1dkB9l/td4ss5hAjzoVom4YBcb2b6VYhgstle1lKzbHVrBUQbbA8NbbV/GluR21lnDEv8/jGo
wmNN1ZoEmXqVJvGqNaK1mSibpB1ayAGMFmztsGjLXiSCiGaLUL0AB/izJtDMZW1UW3anSa1BtKq+
zSD/ljEc1Iq7gip7UQtO5n5c00JcpZm07iRBshnQcpAI2DdRh10DiyMm2TIMar0gplneVUKOMqXk
NdcttxRTv6GyLw7mbVFD2UAfo8oemJncjiKENPViX8uxK8WKQkaTbWGLFAIUVuxGPQUObOwSG+oh
t0bOM8LBVkXClD/HuXxZldB7bXAY7WYUHUNIvTIvr1uZ3sGc2kgAg2k8ky/aTqzgGeWwATEA3mqJ
6kgPrs9VaeTrskwf8Yg69gE3n6tckq4NWbBrVW4IXpvA8kZSQwSz39ad2DjUiuxGy/uLNkKbBQ6Q
mzeToLMgyOqaNdWzqQrUzo1W2oIwdCC8v1MLlOVbVH9Fdw41k10UV5nh8FZDKZcWwEVj0pZKqgty
kXJhwt1w5EJ4GQXNyQowT6RjsJKLqrgCxhGuiQy9+F5YCclBpR3YsJRLKhYILltQ6Mxlfcjhsqj3
TdWOmzEJnaTsbDMtG5JkALurncdo5EiZXJHMxBrSTD2wDKSb1a6C+sQScla7bEzsQuDLCmA8zHz8
BHaX7cg4GQNcG324E3RtyQf9YHAk3WD87B7VBxlTrmQtQwKn6xzUl7iRajQuaGEK1DtCa2VITIA/
gdx01DyAeELCfN6A8FZItkMVrpNEP8gSu8wMZHKMxNVgUUPROsi4ZzRAchNJqm2AUX2rxGazkEkd
HOh1EyV9iBLZE6oaIiWQnsngRUTPoITZqOlFPOyEpsJ2zq+aQVnpAZZfax/hBAp2bNX45dgHoqs7
NOFtmsY2+Ci8oOJeY70IOd8MOnUhehxs00pbi5x6QsqYbQ4BaeTXTgJqIFOBgo0QSamjHiXfAux6
jVgEyarGl8LapVkrOu3UVR1nD+CNPahFKEqLQIH+hiLqTpjoltd2yR5ZApJaupfWASyzPD4n5RDb
RaKNDgATDRkqOCPgMX/J6sjLu6J16NjARc5U39LZrtPqddZXmZOkMCd1fMe6CABxhNRI3iUISGvl
I1zr1rdyaJIJRWnr4gBKYp2z6MHgWKBlOIrGi5LyvdQFZYRnAZ/ENQVRrklfm2Lm5UlTDX6ls+TB
EhPLtKmemtSrcqsHtyYXIyfKgYS1AQYSPJZQ3AV10cQ7te1qZrdxrALLpjP1uYI+6qOkMpBzoH49
KFzdCPSKBMBlIKWkaSlcrSyLK6dtUsnX9FbUbavXcSNyUK8TtQjqdWEyqJYJfa2s8IBpQJmWJ+1S
1gMjdvQ4gEpgX5j6BQ0Ze0tRIzCSQKyKy0qoRnieZgn2wL4Ps1sxNaJ2I/Rwr/YolOAHw2qjyK3T
Vr0q5FAyQcRqqakTARYqEzr0xQuOlgi0QpVWosdaY2R2kzUD1NNMfJhTGDxIbQRbgouuQ9LSljgf
9qlQtFBPkSpLc3rO+s7H1QMhvKEPm5J0KsUAWQYHaSUWOuoTIlOeHEsrlfVVnsTCsRtzYQfHZCjX
yaAnLqsH40XiOq6Zomg4I71Ax6f3x/XfCilsY1i9On/jH6MFH+MQ/9wXr9kVr15f+faxmP+fH6IO
/2+EGcDEC7UqE7RtloRXv6KZiFF9HXfY5dVbnia/Lev0MXs5DT/8sqE/4xHIsf9hgcUTMQkV1fZI
l/4rHvH+EzAcAOw18e+q00/+ikcIsolfAvAZBGDgPgIjD2IVfwUkBNn6Q1JQPIpSS6QNJN38OwGJ
T0E6gFLQ0sSdrUBa3cAYTiPDqRma6nTQj81qqMC/Wd+N55COs0QryJs+djGLeCBqwCtpRBeOeRM+
tnfpHi4GeKwcyJqcLMdf0ZbT6MoUUfsQcfvY07xIJDWMHAYJPeVu5R/O1bl+DjFPzVsTZBqIMQAz
ZpHXMGuyRI266NjZFXS+d+Mx8MTrYhefyQ3MYkTmnzN20hEW/3RRVKk3aSH30RGvEQW+/wgW0koi
1hPAf3CeV9qKg6ghOMATAQ3s4FQ7xcXbV3dML1nqTu4xy5MM9/vJnSexP41qFs9MaR/qYzpExwqk
t9xOfC9/tdzG41AQrR772/ahVwmefGe6nXbgp0U9mYxpB58E9qMqkNXSQLfiSnKq6345bvBiFY71
TbuWVnATDnVrU4QwVivj+kzfv9pQIJCY0IiQ1UYV/se+hVKgukp5dJSeM3ALVSR/yO3mHi6Meg2H
Qt0nXoxsEXJUf9rcD1Hc0508NTz/6NOOZ8fSkiu5EqVpqw2uAY7qioy3z+cC9NKU9vmul9nJrJU2
gvZ1Gx1x7aLOpbgXS7zbCCI26FAF21xEYsFuz9UdzytW33cScCkI0soa1DDfx3WypG2cIzUjWdER
4h5VVnMvDIfR7UyrwGtCtojaKaKN8O4F0yjYX/qlAtkxwiodFBoQbEP8woD73zYgoIv6fJtK6s7i
SeIkvXFFheoBBFGAcpjUZQELkP3pFyjmecsHI/KN3IDkQSvE0KGQnSSrj+Mw1q40FqFzZvNMp/Tz
7P7nK2fmIpMiY+hFOTrKC2HPD6A5v4xtaReS9nZ4ku5RIXUmyzcvsP40rzO7kdFwaBGeiY7KlWra
k2MEBD1zofG2FyLbvDPlMwZ3DlX+1OPMJgRDWrVViZhP6bLH0ocOHZ5ibu+lGxGxOXjobnsYSeow
F9I3SGrjERy68BmB6Y3B4Yk6PtCBp8vaTxf4c7IXHBk1TN8vxK8MCJJDUAEFn6+GKP7HQzyarRhl
HGOsNuPa2jGHPnzfwbsiwnylTWlChIsahETU6Zyd7OeBg+pFreL4yAiikwvQkG2Ty/yyeuEo1yAl
8k/PHTTEbsz7cR05w54fIZstuPEDXw/NlpuevhwO8hWYMgkwaMfQCdyeEgQIjaXgSVf9ofRFgwSv
1LZAdai9AFKSSO6F6JSH5iU5BATl7esBYCImk/Dw2J1FgL9TjX73hbO9nEalJPJIiFCriNfcsgVg
CiImXgkZGWiZiG53KSI8sIquzCXiQoM32gEBUM5Tn3RS2dGDSAL8G8qnLuC1zrmqgDk+830bni7A
bIkHqBfiDRZEx4n1fliJkV3fJn6zaH2eO8YUpF70K2klbqKVcrA2Z1U63rnuvpuf2TnI2qIT2wA7
ICHFRl1F96kz+rldrbtDYl8bPp103JzEPlYrYCrtaVMgRG7zVb2NvGrdX2RPh8fn/iJ1Y9CBUPsO
gXJHuTdBx403B6Hb/Chf1muE8Ytttz6njzAvuPtz/vDIgh86FabOGbciGW+LHk+NI0cNfLasEPNf
WM+aJzkTD7iB9xnB8+xqdJt9/MJtfhM6b9+foV/aLhNuLbg24SljKB/PkByFwmDqND7Gt/Kt/Cpc
qi86lG9WGXOT0ZnCZIhFn5Vk/pSjhUt32uvMuUDKBcWgGYuP1Cv2mi+QQ70Bu/CqW59DRb/Ddj9t
kZMPnPkSVWEUViCgK2DhOGFbWIQAKenMDXYwnOf4dOZotD+X9KS7mQdRKngJQ5I3PqqLYNU7IO3b
BRAS6De9A4O0659QK34vLqGz7VSkW9ZXoFdz4uOZVf2Y7fzTkz2d35mHYQwsHQ2Gj8ahBJNy4Y+L
9CnaR0/WLlwBEeIWW/B+0G2wE2E7F9/3Piem+XMOtIluDIUVE5Huxz2VpVkvsQBz0LgQXHLoPnXi
NR7xDuI+dvHW3ZdO4wCECdGl0KmgsmDaiHp+PwgkndHLp4VH2B/0Dig0Af/Zx1EMjRUWgLPGx7vl
EwO9/d3V9unWi3coXXKw4yAqiiqfp+X2ySDrGlWuEgDGroy6xUUBgPlhqYKybC/bos1WjNzpi4ea
UI8trmFDIu/STWx/EzneVEaWOcsDUNsTa//TbehdMbIPlriFbW8N+tjKQaiLbBEZA8P/w8XW8Nb5
4gF8JOCxwfEiHgK/jroQyUXvpJve2+5bp3NrcHjZKbEXg3N49Q73l8/usAc8THahg4qKAkRYCXSv
ybp19NUe9WUP18jZkDdgH8n29sEBhf8ttJHIc+UM9n6LKnIw+/s5uU4J+ieSp5A7L1gKLnufAMlD
gbGDVmu0OpLX/cNUlnKBODK52g3kZfsw4hOcteC4l3soAWxAbE20peNdrG5B90O2+J4XkOp5N/5L
6JkYXGoXxIeQXGC/3AXu7UMAos7cPmi4vlL7CphMiHbvMZfT7ujXT1gPRApBXZZO+iVkqZGLLdTZ
ne2Sk+tFTx6GxcPafukdBX8FYqUB0wsaKQd3OcKkTr3Yo8zVgs9lgU/HXoz4wmTLyaWOVR0OOlqZ
SO9w7jy0zwlY0gAdn/7jGSAVd2ESu18pIABxV7sJir88eD2598FkdqXYi9Ze1uSA4DX27ea4u1qn
9o4cIBIW2xt/ZUFvpXTc1WblXm7AAWE5dyVZ+w25qtwlEDDoxIanRewA2+vtEUXMNjzSiWB4ca8S
FTvuELqofCcw79uG7CDa4mvwJXIsRWPvrmTiuxF5GT0NE6qsniNn0XnCSllNvA9kdzM4CSqHUK/G
Fjomzr3EvwqyCqe1o+QWBLEOUPNAWBdk82rY7qpYBGt3JdnTyF5z23PEiTDO1ve7DTrCOO3C3u5j
x31zndXidXJ03N3LtrFXjWuRGxg0kXQHN3MXr6NN/dLdNquLwQYVf+u1juRxx0+Iv1Uwfnl1i9M9
YFtt99et4w324FbOze12r5E738CJaB1zIS5cnzsGud2uLzDyxIFH5oJ6GRChdePubxOH5M6bQq7u
XrCTp2NkkDfmuP7Nre0eVpO+zW5xj+lj5O3Wv+sIZndw6O4R3Bgm2UFH4x7soO7K5ReDM7Estq4A
UFRE6DoguNvxD8Rd4MR5Pia7WCH15qDVqb0G9M8aeNQxoBv3BqMDi2BgX13cPYH8ugfBIaaX4OR5
NamW17ciVkxfTPwAkO1Ib0QCxoNdtcrsVe1/b+DUyYp+Z99mUEZZMPUYEn/x0YB5uRPWd6PztK2x
a26xUjiwkG7ZqvZUzpvbT9cLxD+XzwgblMujSTaT79q6pafYVz/zCi1TwUNaBj3ZnIepoIGkCUIV
I3LwDkUEDGBRLMME2EfqcQSgur3uI2OOvKydYcN9Py/Sr97wiOv9u/vZDWwB0qCrWT35hPLFQ77r
lwbsIDR8lF3g63vdK1bJ/hyt568eO8DrgXVSmZho5t8sRgn4IZQuPtZVXLiRFiArS/HYkMrHDLBf
ko1Fbod9ZZyL8v1qF1gIWILaFGBIgJs+3nKMmTlSgugYuaql+Ga+qffdnXyHF0mxNQ7C9V+ST38r
Kv3/P9Bt8hK/Djj/bxVOcLnsA9Rt+pU/Q8uCpvwBeSiUo00VlAC0/Se2LBhAtIF6DPpNqM9BjddU
hffv4LL0hwEnG8XnQIaBomxCe/8ruKxpgLuBNAF1oUAtoXhP+zvR5Y+uD/BUANrB6ZkX06tlk0NZ
L0rBPtYcR2t4Cprbk4k4/GleTgNkX7Q8J+VHXZzI1QYtI7o+5e0JGPrPHNyvmp6d13gcuFr2oEwb
LOMgKsIhlZRzNIVftT1z/ovGkLMgCRJX7JRxC4g5MlxDqjs/m5TZKwYwJaNOgbFzpdYTc80O4+pM
DOWrcc9eZTkVaT+YUuKOfdaCyw7J7zQZrKufjXvq9SRuIgfV2GVGDiX7rjKAu6GjowvqmTfIV0Of
Of+IGBudqveJ2zDgb8KMP3Zick6T56vGZ9ZuNGtceQYo9hQAEYJw3MRV6P9sUmbXqZb1vclFDmId
a2HVgPn+8OTMniFYtgIpTC1x67CWd7WWNc8KjaH7+6Nha7OXXmC2hknjJnWRYl8C9HudaMYPm54d
TKPsyk5Ps9SlZtOvc9pI28AUznCffLGSc/5BjRsq8tmYlkh+LgsUZ4Xaz+zJnBAj0PWgN6iMhaQZ
ip7MFNhQlv6w8dnBjNs6qdUcCIm4KPeB3Ia+VvSi96O1VGdbBZrVJY1iTt26UWuiNeqLEpzjsfpq
vqe/PznzAHvmRS0VANsNQ/o8Vixc1lS2lj8a+bw4Qk3VpM/bGtWVd2NhK+c4xb8a9Oy4B6YmDzF0
Ht2uBliwkkpqq6P0MxurzQ58pph6aWTYgWFPF1UIwCdrASP52YTMlrJNwNdfxsA2tkZYk7SPA7sz
m/Jn063ODn2UpcEYdrh4TCuFsTJjG1yQ1c+GPhd2Hhkbu7AeUyTAYuaoGpQoBwP0CT+amLmjrMtN
w8YcrRd0UzeglTvjEH+xVebVr2D8yyjYpxDIldstC1JKqqw4ozrzVduzQ68rYyRaAM66ABMs84Sx
xyjXlDPZjK8an/7+5GCWulnXfadQl+p68lDpYp0Qq67OFb591fzsOh6ZGJexCihVUMcQec9Vf5CE
/kzE76vGZ+czzYdGCkVMjJymuRNoUFFuATz92f2jzg4oQHkizygLoPJdEBEFqnL78qNNqMzOT8ZH
KqQRqoFNQOdYXzxEEj3HSvrFnLwTtJ6spxRokAJWSuqCoFUlcVX7zGB/Ty323w7+PDHOW4MPVYWB
Jx0Y/xUNDAw0ufjZpMy82dZEgYesYeAUzYpKdlMzdvhZ07MDlPVQjzMzNF0Z3FhyxViJVW/87NZ8
z5WeTHgCaIRa1WicReCU15xK/eGoZ0enRwVBxXDnuKidscERhBpgg55TQ/9qm8yOTk3zahD1CNuk
FFS7BgGbq1vDzc/me3Zy0kAosqRh1NVpqqaLQLIG7d4A1rn4mfc25zgA4IcXEU8p8MHcNoVjVJ0r
6/9iXt4xOierORhC0wcKWs6FYcXDQiKsHq9/NC3vBfMnbRdaRBsgBiOXsu5JEJpNoBXlz4zVe6X3
Sdu5aDR9HwE11Cq9DlBwf6OiIOEMtcRXkzI7mkFWxrECiLEbStEWklR494hd/bObc15Ra8kcaqox
i/AafK3CpZn97EH1nik7mZFaidKyDdFu0IlAJAhODzqKny3k7GRmwPoneB1HbpehYiclFiBCP2t5
dizlUJXoUKaRK8Ymcg1Zdo8H7bkQ5VfLODuWAUh6E5NrkRvzJHNNoQa1KmrBfzbymceZCYhTxRIa
L+J7K0IMMhJ/5rK9owBOFlIQC0pDRY2w+3oT3BGShXCBlP9sb88JGUUqakVnovUgLDb/h7pza5IU
x7b0Xzk277SBBAge5gV3x+OWERl5z3rBsjKjBBI3gS6IXz/Ls7r7ZFAVE9OYzcOxvph1dRWJC21p
a2vt9SGAHokeXtPLvDDgP0vFv7y5nhwPTICgXPg3bMqyqAyYOLvG+6ez3C/PbjN025juMlNa9HJn
XH+aeZ7ti52tK4azTUcIx8OZxk1QAjfanefArSrHJAT5PWw9EDca0v4QwJ5Uvnbp/tJ4b+ISbfvo
HbMY7y5TYSE6wA14Hrid83ATm0JAZO0DUp/IpcEodFwcxqWx+3LZnzqCX75nYq2xC3TfpyF09610
T2oN0p1zZRObopoqS2oshVMAb27oMKCtQKfBrokYbpLZmGfOqjqtT6mCcVYGwRD076reF55bhxIy
ccNDj1fPgktz3tt0/LLvtTel2anLVs05GixpE0CK4OB4Zl2W7Xz6ZscEc2gUsh6wqni0VLcVQJ37
0uQtTI0PrndS4clCiaOfrtr1NTn1C9ETXv76LzMQzJncqRxP7oIBru3098WggrVvtDeRCesZ3waX
fQ1d6dGx9kl/MMtr1i4vvfgmMNEpSNthmBE6Brxyu+IeGAZRO998s2nWc5t2daDwcH3X+HNn96U9
4SYmGUGvqF0N7OIGfze27Zv1NZz73w8H2gWef8cQ7OIlyzXeGD4kvJh3bfC44Xz+2D52Zq7nCdkD
PAnSSN/Sqj7umR3ZFhqSK91ndW0Ri2t607k31DevaGRfGotNHLaewsIgxnajaiHe1XT+eFHz71qb
wBZ7PiILnNQlW/AJhzZ+P2VvRlXtWj5wabd5Mswk9BRjI4vBYzCnvt416bKt3WzUxsE0zQjDKI6+
+2gt1pXuS10hu3r+zjpPOQwoMO2WsTLnSoKmQR28EvdNkU0YdnD9nEPYApyGIYCJBhng9mBe43S+
NEs2sUjhCucH1ePhvB+/sWyM7upkDeZ97771/kBj32RFjscbtcLrsl7AMQ/oru0XjUPPh33kGv1s
A/LXRE7q81rBJL6kzAAbuGvgL61Sv+4KPAxlIPiI3KEVjzKCKDXzV/sevQnOAY3KrZ0RP10XXdXw
7Ts0gOfuHPRNcA4qtej0vgRnd2axf0Dv3itOYi/Mlq0PphcUqAaC4IQHxJXsV3UO6fKfcWn/VWFD
c9rz4ZbonJxTilXWazL6kvHVAygizLJ3Mm7CdAo7j1Ma/oApiNdb2ZofQpH43b4vuolSg35fShxI
nHH0IYGHS7Tsu+tGe9zzcYGNJXHotEPyXUNvR6v5kOawgNj12ls4I1MDdNALHt6iHb9u3qxBsyur
hyvr89duM6JRysSyJbP5bZsF0DnW/jVTshcmItuEJvMrrKZ6w0421/bOhGF/p3Dfc9o3KJvoTMOR
y06vadmICTJZG/fXHui0nU/fhKeEFw62Ip2W3I7dOZ/0el1p/poU+KWRufz1X1JZxka9RLrBSlg5
i5Yi7k91Kpad776N0SBbPUyE0lKi6RxODWtULjjm71vQ2SZAw4sn/NSrtMzM2N3nCYeG2Qu98903
EdonVeOriqdlLW0Icf3cnoM6em26X+bGf2sD/716bQVAPTa6HrYSKXwGBvGdrcv6Vsx0LQalRBmN
TbpvCd7KgVJZL3oMWVKyaopusXuj0aTh1XHXzEen7bPZM/iaLM4P+BV52j/CM4leyzZ/DeD4wtxM
N1EbImdUyzqmpYZ9C6ya1XLV1mx5u+/dN1HbIOdjSdynpTNZehBWZ1+62LxmHPrSu2+idurWepGm
TeFic+Hkypq+tUrrx33vvo3arss10Zg9gySQZ4YS3RIkec0U86V330Rt0AdUhQwj0wkD9eeYqvVN
qJNg58tvw3au4sAHeHxGoqFUQQY9P7qs9+1Q6SZsWeRhb9dg0jhVP6oAtOTRZm7fyS7d7K0tReVQ
cHxV2XTNDZ2TBd5h6c6EY6sQAlyky3uO9SyJF/UhGXryRz00bN/AJJtYbSxv1MIxMIs23bEK2XBl
kPXtS363KqE8nCkbLqtll3ldLrCohenUmu5LDrZKoY562dWuSkpuTH1eMrjd2yyUu8qVsDl8vorF
0OuJKcYOqwUsUmZLNTh53c4J+bMz7pcdtnEoyJs6wLsnajnq0HW3Jk32idZgYv783eH3p2bBOswZ
+I5dIR3LDivxsty1zmx5M8uq0jkzIYKpmc1DnXB+XGn0WivWC+vMVtfTwfABYiSXlpPr36kgiW9M
H6f7jkzbpiIjZT8SZ9My1MMPOY/5NdWvOri+8OZbWQ/vMvgzrllSmjaBOQ2V5lwHwT4tLDTKz78p
NapZZbqkJfzZ699U3NKzYGOz60ruL/BlGYuJth3MMyOdBeeuitlN4OEztm+Z2cp7+jrIR3hsYWtS
xh+qjPqiZUu3L1TjTahWqfZt1OcJ4PMd+r16nx6yVVT7lpm/GOVW4ygoQajGsgveVxCaHqMxg9vm
rmj62Sfyy0qQMRMvlmJKTrjavhV9sxzCbrH7suFtjzVpc/jlSESTakhahJ2EY29Wx6+E02WA/yZf
3Up8MkGaoQP6tjT1fDE6UvOtTBZ7LQeVHfcNz2ZzXVjdrfA2SksQtvyXMQqnx7zLffPK6L/wC7ZS
ogatILiZxy+Y8qG/n6q2P6CIhcmv2Li88me8sC5sJUWgpWaYNGlS0nFJr/M64F+wjbvvuwZoqynq
bdNH+HdSpplprsaoYecZbfv7hp9u8uGOiYYENobR7ZqJ8zLFXZnbtNq3k/zsn/9l7hOOF8e2l5QZ
bxgOgRU7QxfQ7qsvb5VFbSINDpiYOnUcpKf44pMHMTfZF1lb5/SkDgOl4zUpfQoifN/DLZxKle98
Onm+2idhVqfzihN4MPPuamiA6FmTcd2XbNNNOgzfU8ZAt2ClT7BWQlGYXcF4ZN9FWLZVF0W6cg0X
yPpC3Y0/lhH8Csd7/2HXfN8qjHQiKxuNyPo0JeREApdfTbph+zLWrcbIhgoLX4BsW2jr22Mg2PQ0
AjC7TwGI3ubn33Vh6eQSj+fP3sMLNFsZO1c2DnauNT/xZr9E1BKMsu8zxCvkGPpzFs7N3doO9pX1
/vKWf7Peb7VGULraJr3Myhn2sqBa4AbukOdD/tDRhh4rOa+FwVUl3xcEWwmSxQ2FIEyykuI6+DjH
03iPbjmx76i/bXPHoW3N+goFOt4qVRAB09wowt3+vmm6CWA4EKdLOCJJBm4eTLIGRtRQbsTv9z19
E8AJJoyPF+RTc+gsPF5rXa6T3icPzMhmz83yaJILT+CkDoVMdOjhcQfLkmai1b57tK0kKcKle8ux
9JSqI+snk1XxH1Oe7azhbCVJsqfO2oThfGKX5b2FxclDPPP2lRh4YTffipI6MhDJ0LxbwgFcv7Ug
Jh9Y1w77dsStLCkLk6AO+pmVuXZDBe/6aHivMVGDfdNyq0wCX92NIYHRWTKZvAC+pi0Dj3xn17Tc
qpOEik0Ww7C8nGdB77u2C+/yWbIv+55On6+dsQR7r66zvMxmNNQFhuUf+TS6fTXRrbvWHKIlMjI0
L1ms4IPs667g42L3LTZbeVJfDavJAtiVVquE+Cmh3fea0+Fp38hsAtajLyC3hmDc08B/giBMd4WA
ePPdrsdvJUopq2XeMJ+XgSRKH5O1hdt7DnP2fQW0rUgJrPMZNvVDVcKQKHozSH2xXJ7ovikfbrbc
hBoHE/G+KuFkupxV6KrjkIjXYJcvLAfhJkEemiQfYvQNl1TqoDBdGFyNus13jnzyfMo3M21adCtX
l3J0ewvABAxb0ee4L1y3iqWuRVsZl1NV1iNyYzh00Xvdm3in5iDcxGtTV3mX1baCsXQYngIaiG9d
3+nf903KzQY70dlzQ/qgbBzkhKkVpEws7h/3PX2zwbIlHyoULIISWI3oY0qH9ji6ev6x7+mbeIWZ
OSimugvKqvPLyWRRdXY6iHZ9VrYVMHV9MIk5b6uSz217gOutfMuopN/3vDsaP55PSb8McrlcspUt
bcmbOgrUBxzRX3MN/ftwYlsp0xrWnQacKSitsssXsnB5U7Fw3VUoYvkmWGMGf1Bpxqrs15WUbhT3
TdUNu+pEbCtnqoASUfPgqpIlwXiK/FIVywo35H3DfhmwXxL7yqb9GEgblLFNRjBSQ3F2ZNonPgJy
8PnTQVwyPFmToNR9y9dr1Y7qPa3Scd8aDLDm8+fzTuOmlFPY8jFJIfhwbowOxDThroCCbeHz5wtG
s0jFeP8u1OkRJeTqM42bZmdAbcJVJqZf5hpLjfGTuq29F9cxX147VL0w5bfyJuzThHlQxcvam/aa
oHn4k0xd99qJ8DK3/3pmwzH++dCMI05qfnBBmdUm4YfKLOEZXW6mlPBeh4f5kLL1sGuObrVOkLBl
bRcvQelngLoGTgkajIbXKOQvjdMmeJshDduGr1iS6UJvwpjHxYQz+q70j2XbnRZaqjzoOD/PLnHx
TUiT9OOAwshU7hubTfzWOYgpSxaqszZRVcJVGibm47xzddjKnjQACkPHhvk8SN4eDag5fbEOzfrH
vpffhG9skrqJ0IB+ZvkyAbqezMeulmLf0pZtg7f2QdqQLjjHBtkl6HfurARA0/vefRO8VZ0HVUCT
6px44HVxzg/Sp9gCmrDr8VvtU4img3qWml9JEoT9cexxLZ7Kadk567cKKDurYagy2GSwMQ4LS6y5
06Pk+2blVgK10pw1cUimq9losHjGlo8wE6m7fe3LMMh5vvhI09NOmkwB0pJMhzHDV+3hV7Jv4rBN
zCrYKoWV5MnVKOD6Af0A0IRUu13lY8Y2EQtgg8O8XIKrRo2fvUv6p5a5+eu+abPZcKfMCtc13Xht
adz+lkRi/DHq/jXxJrBtf7/qb1VQ0oTEA8MyXtdeU36boFpURWemYfXb33lSmyBHg88sQrAgBha/
kc4F2RmcW189OULDywVdLya4C4fzMBpR1MEa6DdBDEY1GPHSU1ayNKjF7woQtK5gJFw8LQLfpeSm
HowcuwNdqzwsRWOp/D1Y6Ii+sDVOXfSVXf4RuB3TRq3v0sVP7U1f5U33htVM9DcJz0b+FVgIBSrL
OIDh9j5UyrTjQXqtYwCOEM7894C4iFeA7JFB/AhcoN16WHKz8I+Vr52yBYhqYOWM4AJVD0MUi+Wu
08uaToc5spk+gqEhq3ejhZHEmwH3titc4qAZFe9AeJKRLdzCw4Ud/eiT6VM7TW19Rs9BP17nmcmS
gmvbAWlkwxZck4LVoItdr1Oco2kgDGr1hYwt7e+zIcpVc3BTnOq7IbcERDfnliz70cVjpO5Znajw
S6dbS8A6iboGp68BVjZsOvQwd+X4sTqTHhAjPFOp46yyOPp9bcOkBvkiU6KB9TEFGBZWdwlIhSDx
EaSK4IGwyo4nXrlquBe+18njxJMZT8hg7kbg7wjH8MSfOMQDyYOYeynuc7La9irH2WTED6riwQO9
GeHcuWZZ0z6KpRuBtcMGP6znOvHJ/GY2tFXgRwXQGbxfgYPU7UHnLOWqSJaVj1d1CC+5rx3VwE8V
DVSFrAaeq+sXgHaSJXHAeWajm80RekY6gX5mOk/prQf9C2W1MPIa6JGlZ4k4w1Wq5UA8rnOQ4DKk
zypQwi6mvOM3S2fnPpqGZPVHVSXKTnAGgN9Nc4hTssDQIKCc1tepGZL0t2YmrfhDhyxYYWfHg5X0
hU0D/GOHtLZiuRILflV09h1QdwGQVF0VhUXUM/y5pz6HTA4x4QaT/RHOvKYCsHJVoTcRmLw++BKs
2iTiMNUrXb+DUOGDH8BHtN0RXRQazqNizLsTHZ0Cnbv38hJgTOlandBPDhTMse4Hmy+3cTNQ4HSA
4kt1fwpA+YO1e2IAOeqPLGs690RQbzDvso77Zj7qQVfpQRr+NV2mgZ3ErDNVhBM4b8dJsUZ/j2aM
0Q8lZjJyDF4X+Rtg3jt2hyb2mbzLFO47owLnxvaxS9PmxkUyhAde3sY/BmcHeYDF1/qdrLM40tgz
2P4ASvchlpHjPzgQAPGZs7xma8HpUgOJubSDlndOSx87UIzjKpf8C8i78SDfxGudk+YGjjNL0x4A
2JnqzzNWhxj8CbGwpgYDLHXDTXsxZldHSCG5UMe49an7nAbhvD4twWTHj+mcBwwUvhpF5LAwNNbr
Yw0761keW+wMUX9oHZNiBTgJki9VDCGuGUE/wz3+RK5YaOFwdUarYzpXRQfXIRA4XT96V3C4pugR
EnKYp2SFjn1GbMGMEOpr02uoF8oFyVybH+AgJO1QzH1ueF6sAWhtGHYPiyvQwKnP302kd+lX6gPN
ASS03QSwYOusi/9o9USHx6aeAfxahm6IuiJe4tHcV6EgyzfHrWhh1ebDsTm3VWInOFABQmfaIjR1
10Sl4ymDTED6iUoCWFkUXiBIca+oPU5ZRaEjaEkwR18W43x4YrFM4z9MgEMYjOMHng9tySQK/WUE
SNF0r6ww/QCIwWLhVIqLEPa+hjND+Ds+q3EAmC5Z0nQFtgaXvwWfljCorQZoUvDPsH5xvwsK/Cxm
s1hCYBAADFyIOUs16gvTEXpN/pDWNFBHopM1vA6bWGO/YKkFuTJQrvrhZWvrR8laZx6GSiXkjLHh
8XdgCDuAP0WWZPwjNnoDemabyQ5cUOBKe3edqXhVC/TsmYMNMe6HcAd+0LHtQVNkpjX8Y5xHg74K
JzK7L3Pr4h6Gr0lTS3dq9aK0O4xuCe2jUVhn3syibi/mOSFgfhGDnuwIcGAOS/F5GKJHVsfaFH3r
GwLX+dgt7eegMuk6PCK3Fy1coYFuEOOtZ+PKTi6ax+UWN31BAlgX6Wd4q4/AsPqiQm2szYouHHz3
e9IucQMURw76V3Ws1RQD+2VquPYARxvw+kEwM13QetUSf4P5WNt3x9UKHTmQq9k0pkVP8IzPc8by
GWxyKYb+XIeiltm5j+yUhaeIR0FzS4Y+nP2Dy6wk/SGfPeHrG7qu+FaFinQ7QUCgfViFx4EEneiO
fYqP2x/UeDlcF3qlwfg46mxG2KEz0xN1Wh2KfEDLTQnvs4dWOf61CoYEKcEyabI8Rfjta1UwSoT9
ETuXQ5S2zFEPlHqw9PoqJpmjBx6ElVMFvARd9i40EaSrHHBYC7Ji63Gk/6OpVutVOeLmKP+IFTAk
TWHjJg/KkKTGgB6QAksvir6vif/dq3WcbisifXgjFFvdh75dZ/smDv2gwwMIwk0C6Cw+EeiUxYh4
XOuPi5sxQQ5k1iCZHUAQ180Aigbplk9Y1UXwm2GeEV4I0kGnwEVO6yeRt/30YcoMHfg5HmidRQfV
piq/S0KV8fRgDMhaMxCl49Bc+X5pwvyY26gfbaECrE7vXMAsluQYYL3+LU1daq6rfNHp4xrK0HJ4
ljTJKg5Ea97PhwljksGWlFOoPJCSGneQNR/QVsQiQtv3eT9gKy+GpE70b8HiLH+Cn2s8j5ADd86A
8Y7bePE1lyOcYorAtYJ+jmwuaF2oacABpqgyswZDsdTweYpO89qPEvHmkRAmhW1jL26BFJvSd7ic
pfn7Zk1Uq/ElSKRQhE1V06P8BaYEsDorl+NNFleJ+NSuJum/M9KMxBdxT5dIgdc2Ren3JuHYBgrS
pG3zGfBG0BjR6wvwYF0sY1Kp626uRQXrZgpV+ae5VU0Ii2ygKQIMYKo1plblG8bPSYM8lhwa2HYK
rIM2CSL0dcADxiCDmnAsLpquHavrujYzRlD6JbpDzhFnn2iLtbEc1+hi9dWvsIj74gcqZbko4iZZ
xHNHK1Dg82F+xKskWOQq03YXrMAwk7dgsmUBYLNLGgEN3BvYX+dSR8ARwHuvejdU8TJdR0vbknKN
8X2QcNsh/6hZvUxoeZy5/1qtbJKg1NUBBSgwqsMhfhOsiInH0AuIz4pR5ascioanSQuErWh1jp/v
Bw6AD9RjPQjOoYubWJ6AVObsaZZwMIMtMhDd+Ps7gQvWq6TDLvV59RVjN4vIhuQLj7CefF+BxYwe
5aQT+1APHbX3C4Qt9Q2kUAztdjg+u+xG9wBa/hGNa29PIZxLE1NYE9XDVWWpMF/kCNuN9xSixPod
GLjUXMB5U+Q/yWaW6gr3sbWLCjC72PBpCnFn+mPtsqiPTnSyS+oKgktC90HmiiCht9yNybVXwjXs
quOiReNpUwemK6JqNMlTZKRIsL9K3n1yWEQwPqjINQnGYAkqfAXEs1K3ywoT/W8hxHuPHket5I6Z
YEJ7M7iJbxcAYWGh3kxN/rFpGmG7A05IU/ImkLmUXwncpcSDRBGClJNAHH7js0JMHmRS5Qm6sqKc
oocyip9sNQT5o4dDwILDkwvC5KoPYdRzjUvoTH8YWqLr330+Zfj5WOqlf2CubwHZVq3X/RvAG4Qp
CK9d/4UuSCOBo0vB4RUjH9XdBEwPPVvTSPkhSUbgkgsrPemu2jEeFFaBmX4yUGOND6ayVp5noYNA
FTbss+BDPSpOnmSrnTlj51NL0UNAFxXYFhlmZSTIfAy1FeHdFJsq/9SPfQtc+JQl4zFqTDZ+XPoY
9UiM8oogmFem0VRgUqRkj8HsNErPRla9ONlEBfJoMwtibcDnhdxMlsdgd6yubdGKsOTtPW1XCWZj
t2L1+bDkfkkOAyiPA3YbYE+LNRWzuQ1DV6fv4LXXWXmoetZqfsqizMTvUIZL5lKA242V0AFzJMp4
BTHgPM5dxk7hOFs+H9GiHLsTjBrq/g7JJ7M3LONRCtif4bwUFBF60619Wp2SeBU47LImUncVYOAX
M1IzNPK26WLXQgsSOamvQ69NdiQ477b3FuKr+drUK+5Y07odOl4YvGF6xXrepPdLgk7Euy7Elcgx
SQMx4mXR/gVnbw5S8201pXL4ztMum78YFqnoIWqRReMAhxal9IGPs5xO06wne5c6ko7XcaVAByWR
seF1E0/RcocOUjhQFKnQcf6bHJpxKbNmtf0HiSiGrYNYAWmfKA41D6md4xGpVSYAZ0TFiOTdm1b2
ZL23KQa6BwgqAGBJXCeex8F6hJyv6WHyHXiWw3WTpMFr5KoXKrZsU9hLOhUFg4j59YIdEe4t3aCg
gsG98W/7iiib0p4iFeLKTvV1u4TqFtfr4b3sh30NAPB2RmnllxsX0mnDkCet18lQgxU6R+qDz8bq
cde7b5ukWLJOqqeDu1ZpE92QuhWfLxnzKxddPxVZf1P133ZJcRdN3PtGXrdDW4/iFINBJ4oonsCe
hhYJrWswXORHnQIhe9v4DjrGEJ7aT00ucdYSA0/uG0wkjYIpUq91OcRjPvkiiCdPsRFlaD88xqbL
8DfMY8yrM1EDOGRCjgSUwhYa1zdBzvr5hluwzTGtZ9yJhatvX3NyvVQQ/+4HbiqLEEt7zcXiroE/
V660U66Xq7mK3B9DqCNAzWCi8tpd8AvzeAvZWZSkgZ39fG3hexfctM2Qgy9MmygcjvmwogwDAPga
J0dUE4LMHOo4R/0MErkoSFASW0NfYMdw4KUlGnT0pa3m6SrvKEnuUlsFAAb36Jgzp1jLIDcoCAAe
PN83pE2RkGk9mkzDLXmex+kBgkFn7mERUOPwMNeZurnoy4bgyCqJU/WpEYGRyaldBsGOZKo9WK4O
6w45y5ST5Wz5FLkPHaClUVC0qe2ASaraCoZcOM3i/O7PiiYRCjFq5XN9CCuvhiNxcB06dRzAWHsT
Z0tu77ss5fADkwCm983xZ0j8Rx71/4/kVPs0aTM9/RfAqfN/lab/8Q1Jef8/gKEaXa6HX7awf/ut
/WZ+RaX+/Pv/iUal8T9QTs1AbU9gYx9d+p7c06z/9/+KaPSPiODA828b+n+712f/CGFdH12wrRmN
kkuXwT+96wmQqbiYy7OI4ayFjSr/T6zrL7eJ/x2OuNhFYSAiLEX1MEbpcKu9Q30Tq/zA/B3KuSix
CjSx13HmCxCCBxw+vC5G6k9xQ7tX7gAutf7nf3Bysc0HTi4DkBh5wfPVGt3WPkc1arrL6hV5UirS
Aw1IfxUtANP/8ine/vnQl030L78Rf1Qew+o/BQE22V7Y2lbhptb1091Q5e1BavRuLEnavPKDftpF
b34RqingZyYJCWN87ee/qOEzNyHg43dZCisN2NLUUHsm7UfmU3uj4SBYJrKNyElPS3bSRChAlNO4
bg94afetWero5NBykx5XoqYz6pyVPqS4xQOXZmXkYbxUClHqSpsfYy7vMd8MChva+4+R9fNnaZX7
YZF3f2UBbYtkVch8m0XYews+PTg9S+3fCdicfYyNU181j9gtr5ffE9wpPE59D4y5XQzI5VWocKqk
3fJbviIdKP7jb0EpOFVZFFNAHbYXWCSaO2Rrob6TjpkydwOaGOGM9MoXf77J/PziFNGD6YX/4D5s
8ylSgdvm2WXzXbLWn1CSpOa+Vm4807Sa/1z8XkaYXp61+ew0piRNsUlkOSLy+WdHsro0CSDddzjX
lsqHB8K7I44GpfCH1nznQK6hfJ/LGXzz5oC7idJYfZ7Rwp1pc8ymt8R8k6G4btTwxIP4VLvs3OUP
dF4KR+6TOT/AchWceXpMuk9Z0h0NTu5utQdH76LprW1u4EA2zu9Qhyzq8LcYkDd7Mw/AtR9wJj3U
LDxxSU4o1x8yYcrgAiJbz1E9YvZ9nqsHMfhHKTX0gXdiBekbx6/0qdKf/CpuXfMOVyhlCwAtjlxj
dN8xf0BzEmRoJ2Kx66TfGG0fspFc9ebdJKZXBvdnO89fBjehJAOyObpA+54Prmn63g5zNN8NuNA+
43+ia6bHHZXsnxo5gG4ko+aO1KJF7zofzrW29YdIyvumH8MyqeoA995VejtMnUMii2sBbb5EhKCm
/GQjVI1aEa/HzvbTo5jD5m0lBtipi/V2CZr2BPUePUTz0hyQtv5ox0RfS5bY2xxOLm/SGKeQPlCA
9aq2f08ljgFyaRy+Uu/PpB/r11LDy6X9X8YiZ1in45hgPDZXkFIQOEMaXEslc0aRPzRNibXI36zj
mhxQpLF/5A62KTVrLcSkHf3C555co3gTFhxlvIOtUhDKIhEdoSWuDrDGo7j6svmhTwS4YVhorpZq
xpON7E5xLF/7mNElvd/+gISQMAwvAB3wyJ9/zMDUCZj2kb7rvIsPQnN1gKg/PevRx6c5c/25zby8
ddmyFGNkPoMq8JpBxt/sOigEYpnGhhMClrSZT66PbSghKbsLsgWrXB6I20CuyRlynvSVNehv/yhs
qwTrD8WP3qxBfVwrNa/G3OVqIsUS++jUERl+rY19rdlrw6z+c71jJGaEMMBZ/3L1HaIJdE7MON+1
Y6iR63XZkYqOPjqr3S0GgxayXrMDQ3nsro7C8aTINJdJMPgrVqvkwRu4P8CKYL6f2u41F92fGvjn
350hx0kSYHjw3+m2PYEzpNwz9F53HJDr01yjgJSkYd0WYh6zQ+CoOTKeZYdc0y+VQmMKdaK6Snrn
yj5C93nauvUqCFqUoFcb3qMR4bWesL9mQSzEN4oZLr7SLNz26sYVr1Pi6Xg3LHp416GB4lTLpb1J
16k/w5FWXot5Te+AeO9fmSV/2T1iJECYjZd8AYD6bW+24mFkWN33t17O2Yl5OR45+iv+0103RoKH
hBL/ilLkKJuj8Wjz0apFxLcdDkRl2DUYewZ93P99b//LrnvpvcQ6DeISFNTRVtSX8vACTrfrLSyX
znScpiuzhigjRkwdA5f8+af9/zh1jE/9ez09PWkcO/4HnDUuTWAvHzWKoW1s8+3Xw8blH/gXK4v9
I8aiA5Q7Ut4cKw8m3J+HDTQrXDBaKYNWLo1j5PrYYP7FysL/hQWZ5nCg/fOQgif+87wRkP/D1Xcs
141DUX4RpxgBompqFgwv6ilLDhuUZNkgCBIAwQCSXz9HvZmw6aqudtvWeyRw74nx/8C2gSUFrbV4
Sb7/v//1P/+f+Wj8//79/x7G4+Q/t+L/OQ9IGmc4pBK8aSxDOAuIx//3HkB+qot9grkE1earqDnY
uB7ZLbGblxvgudi/Bv8xQaAWAW2FjSF75SAI2T4zdFd9CmE5/T1FUytqMMrBVCaEbIjmJ6lI5tJu
u8qKyQT6eTKskQdAygrG+KlFthAUvogNL8y+6ehh6PIJJcWr9XuRuSQb7kIg+bkt+4Q2oKAim6G+
1g8aqLnLTFIvKtvXtNwnnOz1tAybeu8Q9aPO6YAJ45A66v/53k6/W+Fiesghzi3kRkmNCNO2gmLm
fkV02qube43lHby/bM1DgPKZWvWzxy+V7+DGzB/EqWbVuDiUOovtE9HYyXUHjiFCwTHPIceomUCd
7VoNhZVoavmmKI/oWLjiyrNXpbKxpEJNh4iAQNkWds3GrHtIlBakamhS0iR9GrddVsrZoZKbF/UC
b+D9rrA54HQklaHNEwTSpMhbd5/Na3Oems29zIsldb6I/IwDPy6jLZsOSTb9hT4BJvuBPoDwcOdh
CS5QKf2Lgu0pydReZkYEB7fKt25e5iNIrv1At9Y8RV38ydo2LR10C1XK7fBme5R6qbjXNXD8z0Dk
v6E9SQo8l+ZIwv1PQprgIUxmW8fQcRSp21H6C3FWERu5vCg2/9zwEjxbix/V5cEMVZTgbwphGr/R
9MNOyJSxdTCStZwA8peR6IEf58Bo1lcZrU345fdBvcdLKNFkjhWFvAxabmeEr/HkMi7LlHzxpcsp
HkgTBOWY9Bmm9FYmKTtYmU3TEXrF8M7Ge5rXrBNDc2nmnL4E66QjMG9bsHQtpEwD4qyrZIlyNKPn
U9qQR7pNLEeyNbjWLP9nQ4HV7k7QeWTxY5OKwAuQ5VMYycvoMqsrIOrLcByyHjluqdjnZxFCOnXN
Deh8AFsuegEtE3/QneKOnfb1NLfN8BTlKUPwL/AsGaO5CoF1O0jGiTclkRP5icc2KfdgzguD0mWo
fcJ+OjVIWrw53tp/kOVMhRbaQHuDVr2L12K7nwGcj2NtLO+C8X2UHM5q2ipeKnAXpRBe3kdr8ogx
IKkGkvQlEisWWbCeNCh45y2e4hzA+nLtcV7klzjqNgu2FBKQ/TSCly+h3Q6uPurCE2Je1wIMZVKm
QbDVrInRHSz5MN6NoE+girSgf6pRr9yB0UIizCeDuOXUZYudS9/waSpSIfhp5gE23WF8a5zJfgce
+b95vzRISfKBP2yzbR5TQ7YjDcBKsiBiB/O9dqSDQ58meo7LnOekiPu0K5Dtgw4mkO180sM58llQ
uXbYMXDBAs60VE8Sa9XlO4omVVjfkzZ/GGUsr45bfbYwxCGCATxXHjoPW33qfpp+C65mwsLnzZTf
8t23HwLO+0KteOzFtuPDSCBfSbPvX7I3uvAerRO5wuI4jlEjCuWovOZuQdOrcfkxh6zkDJ4gLNs5
24tRWnanIJG4NzpNKsPa8IRGAmx7jQ+u2ArSN5lhp4RaaizGEaVKWAXPY7MOLyHeE+ye+CPVtA0v
6cbzImT//a3Yu3A4sQq/MEkqfB34c+Xkfv73DZrRhiez7kmVx9+/Q0DQfbA6DZKz+VAGSofVp8HF
mcafRaPX13zDR4Kzlz9McCJA1zF2ZeMsesSXaTqMAEGu+YD5EJQuO2az2gtqWXIGQYjdeN3ih4Eu
vs47PD0SPRQlghx+5XxrP/778w0jzQ9PSXdUI35FOAh2/99naIRZX8O1n865S5v1Jrqs+RHi1fsS
Y5bfdNIkX2s7hU9jR9uPkXa6Gt3efqg5cT9hWds/137pq57C6VTky4ajD6bfXyoK1jOka+yVwpH9
4nYdvEvbgFOHT69oI4Q3Y4fM73wEn14f5/6f9ADkMRHSK4t2VkZOM5v/SLIMCqqz5dDsqO/PmMTx
N4ZtuuWCGgzbNmA8w0iYAvx+3EAHYOfpAqBkdIWlmToHYFteR5kll5VuiGX15IGb8AX6iueN6NOq
k70yua+bzB/jbjxrYDTxvJ3mJPm0eW7KsBVplWOxvIQUQsLG5g8+GfCg59FjLvYfi2TmO1YBMk4C
kn7vo/EIHSq4h2XGwwQJykG6yRVMjOqQzpmtuckTqDbAXOeBFLWQLCzgQkuvYwJ5fNhoFPwuMimJ
puDrRSZOjuARHz3po3Ibpw86RHG5zm4puN/e0Xwj8fmbVxXz37PjfzJEfFeRDl4i54d73CWshL4K
OGMU93U7ezzdFEfxDI1bvew59JSTIm+rydYqbvbx59ZAWUYXGlydXILjaOAQ0mD4jmRsztCKbji4
0/zfGo6HfaOnEELUHgU2uLLk/jxOfL6CxT6OPKkWT5LKbpF6iFVAbzZbmyr3kyhHKvPr1umwBA6D
cFjCQCs3b1xDTRp4jrrlYbyAYPwxTPvRQiFZkG7B2pwjaXCI1B+Zyg3KrG/9nIndPwTkpiB+xrBi
I/rsnIzA8ETbaZ+DoZ4z2tchWyFLJCjSTn1+EKk5p9sSV1tLujsBnANEZ79WiDzJa901OAYzGlyW
cF+Bas4IiwnaI/zspJ4je4Z8FGe1aUqkWeqPdoOMbUwmrJ4pSY7CL7yEKoQ99lBTPkcjQegG7cJK
513+YhyNjwiaSE6q51CYBp1cK9GPshqB7SEGkqYaBVcRe+IiOWMazNtKMh8jnRDCJDx8jbzfx757
YF3UH3BWwy4QbVBhQE7nfrgtBd7hFjmfc0lZhYEUfe7C4BohWzxdKONfEOds9xyA5A1kWlcalUZV
bm3/JMPBlPswiHOES7rmPZJmcOWRqeLpnBwdVXhe06WB+k8PBxe27rW3CpVFPjCmmpG191szHRwR
TOyqNXNjuaNB7rwsPblsSbsc5DoEoK9zdc70GF0T0tKTx3n1tc4GSkbaBgDm3ILHVKi7iLn9gHMx
Oi8k3SDVWf1aWmQ0QVaW4pBBPkiyQagHfReuQxrvRQtMpRIy8JDqkIbdyZ2Kilo6Y1Y09makcVWr
FPh+aN0KvYbuRXupIE3GxEhyJEJYRbffSxxMRdvFUpTCUfGM7cBXgMD2GgpCqKkyk6ETZm6Pw9B0
pGhgwqnnDXJCBIlkRYhJveK73x6hQ2ZPwEi/R+gVpmcV3Hs47/7gN1aPzKMFdBpw/i/htL8t63Yk
PJ0KgqKCM+Rql8RvaUXUtv0VcU++ckvDY0AoVG5CVVIl6Um2UCVknPvjimYxXIhQYcGYwsFeSNxJ
ecv/sb6HZbajtMCd/HNSfrxFTpqnVGlWem3eUR+oatuE60U71bwyjIwVjTN5JlDHlcmEAXTaZlK3
G36jnOp/uNGf99gBRsJVVrAwv1/YDBg2bQDcotUG13KMuFSH24Szpn+CLFVCRLbiVBtW+gNJT68t
RvsLZN5flM1/wo5g9sqCpNLKptDCRrjMRLyTCceldoclbj+Jb1k1i/aDdjtuv703RTQPDw7vWKGA
GxZbNuOmtcjGwKgxliIncUFU2IEZDNHDPtFbr3V8963eP+oV8ow17Jp3YBMR5HWsy68iwXlsELON
UTku2bfye26MP6wa56jDbleIQNsDBH0fOcSdJwxc+gO5IjgUWXfZLNp7gsawE0+lfYIS3Jdz1A1X
2I80vqYY7XIdWy5zuO7Qfm0vm87JKR1QXyITGhfL6LuKd+m9zshH3o1vrU7jQ0jVDnXvnJWRIsFh
HDgRRdgpvPS7fUZJdF8ievL7S/2byBz14wOZH9EcsdaTGv6CysagO7geXTrQ2o3Jol/ihs5PS6An
kCsSDog9iG2ZDXmLh23m71DuBhZdjIC6PaalYrMwCyjp0iOjsChASvwH9n1VKjLrMkWbUzG6mJ8X
XHWnLglelUnOSQCyl6c+PE2JJA+LGuDGiHbEz/biAqxbVJ3RDKdIw4pvGPRgAxeDMRj3o8fHWODa
TnSNJV2cRZbiccYEXk1yD585dLk/PLr6ioWvT5ueP6Lddm/auyKdUvs8Bkn7KtI4Pi6pS35hrxoP
sLJ9DSEjF/DaOAvp8ADx1cMeGkD6+uhzTFpaoHIE8it9VqTfzpFBVD4e3E+g2nchPtcfPCJox4E+
TLZQsqKKmV0UNAeF42NUTpnYqqxDeegSd+qYTQCCCwbl051PJ/3s03xCSmg7lBuHdBoYbHhY2D6d
VLfzOtWCXRcuMJ4Fv6lu5htlC/qg+mD5y9vcvYO776u8l+yQAklCvpIRuCwtf0+gi7jvQK4dd5Lx
m48CXGE8Dyt4NjpQ/ph5OD5MgvqaR08TXSFfPHuQplG2JCjRKCEQ97dsQk+RjpLsBvC4L5t+nu5b
HM4lFH7o3t76Aez+1h+dXcHwR9jiSyQHfumU7VW7NsvTirqP4/q9h2JYIcWWTlDELcP8mTbpivEt
3qouIog2Z32jyzWYPpsFatWEwhOBfPL4SGQ230Ef+OGhzfuV7R4KN+j8LjIbUjz/CC0B9PFz850o
h3ZVBaSp4Q8dUHf0A6ev3UjDJ7FM6V3LLMCF1QcYzNlewksqrlKrpwX9OvDAkOSg4+5HLhtyylOb
VchVpQgGGpazX/KxyMGT4dggcjgQOKIf8dPJGjbp+3T/zqqfE5+97G36y5EUXBGCieditil71Frv
tWTx+GkgsCx1m+ND7yOuiizEJDLPGpotiGULlJ12J8gqwqsm7XepAXYoTBvsKU265WXMY4GdvW3j
yppke26MiGrswupkdAaxumjnO6yoU22ooOelicZqdl69Gtab50RvuAZSnLO3AQq2Uw/N/jUxmbqf
0dv8ta0K53g/wEqgOvHSZ0kIQDnX9WrS4OcEvdnJsDkpuu8m0z5Qw69wSO1FzgG4MqHa9RANOFwm
1Gu8Q+T6BNnnLcXyL8C6dZCbveWAs0oV0+5gPWZXzfhw3NfsTQ5dVitIrH8OcTfcKWHzIom8/DFY
2t3NLYaAKNo/XAwDUNvx7Qjx+H6XwsAWQnp8Fb7Z77iPPeRA83pK1Dphmphp0eR45ZBkO55SHYk6
C9K+sFz8MWsy1rzln8sAAXvn+pvD+jXuo3lwdNVPlGzkH4f3F3I3AXsiJr6nwHF5pHLeZQEVs/2t
ddbd4aOTFYWgHxh4zKowbMYnimH8ccaydUIACNxoAB1K2Au6qMiGmVQBwcvy/RlBQs7AzOMvtGuK
F4JFVdiQrNqbAWGAG9p8npHPsJ4Qh0cRphCBgMx6f2SaBiVzQ/CTWZ6WIQjcykCj8AJ14lqKBqVl
+PyHi8U4dICSCbNyG/sJe08W4yFMVsg91YBqlX6Ll6NJWrRQTHy4V+3M79dvFhYDLXTyEEv+Nhv+
UpAitiNwjoGcYjv0zzvGahSQRMEbmbCeNG6dqhmhVkf9jRKEoPgPQYvbdlPhmQ3hdMLfqzmzFWAS
sIbuli6dO4p0kv+6XXYfGjadA9SJ3YmafjwuQ7/9Gi0On1Awh6psDccEiYcEtrc9/8gzo+rW6vm0
Z1N+IqM2hw2wzc8unLe6hdmsKeQ8RV9sDvX7lNsR7jU5s2cEXIYPw96GfzSbIJhccldOE03/zoCT
KqE2UZk2X4t5a/WBzUBoYo6HkjWrfQcExT9n3Zp73k5TqSdqIF+E+UmgeumPhAg5Eam690gePs3T
iMEmY6v5va1r+hyvaDRL13b9lcMthiMkzT8XiVxMG4TLSeHi7ktki5PnETHpL8vIcQibwULi9L1o
6y24mDXa4ZJr4P2yuIRMg625EL0OkyI1UX5TKpdX8J7yM1G+c9/XjiBQSfbt4+R2WnUQNNuCjBJN
I6Oj9wmBVvzqdybtsSHJCBk5qYN4UlVq6QjGE43fJ9VGyxWWygHKzTzCriYG9qDXlj4DbVO3CIbd
jy6GfQemh14Wzu+uXJp8+dGjf7fiG+5/B8ztNRWEXxmZA0TWB/EhZsJfjITFb040NMMIk/07WwMX
DrjlcRDLY9zT9WJ4D/wMolA0hQ44G9V+YxETxwV4411LFX8K8LVhKN3YY7z2EQBOkpcIG7A3y0N+
wdna3zcqSuo+G9YHvB5TQTcxfTEMQtaIzyRmn3CwvKQAV+8CrX9MEX+RyY55aAmXKswQiUrxmORN
/NX381zGCftN5rbuOkj3XdKLK8DF7nWK0hhTUFyFir4Rb0GE5wANw00comhKCp+GCTRDfKiTLa4y
DLJFYBtoDro4LlDzfYBkcTvC34cj3noMmJu9LEZML+hlw2MzqtvSiBjHXbcfllaj9RXc/GVI4qXq
pu1d6PmnGRhceNlcj3o5GGyjEJWHyy2KgCBy3p/wgu8gtQN+s9MUVygd1Fcaanpaow6uyNhjXINa
oRIwu5VxO7VnQsh02tZxO24OiYEhUxfj+HTDmtQK3O3p50LbtkLa04p3LX5KzOBPA4wr6ZLIMpaJ
OFq3p39RGOFeiBqDelcwgXpEzmJS6NoygU/i5Bt0NwaIooZJMYtr7Fao8QCzfvOaAXuFgdQXQwa3
Wt62P2dEv1dwKoWPLSThNzkE3waqfU5rXCnsAXKapmZyeQVvF1XRSDlEir4vkEQP90qWdIeB8OZp
mYAehJ4GFbyDt11goh87wLfzjJpRNhJzA5uKuCznsUclWLKdwWefh1npSBRckAiInwyPw+uqt2em
MSrLRaUF5k5MfQOUwN+bVcyapR7AQZcyWy98jtdqpNre+9ac4ev9YUdxW2zwZRcITgMZw36wUXkf
ihHeCNi9vhuVSxFyeoL9lFShyDH9ZflnTkaHbUX/BMQzlEtI8HTBHnreoMguLf+e2/v4AHoW49jc
1wEKaZ4Wm+AB8LBgaLgtR6wTJTrJh7ILlqBQLDF5sfr8ocHLXaaxlfXSqv6cw0Q5TSPi4MxPGO2y
YkOuptmGvFTQzoytNDXWB14Q0EMHWNXAkysygN3Y0V0t3S1tzeuatbjfHDBZnZA7zZQrEgfGAHFn
vh4SutZ7v8q6ze2BdCnQvcaOheFwbcVOJa80GH/N0KvAnQdwXgR0xY0J2Tks7GW75R6ilXy8prl/
GzcmAW6Z8NDb8GebJwJHi1pOZGavhmDkGqZkvcUNbBtIDHdHltjkYrP5mRILdmTtlntEw4gEKAD0
vMys8pDp7QDP8e+lYS8ZByQCv+YRJ/1cqSnmOHttfp5XFb5ifGyPkv1BQnYC/E4D9A3ZK+bIH0Ku
D1g0DMyjpnmRkHlu4HPuVUTDw4zOgVsaRF+UQ+nPbBXKvYiQdXhkw65PIPubS5KvR9yYHc40PBI0
kv64fa8BMGcdutR+LVN/bkz8xgeeVkaFzzt8qJdW9O2d67HZsqitYqY/CNKqCkh7HC7BBdQWjFNn
hbaibxEbvO0613d7216wJYmLp6E9xkH0p4vsq1DyY5HQcQsbRCeFTttTzzowSRhYr2IS2THBqAav
rXIN9mp/GmEFrzeys4ctib+Sfule4GNfzyYYtjJrrH1KcjjYkXdnKoGg+BLLu3sSCHE/aj3/QipB
L++88JVsXnGk+3PXe1sk3QypEEJMoH804rddbVTNRuMRD8e2xNx1nnzb4qcJkKaZLcdE92doIX71
c3QHseFhT6CUGdb50il4MGc8gDLjMIh27a/NpE/4vM9rktYZ7OUJnrsi2YawBup6HJV8WUderS2o
v2HW/FE2+EXL3F/dMG5VMNpnMG3PyQq1WtycbZZXkA7CqDbwOuphANthFL2mfKr03DzOLHoPBF51
u56VgpdsH+Yv1a2q4kH0OfbhOcPbsODROPq5vdkwPwdx/gKpQlcuaX9ZR3HJEgXPa1LsTMWPa2ui
AvzajPJOn1ckDC+dQX0v6wby3jj9E3lwGH+1/TWswWOmmjKNxpcUOs9y3KOzBxPZYFuswfPan+He
3jd8LQIIXHFFVWtn38IGUQWYYg+aJPdJZCH1huvzPDO+3QtuTmaSvETxe1rLvudgZsF1xYGsvFg/
d7TVXQKXq8sSwCs9Tfwnup+SAnKae066uYJv3Rd2FmPdbeuvvgl9ve78FmNtyRYkq7mB42zAe9Qx
CgYXcawCBMIhH+hF5A27DmMkseElmv4AIJYhmKeVheaTf8hpeEWnGgBgrJp1TyZ5ANRgf0LlPz2u
NG0vQSvljQW7BZJAW6CpxBVdQo7AWeS5GQPUI8QdLNAgFu07ghP9ZzpgYB9X4C54yHX3IUmGbR1z
NUwtoA3gha7D0dl6xSiHtNovQpa07KVoQMgg1nFlO5y9ZASn24cj+DxAT82S0jrBN0Moa+HBT3B7
YzRJeVTR0dXZDCRZAM2QC32RcOyeFjijEfg8/0mVAvIAkgqYRTHP8oxvsMQ0aACqz7oavHE4NLLs
Evv+OerJAkoDAUPz9p5yfRmomoo5DB/JvKs6prYrez68d8386Jf4DVSoKogF/x+QtK2GSLiz3t1W
IZjkjxNDhMU8hOO3JeZ1NguFGbJ9nnZyzjlLDvOQ8BJOyK2Y0/0ptrute7cYuKeQwNJtHfj46Bf6
Z8bSD7YtM4DzYxqqpwzfKKWKFPC0YXAV9LiBGC1yALRJw8ay77iq1pzfwyL9TDVAi5HCKj01U4Hb
57Q0Hcp+BD+YOfsNFdXveVm70oFTrBcrvyMApndh5j8snKA6ZaBSSFYvqZB4jpNHWMHtwXQjqKAu
/ENQeHIKCLzRKQU/R1VDMTrEaOHYh2ruuqubFsiPPDkb2v4KDMgI1cUYFad7B5nWEZK26LCPw3PO
I6zc2fNEqHsQK10rx1dy50w6V3wCvL30uJVxfCaXXFPozoSpwEE3l2mR6QHWJ4PYCoztoM8BpnMs
oZSYvnQif48YVGgwsWa3ZpLXERbsGp6tE6yPDy0ChTFO4KLhWDBcq2r4IqBNx9uxqMQBAQKDq+L2
wYdUFmYMY6ic0LLnpVSHGYR93aQYFBRah/HWbfLc5QCtQxLTKsBaAF/Fcpeh2nLZF1Ij7OIJ1grg
jDR8RzwqHDjCpviHac5yiT+SFTCG6W+w+fb1FuvuFoq0wwAKiXmUYlGhW4Ltpg+oBoqLxQ7JEb4F
7pm8L4ldu/7RCBslf/fY8qHiEIJhi/mOfj4nZqbquiL5ZIORdOySGzhZaFWjbFHuPKJULbobrGsC
C6hiABPlRBC0ByiFPbKehtR9tLbpgNNP4/6jAVS3Po2AkmwhAUb6I/6jz24T9k9TI3Zhax5xv3P3
AJX49m9Xa+5qUO0WeH2PGttT32fIHJBcI/asWEGVmLIXgwmrNnNBdAf1BwZCstHm12C9QCBlllL7
HIMUwzSN517JuzWTZn5eHGcYXEWMHt8ZGiV90aJh0ICD7gZ4n7GZlDYZlvCI4DAHrlntRgVXAex1
u/crxw/HuQGklSXpOFVt3mJbQEbDEsm1cBNqT3/qwe/hhaHoEzEf7ZpGU425h+QPEuIJPMe+R8U0
zIlbhdQBuRRRn7NHqCnye5gkPtche8wdbKnpspCyI1oeJzX65zxBhM3Q2gF2Jc5hz5Gz+N233j4G
KoAd3elpj8s4xF1ahjrKzxB6PO8LzV57oX4KRw+kbQCAR7yM+3k5CJU85r7/SjhCcaHAQfTr5lJo
NZm5iCCHJBKn4by/p3B15v8W5+LvP38hV6bHN29ha/VDcwgE/9Okc3TsO3pE883RLpiBXXe3ZTKq
eBtN8BEbCSqk2UHCSKCONIYmvUeaxIL/qFtU0EU9cjLdwCD7odP6PuyIZnKruXLYEw4aY+/V95su
erbG1z5rmop+f0g60wmgb3d0QWLOI/yhR5/YTx3k9w3Mi9iRhou3mPGwHSFXq0faA15LlNIGAuco
ia0rof4EVwYx8BsfETETrDG5dZBIVkAvN0gZWn4OFpf+2L4tCYHff9hJfRkMHdW0uiPEmPxE7dCW
YmJo0dwzmPEs+4q3vD3PZr438GcfzeJfm1Wu1wXI19Mw5F2deYqQFhn+1pNuStmMuGWSAHi02y0s
p1jQdNEsrUEnKhZatu+HdAVPvjYj2vqatdbQrmGpGkBEDNsFpF1yogyXINtiW6eR346d6AimBIrs
lBabMoJyn2D4JAXJelGSmKFhOuICQTiU3RAa9Jzq3L4i31EV7byTJ2j62MkPglYgV4Y/3Heq8JKJ
mg1oOBXJGJ3GBRov50bsEi2Y2sYh4iDBT484igSBtnApnvG2A3fN86uEmOZrAHEAcH9Hf6f3+0Me
w6OgFdwhPAviwnP1SxHsn6PE1Wbi9kW1y1r2yA+pQcO+7Gvf35jioHUhZD7MdJ4YNO7t+m7SpMcw
A43UBYQ3amKkxWcPD4LZMrhZ2f4BeVj82bEuM08Tw3IYA9WPDrqDIfsx30w7HqawCS9Z29vPfWHA
A4sFP+hd2vU7bPld+kPJSIJhNPYNyrbsCtHjjHAgEJzz7i7795FVTCNHRE1uNegwfddBLlgOITAX
y+xY+e/hJhqDHVLUtX2H3RGh8WvjL/HI1wsOMAzWOe9U6Syeg1pz55vSzRGmrlF7G15g3/oOsJrm
Nf/C0odIh2XOWJ2vXN85piqTDv6yCpM+BxkZL/ncx9XaBOSR9et2ACfR3k9bo58bq/+g3D2+4SXW
peq74Mmo/immuT07VJO+gBaBw7n7m7k2rxAIC6chDNNmT9MnO8NYXMmIB9VORMuhAWr26QpH328U
gb+BeZyrTe71PITBueVYkWMpn1cFIi/dgE3hHj7lQxL81QM0BobRctzMsY21Kddh92ecEIcsg6gn
x0tS90G7zXjIVVpFGY9wMxN1EzR8WRi4vRBJS2C+bBGn/mrTKT7HSTCWPGRxuUh/2HOFz977UT7S
MF0wzmvwkVNDEX/QiyqDQOAtthO9F6SH1yyCi7o0rQtLiurQc9SorRib2L3trXpPcoSe+Hn4wgI0
PUOCB5WD8S8Njl2UzCN16y+h6SsAInmYwbeAqX8WfdiU3DGK+du/YgRtEdmCcwIJYf6AJNkfO8po
AM92/sLHEF9NNIET9wQxHKzwzoeQ4mwrm9o7kWXwTyHy4w3WjvTW+aw7QMggjytcmy10QBv739Sd
V28bWbbvv8pg3qtROQD33AdGRVKyZDm8FBzkyjnXp7+/Uve0yU0O6+gMzsNtoNttyObiznuv9Q/J
uJ5S+cQmv2WHI3nwxszWCSTA+g5cfapvVEX63si2uSZPZF+ryIns7GbQWXXMMFcBp9IhRgKVx5MX
VWiYVxrogG5h1kO9VMZI2Y1Z/TUyiu4eibNoG4fVsEYhR7+lGFntkCDQJ/mAnynzcZUjPHBblMBW
F0nqvZp+AFKoWHd1vyGjj4gcK80pnlCHAs5G0eIqKdo7S7JWitP6V4kGoEOrR4XLOOzyTJMDproK
kc1ygGaYePxRaKhA/lB6v3Ea5aqhJKcOdbyCsL9E78imBcqT49U7K8nvEkiHZMaydpMnHgBb1BqQ
UtKtZu2NTn4XhqUEfCf0FwZIpRUGoFRTYUEjZuhmiyKw3asKWZ2rhsQb7QX4FTjDS6LUEJssn3Q+
vRRVgQesN0RKrQ8/SJX0IqFfRX0LYrNjIOdbd8PIUW88ZEgU3MYpnjsDFXM0hCtoH126AQx6RakO
GS+FK3mWkajUUHEB/GB/wRssJIMi/dCU4WnMGxWNIg9jW0j/XRdKEKkMtJSGkeehYUMnIvl83Y3W
qwLl314qZluvI64KCByN43VKZ93jXZvyAnkDf/9vwOD/vyXfTu7H/x4Qv3n9+Vp+q19//uOp5pfq
H9mvf7zRkdPX6hgnP33OX5xcU/sDSViDu5tjyg4w9H/B5BUNBD15N+Ct0GlM6Cp/o+QV+Q8ZhIsG
/dbAZOMNQE/9vfZh8vITk7S640DNUkxTfhdG/lgEEmISSCKT246sqtBRTNG2JdDCLOEiFN1jB7NU
7BoCnzSt8wXknIXnPB/01iw99q9oFtwXaLiGqomK+GOAn9AQttF9JrVXZaOtdfldipxEsFROZsMy
4f/Iji7ah/RtUeRNmuj3miurVNcpbjtB7M5QaU56DTSOw5gqBpcnXRNtuxLbYknacQ2yLs4XUWPo
66JMwJsD510XI8w+u1D0Gf+9NyOI32SGt7aZNNDhxUJkTTQIqpHiyDPbQVvRaqQ7xU1/5RZlhShz
7OsS3cxVqSCoYfgkHIYxH8io+Ha/TFtK4ZeH8c3q6OSbMP00WTMhm4sy8o6qdRIUqvK+TgN7k42k
0FxqEZ+lyPKuXICG5FdVfQOX212N4Eipslk+0A9EMQu06K77PorWQ6xFt5bhWos2UCmEDkV+5fXt
Z6DC4NqyrlqlRWNvlcSgABOYentrKqX7wUVZFMiKn9XLAmj0nexm5ozwxtssOW2foU/qhCyMN+nU
A32P2A4HVOrG6r7wnRLaQfcpQ7gKKhnvd4pK3N/7XHtssgGlBZczwmBGLOW2cPcuFvYrRQ2GtaUO
zy52uJ/LQh8e3CSqV8jM+Msia+sZviaMmQO24zQxdHYKxWDaO5ANRc4VLNCByyDvGgVe+pbSHoZp
qEosSwA4a+gmxcz4HzPJpniTZBi6AxNVxzFEZrURO2lEJSq4l4NgOaYBBbh6dXmKvZHyj4fgOIZA
2tdqE2gSSmz31TrZje3C2FBPX3lriBArHjZLba3elTfZCnXHmdad9qalOEDUVd2BoWCLnKFclkyv
H43gPqgBffl3oAY4dodbVKBmImnqycARSjM1tnOZ/UpUekEBKiqRbQru6425DT6Ez5SG78wb5rvy
ObzDDGab3vV7dWtt8k310Xt17p3HHU5X1+q+Ri2tWRq/eCW6+79kNo6YVIfMqYmkJ3b+4fcSSHwR
gnNBEY3BvdbdgiJe5ymF7bLeut3ImxY4SGIvQ/9d8urMKlu14X05gGHgDcLhPOZq6dTTVLcJ+vu6
APEYUc11gUFcnlYnY/sWw4I9D0tWczSBlKs0sANSLe7vTTTuFJALBuCWVn/oo9fLgU43ayHSNPQH
W0gYok1nlkSizrDKboyrcPWD8uey2uczh9HJYBEJ1uskBwHhzRLNyrwBcSnTJVKoF0vNBatJoUgZ
vrXjp6Bq1+j4LShSXG7eMYv1z7GyZENnnaCvIIuGFno8am6b5v09dTRQMQg4WVBK/XvbeaqwBYPf
9p/Fm8b1oDcBO2q854nnuy4Pw+y+HdONp/wya/fac/J7NZoJeLLFTZ06yUZwOVKnX44Dyip1gsLM
+nuF8vp1x9xdgk6as0E8GTrHZONGFU9GNoRCx3TPOGiWF2cNr70KreeW9IqPUFlgrxwJVCyCXl7j
LW1SwD0ike/szbew3Py486mKbAlzc4xTDSBNUewkJ3iUpWhTu+zjVgVXO/vqkAfyanVm4Z1pqQ4b
X2NL1aihTVfdw5YWlqRApqKlBdJ+WYLUlKZvKsPajHKJVm7yiArkTeVcX27oyXJ34KByKNvcmVgY
oiENNXSn7nJz2AW6uxr0Ye2WWytUluCeflyOJDDPbdYfXFNIsFw/4SicnIl2FkPj0UbtXr+X9vpN
t4tuTGOpPrscViSCtvk6XesWJSPkQ2eGU7yN/hl6CgoR14B4fdy3EE2AzFWGdj/25pJjk9QHOOJA
B8eADwYRLzf1bDgOf1kBq80jRJi0TtsFWu9J2r1nQ/PqHmzV2MbdcBtosCkL2MR/v6/+Gy+Gt7Yd
BBOuAWZg21aQvwVDxe2r4n547+frXO+mf1jkui1eZSjc1Vogm9I9OsPNuslGELWDZM/M/mOBhmly
6Pp0YedfNPWgPx+PkK6UCi4WmbdLC6fdpEX1NYuj+IoMlbZ5d3uIwgWcx+Oktikcohnk/2T0x2BX
Ay+598n5rlpf62amgLiu2PVJIENjsRCjkVXR6NBTYPQamAPuAS2b29i3teexzZXvgd8720KOZ0T8
xNOGcBYPVXQFmN1ISE2b9cE2qZct0CtEYfdh76wU3993CWTtQVkNlQr1VFk07cxyPtNAnqlvw8W7
nBvaccS88MciLNpqr5H2XNRKd214CIknnnVbtNbMHDyZHTSPe6Zqq8gVTeJYx8EQj049aKTVvmY7
1qGgLEI81qGovsuHhFnIYaOBLDe5ttuohUyNPuhGN0LHM9Cqat/E2W3QoNDgbN85+4QIwtYwwBWP
EHap9gVgo1He22k0M/PO9JUzyWdwKqPnRW8dtyGnVq62Xl3tLS5vkkxy/VoK5hx4lWl4D++/bz31
O4poUwyVEH+KiCj6x3xvyYvxU0SRAEj9Y/Bj0hh/nYwCw5mmneyrU+cdBBXuplYfD4i9EzSA1BQs
qBHA5PNL6pUzgc4sJ9aubOngTfmPeCoiZFBQiWC+ZX3OmzR70F2pg21B1Tgt11KNAnPX/rw8M6Zx
EXvUsjiBbc5jKKHCEvY9BWVDZyz39rCEOgZ4NrwCyIK8NQimqpnZBU8e8NMAIq7iKKrBE9XQheuG
OboDZSejZACpMz544wIXxtvxlvLCdtxG19qNczN+lX529iJ/zT5dbqt4dxSDT7PrYJ3pE0xsbAku
J+pSyx4ia07f6NwI2hopRXZhzvyT/JOL8UJLtXzPebLyjRRRB32lecDREJnauUP6NUuDmU34zKIw
pi0KDRWcM0h/CfOThJ6ttprU7XtFWSGP82A66l0FLULJ9GWrdqQO9U0ZfYUwvDYzahwddYf0+nLf
nq5/hDxksjIm11deHsI8ksq0HUBDjnsFDqpVuhRprw1nZrKeayonjqw6tsn1gLTo8QgWpd1D1cLE
lLK/Gy8cZQlcTP1hf+53YGm/ty/lx1SauSOcHjm07CCmMGsquASp23m0LPWWZbpJsI5JUhIfxsPl
LpzEV4S1iLgB8k2c27zgNF3ow2IMyGjmyrhP2GgAVBWwoFfqT+srNQnsA6o77SMGBZeDnq6J45jT
uB6sCddwVC+Sh3Hva7Az+qnIPtN/b+/c4y3mOIRwvGkAM30K++NeI1Wk3Rb34PDW7ZL34q10La2C
a0DWWyw8UJsMrstt8svfOs92uvrPGiocgSixgnhW+3GPHsyN2l+Bjp15mr5dsE8aOqVILO4MAGOE
hThCEWm0vhr3w40cL8xt9uL/bEtgrAsbpMM2frKfdspaepR/uM1CepQew135Ej0XK2dtLtzbZuZa
cZLqoHQxyRHqsoGOh4007fHYjmRhLcRB5H30QtaB1BwWl/GieQIjYH2Ze9KdXZuH0YRhjvJErS15
ivar/Wlo10axdeD7I0SA/wJYBGkxQNrbuDMPEUH4bLo9HbdSGFj8G6Bjd8RNfgUfjI2/QVHk2nyw
boEl3/m3Y7GQP83ZlJ/u81NMR2WgGe6TxK5M1nzwJGLKv3QLI5crQLnaE4e1NrcnnF4+eDWwtTOI
iJeiz3Q8hk1hZJxa5rDvP9eb4Jv1PP5wbrMPkzfCrfxxKFcVmDkmW7O0PzdX718ykzTrJNmmoPkh
jKghuY4TDO6wH1Vz0UtLdZy7NZ65D0zN+x1CGDxLj3OsYtnQKUyv2lW/GX7ld+mduq1u0mssO7fR
VaGvtV2KOCbUw5kL17nN7zD6NMwHm9/QYUOU4Pu0j0dso3JcMLEsmxMBPBvEYWVwOSbrYQhNROUA
24SyGffoMSyqLlpWxafL43Tu7HUOIgjNkJK2kPKYfacqX0YAADEiFEUiz8yGM+cgmSJHVbndkITT
hd0tgBhYD9M23jg7Z9g03acyXQM0uNyWM/MdxAYYCyoiNprHwnwfsUfLwsEdd56n7yAZNeHH1K8f
h/HOQRj1cqzTu+90W8IPiFqhCY9JmN/2GA5K6KTGTg3RV2mxk3EwObp1XCS28HIta6jC7VzK4cw+
aSqmzd2FEYOaLNYWUAyrUQdqml0BgCIHGDA41sa1JYyergcLvG1truM0RR79e6vaK91Weem0m8tN
Px1MSmgIryHqJqOI/LapHsx8bJ1yu4zkHjNlKijqYG3I/RfLoKieQZfOlS1ObzaWwqwhM2VrKFmT
DzteaLkP9qXrVW/v8hRd9LW+ziTvuo7BqcXu1idfNbjhVxmage2BEm3WuTPnaH6ySKjoKAiOTsmK
iVMzXb4OWuwC6RszT3d2QQGpu9JRMZOMwtvoETjpy517NpSDpuZ0OPEcFtajlhY9Piias3PxZ4ZQ
B05FrpBJCrMqeu8U5qVNRsmCVkN+guLfcavivpaBosr4Q6HbK1MJ6v3XoP8IGvJOTtplqez9eqbE
cLJqppDTO5/hnCpkwn6mw80rARIM+6oAaW8gGQSFNtC1BzIoywEE14B8wQiX6HKnTp12dLmasv6o
/ypTZssiRX7cUuwzrLgH3rxv1UJdoqGGCG/sjuve98F4h/IuwM0HcZQhm1kqZyYvkckAKCxZ3dBF
cAQVr8Kz46IiMojSwEKWFIsAhWe5Z/jfKeysvRAlA2/FxNu2kEkRADBntsUzradPOT4c5o0Cp/K4
9XFV9oNvFeU+GmHVAgLBNyiunHxJPbn6acqA1OFXKQ+tUs5lJdRpcQo9T26A5cu2xdPOEmIbrS83
UdwADzckEOyOKcXbzIqcvWFl6b3SqMMthnPjLVxKuKdNGYLqHZUV7SBpgfvwshv8T4MUaiuIFtpS
ciGPaIo5bgJcApdj2cAYKk3ssPKk2F6eNCdnr4V8wrTFaVNug1l73G3wzke/jEG2B53TrLskDFY9
IpkzK0JQNWaVE4bEHc9eigxEEXpIL/IRbRQyRGHocE2qlXxtGlgswTG+be0uQKhvfPTSuFx2oWbD
CURM7/0NtQ0Z7RWwTPwiHGVgu10fcesKJ5m8uR4xo9jAe4xnuvN06ZMQnRYBbq1TolJspwNkAZvC
al9Vpr6W7TH51rlo55jD0D1FMNCWeKoGV3Ybd7sMZ6kPlxt5bhGwDrE7YNuZigLHo1nqXVE3iVnt
u1DXtya2ibietNo2pxin5F24MVuJ/JwuDcvLgacPFlYA27lm6yqhGW1hGtmS2/tu1Jm7CP3IReNo
xVat4H25zPulFMraVRk5P94Z0yYgnWwpHJgm6++4sQlVLcW3PI1V912CENy5S0WWV0r8AodwZnc5
ObCEWEL7+i5NpCZ31T2SQHBj9FtnrG7R/5wJc9KNb2GmSqPCmYUi63GTstGzMQLT1b1uLMxXDGct
TFbum0+XO+58Y35HEWaJ6SAPKIfcmpA7vsLXYhm0N743zjyuT+YibXHYEcGHoCWOecdxW3gbRagp
Req+KzfmeDVoN33Jyl8r2UPdz0y/k8saGVOUfnhyKlxTOf2OY0n1EMux1dOiz4jkGvG6f0EM7XKv
nSztKQaSzRRkQTACiTyOoUSdU9V03N7XHawuq+hjhI8vqmmLUQfbrWSAk2FHpqW3uhz49Hg9jizC
S0gOgbVHRoP3EUQPPL2uuCfhW/CjTLAegC+KaskKDs+6Hr+ieYFEnXZz+StM/Xe0vKdvgCIyyBqw
/Cc3Gk53O/Ig3u4ddFssyVv7Dubh4bpJHmt405eDnd7/p2jTLg1UkPu/+B4suZxaflAo+7hXVp1l
bjFIRRFdXXV1+KL3n91Y/exnT0aXrzopgupeXg8Yv17+FuemFBc4hNgpOymgWY+HG7HeLAp9Vdkb
WGhX1VcNiQur+ilX0szcPTevwGlwg2LDMnisHAcaIwf54LJU9toTnMCm/FoEt9lPTBYLfQ/E5/2t
Aiqr8J7hFKY0eRwskJWhihDF2Ket/cEa5duuj+7rMvlcRtbMejmzy4DR+B1KWJN9GPQBlCiNWo36
wTNV6Ac9hL1uZnWcm5rTowWQMjcZ+vC4RUVSNnqojOzMoR4tMTD97GIuuKj15gUtlCuMyOagL6cp
Gd6m3PJkuo/ZySv8OGSOH2YQKUW9l9Em/BxDj1i0ZTLeaCrUai9Jymu2w1fcp6y1FeH/jPjfuvWh
TeZGtnBljio3QJQwC4p7GP3+fR5VPzIlDraBUbWfLg/4afLPnh5Zmsx2/wZLFEbciDpVceu45pRs
obrY6ZfCQawzq1sDuUK2ZAymuYOpjgQpqZbXqMFC4i/GZuG10L8aPFUWSZNIKK476ubylzsdOxuc
IseE7CjcGkyh5F9yPHR5EnNbam1njbXCXVgid9xis75GoubWRk55fTnkGwD2eCsjn0Utb7K2ANIu
rmvUkOsumPCuaIZaXz278X9OykNPQ4eN9CSR0H3tEw2B1nFMki/oBWgm9AkpIi1M/eapL+xgZ0t6
ilQFaNISf1M3/BjFOOnmhQxJTlLQdEB6xAm+osc25jDTIFDC5FbVx9BHKhqtdnW86ULM6/Uc0WEI
vTHmrY6KPecSoRX3GQ1kiQ/u1TFdGqYB0xdKOd8NwvsXsueouEe2ZH3V0XR6jJQBK9saIs/3AfWS
cNnicPwsk9YGr4sV2gvgkeR7103Sr2mRePu+o5zxzl2FkiyACg5gZUqkQ+Q4XhDYVFUgR0wkFlVt
5fUwfWHb+ZBzuu3l0RP3FDGQsNixIu0qrSAQiiyrWmqXNrqmqBZcjjJ93cMpIkYRlgw6KSCdU6IY
Mhjawl9jLDeza00fcRiCBAG5O844E9g/12Uh3YO5roLUedju4yREGy25RhM4XDglBl9JRHbtfQ2i
1ArSkVVmW4YDBFrotjAFwpbHbbsPfDI7uK9Xy8oG7385yslBRgKXBAvvKwt8tWII3daaZt/ixw1I
A7JzWXX+oq2tDzU+hpmFm207Uo600yX+je+cFbyzCGxO9xJKqydPf7szMSQpEh6XurnI0Bq1Csju
9kzzpk46HjKiUCAnvUF3cnweT3Lec4DYtJQkh9Su1GZvIx2UgeC53Ini3Htry0EUcagCF7qdmfFM
xWl5nTjuJ2oP3cy++4ZZOGnL9EQkEk8oMYeMwHkn+3bIO7F2V3Fo7YtsxJPxlTruMkKzITT1q9zp
2LtGfKFxetQQUeEn3VUuzS2F02nD3YfqMeU3ytaUi477Fa51k/W66z/0UrxMEd+MsnwFq29Fpmzp
GvqmqB8r1ZlZEidHD+QXZLhQhYINgMqmehxVHxxYn4URPJgU3hyUhm+METXY6+TTe8eTo43kx4QK
nxK8wnjqSVkpaioFD7FSY+s+mpTGDXUu9XeSX+GFxfMHcyOuqm+Yw+PmeGj2BrGncpJqDuL/kaqA
8umGTavoC7mzZDistk56p/pWYSxOITmfA9aJE5dv8Fb44MYnkwHThYYijIxETqrU+xbo9TIbkm4x
1kk2c6mciyLsMYqEoFCLF+q+d7y9kQDwt2DkzMyNc0EMXXnrU3LGqjA3+i6J454c7l7zTI7NSE7z
j9KoyDOrcPquh4tw6jEOS1xeZMitXNKOx8zi0mNnwdsitNJN0QUlklZSuVJ7G4+8qijW75uKHGuq
ClIDCDUbFVWd43harodoEigF/iM4KNe/CuPj5QDTEB816C0AaGUmAvuxuJK5m5uZjHP2PrawUgy4
x1Ai8l/+syDCyYkfAjNAIUiAFF5YfOrGp8Iq3zsDhJYIQ5NiNuHJATcAJfvaAaMM8P+43Axx1/tz
MH73lXY8GEnhTxo7WoEw4bK/TiZF1gVUWghvbr3u5opZcyMzzfiD0g6ianYMyKrYJxrOfzk+9rck
MGY6TdxSxSZNX+IgiIIKUhpOw5//oD3jNbTr3uKFPhPmZHUKYyNsAViQNDWUpGI/tN8xu18Ec0+E
uc6a2nnQDi2Avyr1erFH/xc9rAc0ShT71+Xhn4shrMV4UswMY2J4A3hg+5uWvBjNTMZ7LsY0BQ/a
EeAIZY0tUyxMoJopQLPiT+i6zUzkmeEQAafdWIVV7tCS1kadFFn3Qg9mRvxkozwecRG+F1c0Ii/U
Ym8p4VVhIfELjhotES3/fnlUzs5g6AE4aUL4IJN43GMyDj+AH1n2PC3WNrUao/tqDdracj64xkxJ
5OzoHMSafn4wOnYA/TLNpqdMidmGdae0H81kzvNwLoiwVkpJDuJOnfaxFh0k7Uq2Jdyc/gfPP7gB
v7tNWDB1FzkorUxRVExkUKaskEwhNFIP75/SACgpb5CIpFiuCe0xJbV0Kklm8zdxPMob5LsjjBlm
opzZm0kmgSbiQTu57wo30qKpQjcvq2KvOVSMeVwvJpFUBfVSqqpLhOUuz7ozg0Q43jBg4khKnJTg
kEyjHt8xvYsvI6mrCJ0beLCXg5wkVd8etQdRxPnWG3FMMqjYF8l6erns8ofoMRwWMgJj7aL4Md77
j+rcw/Ns0/BunG6nVDRENnJUB6qk+g3j5eBY4HavJhotepzOpKfPhjnIP6jHa8myyZBTieDiEX7r
wXrF0i5qfl7uwDOb0FGOQziwVV2JakMiRujGG1l/LJWPVR1sxySemQ7nR+qgNcJy0qoQR9KK7Q59
mKVKOW+BmOF92amfs9hbIdhKFa/ZUpD+YODLFDtod1ratlXnHMHnWiycUVYWkVbtaHEToppnqyut
ngwX1C0yQjM7/MmD9G12HrRZOKsUBHEUKCrFvvKXmMGkyJI8Vx+sq+gjljIaur+oLiXLbOMmM719
5vg6HFZHWOuYTsURSlTsXWG8qmN30Q6PlyfO6dvsODsmOn72TUrKZMqOIXbgfG4Qev2OmxsyxBHq
Wd4mMWaaNDNujrAaPEVBsx0oxB6d91U03KvoZOIFvaml/9HO9XvUROhlYCBmawVECtQCicGbImo3
SvRyuf9mFrcjHMpoLXtl9TZCaX9lNLcaOmNyuLkc5MzJfzQNhN3RlSpVx8wPww/k9ZW2XKAhtVab
biFFu1LxtpejnT1gDvptGsGDs1/Jy0Aypn5rFW7/kQsGeJuP2crRP1o1ax6mcGPMvWnmpoWwrbTj
v4KCY2db2fvdR7v/NFYzZItpVxAegfQkNbPJzniqxx63zYG4lyL2xB0KWf7IkBekolE+zXA6yDfk
6XbN+Olyb56PaHFjm25t4C+PI2bU6YokHjk/cwdNv/AOdbwlThugjewPkeMsi3oObHQCHP9zv/od
UzgNag+LLdPnLZ3qEsJUn/sSMTqtXY5dsMkyhBdUbM/WWnWjzZJYT8YRtifIRFOlHmuTWhKaiyOq
GVeqZOzq/IsWF6saVm5mZCuw9et3dqwQSWik44S23iWeuSvlB7eQr7WKBuIDgW/DxzrHVcCce6e+
pVaOZo8QUljsyGt1JtJ/5k7frtSb6kWdfFEXPSoqeLYvQeVfeetkSUXmxbjBMAGvqPAWh9aZHfSk
wqdNXwMADxQaRYEzJJwKhZSOcTvyNYKX6lv3q1whKfqhfPIerQ/5Ov7WXDdP2QPBKaGtZsvfZwf4
ILiQ4Rj6bnRNleDmfUfKHP0QZaGhmI+q3m21Sh76bfwxSxf965x8yOmsnpo9YW8B1nDlFGGZEUKz
duX45q4vV227cPzVUK9KaR3Ua9wTjJV6b85MsZN9V4gonPtyPAxalBGxGJxHNX1WxmDdey1KuS8j
1oyX5/PJSXIcTCw3yk7qF341zWdYYCi42lhu9448s7nPRRGGL5ZGBBIjmpRVGy8sOUG8Rab8uNyU
kz1PaIqwCWBRL2uJOU1QP9mq6L01qXOllf0aI7WVWZQLG8Li5ZBnpyWIcyYGoi/UTo+3WbsYS+pi
rrGLcV5P8JlBqk6Kb/w5ktf5/vsdR9gCgjhW2xE5/V3gQXvSdrm8VYuZB8NcW6bvcHAAd1k8KhXa
zLs6e46TZqVZ0sKGYIX43eVOO73Yvg3U79ZM3+Qg0ojGflZRL9vhfiA/Oj/qpxQXtzv1Ov7e/Og+
I56B0HQzd6ud60PhrO/wLpFL6uC7tMKcBxHAsV2q0sfLbZsLIrwPNKTBQzx9jZ0uofUZBJswea1C
dX05yr/ZlH73oLBFSDIwHEdl3lXputX32K853+yfvHzMTxK+MMHGzGdW8OXZocrC7p9VILh5Chi7
Ittqzm1sPVcQDrDPvdyyuTDCRoHqvu7HiF7v0MxeqpYHCvhziqGqU8504cl182gOntS6ZGhYIQr1
xi4PVohBsh9NxPAtmiWytEQJ9j9rlrBP1LIkZ5FN79X6D9fUb/LiO6//ZVdqq8uBTh/KoJhs7nt4
oMAbOmFmJ3pqpVXVG7se/l7YLpMPPRpli+Cn067MxVO8nWPSTVuPcDsB3AB/Hz4IhW6R7qUPwMhL
asM7xPqHHPM41u7lNp1ZU0SY6oScwEguCpPdASuuYadt7GQsucnYxdVmyBDlsyJMQ/+jUOIdR8IX
QPchGe0SM1ymxTpUMQEKfv1nQYQ5btuxHBRgWHayiup8Va7MKl8m1twMn+k2kTSvhuCaNMTEdxZW
mjqFBzn4lrVzBJnzEw6gCyXdiWgoprNMZ0zSupCNnfKU7NyXokcpgte8vjIGyhCLslioeKfPYfbO
N+53VGGfzcZBzrSeqNkETXqujc/mnAzfuXs38+53DGHeTQSo0cpGYwdS7c5QF/o6fbJ2SM4+xRt7
Va3aX+E3/F6WyUb9LmO1+iX7nl39T6bK319BRLnqLvAKpRiM3aDgtdU4K56mCDdfDnJ+Bf8OIszH
TCncCAdyY9dJL4P/bay/vO/zDZauzRsUyLMCDsacxvLguI8K2a0Dr2geqnDENkt2XqVenuMZnvBN
ps1hwh2iBQcM8QSKYgMYVOJKaR8iKZX7FbrG0lcbK/vP0TA2X3Q1xT1AN5vyUxgnpEMbXw94OLhJ
u4oar38JOgVo+RCr3VfFzA10zFFLjhc5bNZPWh6gBN2TrB4QhZYidO2lqpZg2xf1zB1WvPtPrQDp
i545pXYHHZnjvsJFMq8Rma4ffDUen9sUa6CwLBIymZa/TJXkepLxnNlfp8883MHfYiIcwnnhoNkn
Hu14CSWYpWn1A3t5+6p0YbcEAYtxTIfopJFr4xeUjT/2mnF9eV6caas1lS1wKTUmvIlwqQ0dpaba
L3cPCAI9dn6QbvwkBNzcUFNAwszH4Mh6fX9IepZZiDojLzphqg8xmMpuNLoH7Kv8he+2rxKLCm+P
51ob790mbt958NO301D+HVB4k4QGQryFZnUP1E/8dRdLz05idguU9LEDqNx3PkeIRqPQODVBicsI
Hh3PHpTuzdCT++7BcX11GQ1l+MF0u5csttyfVdnO6ZaIl7UpHBpHILSJB4pCmKwcMKoZe2n3YFgo
A2lDM9kkaXj8ZJG7kjKMYi6P3sm1FxodUDqQqqDaKA+JcDOU1SvMy23tIbZ+YTr3wUDDM8p17CK5
u7no5xv2Lf4+92GB2Wc4l5A/WSeg6Ch8oSICRgXtZ2Efc0obK0qYdg/aEH7t9cq7xpeuxm2xfnHw
H1mgFmwtwnxOhemE6kCrj+JOw3Cwf3au2WEHpdHqUPnUD/rGN7TbTlLhpOYLZN4XFXDcsnKvQ8xJ
FlGPxYadzuwR4hlhTLopsNBBpE0aqiJOpoxtWcIK3sQyS7ZXmYbZSVcNc6Wxs1GYNKQsda6vbz1x
0FKF0S0nmtpDLOGAmya4fOF/JK1nptHJvAUSSdUPNii624YssnAsO9Pwm5CCx743m49qYtvh0u1c
ee+MLoZRRZKa39KwgtwQ4/fc44BU28oyx63w2UMl81Eug34bDvW1V2XRZvTk4mYMpfDPo+B/Q589
f02f6vL1tb7/lv+fKcCPDEFonLTq/3v82+rP33uv2epb/e3oN+u0DurhsXkthw+vVRPzV/8UmJ3+
5H/3h/94ffuU5yF//a9//siatJ4+zQuyFP30tx9d//yvf05vhL9VA6eP/+tnu28Jf23pBzHb+vEf
/1N8XTLNP3To2FAJeWr8S3hdAsf7B9qFuNQjRqlN29Hfyusgy//gJxAt2Q3hw/FH//mPv6TX8dX4
gwqowYVB4QUD4VP7578a/fDnAUl//VuV3eNZhZQ3e69h/6naCvFOVNHTrFgLJaUfbxXfqPDEszMz
fqxLqOof1TTJlI++F2bfD3rmr+9wqOwr7IiI9ckU45GNN6guMKHF11fQG17ierF9Yy323uLDp7vd
0+NcinC65/6+H5zGmM7xg1XpDC20dyOyb6LF56/P3uLOXcyknoRHxGkI4SQZzDwp8O+zb6r14+f7
54dw9TAuv8iLuaYIdcfTQFNbD9pS6GU8GAOBbp2Fsnr2VzQGU+eZU1+Quz4JI97bXdVX5DBjWCK3
W+XZ1kqaBaTiycJoYfGmdCnfOvaVYz3BqFrCucfIyFi6VbysSalo+k2UwBjN5yCxMyNpCNcfffhX
N4+b/d5ZbnflwlldnpFzIYQLT4EvauvGtDxZfPWXz/Vipy7munc6aA8mJDN+AkajosPVinNYrH7m
nou3kGPV8Mn1bi1h6rYyEcFaFBiiPlxuzvEdFR4IoUj+w2yctCgsffoqB/OF67/ax05RbyXkq589
w75JsQO66iQvuumcrl7UPG9mzlphI+H6BvEH5SUDpVs4vCIvPMIAbYxMI7kqkGNDUbczF0bbAIRV
1fQGd5Rg5lqlif05BUQE4k9dU9T1hEZiElqopaoSMGn8hVrq5lpPS5MKWmStmrwrVlFUuNuanOPa
rwvrFim+/KpSOpxvHa/Al6zuvuW5XObLWuGh6ubolMYBXLcFAuDjSupdXFbMBJ8XI3HuLWpZpHeD
7Morc3ub9xieIG1tXSMAmNxKYUTd3HC0ldYUxcZQKxysLdlf4wmo8H9JvM4Ry9tcHufjmwcUOe4b
3GogN75BtkTp5qxOLIrqIA+03Jc3ThzHlCxnIacnUQDXK1CY0SCdbjjihZl0o+ZG8lhsBhMtwc5w
200pNeVMW06G00GzAM0HlBnfKKPCKsfcCs+0IdE3de2UL7mdSjcYj3VPjWkpV5e77UwotLK5GnIq
c8yKrFQ1ctG0wrlzM3hWuoqI/HFI6mZtj3rz4f2hpqs3DCESgbxvjldilgwAw3kSYALpGWsLw76V
ghHvxlf9OR7EyTBNuqocqxN5kszlW6rhYNHjbzXmvD/NjUMyYz3aeQcKRnofr51lPWmFAwt/w4DZ
LPXjBrlVE1Q1AhNXlquov1IU/DAQi/XgV+w6bGtjZeVPTtUCErvckcfPGKY59xwkmdDTgWbItxCm
B3I5clHrrbv1PNzHUB2Jy88TCi7apBhAfKoNq/wScNcqFrECx2Qmuri5sbtxFYOOTkZXhW8oXCaS
RPXzVq/iKyWSC3Q8vEwxrvoqI0eJ9Z78QW0db44/JG7i4BZ5sCGxp3HvnzSHj3vaTnoqgKlkbtsC
nji7rvc5N7GSwXgJFVF7zNbcYOuZpSFOIjRflEmGAf8adJVJchwHNRJ3TMiYZlf4eXjQSI3svsj8
YAaWKS7AtyiTooAGXRrPAGFVwPzH0i3Cd7ioq+RWSbDAMmOj3kQVymuX582ZBlH2YfKwIDgWxcuD
1xrK0MPOuDJLB3MsSwF5MI7t+nKUMw2iaIGeAMQysjS2MFZh9v84O9NdOZGsa9/Qh8Q8/CUn8ng8
nqpcf1DZ7gICCObx6t+H05/UThIlOtWl7pbKkiOJ2LFjD2uvVY2odMgyGKReECQ1c5acI4+q/BGN
OdvcqZjcL8ebTnJracAbqB4uH/3bVUfQJRxTvR2DQTUzpleN+I3LVPtBdkO2w+90v38O+AnSEK6e
vbRmbpeaO6UtYsueAjUM6/dWmNUXxFLHnVB6axUydFhHVHPhdF/FXwrl0cjJmynQUEc9M9ZbB0ol
fzw+pI1FSJt5LoAcM1615o2B8qHJPUUw+VZo80kMBVKfIom7fx4vc+cr2C0GxBjPJDxZBuJud6xw
R2TqtGwIFGzyg9NV4Vsdgdd35eTOKBGO08/H661iV6yACgenQ5EJ/h+yxtv1NNSfom4qxsCWZvRs
p61y0gx61CLPq2PlDemxLVv95CIFcoVnvtg5ug1bhDGWuTjeBfJHdfnz32wxxV86sd6jGW8lyiks
E2hphlil/lDZ/dfHn7pxgiC5l5oOLhHqn3UeNKl5JnttCCKZMMY9Mcd+8Bjv2astb30T1U9oK2A4
gnJzZY6IcRtCGN4UULeSf7OjThO4EsXQS8Fie5Nw63QYqkST3aNGtbyqYHZWFtMkXQuFWqYEfTQY
7jnO7Mr9qCpR8U1GivJ+nmXefBe5534ZQtf9JOsCYqUqVgfgKB2o4R3vvJKR4K2FOA5hsYUtbyFb
Xg9PRKMtTDHQ7IjYhx51zbH3Lgg7wxiiz7FZH6t2sppTohP0As2jyHAGJdOD4xd66VwQT23lObMc
UKq5MoPGjUWrfNOiZPqoj9IQx8dWcXcB+LmMXpN1aLzSd9s32o7ocmOeAgF13C8ZMlp+iPWuRbBd
t94wJC8QXXabd50zOCddnYYdb3z3UC/rMyaHxXB6NNhub4DTdqVl5tUEMQ6dXl1CDacNfXIx4I+A
wsJM3kq+/fr4o+9MlEWp3DDyajFziLO5XXSGoHJkGnUKkkT0f6Ven3WHKG0KYM+abOadV3RzNW3h
/+EjoVBZ/vy3S14O6Vj3tjUFsk/6qyOcBr2tpnIOeqyrO+a3tZ0U6HGdL2y367iHax8OiO5OQdYq
hd+RcuGmp6QLvCIZToWjj6fRcSLTf7yhK3qN/1o9ngXiOYaXcd6rGC/WjBj5mXEKKE7XfjXHWQce
ywg/Gok7mAehyiCbkPcsnfQPNRrKD+ZonyJp0EOIa8PPxj55p5G2ZCj5ol2zE5jdvSqcN2EgfCUw
2UBWsjpvJXGUbFCFGkwIeB5i2UxfaPXBwqu0bf3GULO9zGXrGBZhFZrJUJNSt7g98tARCV0umFWt
zM5Q8JXeu8poiq+lWUWnrjbMSzFA7PH4EDYXxRFS3KR9QLxxu6iaGb1iQaoRVNmAVr0UZn2yIEH8
rCd1/Ck2VCR5RVkYr2vMv5w9xQvQcEuMT5F2hRMaK4iK7DZRA7jzSvOQxswmnbKwd3/ZHO4fr/5I
BuQJdGBaJF5cj+wro4cCs+NMQZyqyPSMbZb5VmJ37xGElid+B5OjZde8NpBb3jEiRsZb6FsimXe7
tXZvFJlRQ9+lUhcF4aCZVXVQB+FEp8efd/dIvyyEN142kimo1Rm6cYxeCRXlIBdIhZNQpUE2qnsI
161V4KhEqI1clAh4uS+/eSS1Cp0RdVwtaOe66I9WOEgI4xwLwvrHn7Ou8i6voeHQm7RVus3kRaub
J+3MgwBN0YKqVtXxBK9jVx2Zk4zmgxEt20fnPf/S0AB3j8Pcwuxe1noTHZS4pvvdDpnqMJplpUmQ
uIm1J9+3tQ9E6EgHYb0aV+Z2H0IvlGWSl1ogMhfQfCFSqznbZjzvlRc2ngAqif9baHWs5KpZOBks
ZMlRRv4sK0WFRrrKPml1Zewh6u7SfVwcLByIbbukbZS3bj+rqlrEN1O0tC1FcQ5RbCh/2AL17WYc
88+51TgIlOj10csNI9k58I1wwkSww0EVlyATYqHbpadwSCc4GPC0uSe/WO7cqoe68sZPvAtm5Get
p76NlHB6gjOvPEx9VoqdX7BxpqR3fDsNavKUdaLi6EVXeXajBnYuGFmXatMMT0nHcO4Oi//GQlg2
+Se5uAmLzepZl3BWpTJtnUCNLPOYZeV4bKY2f/3TRYZChMTbuogFr1ZpjG5ovTF0gpCpO2r3+YCC
EgJe+U8cUQw/8Ryafz6+tBvG6ixlIqJ3bBbustsz1AGiI5+UOUGBovmxjpCVM6ZJfSIFDHfyn42H
GW58zJ9ImZx8/U4SGbla1momZei2/StPI/nR8EKIZbwqL6VfF07d7cR+637Q4pLAvWCgYF8oy67r
vlZRl5OmRWaQ63PlnJtp1ic/rvL0Y63F1Zt5kOWnqIq6f8wWtQDfnhPtGbFve4/wBSFCNvL3psby
S0hxsVN4gpaJg9uNpgiP5sIs7KBvO08c0pFo5NxqbfWsqJFpv9fU2pAX1ypbcUk6rwb5MOrWT6gG
PfWspy2AxamXvXVCZA3kZxRXxbHhBSmuidBRD26zOnZPvTDab1ImdXdIklBPjlFviuygyjn8XOha
9gdkRTlAy7Gp/jTmtDYCL9XGD7ntDKggN4w4HXsKW/YljsqwPCvIUTIArCvm8CZOqxaZKBPC1YMH
LZg4WG6u/apraDUIQKvibaxbUHsxfJ1+q5QY+jQvbx3nlGRN8cnqekCCgkHm2S+bxulPhQ5Ytvfc
YTokIMhyH61BtmSYFAYGvdwBbG+OaX1MrV5x4a1tveGg9AL2tjw1QlgZ2774BHGuFR4do/dmpq+t
wjobomoy3yQJ1PycCc7wNEtz/EtrY6X9IJKuftcPFtPGdmzVf4mSAB3deE35uwkL1b1OebIoM3vW
9K3ty+5L2UopfKOZtS9GIpT/TLVu/nSb1qwuTOgPz7aXlSBxRlEiHBqiQXMMUzI7wvDRMp4zzYYZ
s5/08LlOVGVCFL71PrZNqWk+ujHhz1i2I4qmjF6/b9WwdwK+qf9adJ0VfrC7iNfDsoVanbKizt93
UoPEKqeeNR5qJJ3r02DJ/K8BjjLjYjRu9nUcLNhhwmrofplqP0VBx9+R+ghkxah8hqr1043Af/lQ
C0j5Js5bFVWeeazgrC5SWiK22emJH3b8oHOTR251TiRZ6bM6D0WHvE2l6dSTxwZZicxQw6uSi6k/
tLo66H5s9GkDE2CsB2ldFupl1L0iPBR63sCPVg0qDO99avwsrMjy/FTTBueA1FKfP7nIFPw95t34
kxAS4nsndYUvNb0ufEuvauOMvk/4A/nC4odptLl2LuouUw8OrILyhKiz8qcSqXZzTJusfi4JI4gi
OpWfgZ1FJ1dtBxWdEWNosJCRPtuQjbkJO3er//P/+nQcxkZUBs9ns/zVE9VPP5qSMttJDDfeaUAp
SGY4ZKIQNy5//lsYJozSq5SwMQNzMOrYr9WsSk/pOMZ/1tE4wDxo1TKoFSMipu3bcC/133I/Fg+k
Sb0NUfJ1eyU3lFAOaqkHLW7yfU2v7Ajjzx73wvLir50cPo7vIz1c8Ny3HzkCETMKI9cDvVH6YvKJ
D3j5XbXL4aHnBc0OnZE5P2Jnaop/Hj9kW68LzzN9MYNGLq/o7dJmB40/oYIeTBmjkb5MrOnSGOr8
ySpd5zI29vfH691/KsD3BYkPGzPlyfXLEpYhDHPxYAVzmKNeEPcL+YNXDWX3Rklny/aVxprHczwr
hL+Pl743JcjzqIHBLG7RL1u/2TSdtKRSRnEtJ7g/obV0jB9RkqriUKmDiz5U4cC+2UFNDhIxjr29
3HOjDEfhllbdkrSQm60Tl3aKbbCkIr/aiR1HQW+7cXWQiSwq34iIs08tKZ3m1xDjGfBv2KVy7s3a
yPH/avvVVOUrhQaXtJRWHjWthfEPbPD6NFIFFOaYJem1qhv60F5Te2+mRrOe+jpx/368/feWxlrc
ZcDwi0bIWh60hFNIFmqWXqVrdKfYSNITFIEd8p2Dd7bgZdg57ntLI2cBMsCWU7lmzvjWsvs+Md0k
m93ATUR6ARHk+rY15+8MhEouSZNq/qQazfHxR97HhSwK4SvjvgtqeJ16Gyr6DaR7XoDnzt7zkMNu
NNnzKerUPYXae9eEnisOA5uAG/KucVJHse20VuMFhVXqZ/ie06dWTHtd841TgwSSW0O5lk72Ov7S
wplkoewA5ahC4QkJlc9NPPSnZFAHbqkW71QRVuMFLyaJiAyTR2wUxCov2fLvDn+cjWEka6M2rBcQ
OsQu7o96hlG9GYfKeC4qOdjXoU3Rahq0MAwvIobkpxlq52OiMJnvu8NIa1GEtfIF3tYmOmqNkWfv
hG4iNREaydxdmtJqn4Xa9uF7R07m9zacvK9zRCh0frU9AARY5BlJTyxt3c1OJp3Q0mrDYFT1UQMH
EsIRipiD4/hTZI3p683PBf5D3YIll1Lerc0rjeuVM8ifoKw6d/JdCRf9iapx/cXM8kJ5dRq5CKHh
iBDZg4xy3VaoJq1WnFgLgzZvCC+j3v7e2Xm9gzXasHNWMRfyfqqnvFW33+TVrJBlUxgUthITjKSG
6L6q6JO4OwttvA/uIhmoguSlBH3XaHLMvrLNMgxmiCrmI+GyTvTnwrrbdDBv1ACOT6U7wvM6zYBg
X28oSzmA9BWzZ9rj9isz6sVK3+hhoCpt8oWIqNX/TIUhv+pKbZZfXr/Yompv8ZUklGv2vahxo8Eb
eyVQauY1+kpAKFtUjO33mpfs3IANB4LhU98FWEGUcafjN84yNbVJCaLMy49Z37ZHNdKHMxDZHxPX
4/Ven2YFuE8qaTR81+1kS23b0cs1JaA1Hn/Q1Yo5stnO3jZpJn1Z9sq11nJ7x3KWw7mN38CpUNLn
eaeco66ftraP25G3Wwn0MrdVP8rVGHLUSmusU2c3Izi8fLA934CH8G9FD10EL5rJfHVp26HQAvqP
r6a2tC4jpnK0c8vulIDCZa4FcRECDOsjaxjORtZP6nH2oqg5uOFUf35sTls3lJkckOlLNQnszK3t
chXjvmtyJciq2X6Ti1k5RKSzO9+3tYrL3aT/RbhKyfR2lUYpZ6t2C042Rb0HFd9QMY6y8xpnZ6Et
i104iRmFpTPBSMXtQnbvmakVxnyOQzVJQIF+8JL+lxlRc62jfA98uxEyLMNZjDMsIzF3cQpy2CIr
EUgEEdOYDN0UDe2nFoV20f+Ly0EPfem9AkvDVFbFFNcCh6p3WRh0aQs8rHNF96zGuQmSEd52EKlm
yeeJyvNe7wTwpx7/WEC60N+43dK5wPTbmW/swrYNKMtm/qzN9tespz5DsVWeHlvkxp6yl7y3MOcw
QbWOa62MovqSTAaZZo2+HmriOKHfTvGxaXYc94ZZ0mTBjaog7Clyrhw3rXyIUrPKC0phJe8zXcZP
nd2Ly+s/iBCMgJ2BQWx/ZfwR0IChIJIPojQb37iNaE8RQ/X/8SJrT9t1NVjzEoHxNiz6bri0hXX/
9rD0rKy1IRNeILymuJrUV87jpDMYVqt2dFBDMztmbSgPWdSB0mv63i9tz/2jNuboEmaKu1P/3HiW
GUohAgAWx8u8TtvQX0xzBLt4/5sypVHoFuWlgKP+KaKOdkiUKDslaHpG1EmU6vj6bTfQDmasivty
L9MIfMzpctam11KLt7CHA4dypQkq11bGsd+xpS2zBXAFIzJwRGA3q1NOjKTspGERLSpeeY3t0UCy
0LSHj0M5IUr2+Ns23BwzY0T1/C/yT+twZwhnb3B7jnl2gFJr46hAJ6gbfgj4wm8y1dtZb6OoTGRK
Z5CCLry/VBhv7cpW+iGTVusFTTYjh5O3upEfOj0259MUqrVytoswEm8o8zfpJY+avjjF0kgq6qHj
tKe+9ZJsr95sfgq1CKQFydnWLkIMZmNCWhQGcOjl5sGjCFM91WjTxx/qArkJP86EG57CWelHyEvS
9A1yCeN/7Mnu/oxLl/myRd408hHRFhrvgpbnF7XtnKeJsvrgd+FQhTtebevElujipTS/dCZvN1CG
0JyocxwGnqjr/5SekXxX07T4Dl4um44Loa6+Y//3d49UjE75klSQ0q5dgcM9t2ItdwEFzEN1MZte
+x5aEDwdCQOy9tSUSZ0eAeWYn+em8fQdk7n3rcxt0iLj6VCXPHf1bHRWkzJ7lrrEVQbUp2NkC+ec
jgD8dt6n7YVQ5cXfkcqswb8xyN+ujVyUXqPIvSgxWppdCyX14xt3f735HF4JAGsUW7C52/Nrsqi2
UyhegiqNs7M29+Yxr2V8Bpc47rwXmx9ECsTwE3BEgI+3S8VT0cXglJ0gCwHReMwHBKXe70n+bn4Q
YQSFQ6o6d7pdgGzVuZlsJ4idWh4bT6sOda8aV0epXx8lsXcLyxal4AWQtDIFHUrqZCwHSv24ioMr
1elUejGsClOhHf7FMS3CL7zmPH9ro5c5AbYJIjGY4/EPDbAQQOyhubhpOew8bfcXekFYMXRNzEw3
dh2yJxYow9keHYBdRXtNNOme1TwdDqMndWadDOvVDoRvIjkCAAvdHmj+W6sIY0OXoIvcADZh9alQ
w9Svsrk5yYWuTbOHPZe/8X1Yu8GlQuPYBT56u55MZUzg0OI+HKF+7Gh1P5O3Vc1b+AWsn2pYCH0n
E9uwSGYgAG8C2FumlFZXLBraOu2U0g1ipYNooxgKnw6+c5zKqdzxjVtLcXAEB4SaUL+tPs5pixb8
mOEG6GK6cFu1zZEW0HiUpux3ltq4zVQNXzR3GRAgBLzdx9SrDLvl0QmMniptWzfpcayVPVmGrdP6
bZWX9/u3ypuhibZsp8YNuBqALz19ouc39V8mN2mDMbf3WGU21wOeD0Mhrv1OBmIgfJvo5nJWxSx9
Uxbe82SPkx+NhTybplBfX2OBY5KCqYd0CP9dm7/i9g41vsINnD6MTk7jdWcbQB5drnFvmmQ5kdvo
YlH9ot7HW00VeM2A1lmiISCQ7GWt6oe2pDGVmlhkmiP7Pg+GGpQu3eeKSYWjJWr912MXthHDsz7w
BKoggOvot9xaTFvMaWzY7O3gCLMMEpi8/+NVc2ce08R1skOuw7P5carSeri4te5UBEBG8zm39eap
pERGt3mIRb5jxxvhBL4AhCdzLmCq1jGXrCfR1aPhUHeyJljG7UJ7J+rQ+bvrqmY40Hb2Gt81+u4f
rUJWYWf1rVtEl4tBF0psTBIuF/o3+84XaHTlEfDatdIcx8xODowRK9fHW7/lFjAuBCaZ4wEfsnqo
4sgxx0Sh7eCk1fS+7qQ4iX5yYV4pfz5eaSOgXoazealeJpbuxA9brtRMgccNgDz0H9AdhQJTo89h
H0aZ2d8RHhNQXHnRcFVRk/nqaQPd3lbZE3PY2FfmraEsoadHQnEXpRmJwYDN5AXSi9P3XVoiGTLJ
V0PzF+lhHhO6VSgskhHenl5to1Qz1JoXhFIk4Ut1BBT25LZ7pNqL315d3QWYzogFXYal3HS7UJxH
C64iCgOGDAokjxrFqI51Vqffsiy0E+TYsuqdobXqXvF+wx/qZPd8HXOc952PqabzLpHOC+ws1d62
7PbT6MTROzOq24OcXHsnRty0nwVvCLSPXaXvfPulTqETI6YaVRLT6L9DxFa+s5vYpUdC7yAewvFk
JcSojLt6lyYV+XnQ2j3j2fpo2gfYD4pc8PWvdntEUnBuErpYXW2l30fUSr2L7eQoA5cSrpMT/2Le
I6vduKKE4NAl0HDnXV2j0ih7DEbu8dC5rdMd6jlOfKOAcljUU3F6fEe3lmItSjeLGyZKvt1iw5o6
2VkxbxxAhq9Z4pn/aXDOlh/nFsRKjxfbcK9gVf+32HJRf3NwqjqM0prIYuwuVs2DQhT+vZuz5joC
H5N+PEfaR8AeruMXIITH4PHqW25gIQ/BSS/y4OtgT6f3iNqt4gaKPhTvEzMd3jIpoO+EzFsbSg61
OBp9Kcosf/77N6bEE2U34V4nqz6ZRhIdxgn97Lgqw53t3PogKqW0kAGK3k/NmOgcz2pG1BV2orqm
4ZwcoY4r/sUqQDCX7Hpp5N6BAlrBjJ1M7SDO8vgyp3lxnGGw2bHDjZEbCGRoCxIWLzxa67tOAXss
URSzg6LKSmbttObTZCiezwWnpmem9qEMp/hS6mNybMpQ9RVG3d4CHqNpaXbKUVUGzXecqn6fiwhp
0llYOye78ruMfZNAUmLTqLY5lBxWDye7wKxb0pbXuUuR0e366QriGKH5wsyPVKeTkxhbY6fWvzrj
ZVHCM8dABYjRTbjFbs1pEEUEUq0vrkOkGmcj7Arfg1R554xXRvuyCu0veKFekvF13d2g7UQfNZTX
WMtMP03K8lIaOjGWgnjM41u4Bpn8/7UYFDXJgu57UWkGlElVenltqrgeL0YdVo0PzCP/mA0ALM8I
yyZvI8TKpmPPaadv9bFwlVM9ORUiWRAf74XCW1uM5TESSXcTEqPVFo95HHWzNvHx/Sh/VjrKzH4C
Gv7w+MM3lzEXVPcyU3eXtXdjQ7wVoyKXVk39HA2IFDNeoRwfr7JysS+7y19PHwM3yyDPyv1USabX
o1fJq9V7qeFLD3Tw0cg7oZ3bKB6ezCmmjip6RVwKnQRn53Q3PpLwlZcSMD44qnUG44FejJRmrq9j
ZRtfFKsYnjSv03e2csuGqC7CfEH7iwLc+tXq5nigIY84caSY6ldPqcMPZY14uFJrzaFM4bEvwYUe
+n5uz0CTvYOejtUXS8nTHfz4xsXxeDiX/1Cau+vjJOAO9TaO6quTS/meATH5R+hNECEbUb8TDW1t
Lc6e6p9KK+4uKBBlMo+asKtrN9vxqZekStjQHp7wzsnR6QNstbyR1HH1dSOsKI1QAemQXlVHUpvI
sDS+ZvB67ug4V+qZFm/zMdLD4ZVTMzZ4Z/icoPaCuYV+1bpJm0lQN6LKxDWJveiT0XbCt8ym23Hi
d7vIKsAlGW2lykkFbfn+357n0Ktb6WqpuDa2A7dPNiMlPFV7d/3eQJdlFvVICMYpbq4NNM+ipEr6
MLlGfcUdh9Wjh2G/zr3yfZ/mA9RScTurT8OgN8a5V/ukPbi5JZVTZTKR4PqmJ4R+fewa1uxGLzsM
HgukKN6HWcaVb4DepYGOshFXWU7GyLullqU/mVE++c6IwZ3UPJyuZV3Mjo+iqvfTMEdUZMjNVfEm
jBPlbSlaFJrVGrS5P9pG812bhFqfgUrGX5q6TOUBgh107B7/8LtLxmYysUW1AoQXyJPVmZkd4t2g
lNIrbLjjG2HL5DoWGdjrLPd2ntvNpYDjUYKhC3znvxTPkVDdzOnVMNM0mJtY98cidYJkzr6+/qOW
QUuMngrMXV4R5UUp+qgVXDRUkVqjbq9ZOBo+7KV7xHlryNrLwTO3xHyfSkCK17w1+p56XAQ8Lr1O
ctJ/FaYs0WVEGPyrMg7exEBPlv9VcQZ/CQFD+ZNdMfnoa0ACv1dxXGeHqu5MaJoIe7p3Vtlbz23W
WsrJyRKnOIy6K3/AjWBqft+MxrfCZdLA17O8Tw5DBFf36V9sHGVpui5blSu9KqtIF4O4OlDfH6Q+
Cr+CXQCx8NcG2P/dt4WUgYu8DPOtIgPw27FkOFFczYTxlrmbkreFUUfnxx+05ZJ4shkXXBB45Ne3
p1M1cetljiOutvDco4jr6FAkk318/SoLRhz4DeLZd705JjPmPte75Grlk3VclBHOdF1fCTZYdgwP
Ti4JUI211vi+RBN6XIDUvg6pHn0cXWrOQH7y1ztxViEyhiEGLfb1UzEp9iCNLmIVdapPeR+mZ7og
xk6UseELKNEz97q0JOh1r9xOrXjFJKoUXyCryTk5y3C5j/ooJJ1keO6ebNNd5MbWMZkKtQ6BMdCe
1SVN87i3KTaIqz7IKeh6V+a+luUTQzne/MeoxZS84b7/W83EHk5ysbDfKkovpwb2jdh0cXt3FaUm
duyU50pcCw9m+9qIKsUvcm02gpHpjHdaPA7fZKt4/1Cbc35VqvXrsW1urb8UJOFYYeyd7sjtDbBD
K5Wy9tJrD+HidCbqc+v3ERPd7tX20jQCGlvVzw0URN0Jj0Urz5hRWbs8/hXLea53gdKKtzCqLTPw
qwPISIANsAXpNVb7/GKMDY4YrUP3U6sJ+TlORaI/VWaj7lzMDTOjGcTgKlbGIazNjHL/QG3HAnTP
/NJ0CF1ZWX4CMD4/yAKNsMcfubmah6MBgsdy60yPwfHGiS0prwUAcN3XmPv6VLlV9Gs0JmTCHi+2
saNkrP9bTL8919QMK8uqw/zqdCkMca6IjnShVL8RXxWh/okAS7HjS1fVusWSaXgtuFFiSD5wdYZd
0g4V8+vp1aIeitx1JoYvjaSWxnxVokJkp0T5nsTmupfxsugyNeG4Gu3Lu7p90aiK0TPHec0Rlnmm
iwFvVDJO8Ab0jEjZcjj3DAUdR2FrgMaL/iCiqj4RP9Y/mknu6XltbToPIyB/MIKoO6i3m471JGOj
uwQWluCD1b57Gj23fNtFsTiG5E3njunQaSdG23jEFkdJWG2BxCB+ul2VjngqbaVIr0z8zc9tURsM
rSjuj8cGtXW8oKxpWlAMppC/fPtv0Xutz8wLtgQyc+wqZ8nc1bn1RPW5dmT9KWUI8F/cTe4I15L7
wlVfmZPdEp43MCZdVSOhaTCPxcmKOgAYdr7Xetq6mMu+gQpcsoZ1/Qu8+EhbOE+vNpwtvlWNP0p0
DA4Tg8s779rmUTH6sSDGqJGtXYBoEkXJQmZq4k7It6qjDE+hZe1JIGw8Z5STligaoBiAytVReSqg
dGcg0WJkc+4/yLBBAmn0krk6JfScamaMIgPRyHCsnCcZF/E/j01lzWay3EpoFPEEgPIX2u/VD5jN
xnGamVA+lS5zFYAtofNBwcC4KnOdDn8aWuJkf8iqYGjJbct+8BNlorfit55TfJ0SYZtH5kjr5jBb
wpQnCU4casHS0/ZQdRsHwi/1aNXzBize69aqZ7CncGxwd5qGrCbNkvwNxY2dq7O1CHYMfMFZApq1
Z+xDczaYj4yuiWuNFxKb1LeQ7dmph2xc0CW3xIgZE6BWutp0WbWyb2liXy3GXT5p4ZR8aKwx+Xsq
GWOtiNX3mmFbC+IKwN5AlsOgwKooC7f3zEhyH12VokA/MJn1SztG0ztXmb8bE9CRx1b1ElqugoSl
DA6Cndb1UpG9PasypBk9FH18bfOqeDZs2KB8fZhi6xiVkfysDWFfvHND1a6vKX3RYOjm3vKZs56e
bIbUmWPuGIM9SnI1628hciMPWiHi6Wi3eY98+pRG4aEVcjQP3chgtx/ByhOdbC8x0qPRuwZ1mKhl
UkaiuaAcijpKBe8JOmbnTM0LqC+FUj9VoWu0fj0y5n3MBQSNX5mnKJxzrY1F8nofSUGcgIL3b+nn
r3ak0KXpRpaIrsVkTqfBBR4EAsY4hm0z7Sy1ddgA+InFudZLgep28zP+aKC8qgTu6E3XUCKy17ZF
9pdZJuohSRX931gXtUwmrRnY4GFfmXNYMW+TR4wsDFrnHKPCeB9pJvkmOMOneVb2EDtbd5QJFGr9
OK8Fc3X7fXOeqh3wNCYkVLU5JoYVQUI9y50+2MZLA5wWlD29Y1BIa3ej0l+JKs9WAk1v1b+tvtLe
NHndfBqYePz8+LpsfdDvSy0H+tt7PeB4mUb0lKABjHkwlTS/OEUiL/9iFbCyFAUA8AKcuF3Ftucx
7qcqukZZDb0CdfGLiMQewn3jQQPGACPeImhF4rny0lkSjxldyugaOgbtbtSWT2k9Q3LZ9fpTbtfx
JUIh6hhl+LzH37dl9nADgzA3wQbdoeI6tdXLIeSGdeOUwH4apRe4LDTfS/ncAVLlw+P1Fqte+ThK
l0CheT5JRtdWD8tYSR7qxNfcnJRns9HcM1zdCWTB4CcbW2SBNUx7+MnNRZdWJl0h/m9do2rLJsyE
5cbXQYPbIR1Q+evq2Lq6re4c+8JqA4+a6k7UunEVIPkD6q0vxVqwULeW4zR2FSoKiiBYqva+TO2W
ZNfpvim9Z5wfb+rmUqCl4FHimeeK3y4FHNnu3Yz3VyaJe+7sMIMaMI/eu1X/61+sRNq1dGwB8q5x
f0J6uZWXZXRlnKbqDlqSmSUNtiL/ngP6Hk6PV1uDNJY4y6JnS1ixKEXdYUSnMYrLNo3ja9N23VvT
VdKzwzAnY65uZH9uBjcpT1Y+z/nBhCbhLwZgq7fVnO/TVC2JzdpsdcZcKGJgufcjKGXlVEUmY3Cq
lXFE0Di9AGvrzoNeAtTvPYUcsOrZCq1wD67FOFgTdnvqbRt3dfEOvFEazyGF3dtjRutKDtZoRNcm
7Tp/FM6v3NAb37NTi8KK/UratpfNN2j6UdkF5Uxl73a5rBhMPSyWQcmlvncsxi4JmqiNf7SKUu2R
gm54c6yJPhdVZArW66bGWMxgGIpSCZJ8GA6G1tRPExI+18cGtXVRiFJpH4J0vyeHm/LK7qxMV4Kx
hF3+aPWlFUxp58Hr2CbG98eLbR4XeRAodMAvd+FjPKh2UeiDEsR9X1kH2RacXKjRBREFklYzecGO
y9laEZog5p8pdDHjuophStMZeVtqXt9qds23rpl37rETUfg+U2wkiq0sd145if9iJRRGaOGzr8Qz
K99TldALu5AlXkUiuIa56R0KUvl/8WwQlhFXUHm4r2OH5byIMhCK11Lp7GtkMxpzqZnJPLu90b5Z
UMFM1RmxtfP8bxjM0mqGYmBh2LqLCr2B4lIsVczSEtpTHBfJKTUGxw+BDewc3hqlsuwkA6TL7BlN
UFK15XR/C2iUqJknT/TJtY8ZokXpLGyrYy6zcD50g14r38LBquwzVCl5EkjbUqpDKBuYQvQ5VFDN
Far7WYVVQ0V8wSiCtMv7r1neCPssrNBSdwKHrZ35/dcub+5vv7ZWJpFB+ZxcC4AjR3PqY1Czre4D
GH/l5OZ/NwZMIlKBYM3vKjNZI+jf0aOm/jP3X9RxLg6FpHVsKE31AYIG8wj7dLdz8stdWXn8Fz5W
lzQfhN46+ZN9V1dFTczgSE88t4M2+TbkLYdumYx37Uw5Atc0v3M86rGHe+r51c4DVA5AvaXWuDyD
t9vbo/XdDjB2XW1dGvIY1RmNU9dqc/0SjXqWwN/hdHs50EYYSnoAFIlAl6xkncfn+aRqsuviq6fo
yRutQ5mbCerUn5Xs/yg7j+a4cTAN/yJWMYcryVYrB9sK1oVlWxYTQIIRBH/9Pr172bFVo5rDzGGC
u8kGvvgGh0PEiNUB4Pq9AJj5ifLFR6eJ4owqiZ0LQ/I/HncrVdO6yEJfWKoI7/rIViz8EKBymzH6
5If9IEgSkEPEHCF5ghT6s6s34bTt8rQLQSWDkn7wnKMMW/cYKiaXpT3sn9yUj94q8F26opNMBDLU
//wpkU9uPJDKzUVVruWznloF4GpoDmPgmOiynpakTwmZyRnduyU/+fD//dP/OMdg8Sm06fmA9P45
qgoWp2CrPfBml6pZcne1YDyj821Xl94UbSOiVj2iw3otq9ybaXnZglS2m45e3N2hOaEfy9HqUd8q
3am720jMQaZKp7iMvGVuH4qinh+wwRtv3IL/LVMqVvsZtnh998mN+KBCiCgQGJAgjvL3+H0bq8Fv
BqYjg2q2OyD0Tolj5xSf/fvF++hjkBw89ScsjP6aMjUNNpfWKqqLbrXMdbwgzdP5UfXJp3xw3kFy
o2rIETw5+f0RPUN0npZQh/JCBf66516pEpkmiJr5qc9Y+PXfn8n94AjGNiJb6NOeXJL+XIKt0Yk+
fFqWFGi+lWfFhMEOhuqO+7WWvl6ysFLoxnFMZ/doXIPmZkt9saYzis3iVbpBs5/xHLXITWOWN6+I
9z3zN3cU5xE2HUu2SZSS0yWJi+nY7+X2oLvF1ne+XZX66xyGZZvhQr2OGYL9pXU58GOSsdZFXPnl
0j0AEsYB598f+oNXDGc64KwgZv83w2ZAU2yJFk9SLXdyz4ph1Uev9Ct1sTT8/ZMC5Q8DezBpCURR
1CJB+4F/+St27qKbV7CrvOJ6deJsaWbhZIu0R3TFAtjiiKbP8nUGGqyubV929lGV2CWkYYkaalY1
aopTax2dhfm851Sp3qX6j4zu//uOlGkgbk9mQ3/2wZ3tyH1bjbjompjf31bLmbWZKQ2E8D+Jsh+9
/ZOpC+0vr+Wv7cbs91UlxCguAgRQzhYxzr8KCW9+cffu/b//0BDscEc4bVfZc/wzvpan7bYqVnFh
z318ZlovzGerjrOw7b79+yd9dI3ITwDkGM/C5vb++Um6aJd2n6S4YBrzKmQdH5LQxCm6XvuDn+g1
65ugzbWjmk9aiQ+CEurIjL3ZPQKC+7MYKeagtGXA2+z7WR0QW41uDOCv/76/pdo5LQlCbs5fKFIx
+aKbxonjUdbifG8tdai2PbqxFif8BGVxim9/ZCU+6qSIAzDgpBn2zzdZo1wpscPjgeKyuqyk7rIx
pCOrF+OQgKwqE8r+zNT6gzOZgIDghABH+BvvXMwoHQTw8C9qM06AoabiqnH0a9xH9SeP98FBwd3n
xKmixgBHevom/684nms3GYnG7YXerHW/SNx+FJcVwVRlaM7t483e9Nt2uwI1Db/CunY/c039qJk4
bWMIyiSYv2EPsxmlXaI4d9HYfv2rwCB3hilVNd+cUIghnaJQfguqnUktitNN+MUyKjnp6Y4xPmyB
X9+5Mww1PKbj4AqMF7QJpcvST5Ftl/Ph36/VB4eBpofFJBkRIZg/h0p15K9L07JNU5RkR+luYdrb
7Y62m7dnQlLfF5hkfFJxfvgTAdKkm2S+xJbhnz9RrHptF9HaXiyYdH53kl48mr7T9OV+dWymub2W
vF/Sm/2Zx/VHUy0qDG4x6ZiO+c+PZnpkOngK7YUbmQqSmlRxnTo9sqmZQHAc14/YFSJf9l512bq2
jpdtKvack7m49eXf3/1HdwIKwAk6TnH4l8To3Hn0zlEgLlALHhAJpCl5qUt/cM+ASM/bJ7/0B3Es
CfAG4v9lkgaN5Z8vnS5bVtjUigugfxE0hwm9Xbf4TMTlo2ei3mUawSqSXuKP4FJSrzA4XPgU4UQP
gGg9vLZMdyjJi588UMgX/iOOnRhrDLQxMTuNRP/5QBvK84M1h+LCD4r2OEkZ1Zm3VdHz1urKY1+w
dI//9QdzUMFgic98h7Xyn6lgR7JIjwk6mq4YHQahPl5teeKpOUj7HaLjv3/aB3GESpjtJ4Plk//K
n8SUzmcMaBXEkXiNhz5b+mYq2Q8G7ROUOToZX07xkM1lPaqHpNdVmRZFAnzcjIFljiGJGCb6UK7F
AeVC7M7DwdfdYejcGZPVwBv8//yDoGgfsjGk6oB7/2d3h7YYRAsNgjMAfQSPewsug1ZB+ond9m5O
5v2Tzwv+OgAAy9lOnuQawbX/SfAAT6eYu/TNRTE2XkbZMWZNvEMH9VBm/uS3+HskcRp9nQakDKOg
efwx3ivnIQxXZxYXBBUz5dWy6uI8rFaa5Y049a2nbf9eiGnoj3s01ktmoGtsqTdGTZna3aBQPJhl
FV6BSt8uxVYmb4CYxiUdk82Gx1BqXeYnr3Odr40mG3/y/U/z6X9eFoauELFOXCye4s/fJtoLT0UD
AKo6csb7gnHbT11Q16W+cfcwG4vA/03jiPrPLhMiUBv5zVfZttJch51otrSCT1N/UvT8fYNhYHK+
AcYweEMR6J83mPe5OMl0StVOr745tRWmnk6SwypX51Et2/O/v4QPPu40uT/5fZKX/y58sE/SYq3F
xVDQjyDIXt4uzQ6gKQkZ6vh78xlr5u/kytWlKj7pHH2AlWl8QrzVBmB/6rn+oisw2ZuNgIjZ/fhY
SLOcg9psPql//o7zYJoj+md2ilzGP9tb2AA9HLZ2vVA4OuKWiYnx2LnRxb+/y9MV+/tIsTKlqaXK
gT/35/Q5lHVhr61ILqZy9PBShsVS3nYmCg4JsotVKjXUvUxXW/TdmTXqclWwTVGup2E1qYyt9Q3e
eOeeaGnhy4xO7p0qRCVvg2HaELxz5DpcwyqZp0x3m+lZM49VCaTHLadjYYpIYzA8b+v9pCGdp6ir
dvTCbSHmq32x5Zh5fZT8QLfbevGHQN5LsiyqSYFbvMRlWe0YM1JW5cAOrXdkNUeEjPa1v3VkOf8w
ZhPyOtm37VfgrGsDNSJYu8xr4XVkPEol0saZ4SQDGJueTle4SqHADsHZMAeVyfYkMu195w/im93J
9iVq3P4F55hmPFaumJ7QlrUxs6v3fU/FqDVq+kvRtr+FNVT9xcJsyErjRFQ6VYES81dddLMUqfZE
6x+1DlmdJOiMqB9l7TEjNGYIvlh2H//E5WcIDjV1uD669RCikeS083jdWqxKryV0qTJfgk20V4u0
jH0FaNzzfq4iqa0Um0m9/yKitXMWDMIFru7sXZHViRE36DZYZLxxVM696IoBqxKrKFfYIltiv6FJ
n3Twbwft3TRez242XYFkuYTmyOrEeBFPLcDUNzeuljADh9Vt1Lte8MZmoQuvaODNsTX7MCENyDjt
fGPitJ6LeBVvVeEuLyyMqVQkcIbHxVaOfb7hnrCmoCx1lzezcbe0m1VU4qcyJypjHKaHDABR+R53
yvMz+I7Nni6dFK+9KfWQhrLULC0GTOcaVTgCRJisnoegUAMUs1F8n8faF5kbT9TkhmSXgHEDuHfA
g1kOKWgeByGxXQDVEWOXgLkynnwryjGpMscB7AEcvzRlDk4Nw1jGvdsTLFfnljJm/g6IaO4OlZra
8bCKUo/p6MbrgsVBUYgsTuYeOaNgn96540G+Aq94MFPS1Wlt5vDa6pYYqF3E4hEX+9bJ6ETaDEuC
cMnWpKofrGmMICVNWBmnkT8sV20TY7bCX+NTObTiqglwrrA6qX4aL5TJ0W2No/LJtmORJbqIHuq5
D5vU6tx1yzj+bZOSHmwvHfcg+u2sXvGyu2V52TdbvR1g1QiFV63wRD7b5JnrahhcyCWt8i8r5tU9
JkF6ulpqzAfSNiqLB2e365eEFCoyo+vya98WzTc7GPbXymqweAvqyjFZ4xblL7/WlZXW7ipqzKtk
X6aWmbeTbUOEyIly5u3JcwfvPlHCW9DdKdunDTn3x6T0F53tgwlvFwmyNK/qWP/qfcu46bL2zC9H
vFMrGFwLnlvDpJoycyJZ23nVr2ZJk35fLf75khyaeBmLbN375q7d7dLhyepoaPJl6oMh98xUm1/Q
9rjKU1IHVd6z/xPn1jz416hsWXd7USW5HKxOpX2/aJMCO/T3bF6h/+Y9yz2ZyrCLMykm/cVCPGXK
zazdO7/0BH8LOqzG1R7LbNt1UGUyWbqXuh3Fe6ssWOEJVsX8ujg+z5zCrrsfzFBFWYCx3HNVCrRD
h61Ezx87AS7IOmJhmCEANfxsA7fXaUEwk/k0MD48m6swfArtRr9PYSyevG5pt8McrviyJVNY3QfK
CssjeHKIQKYbljKvxBhgXcLE0ssp+PHwGFCwmFJdWu7Rn1qJg3fPEildy2m8wQoDW4mlkPqxcF2G
X51P3Zz2UeP9qu26rA5mHMx01rYmZrTD9uW7t3dNlceMyjAvh5j/OFlVsWSyDoNn5nvjfGisEucJ
eJn7u8We90Rj2+IdmU/LPPeb7kaMNC15Pvo01ZkeWqdJ2eVZbR5yZpLUsVR3D8eteQFgAQZsneZ1
S9Evnl/LshgMXiy9/SNkPPsswFoMaTW57asITDgcSl8QHrCd94o0qvmsrKlR+ueBuiBACLxW75gB
hWM+YgsiD+uKvR9iM7a4Q4u3e0CTe96yeauqOaM+955gcjODtOslVo/FbIdI/flr92M/AUy4jg4W
InuJCsmZGykv9x0MQfJ2cGd0yaJqe1KwdChNg80KDiWVOKIreFsseTSOu5Puozts5D9nW45ht+/R
IcZCCAxOZAFfAKdauKnvK3OBPFdQHKdenRh/kV/zUtyNiX8WtK1rZZ1yHYnJrOU+MR7AQgAQEwC9
pe+9N2xokxvYR9ANIwPHJR1kv3S58oV58LZVXQdtNUUpwiKAm0iR7Z1xR/Po9+3+2IuBs1pudfge
F9Rxhx4FiYHY0SJH0rSLTaY8WZz421B4aaIW1CJtY3e8mUb64tobVv+iLpfqBx7W85bqpsKCCTHb
4XHyvao9a1ZILitj/v6yVtU+sP7xkahQk/NjaEvMPFfFn7BY7lQT5he7PHRjpN/VijB82kPsYZos
J8KgPfXJDSSHoszNYqKj43bTkHlFEHaZCqr5d9AVIkh3hanfWWPmSHLLyuQdEvdo0o5oYqV7T7bM
JDDACsWDehApO2j5vtThulNbVPi3BL3wTeoAK5gzpxxLkTq6S+6qspouV9sEW4ZNrBxT3xuaF1wy
q9+9cvWaF5GMDVNtK3woPbvn/geW37FxEgEFxlSsAJRIrO3A75z6Szfd7bG7TNgGxc6XwoIOdzYR
+y+WcCuSfJMFxbEiE7nMCs0SA6euo5jtoCbrhmExPrt+jwCQ3Mr222j2RBy6HgBsutZWfKfQG1jz
aCs4kz3GztN5C1vtt9dZ3X1rdXhMBNKXOivjWLWZbhKEzEx7ilpsMczDVvZ1eN64TX2DkcgMxaQe
T3iOYFzvW7cLzRHBwd05I0rY9/FijRtFgWMO/SJVcksL3zwkBhzuYfSHSOaolAB1M9YJLkG+QQqK
hYlQB7u2xZyq0ibtlF6IyrPAsqa+tqxS9eie9UJlGrIF+RE5C64o0f53t8/NPTKEdP8Oot8qWxic
uef73G1vibOUxynsgoT7Mm/f+tD0V5Xx5m+2LUmD9tSxf+iGCV/V3iXCZgPYKZ1K3yb5W21ri/M4
AncQjjr8LuKGG2bvo3dZNDKeeQJGn2kxEpQzDJlx4/Ktau3T0u3DG3q5eksjBORV7jfeYh/2tnfd
bKsG4uLobUGQA9IBRiRQZ3C5Ikl8BwioQWejqJDms7QpOo5fZV1PiFLIVA3Tyr+s1+SuF+ztyDMR
dlGFTrQ+rjPTc/ZngsKrGcvit3KDpYaZTxELnFI2QSoml7NSmKV9W/huRSrcyvkqpSofrWBJXqLJ
JsmXgpi+NKhsHnVVFePZuM9yQazLdUYm1Mrqs3HaQosD31msUMKuf1kTG3dewXLg3DdjhZHpVnvf
JIZDHv2Hg38yloVgGpNldLoze7B8AN0BGI2crQY2MDZq3nd+vEc0uGgRlWCRgkqldFhiTJVxK7wm
WNXMaQ/u6lTtRvg9WmHQ/lzcbh/PO7+yvkhp1006AVR/dE4AkSwY95UOIQQ+noKOcM9xQ0DpzYx1
W6fkpOVrUqvBzto5Xl8n2ymvq4hrl7WjJ4Zz+mSnyaBUkEksmp2W8lD6eAAhQJW2ceVc4rnl6KME
djelItbLty2YAr61HeCz5JnQfm1V01zqEMe/rItUj1vjoLbnAdDenFbOFOo0gSq+ZRV6xnMK/r5Q
WdHqtjo4C4V4lnR0NjlH1UFuGfTtr6r1V9RmkzpqUrKMZd84FkCQK5oDNLVdLM1opVZXfhnqup/S
vhPuL2jnASVI0slDGQ1KHnTTccj8ejY6RfBjuC+BNPYpygPFT29x5qddyXHLN4qPjvd06gRGuckx
X007MziP8RdLC5aWoG+Gof46NXtyx+aG/L+HZtRnE2WSf9IRL3/Ng1f8YO3pyCyIB3vNwsJXfKxb
m9uePdLb6AdU2JUdfpEW5Ny0Q7XotlQ2C1jTBdsPoROf1+TAg878Xk06N1RePzEiHZ/xYscjR1OP
vFi7g2qcl6BfXmxLfArS0sxpS/XyQ4qVx3MnszJdhgdwW7CP0WeuJepftGjbu1ACZ4kpEhxRX6qx
pZtYB502lU8QLraAL6y1g2iLoMeQEyOmwptvQDQEeLl2Svzy4n785ZcJWUP4Gie1oZrQC5oby3/x
F3qzzN8i/UJDSyAjYIGTjAnP120p/TozTr1WaNmDLOH9SCRF5l2Y12ALB4xU153eMnB37xWiKJWP
Va/zhr9bIkb4S2v/Uhe1fgsWCZSjkbROKeAU646KPaB9XQZRHNdBOmgSL/PGzyyCoT54Cu/tXIKz
nMmKm/ku67ZgvB6NtoWacdxcFknXE23G1vy0dFlf9S6OXw+dAxSot2T4hAFi2Z4pbRLICL1KvKvY
HmqVx1igHeNinFtU5UsFgMUxqzrKFXmGdBuNV1JnF30H7MRd6Jyl73Kt5YbdXhGeBsZIPw9ZPUbj
b+y/4zbVZq/pAZn9CXyBC+t1t/C0TUOgQW1OjC5ut8Gr38Nw9ps8mCzxZXXtusO7M+iveplEFO5D
aA8ZvAL32oOwwaBtmkHPaarHr7EJlzGbtN7sDEgI8njaape3k97TSjzde6w/kK4575pkcFJKq/Gx
jE28ZVGDAkVqjaP1Q5A0fhZb2L+2XrknqRbJQuzHWI+OOKTqcvzNwV9pUVaSIfc/PeMAGtTpaG1j
dEbeN18bu69/AJMZHiL8G14x0nXw31qdYc4SNNzKdAqNImPIbumzapcR4V8CB0ZHe/BpjtvKR0Zx
nG+9ms9N665Y3zbVSkHXvesCHQE8CVOE8U2Q2cOm7wX/7ouorcQ6hihxfi+kTL7godYkeWEBvOIm
DCOZ2WeAn/4vReikILZd4HK3V1hQLx5wsHhHc1rrrn5sqX2PiYyTV72HSCdXSdcExLsZVzqliuQ3
mj8Dhl8VqPpDMqIif4YuQtxkXlwRUHFFlc9Ujc617uJ9SX0VOFOuImeaznp7iH9sRWNefe3Ol4HT
AMYZytC8Ea45K/Ec8IGJXDqiJIjBMnUYAbzhIR/fLdE+4KMbNvVP6qPETzG+6y4hZcwn19cFxAHz
gKG4qNTOHGka7F0fm0Q3jOzthuwR7mOU0NB68tjQmW/no1orC1J8YDmHahLTDbgVgxfjHGPMy4Vl
BNVZJb9+MyyjSCe3E6Qzz+j4ylLaflyqcbmD8k0xtPuyuqZopl0zlSjxJwmmVaZmdRnY1bvlUReC
9BNppfp1OsjALR9sOYvzznX7L3qfJit3kq5L0sKJtz7XRRWpdI9X3SEQEcd1VlWG27FAqWBctrrm
EPuV+LmvTvJqW/PYZNWQOCxkhz1Z0jU2bpmqmCF5tizK++bZa//aYK3acB1jrRk+T8q+oG9cNBWr
HuusnEfbySoGy3guInH5tcRCgnOxDtWtbSUCB2iBVNAZxES2HfAggy9NFTpdLtxlB77IgMukvhMi
eNJEW/8WYhAzpSVCreT6JJ6e2mYrvujNK4qcJYP7e+JpbtvEhU8YOSJ+2Op54zvK5sRGdqPXAkiW
TNuGpiydCobaqT8m5Q9sPpcyk/2gyDBlFQ8HRdf+2/V0XOWz6nvSyrziMhwoD1poD7D4tvAkOXVg
QDOdOSeG3eW8D+sd5p6yAg+IJaUKx4UAjTkng41o9ObcYtraHfagx1l+Y+PtpLbc3ct+6UOfL1yE
L2i5wGaLxSofLN+pbtB63kImelv/HJll8jM7rLdvunFL3ldpwktr7K3oEvhx7LBYWsotI8lH4WXh
jdu7woagzRX4uXflG8YyJQ6WCWulhMA5zmJ5U4FextTMrXtNZWaWI3rILoVizYwHnVC13Y2Usa9d
EiJPG7GMf0z2ZqloyE/qoVT/8avqEvFtlQNFS7EpWHAQSejF2r1f75OkxxmiR0vSOfgSC1QoVZH9
lYWgNV50J7+rNCnc8FYEhXcZcXHdNF7L5XUrA/mTCs5996RhF1DV/mplWnkI+agiaisqtt0Zj0VX
21dwSNUIsLrotzzWpfpRe0gAskJLygkRB6yMD/Nejk8rszaX4r1s1YFagNFitOz1hNhiNbwLe7An
dkCF/LVi2OukgpktjtpYynDz9k3e4wlXvYPQocd2h2X9tjvTdmf8Sn/nfHhfQqwzflZMObHknECH
pg5K+K8SvYibsuxLF/G+tfxhqBjjbGwMe8AkohlL99btn0u9dt/31rFfVvxIv45oBb1YchrDowY/
eAdfP/pR12WhDmoybZMPTOC6fLec7QguDVQhRab7ewcF/n1CxOhFdJvcMqSOaFypVN03aZjz5yhJ
4SBoL1ySJfZahPNsp/0W+njaHlq3AFTik//tNKnmKUmNFMmYBfa2bcdkZMJC2dLPTyyu3YcmSvqv
SFf2V85QR+35LG27ylu0QfxMk0y2dK7wiWS/6+xTarRffius4WTDEbnNs04qi7C5ads79P0Y/O6s
yDBOZeXzstcLxh2VqJXPaLu11YGdj75Uod5QprSj+ckp3WogqJVedMQUZ41TziWQZ54OqQGz2NcE
IsJbXfQFm1flrO9ACYkqNs5ATsZyqbfOeF+nbR/H/JtR0Ua/MNPlXHgKu9fU9OwRU5VgrpxSeqyv
A6yBLoX2gvkjaNFwTAVbgS4dVO0v+TITYVIJALtmZbJwsLzSFb8nBgzMsx0bMOY4eahWgy10Mn9e
PNrnaoSOC02E0DhYgpZ4V6iqpAGDQpP3TE/x+sbZ7H5ph4L3oWXYk3P7JMnKZhgvtYu8G1+xWZtc
RqV3IwaZhJmoWvup2MbwHanW7mtXrtQYc8v5XED6jswJg94nPE1WkntCdM/urHEr2+qoflwXb/Ue
9aj9LwNQMtWdxYql9zM76+n3MrgWMX6KF6+naSbXBcewbtRN6yYL/cwgx2unBs9xjgDfKg9m7YvX
hdhxQWW4ybNGgaHIRDj3b35dNPuhL0Q8phhmMHpuLZnQOvfr8ojSc8WUlZhdHddoXm6SeYYLXkfl
+l4N+tSx0SA+BKZV96Z2og6lg9HTFP+NvNHKce/bdbPrwwBBq07jfjLvjQy9q76KzLdAOe2z5JQG
+R4N+t5s3vijb4bwqWPRzgStDmk3u5OFnABu3V9HUxfjCNwITVs5uBTPq3QaRkLrGtBLEEjr4VYx
XR2dc9GjTd0yhAlMgCt8YJse6/bBi1wZMiwYsc1lK9BFVDmNoXK3AQa3h2p0Cnoux6sv1SCYPttd
GXWpFW+OnY/E18cGT7v7mMkp5QZQnN8aEaDnpZ2sl5Hv4uDPnhSGvdDkQE+kW3+LZs9nvUKL7GUg
DprLmZmWyqtJneaARBlskV3Rw8Jy9XBoCr4OW40tvIQa0flndgVB6E04sJVxfB6XGdW5YqWSSSgo
UeSioyc4AENDHjdF8ri4DTbf3rIVw/qvnR624dzFbt0ccURp6GxbaatzV9PEHQJXbutBeF353Fng
ZBlfjIx0xK6rMLP7JGjyylT7fGWHZVMcNm+PkrzrwnhO60lFOu9P1rGUJXP3BcaGaVjMmwEodqR5
EW0y6q8MIvopaxJhx2+VLQK2gnE12pfT4qCrG5E9q2xSHuXZHOMbyWWiTD+yGNrP3WmhcRhCNch8
kHIwzE+hbhw8p7NpAOvSRo0rMQA8znrhbM69FyUr0E1y3LNripjhf3dy7z4o35P2IcQQ5mmNljnJ
tRfNMJhDVlko2Wu93/HzDSi/h2zc8nmN1RVJW76so/awbxHDr5YMVp2vIHPbM8y8ZXMWDkNyJ9dJ
tjmXhRFC40ZDRZsRtrjVOrBF03oJKBBrBuzq7JQenYtS131009Ao/CqEv7+LYfW+9zMGIHkjnK5L
N9RZ+gyDGIIREGPnPeh8KpuUcdgcHp1IufO9Ceplf2HosU03OyPw8OBTxlRpIXT5GxZfaY4Oqzt5
JfeYsQzeIpF86tEgdc+cASmMnKGgP1wALW7KszUaq/7WN6rY0lLvUXehGaePdKK+iTLuBUUw0+ja
XErPn5wXwhYdTaJgIdRprcclTEVNDr7dbFEH91aC8ImXWonZ5gPkUfGNqqoIL+xN9uNd754AYm0c
GDeXdr+/9TWjwB/Libx5nDloM1feZnFX1bZz8Ah5zaHG6MXL1rkSBVG3w756iMuF3pTzwyrV0Yi4
1YW/zvyXfeFfokYVzldYcrj9o3arePvVCGvBiZLN1YRXc7jwvtCw3m7RXl0Ibb3djBk9q+fdRNuG
ZDjdrmwz6BENg3StK5RDMba3w199GKjkyChflpmIJ/YjVVAm64HdRPJUmcQCCzjs7i/P+NP2Bfnx
aTn0um0TLN1XStRpYJObSaev3aNWZtA3CMxaztFqapZ61kjoPSPODe+bZ432GZZEyDbM7ELPxO7o
N1U2zEHawmya4iVx3lf+8PWaEdzQnnkMMefHqCIGHc3e0Tzyfpy73oZ9luH4xbaLvaPxMgd5kfna
tbr6fFGr6nLkepZrpyP0vpFYYp2xeeqce6sYYi+rYpVY9z4FnEKsYV/W26TQMStK7r9+cPpl1DfM
qiP/xUEQJDpM2+SzaemNqy8bE+v5hjvgzBldpkKnc+ZC5H4PSz5d1ymwfznsucc8rhnNX3haCHXB
WBd1AfD3JJEZPsJE3CJZnI/BrKo8CGvMXdwFOFEKc8W43wTjoSnFhwUN7dZmlJ4Npt+6my6ayAWC
PnbK9dgBUN/QrpGpUDuRG6CEfWU7a8PQqfZGk7nKT2ZaIwRSLxMGb2+7MuyYwaZP84HGtfDOyqFA
CbAkXqzXXTJwjlhx71s+U/r0X5sTeYJcVSOLsy0bIsx92PotX3Mp8K8GExBuWdHP66vb7isWVhCj
95QDN4eYbUbNfDbhLkMXkdiiPLjd2s3Z6DdLm08uq6FDgcKcm1ezP5jnNpauzbLSX8JvwaSc6DJh
t0qTiK5h5lkdX7xsuvlxHLYChksPuD1bIZlu2TSrbc9rsa4hNbuZ5+1yKsba5Nvu180BVo3LY4U7
fJrKGlEGT3QXfOEPJ0H2PNzTNOvJyfd5+R/CzmNHciXZtj90CZB0ymmQDJFaVVZmToiSTqdyauFf
f1f04KHR7+A2GuhJdZ8TFUG6m21be1tMvAVz/d90UuMDIUhyPzPkK757+fU6Kuo1su/sYmPvcBev
VBb+Sr3JxM6izCsC2XQ3pZy4F6vCMkEKAWKYfk+h6PYEGbUXN7E1ea8e7S30XTkRcHdArKxa2oZ8
Nu96t1mATpJ7lDNeaJn86njO86O92F73jUHEyA+zlI28RciAAhjVNKExM98KsnorABHhzkZG2bJ2
lndk+EIezcb2KoZ3ftCnXYRxmD0x0bQ9tHNo3fvgFdEFOSHoDlZnK+fWR/v4Ni+5j1jK5hyWvw+j
xQk2xC3SnFd5+90UQh4m9S5ihFi36VDonCYvjlMoAxaFK7rJGxZlkgncVsp5QZmlxWjqgWy9KW5R
UpshH78Kz9Em1atRedIEphvZ+qY9lZYt/M5n1zRUvoLxVHkIRd3W50Gr0X6MKzyUx4YdNPa9Td4d
J/iCZMBMkzkJVQ/WAFYWUUIQ6lPnazCdeBhNn87DiLWnKGtEXgfy13oQLCEdn9nGXdnfWUVZFAyD
F6a1WVfm9L0e5LX/2gXKXtJ5IWD4dznlUc+wgHO0pj5Hv0GctXnQe5sm7OQNSJYPxnVKlVqAryKb
/DWezq30xvkYwwcWr2weGSgncMW1x80iSbxjK6o+r+s4vTXkUd+y4S8aUldNhqkinEcqCsdv70JR
6u7CLddAGm4KiURNI4PCQYllO5Lq0Xygd+VBovooLw5R7s9/GzMFioCAevYunRwIZVqwgvzuOmd8
XBl+feBtZx00uonNIGCadnFEKrbci0ISKt4iGbOBYR29sE/drrRysoQoiTdCkBl6QReIY9sSHfhG
dg3IeqhF+6ecx83ctByCa2atKoIC4ci7tHnH2GbldXNf4C+0tpOmQv7+o2t2PJ5wnFZNMjDHDlO3
DYPl2HuM6bGVbdbc60NoykoFB9telu5eEiu+EFeMRHMH86qWY1Dq/msaYKPQqGaFshjbLfEZRHvm
nIhSymR0DQb9ejHDd7qJZnkc/Li4w1U8yFMx7Is4akRiVIKlYm47xsZpwWxakaedW1XBYVinCLon
GBAFx972woOPK605bJZY7xUz+/ikVg6TxBkZGSZ+s7n72e0HurnZGtV8bKu+O03AVjIRtTDFncvQ
rGFXE47hc0RAFhTu3lZ7yurSuUu0uzsmnaSv54QZAzc217wSzLW92Up2P5T3W9cLgtTbNULZi6vi
YQLhhCQqZp+/mHJMFihnEqc9bofPsh3kw4JrGRZG8bkdAoGbo6GPei+KPnjY+dxtEufRTPctlf6+
brX7gxCE6sXz6+5L5k4DebEYzzxdyZvo3hELoivs0kiIDaJ3lyBOaXNYSZD9UpXfFQcxRfWIBGLF
6iDHIDYns1ntH0fxYh/rLZ/aYzso3z/xMk5R5hbhUh9JjgCSmvS+dyfXCqrtFEAUjMmoZOgfMQSN
+dsy0yyng+ddL4R2sr/zD3OGu4mC1fmxdlPsn7S2HDfVxWqKYxcFY3zcS8d0L3O+qG9e6fHqKvbI
s28kHlEwNk98Me6B4yqJDXuddgTDbJOr/zVILCSHngaPWTFFC688B9P7iOZWJHkx9H9Xz7ObVDEb
ekARrMBqgil8IhpgAG6I/KU8Ml3feJPcgo0GttAK3kjPdktYoAxQxhu7/VboLf5W7kH3F2rYq++9
3VbAyw3OB3fRdZOEukBj823V4Wnr+WSvk9/r4gy6pakBFpTrtzm8Di2otOfnYO33nw4sTkPYZETP
Glm6/82ArlR3op248PMgGL1bsU/j+LHCS4bHvHJH7zQUnC83roXEe5JmFHPaj2KBmXHXBgtqTmNT
Iiltl1mF0yvRvDyilhV0Xw1etp8r5PWzFZPknLSSkBneSJYRncuNuIC06JdtfO9MbntXOkssZxaN
Wu0p75blxUxLQz89dITCTEzo49SNdmZH0qon5LpCsSug62hvgTnWfTwDMs1rai29/YTFCLVMF/1A
rij9LssMaQf/6CXaGE7tIcPoQfLo/WI99SAPwt2Mi4q5bP0F6I8vgUKiO4xtuzdHUUwOq7LZpP1J
fwEygIi2N++znlZu8HnhTpojzVT7gDdEk4/cuWORzYiw5X2lS/VerFVdpb2OHTurwnnQH2GftwE/
mmCKIirmZmfbmbyVZKHG/jnlK+AOML5vQKrW5ec4WYY0hV7N0xlSiJUJLM3JWd20LhwJoVv5jzb1
8Pq77mc0llkwnktWe8RBXLdWoSG8hkAdC68kWzYmc490PtF176tL0vVxWIdhPXMmVSLjv2vmJrRw
LXMdh+d57JtpxY+qzIdTlHl7IuGX7DOwPW/Kch5UZF9I+29lLe3wvg9yCasgJ0dmWzGhoduxFdzs
1twhFhVhXzPDGa4VKqGYfuKHPsCIxHiOuCrtHCKJAUx7aeuYVLeljeSWwr4VBZhJh4y1dHIyh7yL
UAcdHVrve9vQSfF1fdpWNCJ5ddjImOwz/k23pWBMBGtpA0FwQluHTfIrp2auw+GsGK7/YMMP8lmI
drxQx8mKQkMV/duyqHi5bMXm/AnGIsizAf37uTQjkBFXZYGzoguD63iymTNs2QGWkq3wUuaJ/lsP
ThNkWBryP2QRwuZcQ3SeTOA25SnOGzu84fhcqpRyW7hcEV1PR+wbG4aIfr44SsrG6OTzw/+1+b56
6tspVKcaULn+MQ4k5R8oOZhJH1TYumfGAvIGZ7w1X/C6xdWVgzFdEjQb/b2LBNm/6AA1/eC2ESLf
WEbOdsu5Wa6JH3dRFl29Y4eJiYJz9glubU40RgVuP8ku0BvI5WoDyvRHjOkhStuRJ7yt7h0A04Y3
EJUjw7Cf37BCbbgvJn7+owlm+5Xh2fLCipP4y21dpt7FyO1oo0/bPDyAivZfNcRWdZgYbBYpgyBH
HKt4Y7iBCl9DhG0I4XOvhpdw9ew1zfmysXTObRcdJsC5FXB5XN0M1b1i6OcoF34cjV7dVuw0GbDL
OZNkkI+u9RGyHMe6U4JCII17xsCJx3raNXEL1zLPMBsob1Ofx0G61rZ/X8OAFS+7JtuoPEymGecE
KkXd19PmtI/CrANDvnEv4pOwlLom6Y/Oi40Pk3A+S7nbcx9riXnY7qY/m2aNzu2GBqwfKUnYrMfk
OKcebm1tnxi9Uo54wdS7TyhTesosOumO0zUqv+txrbyDyF1/eDPov5RTlUQbpgjfrO9O31vL3V47
TOcM5hL/AfmrXo5sE/C9b5aujUjBujak40CJ6NqlrHg3gJaKdKSwVYdqLSeLr6mLn0oaNORrBqP2
GaA5/hTQ3+Vxmj2emziuN1BGIfZf8xLv3IFVz+hZQtJcN5hP8q/VDfHyAjrO4NVjrDo8eUW0Q5Ei
Fq1PRszLF0BtNYC0Qu4d+oV9PydvAobK5BSz8k6YfRwTvYXLk5lLd6GQzfXnRCEk8Z9o63PvLIrF
2ndxNcWiWda3CB/I9CtAFAYl99YJc4w23fZqWBxiP00IRiAT7ux5/VmtCxeUhIh7dsPd89BB/Ph7
69T2jz4ewndWpk3ztc/rPxvJevFXNy+Bx13Dsq+71e5k/bQZcVWsIhX1JxfsFsZXcFslncuw99ko
lKW7Yej7+M7pQuYL3rRUrz4+0+DBmma3PFEB5W7mVgxSLhKIzULnsvKBzjaQarsrffSobGU/+6+Y
q3ZJxqLrOKpHbbfHhnsbj7zjjGj/5L89ljCJzSFQ3Qx+0dIJP+0ISDol66vND1QazXT0OlMvB7DY
gXRMn7E/5OQ1zYC+a6Fq6YzLb08xRuypZ/IpCVkxhhSm3Vkkku+d6Kq5XzXVRRB1ic2Bey1h8Q2m
emf2jbAPQ3mT8wrGya7QMJOqbyJN/dL1bUIMMp8wijt7+Gu2UrjFlY+e92yIXd9NHGTxT1Wt9XrA
AyrcbA6L0LsfB83v6I2EN9+TawFC3cVuN77VaLTmuLOj5Po0xohyODPKOjHB2NZHD1RlB8WkuylJ
8oCJ4r7mElwC/8PpEJoSKl2nOVXW2A2361KpN2fomjFZxnK30nmD0mUiK2CWPfTrR8MGDusY+aIR
WdtJ2d2sTl8Wt17ULVSqYoHR5Kuh/mzVuj+0hCYQ8dXXmnRV1sSVNJ1jO1J6x/sNfpCy/sDxzOoz
U8wvvSjAh7a+636sflj/ZRYZvbGdBkl8dnPwe+Oae7YNVo81zuentdXTkG1MKiA85919qSmEmXkz
7n7xFi4hZppEIFEbrWziy2sX/Nmex+W4tqOI75ApnTCdo2L84m3ouUqRABiNOytbHTRV6GcTLQtm
iX0Ah9tZ2PhXbrErs1KN1ZYAxo3dOS568bexwFuzoAaqoJGMXEV0bl92AfPoavs5YwH4vo3cEdeZ
djAePdNX9qOzc84njDHc4SLUnJtTBbL+CSWFCcLdm+jNCadgeOyA9CYkq9BZ0VmiXD/O0c4hPUYL
MXbLFvk/ClWV4Qmpg2mZlqO6EeEeY2ogwb4+c6lPoKehtLPQD4cmg2kFnhvxYN4aKssd0o6AwZvG
iZ1nPY2aTY0aoMntc/5Su1pzChltezdR2HDKikGPn0tjufYxLErOd/p2Dlk+JE1Speqg/+FwoXzb
imAckoJ4HJHZfiGic6Mo8DPcUF5HldP6ZEPlUof4XjrIsjJYm19bHc3f993q5xsrtNdLNcnFe4km
E+0eg2VlftvsNwViaF1GAStZYp8DdL5/azi4UgDzssWV2/Xx0cw+/Rfa7VY0R8faHIWFYZ2fCstq
f5P4QT+82/bwpVVd6iOoFrxyuSxI+7rttE993trfFROL4g0fzvqNDgVP3Rbtcbob7k2oCWHjrhm4
h3dK9Z+1N6wsnNczBxmr+sCzbBGBPze0mA8lzOU3QgUYt3l90f8KYdWmQ1TF3W0otPayKJ8Rc1iZ
qG6RPnh+SLzdxiQqXP9rc2T5vqtIhYeRgUlxGHYwD7zXyiwHry4UHNZ1eHgXsXtmy5x8pK4MJwdS
HNM1KMcqLBcFZdxJ/5pI0njzTCOZW8BJ/Apn3M6XcFkNPmrbBMMxdAHFk9zeRH8SlGn5da4fq2Rh
kJH1VkH1RYK9/qV4EYubqcW2hpjounVqrYIDdra0N3AxU9LeNQ0jDUj+HrYEohCAvnVpCLJ6jKwx
62K5PZCctAY/Dd8kOStUjPZtF3oNLqlydpdjoeJZZMEq9upch5vX8335nBG1qSccP0vB2jvaGvLr
DxuF5MjOE2YhiPSd/iJ7C9MXP4VQKbPRK3DU2fFPu4O8OkCO1+rB2GPdZ1YQwXZRkXgeXy7rVyHV
+yWfjwNmmfEcWYjujHIN1OwwOWjMI+zrmLJRRMcQNzuIr6L8xrgnWSOWkejtgrYU00MVrt19GE6j
TMNikuFdIHbnp9jILmayuqzeCWFp20+jitfuRzWGo5uoBUb+5kqLdSlrMdBAkPiiJQ0sicuL0iKK
zqOzluW96R39i+Z4f+E8q9QJJ426t8Zg7k7rJpV/CyQevxFPpX6107wTcgbl7IEFtwPrv3SrClpK
IrwPTbhwNUNVtYquBOw0wWyAHYnxrURk0rSJRxLTWOfXK8HVDIjnm9NaLpP3hLHKUcfcnco7YpjN
lI2UutXDSIdxbGdB7lZs9QOnpbKGvyzx8cobwMPlI/Zy9eDRaWwpOOL0RwZ2+NEJbFcPUbwO+mwG
e3oO601UnzYKhPlm5LI2rP7c5cQzioskbcN+iSkRqnC8lDLkbuHwc75tDqm3Se3VnHIU+xy73IAz
uaJ0TSNptE7rnax19qwUr0L7goCt/mprsX51YHz0dTPTRNDBuflhNS0VYuiwu+DMzChQmV/UFeVT
uRWZq8rryCu6rrJsqGbvBhSFNu1tMF287aLyssoJLR/V3oQ/261geOcsOIWoXvrKpFuLyzSrQwVP
uBDDJs6BBUFyKmfjfoYzRFXqAGbXJzsI85/Bykcd5nwm8Yh53COuEVCreQOLuabhwPJMTbtPFx/t
+1gF+9ZDPPAsNRji2uF7US6Wy5jnmkA4CH/dTj3aZ8+h0EQ/8BCLZ/AK9yen+hJcWapKHhEb++LV
Key5g+3njp6ei2rVTHCgTPOsbLZ95frxVXV2XOlSZwc7zSWYe6tTC3n8Q/eFN5/ETqvFTEvq5r5w
WaKCty/X85Nd+N2YLv2+3FVL1cKbAkfSOgkmgfcYL7QNFqsMw/9GdGyW9CY1b2fLQd4+oLA6Z7er
AxvOa8Pdg2ljLFMCgdpbv2x775GdE8VwDKyrDDMusXriA7VfcMZ8PwfDnIx6bXcKJIXWld2ryDeG
HrNZJjBfIu1xxax6H2/KUMdNFtsQahV+O1h8wsqjE2ecvZytAoAVOCIeOR0Ry98A1HfqZ7935b0c
5nZ6WGNjZnyQoYFesLFDMLqY8LyMM1b7E5p+Hr7woVr0W6w7ebLmtvjGUmZfJZ2jaHfDoohzYLyW
wzguQAZ3e8Z2voAP3OWu5YfHFtPDbVXx0D+HNslJZ/p0AH16LCC6oHes/KOuthk9tNXrXx8QwVxo
u4btZDHmFTfg8hSaQVuJI6h7zYNUqup+1s4KnQoj/4Z7CvqL51TXLxSf8S+QxwrfcCjnPsHS5dKx
EhBavAV9IX/AGYX7sSPK06eTYDcfji0vdI9986+2k6Q8wXuH5v7LXbthPcDTlvdoRIO6YdNDs5DH
VY1/N1YclyfEILj/ntBAHqC+5ddWFO7maPtzZ240r7JMa0+pJyWbEodGyKv8zu3c4gWADJD3BbR0
dANYrkQ6V9hRgSUZ46b5PvW3TS3KPEHBi773hE5VJ7yDVDJzU5XdJRycqrhxXKXZrsliCAw6jJhI
z5TogQeZM/dOhtobu++rrnjLXLck1JK4NNYg+K09TRlqd1Q/AuqSth9sO+6U3e3kI6vjNLfuUm8Z
QwAvz5pyReLuLBF9ayV8E3/Tfc3veclALK7N3KstPWc+1yaicsnDiCMi8DEqBZh9o3R0Rq7+WHQ6
uJu3ENtBiAzA4eus4f1aBeZDsaGZ/x2ifJw0ImfqFldsysaCtOxPDf8evhWcCooXuKMTqdywZcM6
+ICfCTZvrFkj8AVmreOhUGiJrneYB0irJJCuV53Acaro6Kqo8U6bxbCUTK52ONmRAq/tx12osxfk
yjsuqhBXfswvH6dpzTWMWxV0j6YZVPvM+6uDS+5Y63bBSIFcXHvzYxHipE10VywAo3yJ1OLEV7l2
58z3JARt0U3cDe2D3DG0X+Kd1BHwl8rQQ6g9gn7Jy78Gp+twYbxJ+4QkFSv7qbH8qDsQsVZ5PG2l
qdNmKnydDoxRf44No/wsHC09JH2IhkSJZeTziC9g+9FPghmZomKrshw4JDh1C9Ouc7cMIZUj6xH+
slUd7akM2c+U2oFbtqdl9pb1aXJ0FWDuq/f3cCXHn39F0EQYFsRwG+lN2id7gns9zEYyniDygYO9
lfgV0aF6bp6mAoU5bFXg8EHzkrkH4lwNrmxbwe+4COWQSHcrVBINe+9kDZHWly3m+EygLYk59Y0b
DNxf2zB+GxdpAuZUbFfSFE2U1oOc929jlUfPkhGPQ+kA0p/a3pSXiQOYBO+sC2zPLfHNuDpqf1wP
fh72PxiFMLaP21jQw3oFqCFfjkKzoC6szsDkTpW5IjRINcHsKaZgmIoz4nNkeHQGxP/LDkqDaNWC
n1KCVfaIGAhel/bhqqykrEbutpzkR++yGYDys7810W9mDpixkINKmYmt30RmdLN/4y1mnIgZcz9E
zq6dk2jJoiVQYfHeevhDfafjdZ9uZO8v77zg1w19yyyzJtb6t5jE/hdcV+Eg660dJiyieA5miE8u
jQj/U1eit9uxnph4Y6qLT9Y2miHZZJ6bbBCC/onH/UnDSP1liB6nMIBXLxLK9PBh9sWUfLiAWnil
3cBassj+kSFVT3m4wbxcqNzXiLp8GKKDzg2nnoiJeEiw3rQ6Y4mHD//ScxqlW0EsPNvPx/37EvvT
q+id8XNrwv3MNmqtbnp06tuQpLSriXXFfFOzSAWONyT/H00rL+96GLgPtxiiltJSOx0YNgc3j3zY
bxmZVjmKJutWwnO0WlGV7qLAGhSvJG8UEbDDqQP0I9LB6iOIhEi2TywK6z+Juy1e1F5Zn87cMthp
Qm6TO7KxapEhVC5+Avge3YXlhpGEjTseIJTNUj9RhQASTe6u5+sQlNEe0D26OoTd/eht3U+b9cdr
Nm8eQQQEKuAZDyMtg9PG/o4YRRDk6GXag5gGj7vnQLMUv4+weArfTD4HxAzl/psPzVwyonG3t7Ax
/ffAq1g7JRxd/Jg49basRn/+2VsQXwcgY7mdSKW3f/BIkBxKm2LTF4Xr9kjAhHdNzDO+xx6Roaqy
MZ7H8Yk9LwNQtTDOr6A3Ld0Ic7g21SFp2qk0YfeqSP8RWd/N8kkRIfWbyzwMUmuud5dG2hGQtW1d
/2yZ1G0g6H1IX2NWD8pOVIy0hkWDExlBMW86PKuwsVHln0OX5iwp4O4Rj1wymA/BQD5F4joFEw1v
kzEZFYo4o4kBzXyqpF5yrvk1+IhsZ8XfIhr/UYaSXsgpY/Gx5KHrnmYdbs+lqmV9GwCu/A3CRX2M
Vse73PBu/UsiNXNK4l0TJkQjFe+h1uVy7pXBrxHKMD5bsXDXB/xh7Pla4m2Gp3SV2G+iAOqU4nFB
DdEVO0wP1bQFn/u6gQlsczzlp4qx9K2DaU8dO7an2JRG41U2xhDpnYxl9ru5n9b54mLBi9OgomnF
cbjG4S1T0rHhJez5FNasEaLxaZYVM1AyJVLfmcruoZU5ERc8vfa3itOiPYFssevJEtU+vlTBXD5V
425+ObgdLpuDq/I6J9+xIy66l0eoPN9gTooQrOM8iN3E66gCLm3QezYoikXmnKeKSp58shkYyvue
lunmUV+eUOQL52sbt/VNe4s1HjE1Bvdmks1wCoiE+FQznQXyate8AHS262H1+eJ4DEgqSLgxSdtY
88C86Hr29wNCwg69O1jksEkngGaZrZ2Wh25/l2eJRpm59saEv1SN41G4LP3vyY1oEibQgukwrcHm
0e2Y/LmZG2EdBQaCX3Zdi+Dira74M5vOb5BWAvspZ8s9yL2O5o/rCmlgEYz/lApeG/s3BtCSVe+k
hjy2ZFeBMjNMmm/2bvHNEbN5+xQhgHNrkED6Y8VAj2ge+eOPOGgK6zIjr732+BPKA5Zo9TBBEZfM
gDrvyUEK5ynbBbMAd9cqv8d/qPB5VkP8ODp1vZ3wZbKE171OZCBo+lfLmRCm7NaNi8yf6p7Xxxqm
+TFe5Sazfa1ZJTaS/K7PHE9UXHHjsNCXx7FmddAWVTXPU0iWiGphRwrJdIyTaIrEqXM9H37nXwpR
c3WGom1wTSU7/u5bX28LT1wDxUThVDCJIcNlBg10mFn9rIYifiy53kiH4SL5CrB3DTeqyKWbWVuI
/oAgsYosJGNEpVhvwxc3Nw7Iu+iKhnUVQ/g0FT2n/DhT5FlNjzuWSBy4PYQLBnIH5glSpKbKO/Q1
twuPNnMpGKe2EH4yM3tBf7Rt/UKRRiG3atvB6jZyTJ2ML/bH2uEMPSw7Y7TVL9W1hB7Qm80SlChj
WhWJ2uCAD0vOMqVb0dn1eLWjUEr+pKcJQxJBfPeR75m7xPdtNobhp9+fPfK4vue6HwlfKAQcvlGc
IEdSu6bhxqaDeZFrWGHD9zsFIoShajnoEhz9HtkBIUzq0XvPoyp/mqTJ720mNfmtpwMTJmRuWGsW
x6vTHMzuBPttJz3y07bJbv6yfbD7tIo5f9+BR82lIpHrL8MPxUKzFgTigKq4kAreF2hjTh43d8RD
c+gKbyl+kmdUhCdC5ViWuO/1HtD+EItwscKuf8yL3kGBD2i8Mn9g1MfPULT4mPwgF+fQAqLHjx8Y
aMahH5hB6MhJvbbpk4plg/6ZsRijCuiYMk89E0bAa5DO7N6o6rl9wfMwP+3lvDyLRo8c0wDtIzR+
sX0fvGt/gn9kuSGLAWwsqppwveWMy+1XnkaMFMEu2gVkzfedTOaIJRhB4dcONKbX4H17Wm/zaIOV
9C2ftEyGd00SRNKx5aFixdKfngn7FVnDaXxAtF8+ZyeCAKdPGV6KqQPZJw3nVkNJ+Vm+M4Ijt0ni
R8uFVL9lPztbCjJO9Ms1M8M9GJCP/Oiju0wEBoj4u5+7xTtR7fq12hQvjvLa6bwH2rYZwxTeLQYd
6R5KHhqi/6l3ysyvBKkSu7Ljk45LccdUdmrZxo3M/djONUwOQrX/NsXRMh66WQy8COA/OXKC5Mb0
KB/HB5OrPj5Iwqr8ZHTaq4tbUtdklnTKj2Ase3PsGbTMT3zU7WXgciKY3+pjFNTAF1NmsBvAU3J3
BXxdPhPOxjPjO5FPTH/qOup+jfESDgdHBhFXRT3j3ADigBnxhgkSUF6XIySlyBt1GuwN0odQHFZ3
oAaJ8cE1sXpD6g/8Bx7EmsxQN5jzzOl97jTEf0bncoa2RrT0e5nZ1UoiDP/Xpc+IPya3oAwNUXj4
GQn557vFc4V8hPBKtENYpsOyTuVxJNK2oMEqlgfXXexriEBU3BsjrOhV5t7+1lxfRuSJki6303Hw
ZkOAEG/gd9WtHKJakLATjx8LQ8/t1OCxf2i4EFin1rIWVjJ20lwN8/o1EQ39h8QE786zGo9oozDK
o0R6QNQ3ONlsEpw7vV1IJ/JvhoGViweMLVARhsqK55U+3/9yEES/OxCalE0wRwia2DfD18CtRZct
wxKQdMOFnIyYjC4EUSz9iT8rqsO4bphvajfo7FTgLGqOkTfvX3W4omybpYhl6tIBN1+IslGGxfcq
6YiBupn2zhJngML5ZhELOpIV9T51SejHP5ieuTUmfKe43g+kQ+OXqFfxRhKb/bqNbv3L4jn5HJtN
3xee3K+2kZwT1M/39hdGffvqUHaQy2JC7P4UjcUyO+YvwXbYub9uY570/bb2mvrJqsrKTwxccHnw
Q1CDD5IxJG439hDjTiOeGd3e0ClyzzBsTqetW1+2sjTTi2Zch28qHqb3Bk0SNJQ9sB8QFmt0Ah8T
PRRQy0nJUsjQP/Q9jed5tbU1fjEYt9vEXVXf3aFr6BtNfWVOA1iMmxW2tLA0gHAR0tNsxTN1iPvl
yJzqszVgIzDbEwycsct+Ik6HzQ+HnrmSRlYWXXkyJt5xlLU1xXMX2DHPXNF6lMkcgNuxoYXjFNCj
0z2CuVYPmGmG8m7tah8UyG6AriopWmjh0pOZj5bcUUIu1zloTwrjMyloWNd9R0XtBUomEAlcVv6D
BC5ZPnWzP5RHVmG4bTa48QqUGbn9Awuc+/7gKJtPjdHGdW/cCPwbSjuqT7XT1MUNAqmmbmM90QKV
Ne72xxR11m+68ZZvd9Xh8x40HujlXg7BgdjIWb32oF9HIbd9zmp3o+M37jICwIpcH6HqyieHpCOi
orTuzIPqe8HaWaw2LICDvpXNw/9ABgbWpKb1EkRLcUM8ZxfeL67K44MJ981J/8fNxeABxTYXky9s
ynKatmuJ3PHaOltJBd6OUOi25h9lgBJ02e3nbtjbMKtnbqx95ofDOFGt/yXd8x+CRAMKHOI1SXel
R7n++b9FRjP83Bn0dPOFwGg7cXwt4ELgd136zP+WVX/dOPEfQZyEhKCxBkRR8p//yLwsr2mhOHrm
y0xMQpoTepSpwI0edsJhEhSi8MvKDf1ETB3ITBv2TFONYwQsxX9J3/ynoMhQsDqesVDIWqb/2I1h
8Ugjl9nzZQzNdJzJwyQmWy2n/zso8h8yMIOQcLjIFdetDuL65//+3Upk3J025DLnwys/oPwuIMyv
s0Xrgn5AE9XXGLL/73+p84/fMgH4Djwzy4P+c6dJiwVyzREdL+uyOE9gDNHJcx0r8RjIHKm6SC6C
r8maMTBpt1b9geWmcdKt+r8t5f2nR4vYrv/3Qa6ZpP/21ydtaQiHgC95aRrS98CsoshRt9hFl/+y
ovUff05wDRZCXYPd/7+E12AL6tD7X9LOa7duJG3XV0SALBbT6UoiJVkO7XxCeNxu5px59fuh/hOJ
i1iEvGe6e4Ax0LWqWOELb6g7z6R/fKfbuvFkIhu3o1m9OYolLVZL1wG2rT5nDz6l00CIegJ3VqpT
0nCLoTbOt7/f5qZ5McoiIP5i1fQ2MEFhjZ1XQor2cKgIzjbdoW8oceX3cQ2Qkpiv3zkPG58Kyx8V
E1NNtfAVXk0NA3mHQqPsPAs9xLNRTu1Tlww+4m3Q/m7Pb2MVwYKCqjGBK6FWvxJA7xBbAg8Sdx5G
dQL+bGvaF6CSNM/fOo5gN6g67jcaUrTryybMuc4BsbD74kZ/KmYBVHQeg509ca2ryyiEkbq04Ehe
Kc4i1ggu3GDn+cgtXuyiEl98Z1TG+zmKhUcd0Bfvbs/rWkAePyosJbm7LATk13tdYHVioUfUeIQI
3dfQIM1Q4jQ5j7kZIKm8aP0nZoH6my/EjvDts3/A6wscCWjt/8yh8Fu1lm/7Ym8iHaRDBItmr+0V
U/MSgL5IL0nFIQEuc1F4vQXu0Ks74jGXroBZkaZoxn3XwU64JKpTkVf5cIrp0aPbYqTWlB2hRPiG
m0OnBUSQoQNKp9V2gvvMMujCl8C7DymU/OyMHRQI2QzNE5CC6Sw/W/WslzvX5/X2ZIo8DBLEjMS7
ZuU+qDlpEUWRmLzQTszPCEWBY5hDdcdU6Pq8LaMs+4UbGnOk1XmrEyWR9DQmWlXIDITK0EIuDIU3
lHNzd3u/bE7IMR3bkUgoIsv0+pupUFVnO7AYCr/scyKpzC7QwZ1TvTUhTC5wkNNNaVJofz0KAlJO
XTsSk0HARMepMZA+mEnq4CzsuQ1uHAAqmyq1VbIei67c66HANufwFu3RC0iQikOaDehDdcMiaYSA
oQgfkVkNfw1OB+xWpMoU7lwsy79/dQhshtekBWWVvsDqAqOaGmedrEaPcolCCTGjX1sMwPSoODxU
lRqfTL3YMyHfWF+bCqCBUxnXDM7Nrydd+mUUW209ebESYelhDunZqrvhrCN78/ZPyVCLT4LEwQMj
yddDBWaMiHzC3ozl+F2KsYPdRa/X1GW2M9LmSr4YabVp2kpBQqbLJq8lCP0Edst8yp1ighojeq9C
5YSerG1ebp+HzUEduok6RjoqEcfr6cGHI4G2IXQ0gDf+x4kJfmclyYudC+1dpnXi10Tn9X+3B936
fJI3T7Ko0lbXeuHQ1gKaOsngBXBc7qsMjpUiYTxQoq53FnVrKNsUEiyeowkUCV/PD+1pUtShHL1B
Igo+yAryUdT/6cbB2XmJViuJYY8tuFfAGLCKKmDW1yP5PY5BJnQ9uPWiQ2gAwJZ2Oqs5kgQj6Ked
i/n55n1x7q6GW11kYV4iURwEJg3bXvvlt1L/F9nzPrt0RT2Yx6yWiRuXYQGmNpXlva1bvTw7PiS+
nQtgtcLPP4Qeio6xncP+W0cWiHNBXDJ7k25X3H53QhQiDFEF7xMjD8+3983q8n4eiviZkqtjGsRg
qyXG1jxEHnmySPYVHUyoOp8CtKx2tswqiHkexeFqwf9W41Vff0gzbhfuYm27SFdZXtjY4qRTP7rQ
1kdSmZrqzgJubBydDWDxGlm8tGubIgK2si3pvbgY/HYPPpWdcz1nyhMrMB5HNGEuzdQUO0u58dXQ
k+ZlUokJVbF+2EXi+IFNxcLVW8pWCAguGmqKwRE0op10ZGM9dfbH4jSDE5IU650aAkVKEKJ2h6h0
jqYGybcv0XcJkYI/KkHRnm7vks2pvRhv+fMXYVmKJCvN6thyAzOKQOsJ8WQV8PycsYrdvxiKN1cn
ZmEt13u/pNnRRZQ43Yx++gG/Lri1lTJ8KUx/Z1Jbi0g2h5ykZmmmvs4THF2nSkrDzRsKNAFRW6zO
dWNjcDCgXxdbhri7PbOl+LC6XigI4I5oE5Yx7Ko40UeZos9kXx4VRSv1Wr+H+JVrWnFMCh23LsT+
0zPXLQAPmp7ioU36eCe+3jjtFAlsNgRSGdwty7l58R1bePYajKLA6xBmJgvDz0alZ7Vz2lfx03La
ubrIi/ABEaq9fouofkYpFayAVktbPtKg6t+ZqMC+I1c3HwO/LZwTK9QGwJCdvXRJ2xwcZzIia7Fk
MMtXfzlFaw7Qg8XQHHSQUx3HKdb1c1Rn2EZ3zVDSAq8KChEjOABUm/om9O9hlGUITSgIRlP/7aBs
jmguXEwMiOZDBdKquwPlAMwBYBDg51mjtHOEWVXJ77d3yNZvJ9MTrN3y97qc0yFRq5eUMd0AR5cQ
5VgFEmkXhh9ShPbuIWEbNHUakPrg///i8uIRkBQeYJFcxby+teg6tSRVagZhzAFlioeKgSApiro7
m3DrHGDWyZHDJYyAc/XkWBw6NcvnyMu7MKH9PokeAsxCN/9Ji0z8xPha+zEq0oGkF0r7MdGK1Nlx
j9260LAaEtQJcQS8KmGh+AolNsIQGEJfBOug9s+TFfyGmDbv3DIbT5HUUEfAbIOKjlz7KNERC1Q5
RZjNo6puHsIIJdFj1Cn1fAwhVaDkbTrtcI6qodsrh25ccBLjyGeDRUFOvbpw0Jtks/WN4uqktN27
rLfhvQMSQbu+4M8+NTLsqp2XaWNhSQJNrlPDsLWr4gEQM4G4WaK4OCJ8obeef1HT7EvW2v3OF9xa
V1aTABBV/eskDWBop2ii8F0UlMfwoII8D+dU7++rATvWQz+DbD5TD0Z36fYh3ZohMIRFGxXezlV5
ifZk27W0md2CJpp9wiciB9VharEOF7aedwyHNq4ECbUd3inPBtfCKti2OiXlKZl8tx7hy905LZBf
/Ch6u3Xx5KyLOwSbzD8weYJ/EChtprdf5dKQ1CJhm2pInq22EDQEtERt23cJtZQvmoOa3SmwmgnS
F2HG+NjZEmCMtOOi9qp56JWvtxd7466QyKXjoE0BjDO0mr5jm4VG0zH00Jiw+n87OjHhfcH+60+z
GAbrWNpWjFSUlSBu2QUGnGXNaYA43P4ZW9+c1ZcsNe0vdX2Ii6qqgJxkHOKxCR6gIcU4vqB+hT5L
tnOAtM2xJPc/ATM7e90vKcAVJrNiKW5dwep455R6oF7Q9QuhUU10uwsLLh9+HQrK1pfQVLPmmwNh
ZzyqAn2gS9VndXxn0Xi/N0ZF6R4GRZlQi82LPavTzR+6pGcWTZ3rLMXIhlJ16kBxbahTBuzxJPiJ
gFUtETuvYdLf/gRblxmbUHCn2EtuvXo1MiigiQ892Q1zk8QIrQZ0dO1w1r0A1Wu0QxFXudweciNa
4kWk6i/IPWmHrqIlYpx2FIEaeXLSsgtCdsVlHkxxvj2KWH75Ki4kUKG1sNRD2OyrPQ5UFS0o2yBi
qdsw+xfCCz2MxtAmlKSR/RtB94nAuZ9Q+hnvOhWmkUcnHcEEn9527AVCT+NvFeykRflIr8Fw5H33
FA4RxMdW70vjOM2xhTdGZHbTvYihl32K/Dk2/0AQWAQAshJLMKDZQbFzea07RUsk+HxobHPRirs6
voPUxkRXtchTnFR3PA1cznhQqGCIQzVNTvCui1XwCMJ3ALx2c8MKZ4ZsFo9OJX1CyBMjhNurvfVN
UcDiLOOgSZq2bOoX4aEJfk0ddGR8NMsvPUy8SjDn7Z5p9sbRIK6hVqkKB7vOdb5bIZ/X16YdeZSY
43uVcPhD0s7lnRXl2o+/mJBBY0WlMcV/VucCnnUdgaaJPEyjxrsxxipDsxt9Z9k2Xtvl380xR2GX
CHG1R1HZTdScPNZrO3ibigX6B2BGY7lFaSLojbTTu0ALy7u/mRuLSIOFfHedC6ZzrwOa5QAiRxXA
6J6kEp+Kyk531nDjkTWWorJBM1Fg6b38+YtNgVId9ALY614CzU2emGMu7iNL6PAAktxHRte3o/JJ
wQXnC/rpeATdnufG3UbBVQgDn1jbUdcXTQAiYoSJvVw0NWkZtcVjlVXgUGvVp2/Rhu5fjMe7Sg5I
r5Gix+v5DmED71YC+MkMsD9zATBNImN7iqZw+qaOcbezezbmB8ph6YJTVDfM9Q3XUqVxyrkKPMg7
5TkNcS0Z4mjRqYlGV4W6s3PvbBw/c3lAqYeShFr26pBb+hCktl8G3tRDLpxbLNTwNROXCe+6Hbfl
7aF4ASVg5etmI1d3PIBfDjz4fyi2V6Z4qCCgeOUQ1d7tr7Y5FDRgtirl0KtMAikALS0E2WE/AMiZ
4yZ98KvAvleybtiZ1cZxN2keUd+1Wb6rOsGMLunQd0nozRO6ZA89DH8cW0gI9VNZzUixT2Ec+9+N
rJ3Db7dn+dzkXj2HJphUx1lyUWLf1ebUMB4WRqQFHn3cpLqDME/XcYRN+28TtuIhGQk8L92MT9Vp
0FXgza0DzOaCRGyYggSCcXtUQAZ/6xvdQDCw66zHzuT/OJvgVp8C1ZDh19s/eevD0Kqh52zx4FEB
fH2cktFEZWfqHXeoDEy29MBxqQKl92Q+yvH2UFs1aqorBpbM1BkNCrevx1LkQhYDEuimmiGe8GuS
BMLFcO5FUBxB/YbnIWvGMxKUUJ/B0x2rNup2ouGN69K0kRVaslpehPV11QA8q2O1dpACKPv/CoDN
9804Aky0Z3mcMBX8ZBvZHz+u+p29sfF4E1BQnzCBgdOeW71CMzSsKBo1x016v3V9DBY/WHQd9tZY
sIbrHUjKwTkDoWlf1a9ocHf6qOqOS7id5IeyUaR/msCxhRcBT/EHeqLxtxam6TcDqRIoYHGYk2uG
RVFclDlMzDurnZ3w7Y8ERTtV0xd3ddZ/dS4AYDfw3dlbTV0n7xDWnv8znWC+ozMIeXvyy++3t9rG
V7Yooi0NCOpBgJhe77RwQJ3cNEvbHWr6Lo75n6VF78PafIdHxzccun8VOQSH22Nu3DuAQ7hv6HwY
zlW226C7mNfJ6LhzoBc/Gj/DIdBuUboZLcq0c/kvDAe5c9dtnF6OLokFB5fJroMMdA5Q/w8Kx82c
+AeVphY1bpi0ZQ1E+/bsli+02leEglxrElQYrYLV9jVrw0QJVTpuhy1CdFRagUpBA9llBHDJaUOo
AeFbRPa06n/ISzYolma18uH2j9iaLrU3w+GT0j5bX1YIdyt9VFFQ0EpFZMgiqeZTYxm+dkTEAiP0
vxiNd8Qg9pfXjR8D9coeWUGfRkWXLuC/4GtthKiw6H31NxN7MdRyebwI4jDE64Mx6303QpcYzSDl
BwDT4TJpyfAXJ5GCjgAho4MeXMO0soEEI0Zp0u0Qk/IWmN8jCOvwYk/w322Uje/+YhGJudmbwJq0
9YtY6jrFtLTyXQiMUNagMqrdWTRt9gdXE+H8xRkkNyJjozFy3TuL8sVRozUdFx4x4oDtiMobwr2G
kZwEIpIUWGKYYwcjMKLy/PaJEoY7NrBpVnc9UUdH6yucFI6/HfdnlQV5yosMl4JCVn8xFBU82srQ
3jmOq7OoQBhGqT31XYzKYSDRZz02MlBdrbP3KsBbJw6laiokC4SLi+b1xmwXH3t89yw3KYb0Q4Yj
HWcP0fR+LjE1ur2CW1cMgRNtwaXdehVpD5aTY6NLY7CUnfUBruIMNFSqHyUiqQhMtEPzjjSrAYvb
DD8GWjN7+fXWq4GKs6Fp+NoRxK1ejUCCqh0yJJsKcFaqB/si7y4zZZM/yFX7/1Vh2TenYEj1b0QL
abBzw24ttUOpAWAqc78qVzr08Gg7OBbQsCl732bmeCltiEgUd4ydWGRzKGAQBsGIYYOWe/1VLeQr
IkxKbbdA2vlSx/p8qvoouVcbsQfY3EifLFrniK8b/POq9KUjX65TCkTZxbHnxxK73GNrtyl+CjAP
+6Te27Abm4jFowUlNcu8bo4EaGR00YySTNyW+Db5ujF/QbwBBkuEiciPyUh4vepcGL9JIor7STTR
n9vbeCPQA5TAk8wtS/15fToRcQF4BzQbFQ/DOtZNi39sZu1hHzY+4dKoXM4JrysB5etPqNtji1cm
2lPdaFuXoZLhEYzOeAdn19w5l8+h6ertJ2wHVYn+qTCuoyn8ZbC9dRy3R9egd40BFY4cloOh/a+C
tOZ808oUUdK069L6T6C0xuM8yugJMrZefp1lSYtI9qU1PA36ADNiaKsp/aogr10jg4WoHOi+IsiA
F4XZP0VJ3wXh3Xp+Mvtm0Tce6mR+7PF2/4cGMKpoUArn7m5GGOFfJ0b7BM+dRgBmGyZ0vTXEZI7w
4MPIwy8jWFh/Ot42tbBkeI/4xKF2Uue7Zg3T+NHIR7x7hB5Jzc2jJv1Hm5vAPDSaE/Un0WBg1Ujo
ywdQlmV7jLNcqBC6ovYXCnUC9G/QsZXsqgk/mYk9jSjJJCiYpm1f9fQZZImyae7UMFu7uFUPikqb
7KxlpTEf7NKWTzH6u8k3dOt19Xx7B26cOZt79PkUsAHXx3vCnzHuljNHVQsHqwHRD0XHrCRDmczr
Mcd9e6DEeAvQCdQYLO/VvRkRgvoG/Hl2hmp9ROw2u29L5Kt61dk5W1u7njsQzW6TUjpZ/utdD7AW
eskcBl5oQHC/WF2OnreWBHaDTAfqODs7fyOk5+UjvqYgAxhuHfROFWAHcmfF7QAGXXgeg8/GNDaH
OAnNUywRZqNyPOwMujlH/q1gGan+XDXSUZ2oGk016EL2Q+Px8fwn4RTm+w4jwfPtjbJ1WZpLG5IK
F3+t06SF7D8NTU1fAsBKT0dIBBQtjBp99VpBex67pqmQxyhFI0/0nTUe49DSK/f2r9iaMLijpeWq
GdrVu++HSjaZI9XCMhyCL6aV5Uc51/ZXlPj24PXPUdj6KmOXUjtfgNpXTzzsV0tvkT91awLB6Z8O
R9Gf9EOt8lCmkQwvKb5A0wUIfp4+zJESPwYtDbQDFhXm98TS7acsLZ3W02GZ5idrHnGYQCtu7t28
UGT8MQpMB/nT0bCw4cRC9wv2Sol9HJpWVQ9Gi+fUMac38gvsRvyVUDVXLhB3tXssQZEnGuw8f8Ao
OUrevqXAs2ChhJQizg7rfTxSk1M0Uyiuo2ZfkkR37srJxHoTJbydb7nx+AG/B3lMb5nPeQXS6WPh
+Pg7u13SpotKNHdvAZP+9o7ZqiRRapZojTEWlb7VjVOUpXTqTPIZIzki+KHXJ3QCIbo7Gksc59ji
IV8Tn0cz+T70YXQOOu3P7d+wccnyE6giOUudj0zq9VWkdRQyc0fhmELUcxWZIDVVQAA/AxTSLlqS
BzuggY1jwrVHgZ/HHrD6+u5rZhPd1GZS3ETq/QEz1fQoHSVCsYu39/bcNr8iMTDX3nOdbLW8MEH0
2Oh0xTXwBXMjM5zcwamNHaDj1igk1gugyxLXRaEor0RYDr7iNoGcjk09o6fToqF7ey6be2UByZlo
fdKlXOMpCxsV+nGigK8iaek5VRC4GAHJ971J5dtwRhyqSDvMg+wdEy9eYw7RhKjMj7d/xsZT4mjc
53w3oAiA1V9vl9EZ0NBXIsr6CIa7E7IKi7BajFKWNVO9GVGTQ11p5ztuDbpglYAfSJ6Tdeu/ojOF
9eRAlzsMzHOgKv69rjX5O/jEldsHefVJIDWyU2HYeFQQpWaDchEYHM1VZFo3VWSOYwEQLIzKr1qI
9UnQYpEOeTE6jUqdPYyxjabLyMup5Vjc3l7orXNJFi4BlJviumqjRosWmVFxLmlyvsOWLD9pTvnH
t6k0kvaPO0t8vYmpawDuQILTktftr1hDFEJgXuSGsyU+W+jXYNCeTztn/yozJSvFzoJGDZUF/lp+
xYv60CQqbIvparhO2dgf674u33eOaE5d2llP6M9Zxxmri+AAfunNiQZDwxokK6W+uOCVXg+ddY4f
G8LqXFT1OxUltbD62fjzjP5CjubBm08rVwElDbgAOu1a2hKvhwsmW84TsrQuaAw2DbYGSnpAmW4O
3vfWWJknraQQepzzMpkOFYmHgBOP6MqBUCqOd/AsG8tOggy/bzk9BErLVn+x7HHcIowU5z1zzx2M
RQHu41jPanyLq87+bqtVJy9Bo1so4IUGycTtrbwx/EI35IEhPOI1XV3DHaoi/UCHH33hWj8WCKwT
o6F9fcBIqX9EXxmf3TS17kWXfXv7yIJgfqGxUdFe31YOrhYUWeqBB8Cvj4ldpg9qDqsHN9B8uNMQ
csObqMKFdI597/bQ2tWJQksObCMBNy0iwpXVDvBtqLEwRQY3nq3+PqlxmTpNuS9OyD/NKOc3COLE
nf7DmbqerlHUXGJV9/FQxAWCHmZ9aEoj/N35ubNzsV3dpvyw5TnkHyCHcGV6vRuwNMJrMBYYlQyK
+dXOTeeQl7N1Bwdh/lw7of6lk+nw5fZyXF1nFN+w1qGgwIhU4FZ7oARcExiN6NwyLVX1rI9p6jZW
GL0fnEKpL2jyoex7e8iND2CbEsVsOjZIl1jrXT8kHMCg7F1kmZD0EdF0VimDn/9iFLBD6lLN571Y
wp0XZ6ttkCPG26F367oz/lcaSfme8oL+F6OQo/EKgRdYeiSvR6lkaqO/SdGiHmzjrunH4kIDcq9T
sLViNOwtFZTshkxAMxmynPqhd2WLNhnCBOFpsML07vaKXSOS2AvAckDW8RYQy6+WrKyoVJh+xjCD
hVKrKIL6hOWe9iFG9S/CnQqXLrQPc+NpRsjxQ5V1hX2CKWaF6P6n9t7Td7U1YW+AI8GOl4CGjsJy
fb34goXVhqWlISAcKiiQHnASwlyiTVUsiEynwGZgJO769/YaXK30MiblNZw8LTAvV/Xosgj7BgCY
qxCefuhk2zxlpT/s7JrNmcE9hQnDu86D9HpmCBcaEHnlTAgTYL0unc6Nu6j6RPtW3GlRiGnN7Wld
3fT0wzlq9NUI0oiaVqc8QNcp56tP7oyM9NkBzvaItmf8z4htwGHUAutOaEXlBm0UvLWDuIxML4H/
8sZQS349VQzQ/A4UiOoqCJBcJPoqH+VEL8HEmnDvYln+Xa+S72Us3jO+3gKKXSeHto56fIs4mAu0
WZ5rfBIe29oM/xlqjNR3VvQ67GcwzeDO5Okm5zVWt/VIhxCTATG7Q6pU33QMtx6IR+0IV426d7AO
aSLkoBqj/T0gVvtkI+L3Po6pCO7EENc7dmnQLl1T0LcaLZvXC4xEVdkHyBi5ohL5B8gaWHQoMcYz
t3fQ1jAL2dARgn/CXHk9TJ+1hRFbbFk2mB8fgmpq7KOjwfLfCUr2Blq9DokmMqXCtc5Frlo+xDVS
TdhYvBl1RXPrxXSecacv7hbJJHUznmYXiYfmgAbZ/LGU8W9fzP2p0sS4M6mrp30ZTqcGBudH0PBd
Jv1iOERlqCpa6uziuIFNeGY0XiQl8nsxCiQ58mEejuX96S8+2YtBVyuJw5hmzFizuLYxaneYBGeo
tw5iZ/9dHzptEZJY/uY+o2n+emqIQAfSxF3E9cU4fQjFVJ1bmOFuANVhZ6jrrUHA7vAUcOZ4GdaP
LX7MYYtsle7mShKeZAiCR3bNHvXtekLLKMuRpuJskNW/ntBSsQRzWOlui/jmUUzpcBz0EQHSjur7
7S90/Q4AWGFjwCAAOnqVysZSpH4Sqbo7zbOKj2ainqcZda02yyLUQRv12+3xrrchjGrg89rCmYDR
JF5PrWV3p2YXSgoCaX83ZGr1E91R9DiDMkCBMnWCCu3HTt0pxGyt6NInsADmgBpal4ELKMJWmAXS
BcgZYq+V9sdUo1leKLq6s+e3VpRazAKnYFmBYL2eITLgcaXmsXSrNKm8sO2SL0Flzo9zLKY/yGkR
U99e0uUQvX5zwJoRNPEa8PJAp389oIEAZlSGsD+RZ61/pVFiVfdzbEBI0MusEIS3jWLcpTVCr4JK
v5dLUfy+/RM2lnfp5xIlEU4Q6a5eIpR/m7SMcsudEQE/dI5VHmXia2esGMe720NtnECq2yD+mfJG
Y3eaQrpUQWa6c6GHd5DizNPM2pxvj7LxEaHGcCgAqFJLX8O2oYAaWc81SrRSWbTmjOwylEZ3gjiK
nl06Knvh0WpadGJ52GzLJMYE+UMB5PVHtEAB5HSYUo/Kiv1ooDWIkGO4l99tjAIFmpcFBAkA4/VW
SetOd6YmTeHrJPmTFkT1aS7sPZLn6owvcxEqVi5Lw4Uu1tVcZJUkJdBPT2pY56ZdomHOkP7PwtCx
PMgJT98D+sL5247B86gAYkjqqCHTx11FtF3barAs6tQbjCj/HNPEuu99DGoOQx4XzqFIUOE7+JgJ
AJExAv1DgtVT/De/AVY0e3PhMKyhl4oup5FHNfXQFrQ/GToB1+ijrloFiKmZ0Vy/UxQ8pM0pzr7j
OVR+ub1rtxaeXId2Hsk0+eby5y/e+DKl9dsXdeHRZtaO9TToP3wLDR7iMxwDFJG/gxzGrffmUXUo
9cgHPOtbrDkbeAaOjTNVhTdDNvsYtKq4q8yx+dqoo/0uLpM/ERiM77fH3NjI7C869hZNruvqjYbQ
djvXfe45RaW/rwqlwuhcTd3bo6xu1mVLAT/gARbUakDcr+o0PWWJEfmI3NNsx/6JK1icnIdqSEqX
yKYOTpkI8uLQx0FsHpLCMepzudiwf7z9K1aX6/Ov4BcA5UWM5bpFO7Q2UjZGWmAr7Tfffdn/nnLU
rBW0pj/fHmlrVZ9Bh0SIXOTrVzLU8Odoo6zwKt9vEcoOjMusj8nODb45H+6456eC0vLqvUJnL6wl
RkZeE5N60oKsUV33cbdqlDfCnZ6XzuL25ziibibWB6IxDEzFwirzLGsUXwc9hRHaKZzdd6YyLhGw
KHoT08IwLk8UIo3srUcD3TTyXQNheMqMxpriW02yyHvNHLy46dsPQZzql6mbiy+YX1SPth9g8Bap
O2/x1SWwjEmoQxUBPAvVxdeXQDShuawtBhI9xonZqea+f0jBdJyiUe2LcynVFNcz/DblzmlZvZns
ziWUNDkLFKIoJa8Gxi0sT5IYk2Ec68MnB7FgfJz69N+CIs0fPS6xWnrjdl0GlEuTlLsOGuBqwBpp
oiEUTeXhMNSgqqkN8IGiZkfl5upQPI8CEQcOIEdiXSmhmVQoythWXlaMdLCdUbM/OrEpdiZzdSqW
YXg3n2nE159NQ1xaApuvvXoI5wB/o2a+M+k+DKdQD/r/bq/cxmBAxzVwN5Rega2tVg79/8mqorD1
nLBVHtow7i7h6GdPk1pGO2SfqzuULFaQrbMVFyzuuu7jDIaB5LrfeGXZVO2/eRwi7yC6KX3Ky8VX
so9qo7/HBtn/kNLwRQtUQwzt9nQ3PiFgGo4fpTyKmGtEsFkXM5zXoPEMP+we1bbDEAhH5q+3R9la
1IUgRu2OBBHw8euDZ0dz0XKhdF6YifDiz9kv8CXZGZhUvzOfjZO2nG3iRS43KoSrd35UkSLWRrBl
Zjyrd8DjghiVb9kvrhx9d9c6Wmvt3GQbk6N6YJswYDWSm3V0hXpNO+q10XpqrYwf0MvKL+TczoOo
ZHC5vY7rutZykdDKIoLjSIMSWrdXZeWEOAUZmD4XepXdyyIM60OmYGB8wHdW3jcQ6//kyTT8KhPY
B4uYymcRYDt3+3dsTJkNA2yIn4Cy3TqMxftxpKC1OLvgevgZ0ApGDnaEXsOUYUB6e6yNL8qklxYY
3YLlwXq9dywrIyuOos6L8L96UMg1vvhVl2GJ3pi2ODZDXu2R5q+HpMSkc3WSjQN8Xk8PL6M8T6O4
8dIan4nRMM+4UzQntcRPN4f/d7o9w+szyHCmQ2ROM5nQ1H49w3mgMBW2du2FWth5rWEXdwpz3Rnl
+psxCsKAi/YSXJyrBAfnRekPfu1FrTM/leij36WBg/2khhzA7Qmth+JLIV9DUMHLQ3i4BsEqlfRD
p1OwGKFAeN8UeoOXHwxpOvBvlXR7HorDroNBBNG1vq6RqMdnq05Vb1TD3EXW7TvW6sPiW72H0F5/
pfVIy6Z5kUFok+4kSVuo6M6Ww2XofPMkFTnvLN36TVhGoeWHCNeS9BK/vx6ljyfw6QS1nkY0ki/e
C1+XxpaHqqF17lstPhck3+/G3GjOozbtaSluTPK5FrqI3LAj1w3HREMrYslQPYEtzX2u2J0bLXas
t/fH+nwxyaUWDlgUXQSKrqsjneuxKSNuFi9PYA3VmQqMV52HE9I6+F7mRrXz0G7N6v9iFJjKhBHi
9aJ2s0I05Cuqh3WCStt4TuLvdW3Ze9XxjX3PrUgcBGmCZ339EvT4IU1KbgqAzR2kBd+ngOyhmzWA
8dNqI9956zamBTCEBXxG2F89BkaBzMaEQyvCogY2zeRgj3xcy7v9sfRldV4U0ch6aIJBqIO6CTfj
qogmWjMGB4tPGSe+cb5GBZRRL5RF87kqFVyybDWkJOOnQXjJZTN9hfkuBM8t+MgDDn+9QNct0sJL
a3dWdAkctYbjoWrNsUZ0z0d5OESUBR4LQXCB48HHos5b5eTjOfFhxs0IcduU6sHFHJLI+TE66tT8
DEvR41CJ46rANmAIlfvRV5Pu2BpzDgQnTVTcNfHE29PV2PrAVKLoFyytrCuWxhggsjUnqfBC1Y69
GUf2Q6yQfqIgsPdxN84IlXSWHSI4GN3nSODFdRPHdYx43DR76hj236wID1QMu4dTJ7vyzzj1P29/
5eWNWX1k8niqsoSikN3XCYNdD10+qwxXo1ipHpEi+8+3evtLUMriqIWjeC+SJPPKTOqn2yM/B39X
QwNwIjTEcPOKtJqlQdxUFYZU4NYD46HMZfQdxxjnU6/YhkcNzkYwJOyC93OnVN9F1lUXnE/Nz5Vf
iG9D22dAB+bxfPtXbXxpSqnIRtBw1rmuVvdwNmqUABM5kwY0hhvUbXM/4Uj5BY+xPZze9lBoRdAi
hCOzfsIcBAyQHzL50q2qv0uLGj8j6nTvCsoYOxfv5lDMC1QX6ZqzTtio21axiWWFF4YV7s5hP7an
VAnDT46StDusxo0NvChZAjhG9hjU/vJbXmzgCgqyEzc2NK6imJOvAbHdlxG7lXcdqIzstxCT8sZI
kYtKh/2DrQBIGf5nNSJI8igAejt72lBanwDxGCd8wdQT9kQoVadBtbNz1+WEZTwAH4iLkNEDlVpl
NU2vlFYFh8VLwkCcRoG+SF/iNYWBTYaXXvBbJQF8Y+T9PCZ7kouYiOeKjeOEoZVlgcEFnFvFp6Cz
cbzHJBEudRr9fw61PD8vPmBL5akIenvyZmHH0Tlvp+Fjliz6KUqqimlna24uJvQihKqWEu06JgAD
YNohRjme0wzaw5CW6R2AqvS/xV7UDeay/KoSnOzs0a3zQGMHIWdCYvWq6L/YlpVDh56zgS3z09iC
2mnLOrpbUrqdGGTrgoXSYTMYCDKwwK9XMwbhXHCpjR5vFjLuAYAOjNw1DOUTQVJB9NM1RQCy23qr
Kv7zlnkx8ipwbU1jihXqokvgaiPPYuEPhSDNRR1zx5Wj1v3bhw2uK7VZ5DsForWm5RI7IIW61IDB
9AHbWc26Msoei5KEr9rXdcFLjnYonm8T7fS8kTHkCAA14yknLRqOJiaM3iRRWTnkpu/cl7FiawcV
tcqF3iaD8KCJKWsPYhp9+1AbVTMeBsTUivfd0Bfp+e0vAFUggh962fIqEs/CzNemLFG9KrXTy+Ao
1qmc05ToUd3Tb966KgkoKC3z2l/7Fqi9NFM5zNCz6mq6BEXYuA5gtZMaTPNjGBbT3e2pbZ01mN60
nwjygZeu4m8ME/Ug0LGs6h3fERfZ6WgsDjgDfej1Qthe5itaDbOqaT/dHvhZUX/91oMYw6CVp55I
eTWyGfDOqW2CU7cyivJESV3+qh01ir3Wquz6DnFWy77kOHVHZ6h/4XyZKgyCcaIbje+DU6r5exMR
CXGK1QjDZ7+Qg30qp6gLjvacNMml0TLgTEXVx1+yRYXl1Od+2V3UMqyDe1xK5y+Ie6i4OE2Gicke
/l7yZxskTnmE3dj+ntt5Lk6RjYnSCX/h6vM0gKs5zHY14lva9Vb+oKqhXu516DZ2ANVaOo8OrwlR
9uopGeO8MZXlduC8FN3RKLVUeYBoNvzUSzVOL00HAu1y+2NsjUlnemlOS0TR11WOUq2ILFuFCnyh
lsOpKvOJbcfNcMYSEFWFJuwpevzNmEsRHpgbJd1VJ7KmHSTGmjEnafl8BA3Lx5a74WIo4/gPlMGd
Dbe8Uav9hiUNT6WqE0OD5H596wJS13vfx5YtyGZJRkYHDkXyIaPzd3tiG0cKkDhIG2AGyFOtE2cn
THSsubPRk0ZThY9qqtLtD5tMVc7TiOXuIQjn+TFupvjX7YE3njDYDijLwIdamvLLD3vxSs9D3Jiq
gfuBCMl6jqEZTc7Z9KXeo6xjiB2wyNae+X+cnVdz1Mgfrj+RqpTDraQZWw5gGwMLNyowf5RzK376
84iLc7BGNSrO7g21W0VPtzr8whvYoysEFRTfhd6XXkz13GA1HTRi6e8w0uywgEwkdfIRjtHUk6nl
R/fwzsNJCwMxPkjVa5Fns2XsKo6EFjcLnk2tUz6KrJJb10SrBlO44ocpSY9WaWmTV9oiPHiz192x
3T0YSqzhP0SAC27iPFul3JGeBtwpDXgH5lYILMxaW0+DPNP1W7NQCx+sprS49dC0B6u9921XHX3L
JIKmdrfZvZSAC4JzhVtBlM/2NBZBlyk/UQUrDh6ErXTn+k4TSzp/aj90W7bRSaYY9VgCGwwawiT1
IzpnFFWhS8Jz7NWUjojrLEX9qFn9iL1mrJTfm64pb7Gxsr8giazh0waT4ienoDHvEpx9RJDrNnWk
65t95zjzXIENBNVJv3eLMcPFR1hOMS2BHuNur/aiP2mdeiTYqa+37ea7Qz9BYm4VcgdSuYlaJOC2
vMcJRThe/fwmHIq+vu8ajHegwk+DhwselIw0UdJ7S6+WyaXZvXyjjlstnpgyzH+xGC1vZCvBFtWy
WuVXJyMM78W4oQm3W8CmenpI9/wmr8GzcU8YZXFCMwhD3NRxUuunKXV26CXU9dV78sN8vrW7Zox8
sFXZ6LZJYYVuWIuZj5Rkde4iLjvkD8M8pz8nPa6f9SSKfqu1WQg/HJVIxnbdknsPRdxR8QqkTu/Q
ZrVo00vmXN629ajeaTLqQd+uf68taH3dV4B9wc+tShOXggy5sRTJmtWTRveJ+kZUUI//68E1f1UT
wpwnWe90ct5kMMf7pp8WvBf5MLFHIW3+bWGjWRw8QDtHioo+R4n6HEHptptgK7Vt5o2iB1olA1KP
DOUzWb7+JEren+uT37kryQnpd6HWDQNhq82Iwmw5VrWhB4nE3eL3oWj0OzTZYQdHIgyXF9oM8b8n
NJRRqEEiRsOQ28syWhI1MSZdg9pYIDZL2OAk51Hto+m/GcLuUbdt59VD1Qc4D3XIHTRm3M00FxdF
CwqtMgMNYfqbFgSPW6pq8RWDy/FcyPUB5mPnPVgZHRSKQGoBy1z//18PHqmjNYgy1ulqWzj0ISAN
UXy0i/GpbRyiZ2SEgzpasntngf14e/2b7lxA6MICmMDc6I/i5vvBx2LpKj3KTXz7chxro6S4yZJp
/vdrjoccITE6pSskc/0Vf01xTFRzyebSDLLeGN1ItXI/jZX04HXbOQpg+NAZoJRJC39bFU+F4YQ6
AVkwVRgzOUqTQoAV0kmr6BxeX7aLviX3ADkgIEwFHxVWbzMjnErnPJHwXm8HS/NlszAedFskp0Qy
lltrRuM30gvxn94Pmh9Lduov2qAdrOrOeVwRJ3w5CrcrF/79qpq4tEaDnlqBgTHz1zw1xIvVKOG5
skfj69w50VFjeG/WYCRX6D/tWl7V9Rf99R3tLjfrFjOXNdotXyF5YCi8oFPROkbt00uSAKLBG8zG
KT4XUTJ6YbNY/vWl3501gjTceitgc3tcslmepziXrUAvHP2caSqjpObkY1CMYJtmpUcp/7qMm8dz
FYSmP0yUyNW/QYbhtpKb0EqsAFfo1HYn4WSnBrqXL2x8Sizknbwks5MXgA+5L9ly5zkW9f7ZSNG+
p+Trj4Nq3ySm3Xy5vhJ7P4y6J0xKKJ0I520iZaUaqXLLksHZtfUXixDXNfohOpj/zpXISv+/UTbX
E8B1njw5MQM5U6ITz9532xHq12nUfwxI9Nx1o9AODvKfrv92yYGNg8mj44oK4WZn95ZEyG7zytZt
0UtubUl9e67KqX7SrHxVQgOAh5NxXnXzx7KLO9yc6zDrH9W0L7WHTBbDNyGq+Ra+fzh8S3JJl550
tdSR5c61tHMHkFotbnKxFHntOGYvoTmav7tMHUyP+ijqzaWUT1/o4UjWzRRFnRHEtdFZyPIq402c
CSXxNZx48GRvUjH6VZsqoQ+f0ghf7HACl4SGA3XFCLPSyO9GE6/lDlryUQt390CCjCS+RZOOxrT6
/kBaU4TqbdSZlMKq2TmnKcHbTdtYcnyrZCGu7/ASHclFpMO6Vcx+Vr1QjbicDCsOzYOYe+f6XVs7
qyo10vyKtTknTtIrlYhnM1joNJxSM7JPTaq2Hi/3Ee5+58lkKCrjkMzQC7u4A4wMI2YMy4IhSuJf
mTFOrl3U3amI2vkRa/DpFvGm+Y6WvnGQFu+duRXVQPmMS4Hm6/sFzwrkISHymEG3DMupNNTB06fk
qFe2t5T0QMkSibKA2272v5kvc5ZA6ENoc8p/LpFScLOl2tcsjj9fv0P2RuJmgxQOW2KNIN/PR8wi
x++h4GV2QkzUs6T6gSmh9pgI4BTXh9q7SKgV//GQIKaRN4+HVCJYUaPUEhSTpd1FhtS8mkWhPiQk
3Q/qNBrfLbM9iK12p0d2RX2Gw8EV+H56eDFoWZqwkJYW9dZJIggrvMQY6hMCjulBcrA/GHkB0toE
rermMOqt0xRGNBhBUmrrzVARjktKemv0te5fX8vLoUhbwdvzDq+C7NpmG85JgnrpwKXsqPly37Sz
jCa0sXyql/iolnu549cMWYMgTkGXUGMzlKFXGZeqagTGWMleiBacV+Sdfb4+oT/02vdXPkQPAIqQ
IgCeXRTvnCEOY7VPoaYhd+HcTHQt1Gejr8b4vpiKMncr2env1331q5Qk9Rbl4wEJakqkrx3G06+O
Dq7Qa4u0UYZVF5O2uTZPloSIWtoUftgJpfXTUNhfJsuMSleJ1fL3gvvrp6HGwfQcVqZOhXIKwzcz
x+0db4Q4+oyXdlU82HCubVSTqD26qOFJimcPofkG28HQbpJ2zt4sY7Iz144l439tPGhv7bKUH9NC
t38Kp0fKlRR2QHptUGvZdRqru4mdurdeceOmxJUtSzO8dFOelvdIz8/PS2mM2Tkc6uWXrWVtcRtW
iTP78wgkyJPnRn0dzVkDg9SA8vVAdpXKmZpcB0stL0fNjeoyfcuzMB5O1ZyK2ecu1R+xxzER8CyQ
8b9TQ6n4ISk4TLm9ZSM1kJtaf6T9vpMs03jnCYelQAJHjeP96UuELM8CgaaAKHjp+IJQvn7KTcxr
CIlI0R+HWhvBUWSpmrmx6eT2TaZa4xNPlvJ1sWunPYiYtmoMpO+cyzWNhFJEEWybTg5iGKsSaA4h
U/zJbvTulNKkv801KvLtI+aL4tS3oY7LMq0rNLAcP8bMw89bnMskesr+TFX59frWV9Zl2Gz9Fb6G
rCy5BA3YzR28FFXTTujJB3o+91nqmrZUPiRlCk6+XZzoq7WAYbmdykSX3W5IktQrHHmR7nAvFvld
URdTetYTPKUO3jplvZG3P2yVnEZ6HiwfFdL334/2FzhTJNOCVVB7CByUrdNTPo+N8zg7cv9jkRxk
S4Yusysv7HtZeA2NLBUn4E4qvqiFmCBiJ4uq+Rhz5LVnZ0L8oD0/f6wTZfh1fRl37iloBkAOQVUT
fWyzIcOam05SW41meSF/QrBKnrxZM+ejYppzuSgU4EEWA/1lNHPzjA29ZQg7hkMrj6XzLR8i2QfX
Un/UCFULFzXHtPB6dcyb09TlVuQ2Kd7uB8CAy6eU1wXUP6RKyodgBd9/GMlWGzPLG+5k/vCJT2q7
jVyoA4LEaPKfGmlGlR5Y5EEqsLfEPAR0dQDHo4a2GTapC64usVD8Wgb1nBpFekfioB4c0p23TUUK
lFIW5Az62JsFDpFckHDt1QO6AA1aZ1XnvPVOHT1Dw5TT8z/vGhINQkkK0hD5t1cUUf0wlW2uBVVd
GMGMZOjzItLooO69s3AkjxY1XnqvgB02U2qQwksza9QCwsroLpSdwYXq1ByIH6x/y+a4gtwArQcp
xEQuc9NYKBdhhRqcpaBMwtD57YyqmfnwCnTTnTsO4GNJz/pgzJ2duIp34DNHcHDZDy8XE8HWqpkC
pdG676O8olM6GFrWUCHhkVrZw1w12cFH09aZbGaqE/ys8hJ7MtwdCjNxMmlDMGRj2z4WagNWzmpj
eifAmdonlkdSAztGDSwz54get2kNxgmOV1yjp8f3huIZN42fFEWq+NHUtdHHCXL+5zFZVlYrQI1H
K29K9O6zuFZe44iQxwWMryauknHh/tDiKs6+1TxVP5CWUKrbjAujA8ilJgjY5lmGBwTRdfSS20OB
2WB1bF+/t/bsKXCZlH8gBG96rFbsQM9thAjSVJs/hVKXuwkBRQOcRajnifp1409KM75cPzI722xt
zYHWpz+H5M16fv8qAsVlo2U5jo2BguHDE8SxxTMqG/837EyfuazEwTO03irbj02Nkl4kCS5lxHUZ
/hqPElhPAA2QPJli43ksle6trOzYG2NjOmHUtbwBtGnQ0OrKg322c2zJLbmD0MBaT+/6FPw1slGr
XR229EB7vbNcvVHFjREZRyznvWeWEThF6+2AEM4mwm6QWB+b2sTFO+mz6k4YodzdmqmiBmY9mhEb
tspW91NbklAlruPl3ujYE596JaRnOPRaKH61UV0VZy66QX4K1VYF91Nh1avKc3ykgb+z7bgtYYhA
+sWMbdtay8dRS9H6o4mHpRHtYbN+mvM8JBAQWta7SRvmQYWes+Nf33d743JFgycA8oySzeZ6q1Mt
GewlnAOpsurbvBdou7TV5A1DpnzkmeywD2uTL9cH3dnsf2rjVP72NHOHYTL5Ojisa/ZS+0UqZ35j
D/Zp6qsvYTXYByXdnR1n4oPMWwGoka705ki3ZSbrQ5vMQdf1WsYt6mA+q9f5ETxjLzSnB7tGm5AM
EI7dHKrFaGgH1s4YILOCzP4YacmPkgoT0m+UtkMsVFo9UKRmHoBqZMknWYp19WbQG+NhokE5/7i+
zDvfFttKGi82rwg8xs3PmcJS0u1chqU5EuAhdp1YzzX7+EagC3WfSUmnnpQ8rv690LJGihyLlcgN
Q2Bzly1ZJie0JGAUDml4CsMwdvMs6m4HwoLT9SnuxI0WFxjvFnUdOi6b7Ts7M7lqUneYKcWKZ0Sm
4jat7HhymojzpNXhjRLK4pxwls6xXS2v14ffKRXizboCEblLqVFsAR3pArY9UWsRLNq4hD4aiIXt
lt1UPCVSjbPDbDlKClKJ3X7Sklynypoq0Vc5NtUj6vxOhIdN1xrBwhcEjbC5Vyey7GzOYe5MWT/7
Jhgd9EqlqW/9Dkr7UY995whzg8Ng4FyhX799Jsl3gW6JDm7XWIHYE3F/S5rVu05Vhn7Xy+VB9Xpv
dvi5YC3OcMxvc4ZjRB5rzUlFIODKV17TanZzM5Vz9G2w4079Ny3NNaOlKUt6tjotIHqyGY2Gft31
Zitgk/XCw4jX8TCsrII+VaSzNc3ibgJi/Nzk1BCv7yjjMm+l3LKGzUxz7dFuPiPwljSscghEMPwy
jupAqO4rRl+gLQnXmRYY1JEPS26Pn5w0dqB+6/b8NV9safTB8GHmV+Jni5LrgsOB34a1rPHKhaPs
i1F0OCktzZS4szO2im8vVIRO3ZiXqddFq7GTjR+27CJrlhgYfYXK78LRwJcPYTRbLo6S1icFu6jc
Xbpi+hD2ivE7QxElPhsTXYMAdyPltYrCQneHtuwBenT9J2e0WvmMzJSZeqEwJI2PNwv7NFijM3iU
FTLAvEo3+gasxMBU43D8XcVmHwaQ9oTlmdhtlH7biij0FDNBGtc1ir5TvaiJTeNgm12GRRxlsJyU
y9DEvXiGkZOC6Ccrc5Ag4q1/ClMndX4vc9fHN1lmgiaJixauScp9i5ykhnLSwfff/wHERZQtZOUC
4tdEscDeROI9NnWRviwd2BpMcbrmMSKau6FnlH4A3NF9nGGU/nd9712e6VWjj5YH8QeX2rYnl3T0
2pZMW4KIeo4nW1niy/pkuaOB7+48EhZdH+/yTBNwEASy1KQ7uA29jwTzzIobtPzgGehdeUqKzDgZ
rfw/MfSjd32ky5fw/Ujrofsr5pxUtUyMGiqZqMbsJCanx5RhaM4lb+JZjeOCDTw3N9cHvQw7GJRT
bKNYvyN+IdIZPnrM9HBlJLBONPtumLIj10RaxPz496E84zh/atbcWhcXf1nMo6B+snbN03L8ggyD
nXx3mirTfmDpC8RB1mN1vIFtZqmuSNpixlk3TCu/zcPIOGFH6zSYDMNjCVAOzVO3Nmex+BI+fNlN
VRWL4WqKqBs3jzGi8Ja+rtP71EEKglZcVvduX4Ct9blo+iboaj0fnogtFtWjWTX8qvUQZmycNEKF
IRQukmvkilK6TTZZ6LTFHXer0inC8JQ8LLObSFvmARbNrPVPUmwRhQLqjqdXIEHSZ6QIaySa86iP
7o0BKXzXCcfod2hameXrtdVhUtMndB51M+7cZcTTDiPJMklvqPvXH+hoJ/lprS4tZzVPzI86vRKU
KDVRvlUEiWcdn7BnG/D7U8uPv1dHR4l9BB5l0w3bse38BT8q3Zf6NG0eIDQbFJ7TIvmiCMXOvFgN
24npCfXDKJQl/Q899ihxqYwLKu0hsQDPY9HW3+20t9ufIq8oig5D7sT3RoQgyodFltIvAoWm0G+a
bqzORqw7N7hxaOLN0YbkU94XRXZjmt003trRtFRPcsWReSupCbTMV6ojT43NDiSXWNRPU9vpI/d7
n+aneqr76iltoKZ58mTYyQ+1ozx619ktTwt+UbnmKUWrRq5jlINzW+lymAQc3qX1lkmNYZHXwj6b
WavMd0NDwdArYyh4HzEzMUdw0ZgY+LYV9eE3s07NOyFUvfYpjlPeR382/U8y2m6gJK5k02u+1Krj
27BftI9hkur1CdZDkXnWXCX2lzECQPiwNKAIv5ia1FQ/oiyTFFe1WnGrtSpb0WlknJb1VA2jB0mE
0ehOU090tdCy1u/bJdHT26ioWvKpDiS5i3+DpPgE4WbiGnQGuvM8Kbx6ud3SA5BTQ6u/IhpqjV87
Q+rQi25U9UfUaHF3X+EYxrbsYr3xJu5fDF4aqZ+8yVrDOUdo1Uc8lLgm0U2z5HNsVXJ1rsx+eJ4K
QL4+H6JsfUElPuk4WgrinaINsRZMxYKHZlUUaLjUhvp9yBJUGdslpXii52J+zvRQz107kp2fzpKF
Gn80p8eqyGYEB6Ew9l4GwOJnGLYmtaGsSOv70namX05nJbxRY81np1A1afd1bBlSYAmoCm6eJnFy
XhDvXK1qLdxsyCDyDlakpOZeN9hC8bTc1n62BjiIE50fOvwI5ziyh5NgV/iR2sqJX05SUiDw2OPk
YhOylG6CWuCXaqr6e9OINZridpg/y4YwjZOdglW/g9czzHe1o6DHbC1WGHAHZ+NHMonkMUXwqbrJ
R1O0XjGXHCwrnmkuTvFcRA+yIkbtNs/l8RMuW/Eb5Hcxuno+taq3GMjh+eM4RLU711Jq+KHZ9pkX
dnVu3DhyvDzOrd3cs2osOh1sWlkNLShMXm25VE5L6rSNDxjF7L9MsmitX9A9evNkdz2yybwLYUtO
ofL2zkaZeWkHJAQaF0/WL+xBTeVtUuXhy5SI8knJVeWzAU0musGsNQnGqSsUH9e8RgO32LTtDX+F
Fgw2mZdbtQYtmwHI50HwutOPWUVzCB7X/BqZ+81rZ2e1kaR5YgchWrAN0Vxso9qq6j/0ZjY/ZQiI
fa8NI39sa619TJLIPneRao6uhXXh92gop/A0isi23LLVlYOcdCfGQHoUgQFI/1hibFv9kpmo9oSC
UGCGYeOx7evz5DjTfSm38708lMa/v/yoWnLwqH6DkVbX3/PXyy8iUcqiZi1S8sLn1priyeUVy29D
9nK8esY7r3MV9l/++e0HP6qQkBrUEi/a8kvVLRLgPLwkEKXwSVKHh5C+3fn6KJfZ7+oqAvScLQdG
ZNs66AEnCydUrEDCfT53SQrDyUMYX/tQ4uz6pW3i8l436uGhgcj5srRL83b9B+xEcA6DUPBAqo6k
ZbO6piqnqmhZ3UU1hY8h8ejWERDZSRqPxETWv2oT5TDUCk+hbX4JOpChpMpTrzJXimNuKCNYzVWt
uHLeOQjxzUcmcbtTo3hB8RABggvpMjXtupLw3AoUNf6hRyaSkLljvuThIt9eX8SdOBGVNLoYWA6v
9dg1Jfhri9IiVzOuE7B3UUxylI/KB2MY55fro1yGwH+0NJEpod0CQWJzKYSzqTaDMtmB0UnyfZpG
0llHz5ZFFPUtHYHKG1V2z/VBLxcRuviKkV+JESs14/3UzMUuEFanoKcWseGWzdKcyLwNQOmDcvr/
GYqeLTuEHt72LIi0bkJ5bClzzUl8rqJJc2PdmG+KNDxyKr78YJScgCrRE+VsXwBv9a5OYgI7O2hi
APYrIP2RqLc5uMYvNzyj0ApAngawHlWW92u35IBr0lG3Am7yUD4B2oxyV4sM696upAKXhyZRjuTW
9r7XauhAtZRqNK/I+zHltOM05KkT4NG0xlScAsXjIZY8UzTjQa59eXsBWzYV1Dpp1FOZ3VweXYff
uTZmRtBPxcSbrIdRjMV4ngJ9HYEz+9Ok2c8TRjG9O6PuFfp0/KYj0+Kt3Re1nlXCa626r/uUdtv7
OReWVSHmZZvB2NiR5Dl9aHygT2voHr0J5xVCQvobSiDSdgrI8dpdSRut17VjiQ9gCVTRpZ1g1ech
7aTqxgyHUfGHOkqz82D3eCzXTdnafuSYdfuEwY/ak1DMUfkpkqBwPKIajDwL/EKzPQEo0cTtjCrO
6AFPsINhafFRrdNMewPM0qsHt/flPqbOgdoWVw5S6xdvcVMNy4wOlhWIpkxv41aL7hekg/3rB/Py
M6M8Ar2OugqkxYv1dXBKrB2Ji7Sqx+qln9vsWzM4Ve1qqlA0t+ut+K4sYuTB1bapbhK7aL5e/wV/
ZBjevx2o5nOSaEdTC7+AXMhdkrYhqn6BNlql6oM7MctPY1a3/b1dUiL1gFY7hZeTIr0OFYyTGwRE
CrKX2krEt1h2mtEX0lSVtxDaivAkY9Pe3DfpaGmnWRrN7qwUdnNEi778PHwTGs/UIdc+8PZ85Isl
1WwanaKFspySVCm8KVKOHBp2jvy6mxF9ou7Fsd9cM6PUm06bOEZQ4vzoiYwmgYsSMUlfk6tHukXr
Wdp8CA2NPm5NysYrreD9WUvrSBeRDDFCIif2emea/xuW0UpdG4zrk06Q2ng9IusPiSYOZS121hMl
dYvGjEy1hCV9P7gmD5GWmeDsG4uyXTSbmSdm4+hx2CEvg+1EMg2+LIIPoNvfD4MmSme1TW8HDjXL
R/h4TG+ui+65UyU06chLZonCmizUhiydQwH7JSMryEpJGyH6y5HiAipbfkDiAthG5TXilFSpUrkI
LIjCbe2lTOh9t3J+srO0vasF0G6vAM/22NBLB4ic9e03cyDiiKDh2f2A7LLayCfIeM6brQjUtkqr
0T44BVk+6Z8qVR76PbV20pbSydypHp1/vmsQ26Abi6EWYSJc//erUgxFyH9M7cDuu/yEwZl2qwHD
ca+f9L3NzFZeL3OqtHDH349SOXJoRhPZRQIv35uElWGGVDof02Y+er32dhOMJkTF5D/6Hpvi5aDm
vKIqQYCidrJPDdzwY4L14P9jQn+NspkQBb0UTeaMZVOTBdROXZyjKRxeU+wODobaCRCJQpHVWGHY
RB6bLxSOSV5nUWwHvayMH0DNhYXL3d0CP0vyB6ehWQ9V3jqIEHeiHBhMHMcV4r5qLr//YuEiVBnL
LBOupkjPBtaaZ3nUYo+GwnRq40Z5ur6ge5+Ntg42G2QT4AM2syzkdhr0cbSCjLX8sHTT7AE+sw9C
m721XFtw3KyEbuzj97NychBDyYAgGxVI51slOkx3AFF62rSod3U3SkECovVIR3pn96/eyyvVjqD0
4sGwKfEhUK6bQT6N0zmpJZwE5yh1VSf+R3l3gqZVzoZGHEku9LNtNsHtDk6vlB3UpuKSnDMz1DdJ
k6YPdHnyRyiVxQE4b6fTCkgOCWBw+7wcNH3fL+kUNSwiyucB1d/oEX0t6xdASe0r9SnndQL/6Jer
nSj6Do6fqYX53KRVOJ2v757LWAbwj00QQ70d0MT2/SKYrVCEq6K7yqS07hdWOt4vKKWjU4JGwZeY
gMrxqLdkseeoZUSQrpR4PF//ETtHZlW/WW0+ecRgM7xfCWwYoFIDwg6EImOx58h444IClebf5RJy
pcZmXB3c3ut+3bzblGxUdL8AFCD7tdnPuoGAaDw5UmA7SxJM4DeeqjECJZLM7W0SY/pWOvHiDmQU
N9cnu3Ne4bWvqEzoL9rFZx+jwqidheKlYQnraTTLwXVKJz84r38ut+0ELUIgTuyqQ7V9tFOIpNHi
NFIQGpOs3JoSilSDUsiWm41gDFzg3PL/ZMnKnlJ40cKlapx8lPV0+aEqi7G8FnGWhq5JcBiTNRnL
9KFCBrzA7dVBWrZWGlPxHGkQqitHUqKc0dq3Qq9VsKXzyj5yKHQWqbacBsisDx3cSvRK+lwZITjl
kuCTzvboDXMyZg9DTp/BHcCtG7d1FCmvMBmc8VYBXU1vIxq0l27swq/o9CQvoi1z1c8So+pOtFJi
cTPDg31e0L+KXTGOCu8juTtI9bnRZ3fMwk5xcbWaPpkZ/H0vQ4Jv8qe5Vz46k2TaSI4V+ctQxoXp
h71Zvg5Ea4kn2zWRhgglk/ZHAqzUa6eiBY7ZCKvzi8GpC09IfWW6IlIiQXwiJS88MwPofiRXejfu
p4ZeTjWVz0aFBZOvTAi4IeeTT+pTmSI5BGRcK1dXbXu+K0lGfxeGUH/3EQDvemaNT2PUF98Rpcwc
d6Kc3XkyjeufcI2117ZIip+0NMNvfRu1b3aeqPNd2qfLZ7hVSunbTLVFeqO3H6DSQuRKLSk/Y4BK
zhdSH9JdBMOgz+cwFfXPhWSZ8cHbu3Nzr9E3ACwazysN/P2Rnnu705S+l+CbJ1/nScWhMG0V+6Tr
ZXLwAO4NhY40IhnE4URJm4iiqZyRn0GggjXx9Iz8SvVUFpi+JpEVnf757K6QRpXiD+SAi7eWBl8a
qjYRhaBjcpv1Yv4wp4P27xGEvbIhsPpZEUfbsN6s6r6sRssO9EGR/uMDNph4OXICU0WzSZkqfCr9
f58YOBSQP6CqZIKXzedKuyilwUeCPiO7IVnD8JircFevj7L3pYgwWTfKg2tV6/0odjwqTQJePBg7
ZfGzoZh8vR/fgJNlB9tv55Jd8UtwJf9wcrX12furAqmbUm6aMfOxUphVmpTkvlmHR/3w/fn831H0
zXwkiKBlXgJEo9iZexnqFzc0jhJPwIG9vb50exPivaLsv4rdIHPwfkJ92djZEDvUsZTeOHWUu351
kpX+/OdReH95l4yVnHZRP+kry86lNnaCqBuKk9ZX81mpqvLfTxEcQplHCUwdIeVm2VLkH4owixxc
ARJbIUMbQ+e2SNtRHCzazvchY6LItEqWrnIU7xdNyEtYFN3qf133/Ws2pgAFVA31NLroTXQQxOwN
hn8vyr44zYA93XwhNRwovwgSG8gYoQ/LHhQu1ptuqCvpwQWxE7w4QIE1h1YMEeQ2Vo3MkshFpReT
U/6QvE4p6Y+HmZ1q7lxJtQAQMNg/y7ieeUTN5fn6JtmJ1lBI5tOR4qyOHZuJxhoKVsVC3X0ep8KV
ZsmuAVnXOizben5F1yQ6+Ix70+U0Q8OlJcS/mwFxh9SUFHBGgCBE9gbuNyVgw43Zp92Xf5ByMJgw
MuQP3dCij3d9sntfFZoEDVKEpqj4b8dGnSzp1+wKeO9yJ8zBINQxWusR+IeuHtyPO4ccehfu82tF
D02tzWAdF0i4WJUFKg/n8lZzig92oeYHo1xOCVUKuiY0MNYa6XY5B61frLnrQnylkA4H2dC5fRdX
Hyfr0P9jh7P2h0oHktQBF3rhAgbAVKFLHYdB2VDo8cnScYldy0Z4WS2a/ZmUoh097ODN0e9E0U1e
VYQw9/VaLyPV1XXiw5M1deYRzPZyT60/jCIxXAw4a1sREBmFIbMrkzU+WaLoTN0z+4nAqH6uulCp
kdnrhO6pc9Qmbl41Rna6vq12h1+BVHQmuGy3Z2iyKww3ZCUMkr43Ci+m3TcgbwT605WirrofRln7
Ci4yT05iRNns4AJZN9L75IAeAegNhBdR57gQBq/aeCzx2ggRBof1o0uO45dyPZzK0NFeiig7atXt
5Lo8KOTVWFuvPPVtutW2TUNntQoDWasTb9AFjFLUDsybuddKr1eEfDKUFBeQ2h6f0rgT514f65fr
i7638Um4QJBQMMWLbz1+fwUFOC0MXee0UhBPo+bNzgR5NhflSS0t4+CMXZ7k9QGlZMqdsVLZNy+P
lXVmVI2VFKgTFhV6Sj5tqcWRz/PeLqJHjU7aahx/0ZO3FtHXZWmvq5rOZ1nJmxuAX+lpypCS6rFO
8fNs1PzEQsTx+lLubSD6u5TWwBITq26WMu4h5oWLHgbo/ppeY2r6Y9Q3pWfLUvlRogNx9LruqGXj
JktTixsDDOJFtzfTOx1TPuEEC/CQNW8rMvU7CmFR82IMi1mcy6Ivv1pCaJ+7odRzzzIzy/LK0E4q
N0Zd+vcAde9ZqzqqO9cXY++WAw8JqHrVtQDJvX6nvzaWkdlLLrc1kIzcyIrzMGbZJ9lMVcRaUef7
Os6yUp+hj5ffZcmJdBdp/PJZSyy19cfeShevkWolO9iCl5UdIKiEI5w6Y60zbX5Ul61qKK1lBWki
v8x98VAhQ36TOJ1xN0dKfiI8+NXb6uJHeZP/d31FLquFrAP/kMMgGHEh4m6WaqyZBdXCSDEf+zLz
s7j1ACLlH/IqBvaG2ubt9RF3zjboIKxseTZtuiHa+08QRUMmaU3jBE4YAwB35OEU54r8q1bmf0c3
UNklqOQ5Q9WYF+T9UH09w/eicxokVqF6mtT2PpQvcfD5dicE02TtNKK79X84O68duY1tDT8RAeZw
Sza7p3tGo2xLviEkWWbOZDE8/flKN0fDJobQBrZhwd5wNcmqVSv8YZt45KlBkkoL5gpMLw6B9ZdU
GFANP66TQbHx52/PgubOf4ZJIWn5y0dCg0o3o5kSOrYBFYI9rU5I4li+rUdHNaDcdpurBzA2AYt7
jwHmtl2t1rDWXWX0rqVljenDIKCQ+dGMNYaP6dRcB6qdgkTXhRt/VLtcOTqsO5GL9UmzqAn42xbg
Q+/DJcUijqiusp5ciAHhagztqXZEEUBaO9L3lq9u+7x8RVu629Hk3WZb8E91bZHF/Nhb0xuKIRNV
/fRo5rn3VDRbIGmRkHPBbe6bRSjMAShMrjFusunNirX6Y5kahGG1caIxRGzoz7HuRGGXYS6SBDvI
iikf3F6PqeKcyfipq3331JRr9IZOXHFE7dw7C+jLqqzGs92dhUUpR29ij17nRp2Qd0XvuKMnGaiI
Gx90Z3eWYjqIajfjfakLKl/0b6FcXUHAGIttXBMHFH24Tkw+aJlZyn9N0udl+Pq527s5aM1Cs5KB
C3WNzXJ5q63TinLRFWRn+99UGoiBgTtWcz8rqJEvy1rX8wejm1bU9uMOgRjhwZ4+5bne0YXtYbOG
s9qoxcH9vrNrcZ+ljuWgcEy2MQ4BlDYvYyj8hal0f69q/PdsVcqH159+ZxFPlnWUb4hT3U3K1CQy
tCZC7k9r9DjQ6BRelQV0/+ur3B8N2dACjSMtbvnf9h6MWm00JXBxdOvmvWKP3oJnV2oDflmzb+kS
mwfB9D7CsaDUUKWRYqF9sTmLOUqXTq+htwePL3o/2GZ5nlOv+VgDDfLXJRFf4BpVgZdZ/UHTf/dR
5YVPDw9o9jaM91o0GJkqHEDu83IBNdYwTDLsQIdwyyTS+HNVBNTbMXlF6YmbkDH1y8Oy5J7NhL8F
lhuJ+VLPkfbQicn546sdMJNsRukIEpMDbu9bHaFNekTOFfIyPC/ViJ+qbv3u6aL+8/eHaimNIrnr
mbhvrkHTGUWuTyAyUc3Wn/XRAxY99OjOdop2XtXUOuhS3qdJTBoh0qCbx8QYxd2X769zRJbYMK+A
ECB+ntlpF84oTQRCieabkplLgHCPODgP9xGOMoy63+Y24hreTvwAZnj62jfMVDvPPqU19iBsqCaU
CvCfXz969wcc1CKmvHLC5lGnbLqwgH1G1p+jh9lOk/ein7qr22jTka3WzhOxDFcsimu8xC0reDEG
NC7h9j3Urqk0gaJp9QlK4jyeVD0/GgHsLkbfCwitPOFbjWQkkvGyLsvoYVHt4tKPDX5Mdhs9JFp7
hPT+Nfd8kTsgW8lYn5yEZrl1R1/TMDtzS7tLbsrigstMkOdwQnXMkUHqFnP4sZTNNJ9qlNdtX+0K
tIhGa6i+VauXVWHsWBUK/vPc/l1Zdflzqmg6ncd1XGo6DUX9PWFduGLt1EaBaY1OEWRrC955NlzF
eWvEfDPdj2P8av1izUwHoaN0LIK6qlHYLXXU0U7rmMfRict0+dtoo/bntOQZeEKAXSMKUgA6iOwL
2saS0RoQ6x3sEvOFzVaNziCCZorat5ay0uIq1xh3+n41yr/XakIka+0q8d+axd0DuCJLOyWVp43A
KMcCwoe65h/m1YUG84cbVr5waaLDZJZO47ZmgoFYVhEOSLdo7uMTo57qWukAHF5f5W4LAbLlBHIG
qbgAi27CjJooSBQMs3LtwYR9NtXGOBWrNj4nEXf660vdncBfS/1Si2ClO7iymyADYVmgM5yuT0ND
dPrjWpVHIILdVbgH6CfR1r9DI67FONroe9BMmwrvgoqkElbw1w6e5e52Q64F+RKp8wnR4q7r3axe
lwnXiq4MF/UwcoYi0BQ9/RJ5Y3Yzuzk98jbY+U50udHNlcA3LvTNxcMorLdXPIpvIpeStb3qXCKw
eH6SiKOq6B7QycOZEDqkviJp/Hbn1dqit8AyleuaRO1nKktjOMlm2pM2ZKvwaW4IcUqLsZigOq4T
RyWxhxuWgfGHTM/mD3o1qx9nyxgSHOlmZfTrWs/ckINbfWf03B2NvnY+OVEJnRUZb/kcm3ejrXY2
D1DZrk5ZZe/Vbkz/gVypHsgGGXufgCWYdjAGBZ6zuSG1OFeK1vYgVrlKyhA+iSePO9mgxFg6uHIP
uZjd1e+jFInWBdcr5SFmaD886NrgfitTz0jeG1WsCBTfhfUFJyAYUwlSUcZDXuXd4jN/HJxwUgme
jwLFnjywEqtL3mvRnFuIxZR2hoysPlgXJU2VPoB1kH+rZlMsQS8s8IooY1ZEOBQGjdByxrY9J4YV
1bS6VbAW4IzW/+gCt3Dfokg/coje+wqkmjp/URehNP0ygVCsTLNwL6CPm5kJwbZdbkbUQih9PYrs
fQUJq0Y9COecuygien2yqrGKrq2pVD9Gy0jeNFoxm76NgP0fY744CQDM5NWKFqe3LYk0gcgH7fno
WmQih3a46r6lF+UTSDoRvv5cd5m6XAoqDJ0qeoZ3U2+E1MfIiJhOLOlsBpON7kOZF264qKt46mls
XZQKK512tu2fr69815xjZSlAR3ChgXvXHxYJYpWKO3nX1gOi6DdLbj2kJW0BtBvbQHGRZNTtAnhd
aa0hKPz6IPPc2zigJSjcEYUi5Gw2zqStKtdp712tKkpuU2KvAWoA5fn1p9x7vyAYVJq2SA/AkHu5
PdHLXIUVKd7VdDok7vCjEZfCSoqvksv3oCjTt25y+gBQ3h93DHi/TJzkdcSUg9zw5cpKDXgLp+3o
ak2rcWk6Q73MoJxAFzfVn3YMyN85y5wMZmn0XuSr/q1j0JsChT+5XyO3y58qXa0eq3Z0zl0jjirL
na/GVgURIsWM79t0i2zRobkS31AU7/9qjVgyPktxIN+389Vgo8m6hPEytcLm3dk1bI7ZRIDOEG7+
X6yL6VIJGLZh003eP6tWGsQ1q0ouZd5EBztm7wklUecXXFdOil6+TCdXXHdgCnZr6tG6wL83JhQb
YFydXt+Z8hleZtZAkOkFUKAzk6JX/XIdb1jzirFBfFth94XgzB/WUoReOswPeJoc+WrvvFFJVYMm
SquD3bx5o4uxpKaexOktMZo2LArHOzfjYmOqY2efjVZvr7pbdl8GOEIHm/OuwpQ8JBgqHD/CHEO/
l88557WHCGWX3gobjN+sCesyFEX+Ccas8Vis3X/w46ODAvNXhN68XMCcCHBhUsFgahvBl9IGZugU
xQ1qQhOF9JYVJITcOu59Z3LHORz6uszOQ5rVxkM0a724lSDagK2JJP67wM939hdU4n7A5NctX5hp
1YS0/XEO0b3R8ou+7gffEGxTvzeV+KIps234nddZLmHMUt/OiaEVt07YQ3Prky4a/NoZME1PUb/8
1y0XuASKl15FM3a639Re+gy2Nv5i47v7JYrV6b80VrHpiluwXn4yePoP8BbF1wqzgji0EQNKni0L
P94ht8wPDGjXZ4cNC1l/Ve0lQGu5/fT6ft39jpx76lsp5LPdr61XaeNUoFlAj5y5V7lqg+aXujdZ
fl/GjX2ZFszbghlOsHFwJHeuKopqFsY3lR7FL3bIb/ENvZYUKfMyuWXOWAyXQuQxOMY+Nq0Pdd53
b9jw03cFvPRb0uJRf0LblbnW649/3ydlH//aUzIfJzht7qtUM4pxMtL0tmT5kL8vLK5t8IxM7CGS
EJb8EUXVNVBwT/4OQ31+N+NXpJ7g+PZJoLWO+LgKI1MOKpL7sTY/C3VDcPdI/0GR2YQre56iuB8I
lXXV9yJkob4JRNvAbJkZQmq+V2qpddE00QxBv7RW4Vu9bVa+W5jaQVW5952AFCMoZTDJuUOqmCOA
CdoB8U2HhXeSY84wa5bouSjAWEWljT+rUlWndIZwmDM0/vH6J5KPuj30ABaZ+6H3eF/ARIuop84r
41tldq3vKov1FJFUH5yDnUwUgXGMTECpsSm3c/XFpQKEaMUqMZUmsCc0UVjlPLXrUejcX0oOTxnt
gtbeJC+Uob0TeTlXRK574TDO5nsj06YTGhbtQR66vxTNdh4LDu52JtbEI1lMFse3rJwGnK1U81RW
6+qPYjyaCu9uWcpZHLewwJRgo5c3QjcVSVVjf3gtqtx+RHemCpXIsD4ZStU/z2mNQphaFYGKQuh5
mDWYXkZU/PX6Xtk9ziD+JYVSMgK31W6Ls1iaaCQyo7Y4XxlzpuTAbde87dUiQ8kEy9jyMudmAqY7
J7y9wU+jXk91bExfa1NTPF+3K+PIkHovyLKDpTEFTkt38FQ1L1eHKBLfuNvEd6TYZ6DsRax+dqKh
f0RSE0atPmEE9/rb+NWf3BwdRKOoRMjH8SI3jZefBM9JwQRRSW9MXdCgbzFO+V6DS/9Wz4v6tdLH
9oNYnKL6oGeiRrmkVUfVh+2Xoa9TdBSl3jA4H1DAyT6vyOgWfumsyje8AUUVVOuofTIab0n8tGpb
4avGpJgBKjbaeHLtZKGroDTdWdSmDufb42Jtp6aHjTdmzkc8EQrrZsD9w2oq6fCtTdak/4fxRVU8
lpge/ovlr6DyL5wmxBHuF1QdmZsABaAE2PpSZB+ypW3/VbK0noIaHgAAefRO0EYqk8wI86qOeiLj
Un/rXa3WfATsW3TZMqN8R2mo1F9616ofAYj2xsd4nfOwNPu1f2z7OfvRJoX1M42T6d+DD3Ifyl58
j80RaeLFXXKD3TlZ+TddpE64dE4bVGa+PvzxSpDugazD4mTAuY0x40LhNJEH3RYT0Jsl8O2qJuGc
qnS23r2+lPzRm00m5xrSK5PxkLMtU6q+RYBZGdKbqL36cVhRRrDrrj69vspOJEP9k1qIuRcC1tsL
0QEEi+XAnN1oiY9/m1GePldelJ4r3HMO0sx7bVKAkiSZIFsAE/CnTYCmO4uerxVnt0nx2m/9pK7/
LDAL/1LRfvk4NsP0duqa8pvWirR5SNVkwmdpMsYmnEw3+uf1594JHdy7vFnKeqQ1tpOjxAJhLFry
E7Bv3bM7rGgQYc1yZuLrhFad6V88q7APPulOEeO6tGOIGiBU7wQ9Oq9QqrbWkluL1lYIGQFyBwLI
z/HYDQEeJvHn/+Eh5SCONuUOVwxhrnGNecpblqb0mKRa+cdYqxz+WKTRV6b/8+qbdKGMgwi5t3dd
5CuZgQAauUPcEAuRdmJme0sod1PfqNwVO+rE/fD6891jzNhR1CsSl27hlLi9hxd8yQdHX5Jbl0RQ
lAEIik+qWSDaPUQmsmdNXLxT4GD+aKtovvaiKZBa63FnDadyaoNhUDPt3K6iPfjQe6dKchPR7maz
380JYx2qRDcmZP+6lj9PijNdpsj1nvI1P5ql7bxqKbhHsUgeIrtTL++iIhF2VTdtctMTof7jdLpx
HlZYkK+/6Z3j4iEwC4+BYIFn2OboYmLdeqtnxrdW58KZjfWUjlGwqNkSRDmUqxEFiz+PTMA5uGZp
+dFi34baaa5Q3RywMq2sojiZdqxebI2BvI2Qy0FU3zmXYGsRnsdzgRW3xRpiYpmiFlN6a5ZeeRSZ
Oz6vaaYsQUHWP5wrpdbHgxOy02GgKJQCxRL9w1D55WdrQPRqscYJUY2ie9OSeX/sHXd5RFZUvSVp
Mj5adu8qTPgyZQxf/5g7u1MeGuZZ8ujczeeFvtpOqdq0ERujvJhO+lW0Sv1Ob9ufry+0tzdxlYCb
AnodKMBmby45KCMhj2eN1vBb4ELfVOAGB2XU3iIk/aCVIQTTRdy8yQhXRGOlEXHTenx2ZhREkzAx
zO6IBrp3BLgMJAAGFNrdJlEsrUqTgYcZB/GxpQ19YXbtnM2hSDuIjGoTpB3c6oN9svetqFVBijF3
vMdh2xVKLDj1EUkUM3rXNVMZuBq+MHa9HJk4/4qWm4xD8t9p5UHDIrBuanYYG0Yf201xg8Q7R2d9
7NvsLTL543+daaH8CH0EhbZ5iM2TQb/R8ZlhDO8a1CYAz67J1ywTqEk6adR864EK/VDjePxYFQOa
i2VlNa0/eY1zlIzff36LuYzMJpArBpahvzxIHCGzX8qluDWGixXRGGkhWsPNQeNgbxU5N1Nlh+x+
buN6I8muE9Mhm6r0lKGLEi5t3vzxwWQbG3Rt+NQQue+CwpjMyTC0SDKudnFmwxeXrtOaa97BtvjT
o8mwBjqJHAIztLkr6Do30/tpym6OApa+Kfom7OrySEDq/szAnaIDxHHRaLZvp4HlMoxlPGTZTR3Q
f/X1oV2HAH0M5200MJn19WbWulAAOTmCYvyqwV5uZiZSpAVyTgRJcjsLtimmUJZMyxv4IEMmIr3u
BkIfu/nUYAuS+Jm2mt5EkRXX/YV+rG37ijqr35pCHz9XyIOK05SNUCq5TW2GTaIvf7TloGEi1cZo
GiZgAuInr04TwK/AxH/ShpzfWuin2gGkCPOt6SXph1az0Utpda8DSVGXxnxaB63A9m8YXDtEq9QA
Up7E+nLhe1VLkBYryu1WJNwCBnNvdjC0tXII3E5KsxR9aaZB3ajmX6tRQ5cWnkXIyeqFAtAsOhcx
IYt//PpeuY9BvEqLvJ3eGUqG2/kCsHjwlIbO9VgN2aXA5jvU6yYPaif3DoL53oaRXHv4v2B17gRy
mmhJJsWY09uMwKkPYtX+buYdOF9HdB/hpODQNvd/jMXlEmQeS4ylC4cS9CaEiHHQjDYnTQY5oj30
C4QXtfawhJt15QScsz04e/eNP+AqFHQ2xR2Y5ruOTt8NKB1V2U1za6s4pXli/sg6O9IkGTBHKZYb
6OwsXjWFIF6cH3rcIlP++je9zz+k2QbpDoZpe8JbWZIrfSTIP5qsigIRLfEnetHFY79M5ZM9qO3V
1LsRWRl+/8Hae/uJcpMxB6/9HlHeAcRa9Im1q6LwAol/lBrKJqq4xVHDdy9uS6czmzqETvz2VedK
S4lTsp8iRITD2a2ah9orh4O4fZ8/Iq9NMoXqCR0hlJ1e3kHFYqycWzu/6UoZ1EVZXiL6777aIu0C
7OIgF9d23h+eQ7Jo5ZHupTDirMgVqwZDE+ujjjLAEtsPGei3T25S9VEoo8F8suIe3rEr6Ob4XZsr
T6IEVdSlaRFUCtaFD/aEbFgQQVR/zNT4SCzlF6xuE3/pLMsJFhBQLs7NO5ljIh66ZtxlMc4AlxX4
C0gYJgLYMg3Igz9pqAuqYTs249s4ms0hAOcl6jAdm+KTigXjf1gBl+ujrab11dLVQcpadyYmxWnm
hDYUu+ykitSFgFioTX0t6H8pN3xyChG4rvSDihBimcMysvscbGYm+oNtvLO3ABqhCOLI0hN9ypdf
3aaTkS4jn0FDDeSTWZqeb6AjfaDB6EgVp+2LZLyKWSdMBxCTmxe5GmnDPQ7QyHO7ebml6MVrfm0z
HwOap1TdI4BONLfHtLW091ZTm0pg5Iwv/N6SVDYdWF6JmtcyRUHmqNXHKF5NRD1gpM/+PKoDLd3e
HBE2FG7t69gelGdvBJwYZHFVdEE8L+4b6hEgjIvdqGswqnn6Ix/MkVHkan8vx9X4YNXLZPgaELnU
V/skzcJcn137FI+K1Z/6AkpXqI2trZ8mwXiXLosz/1V3RmkGYlrih7q2psEvU039p23S6GfZRPaz
Zi+4ODiAYj+lU2F8h0KPROJQeY33GFWIN/sNjc/ovOSr+NqtSan4BHGUFopYyaawHCHUPjkx3UG/
nialO3lYKX8mw1Ly84rR2HXJC/VfN6qcyVfMbvhetmLh/ILdjNFCQRXdp7ORam8ys53/0jqc188u
BHiLvGAxjsrdne4YVQwQLZ6CJvvdLbvYCU5EaIFfu35Gmple6SkzuziI1XJ+K/uEz16f1UzMhupN
qQzjaWCGEjjOqB9Es1+V9XbHgXaSBRU4rnsAfqwbZT4t7hXREsMMvVgkzanN+rZ7Xr255WTpSRo/
5p43ZZdyIDtA4V7J04c+mzvLHwZv8i7AtKLlbBgTGvSlg7RKjg6y5Vu05t0nxibL+FPVunQIEEqi
7V2yXT6ro9UXOMCuCZLxcQe/Z1aEWn9oRlc053rIp+9l4WAPgO65Vr9x3dV7Y6+LbZ66xO7eZZaS
fXEbDF4hY5h5yf9t7vnlQ7ksgdI7U+YrqAl8TetVzc+low7AxZeUwmRNzHL6AKmcA7MgjF7dxDLW
t6lPR2yFCTDzqfAW7a1qrNjFOR777CCY7CQ+FBcS2sMxJzGQV8xvQ1vRIp6zzrV31VVcclu9bD1E
oh3nNGnsASXv21NCpnuw6t6mY1kEKuCWM2DajueiWgJ2O8W9JsgT+JkNemPKy/qUNiPTrLEuArfs
o2DoSUdVvZkeUd3qLka/HEFsd/IRrmfKEX4LTN87HAka6xmjD34I1LLT1Obrs6LPQ8gsynoeRnVG
1b50zpZ11AjeuUx1qW2BGKQqVUg3UdwBN+AZjdzsqledoz5Tg6z1zLOUary8nnPttCu5qJgZ0gnh
U9+1KuaKUauJD8DVzefhPcI62P5mLhhsvzdWZsB2ma/vs1Qgue+0KpNMCGFj+mmclPUfQ0c8oUWc
EbaTH6eRWv0xwgzcP1mMZEhSSd81a2YsVyYpJeIqXRHmabnejHkqD1bZ2+dyckZ8gyRyh/PiX5Tl
Askeb8NMYbgFcPYTtJRO3h6jd5vH3MGR2UrSo0xQ28m6JbOBWbsF+vUOQQcyf3KGNlGucVT0c2h0
sRRNLD0L7Ar/ygShPzToQlti+T5b6fyTWDR8YN8wXK3yRcO0NzEGL7S1yGofyDZz/RQ5jfh7AWjG
MM/JlLM7d8zvM2rSDwdbZ/fXy2qWdBtI9XZOQzt50vQYfnqzEqnAkTLTtrKiBySglebTYmBjAfkz
Pje1pj7OUax3PnWxFcAHM58nvFKCXhHKW8+YlfPqjurHeOmnB7AoyhfD7OdLUihHmj47aTGCedxo
1M7AULfV/+itTu8lQI6JI8U1W8vkMjVm+TOb5/xTWirawUvaOcoQZKQSE92T+3ZjkrdwSgbWgz5V
/ChgmLRBLcbuXcylf8Q82F2MhriDDzaKDNv29IB4P8Z1tnJd5jE70YLCpQWd5gek2Kzz6x9/J9GE
q05olAiteynHGv03RGJ4LgbJc6Ct6DfXi2UcVKV7X0tinNnRPA7f7eUNxBOSTiUVNUIB9KRp1yI0
aRFdYhKhU1LrRxi7vRfIbUcXHEraTj8VKkqHPUh0nUt7PFlkVqGCj7qPmsafN1GJ7FIEjGmMhhX3
prFpRpEzF7F8tHQZnmCmqkgvu5h+FSI9iG+7TwVQl/ad5IndQQOGiTHrmCtXsxHpm1Hx5itdy/6f
Uksc//VtcbTU5oNhNqMlc5xxvBBlOTuqS2sNLvHnOEr/WNmezjrXgs1fTEvBNrzcGw4YwAmab3TN
sORJ/HExugCzl+lhdggirz/Wzg1BWwQlBFlQMz+TkfC3TEjpBj0DUwLfPB/jsDfX7DkpRXZyrPWf
dkx+mr02HVzMO2/y9yXdTQ4wVauVz9bqXTU7hR6Gu938sUY7VZCc9kcQgr3no10AZuUX2nmbcrUS
YqPi93FtXLt6VnCoeczb3nys7B712SmeuARX56CvtveE0h5Ddl3oq20BrfzDdejHyMVjVc1vdjLS
e61X/RxbU32wLXfiCF6YUliL4RY6t5ttueDfqvUDKWUtlOG0Ist4mowB4zwzTQNKdTt8fb/srSdF
WSWGDeOA7QwYdnA0igp1h3wU2TkdpvXfqbe+msOg31JbeAf1+M6bpDqj08MYlHR1yzdPtbRSik5i
TZIETWIL14oS450L0pJHfiO7S/Gtft2f9zzauU7hLcI2uBF8pyejspZnuj72u9GFa/T6S9wBeFno
oCHYhRIHI/XtPMCyC1zP7Eiqj3raeV5KJWjmyjzN4DIuiuYsFCIrxFoIas+d0Qx/lVNeBbrWKI9x
TMf79Z+z9+SMfW1wC+ylu0mU0bJ+7emQq1A9DRcIcA/kdEoY06k9QKXsHEf0Z9g58trj+tNfhhvR
iWhyBNw+vNCWp6av4wctVdRzt8ZF2PXWu1mpswPwiTwCmwIbVAD3EON6+qe/Wj6/hTi1LwuE7Rfl
mvVVHHpLlb9nFtEd6BXvvsTfVtk8WaOWtY3/g3IVdpZSj2Nr6Wdem/roQgNeev2L7VWS4PPhvvK1
pJv35ooYo2I1B+zfrtA8nG+YolvXCSmKk4hgCJCKesa7Fse2xyGavb+0NjedIF0NoGRt9Mcsd6oL
CBdyWkGZcVdLGx3Fe2aQmjWLWtwG2yluXuwdmUrsvl4k7qR8DdT9bcWqqJkTZ2UT33rDmm9uAYjG
tZLh2fPK/2FYxzuFEkCaJPnSm3c7gSjM2hYQrTsnQDB1r3ooRPnx9S+4exCk6hvtBxrz2ysCIQKv
cyOg0REuHP7iLLiB2DlOgxkyuKJI+2DMkwMrrr13+CtwA9/hetpq5gBO0mYHgdybucQ9vUG9xhyW
t5lHkIZff7zdpaSoBPGNv22LkZrwWaBfhn40DLxgWXLMNnq1vEbItx3k6/JzbI83oA5EuiGQ3AO7
maB1tdpSqyHQWlzG0VWRXBnzMyKq2akcp+wrBZj1eYjn/6ElDTjRJvkEySLZHC+D2TQjoINYNFE8
abxLjeTWyUnH5WAAsRe+KLBol5BOy9nZy1VQ6Ncmy+WoAzxGC6RT1Guu6/nBHaDtbUgKR6lEgNsW
rL+XyzijxrjVQ7JM6aw19pGoakHRDmLRfBuLqu4hclbjJwMyBqndqs3NqesX0V3KYrVk32oWjc8k
YPBOjucAp5V7I/HrYi3/Vau160Pam/rRKGhvm0kRZeoaOimksC9/tK6vyYwhm3KthLrcVrcrfniV
boS2M2v/w4F1gO4zxUOU8A5NiE5WN6lNQUOjLt2ThFH5qa2Ol2aoxDnPl8ov6zo74JrtfZRfzn5o
t9Gldzc7DGSjl3QqcDMlmgTajxoWmBhBhLmlvLfdBboClKz/4ehKMrxNeUqTbtuZ8nR4NDqe5TdH
i82Ped2lAUrc3Y/FWb++HiR2Tq73q+nNKlSl251dZqvW9BkwN6VCKYlxgtk9GmmsPeN952EvacXl
R3swm/UCtPSo8Nk5VtSmBHg6kXR6thHKyfC3wgE2vlkz4Ftf61Qwmyjgqgevc3cdemB0wiTOZNu5
MOvITtregiXf5c3kC2tyzhO27d///F1KB0iweyr51fZdJiVKEqspaGKilHRj2Iyo1QIYlHlvdEN2
fgi8GJoglh9H5f7eA9JaJJ/1wLndtWZ0hl12H9Fm7cZSfGCg1UI36Y4u5b2Mh3oY/XIEaBzO4CYM
RviiOEsLZTVJpCTrmra9e4KsIDV2m2WljTlVjROWmVdGPtSUaaZ7m0wMS1ZjdAKjq4zmIJnde3JJ
pAXDAFrzrpldu3NsZTXs+9JUl+ee7gOMgPkoO999cgo8igUJBuX5XwY5q0AgsYGscoUdoT3MdKZv
2KLVp9iG4mEUig4etIyfQd/MvpeM4qoOXnsaJ7c96Lbs/hI5e8c2AYjhHc1uskZFcGjda6GgZHIq
EyAM8MKttD1V9uLYD0gQjYg4qi2O0zqFStgg0tKdDaAGrp8r9pQd/KSdC8ADTQ90Rdaid4okFtDK
brHy6JovaXHuQOk8GdmsnSV48H/42mDSpNoFAP47XeByrSPExVL2uaMmoTW0WajM7REBaae+RjoR
PWXSCYQNtzfavFSR0bf4Utg5CKqkbeIHoWo5EKAuOjVr9uP1sLH3/kC+8ep0uvV3DD2PYrouaunM
a0PxVzukIZpK4CAj8uLP7zJp1ShhRpJcvO0c0J9o0aaKFUTM0ujSG32m+KbdNU+iXy2DTDTRDD+3
kvWv1x9x5w4lzSYqkpqgtLTFWdaIqQ8Y5FIq4cNw6Ualu7nOEj9GmYv1BRIEt7k3jhITYwdH4EEo
ITAQ8im3Njd30kBvx0iU/L5RKjNMG8SXgjRBi4X5R0U5BpFzvI14eht+ZiTdj7FzsepyWkByUDEj
Lno1N5UTJBRneRigauT+CAu6DtquW8bQTYrp/bJ6CtiTLgcpqqXjnPlYcWTfaC/OTNbLtUzPA/JH
X3DfzOMAvm/3VR1gnrzrPSFwmQME9ZA1nesEghAWH6SUe9c7IQvdWcQsQSBt4pajJE3aNg0tZyWp
EZWfnfypXRrv3DoZnecy6etr4uUe858mvbz+0fdCMxB6F34+4flOYbWwIJFXWouIt66n4dgaw6VM
oyMUwd5h9Qx6IWCr5FJy6/3WWahL5uvqxNWntFnxYKmdCk4V0+eosbA4qY38oK/4C129qXW4ZP9/
wc2u6hpcEyEeoHrq1Db99b4MpED323gGIMifPN9cMEYqALz5eoTOl5MyKXn91e4+NC1AohT9RorX
lw+Nszg6KvDSCBlN+3ZWvO6crrEeKK1h+bFXH01K70MU/B2GCeSjLpKBvyaNv71kpe0zkaAZg3+J
wEBamCj/wEoI7ag4KoLuQ8WLpfTNo9UZACMvk7LNrlN9X8t1CjzUlAJmd8Zzz5yad1weSQXJDvvL
b8pDSelmRnbSwmLzTVsybKabfNM503mfkQceEhBK6KZRIfzC7uv3eUz3z1N6DKgK+499jyVjGESp
xhGFPL4t/PLectdZH5ObYZTJ22Reqyd3bJv1mgFujQ528N7H5Jwgf4C+7L0UVi/6SVdwsr/lcVw8
G1E/4KYSze+KesgO7uu9pagKUez9Rb7YthpnM17MrCsAt9pecxoyF5MhpArCPkf9+vUjsbcU/S+s
ylwYZ3f0NrWrGjUeYMamS6o8LppS/NsbYjg5izF/en2p+9NHD4xeAymYFL7b9o2KsVQWrh0g1tSe
Ss9tYRlTfM6jKT/RJFnD15fbSflYT9qvSRM0cj/5e347fV2fLWk8oZmLVKL7SXRV5M9rBBpZKbVQ
jOMCAs02zjgyLCeMrvKnBhurYM4146ANcn+b0GqBeUAnBIA57igvf4hdTIloBD8kmobsnVdbXmDY
1KbIFjiBOS+Wn7YK2O9KWAeGHjvd+pdLy8vmt3eAyFFhiXHJb+2qqj1Inb4ZrFC18vzN6qLR5zfd
mgqf1jME4lLrjNuIqUBzG4tIPfdczANvrzWOAsfObYAVDZoXiB9yhO8kDeaRIZagPr/pFbYRVdXb
l0FZ03MmZsq9smgeDdFnp0EIl4/WJZesntT/YetL9UUc8qhx72r43tSwq2CP3PLBcoKo6tSv2jgO
gY272cF32Nv69HqkOzZt2TtIiVDjlhYSRKq8Wf9GSqFSAxc1mpPSN87Hik7CQQDZfb8kMCSryE7j
8bq5DozERKvCUpJblI3FWU80OlzpUhr+qEX2qTYiM7Q64lata8lbq6VniwVRd9A/2HtqMhmJ6SV/
pcZ+ufnQqXerPoYtp7WZ+4/aDfZbseTVGVmN/tEkgzsSGNtdkPeLQSf4oDsqh6NlWVR4xE3NZWtZ
pVp8WJT/4+w8muREujX8i4jAmy1QpmkjP5JmQ0iabxLv/a+/D7obNUUU0bPRRgplAZknj3lNkj9a
oxR9yNCGPkjV9i5dCh3kFlB4IIJuIkwZ9alWYXQb5D1KFdY44jJYTBjVFX0yU9oOod8kuvbxfmDb
fUrQHSv+83eb//VrjQSZfzKgOdQ4w/R9qqLOLaQoeRmNkGGtiI+61Hu3PKOa39wYqE3bW1atm1zu
CjsKrNrEfW9EKkbJh++zGRpo8ucLxoFR6s1Uy26Rzf/cf9i9nYyKE5LyMEuI59uenjGUtOkdbCxD
5lS4CwoFkUtFQW3oInXmcs6xzQrURrXOGAWMz7TLtI/FsETWQbm+RspNrqPQj4VdhygY4s+bb23W
xhRlUy+CjHm2myGw8KkaJfkgydhdhSoTGLfGodmit2zesJ3ZzIrmuNb+oTP3pUaS8OvBO925kKjT
cc5izE8fcbtvNfoedb9a5MiFtBgubSLaiPESd8+9XOHjPNMhCGQ7sr5xcrMU7CuiqW4xgC51sx7M
rytF4dK4s8NmdLEN7YW3mHiO4wZRG53fF8PqLVmmqXR0qa935fYzrK06guie8VdGnu3EuUIpbuq1
40ljtDwlU9Tal7iPdfmakOOUpJ5q903k8mD4lj3Jj0qYVj9E14dPZpnZuU8uUL7ZfmC1PyeLQvAd
YNlNG3OEh5EVhgSoTBLjeao77RyBpf9HzUr5w1QsR0J4e1uFzIWGIjoJK6/7dRhgq1jSgMhzoMJL
Dww1RHyoh0P7/v5m2eHHoc1PAgVKiWrxZh6G3o8U0QUTQZ4lme1Ckot+RKGpf2kXtWYn5CFqhlCT
xA+1t5TpWZq1/IpmUTN4C+zX9kWby9Q6qflak0DvnL5HlglCoLJVyb5aRmY3iAoN8zdQ/tbPZkg6
+aJMnHjftJMa4YMlzz+VdoihqMtMx+6uI4pizqnsS/zeDGiotrtgPjGexwmJhuvc2fPiznpZPoLu
c4Q7Dkr6qZgr1XyWo6SvaMP2ormoYCX+tvhP0n+7CH460NpGWKe2IkU6wZepxaeDN7mzdcl/VbwY
gc3dRDJLXdJymTsYuvKsBaC3zZexbYvr/VV27iTmhgRMohXNsW2cGpy4RACAuUuVlPJjU431o1nE
bZAtaf4C+/CLU4bKt/tr7hQRlEWEEnAhjBO3E+5uqFo1L9n66CxU3pTr+UPNDNiHQRIfBICdyw/o
AKRjZulIBm9DF5d+ktULoKG5Ln9Vjj3wTdP5E2YfzrtQOEV/kCTurAdvh57BegEy9F5D6R8J9Bza
AlBJDkQg1GYIlCtk4FxnEg0rIWnN5EG3lJMv99/n3qIMJdaUiYLzZjaIS29Wz/0QPnSxpJyWUf1p
RUvrmnOFNGO1HFlC7Hw++Bu8S5ijBNZtl7624haCEvOJvilH8m2xRm/+taF7ZawlB19wJ24B5qRz
yz35Ozd8/UaFrlVCrlf8R1mjECFjigdmUDu4SHdeIZKd4GBRF1nB3NsEWIeEXZmMVxuZIcq5VulO
fDJHJwIC7TRLeaqaUpj+/e+28yJ/I4SoNWnXgo14/WgYxhotaoLSQz3qNZqHi3ROq4TxIMXuwVvc
WYq5ClCIlQvBgGXzfFk7JxGiZQBW6qE8W5Svz0OlRblXZ4eBS935ZGuaS/Gyiovd9L+hgJqSumhZ
YKG7XJyGUIGOaS6yMbiGMTSmG1NG/mp6K/47zvM+d3VlmFJoWpn+vzRN6mcibrX4WgNz+VSlKhrP
k4jssz7byl9weWzTi5xKdSBe9XCEpLFrfyqDKv+j2cLEMKVMxk82blpH7uR7z0WSpdLZp6Vz02rV
p54OwSSlQRU7DWL3c+WHWIkcROS9VX73Vuh6YL26PV46N5ExCWpwQ1+yazUiceNo81EvbG8VUI2w
wkhQST/We+HPQCUUEdvakAUgAbunGF6W15bdkbni0SqbcNjXLDOqbRbEBlACbTKjs2rW8n/Y3Gs4
WnkHpDjb+wR4Pkx2yCVBlcuSN2r0i5i/lWcdcOpBnFh/8Ot8EqwAQQIx3P8Xt3r92kCNTG27JGmg
hCJuPKqJ5hSauf1xUMxc+NpoWGeUf6+alUYHRfrtESbLp236u3OJ3crmCDvkhaY86WmwFHqBsVMs
u5o+zEEk9fNB8bL3lKAWGWBZK9B2iwuLEJ8rqLqzQIsguV2iNmn7c2NNtvCyAgL9L9Ua0CvQcy0M
ummGgHs/MO6uz5wZ0jOZJOS11285btKRSTRvuauM4lFfRvFC/1R27daIrnk0JS/Q2OQzjLL2YOXd
l4yoFZh+ioYbXnenWl0MTpyVF1lZPDzi7Z8GjE/h2mp1tG9vTweqQBw/DGZY8iYPKsYq61uU/IMY
MjYe83P0BDOvv9x/mbcZHowBIEjELfj9N94hiVaMzHkLCNNI6hWo901G7qND0JbuENbE1jrqwmeT
xsvR0GinpbqSFdADQb2O5HK7jxpZFH2rpXlQIkHxJSyb6TnLElM+5aiF/Yo6Y/jQtYXlo7DfP6aa
JFIvLbIyc00bV7H/8Glp28GqBkNzS6YXIKoTNDUyepvV5zrKrYfIiFQf1nH0+e1vHLDEihJd88Ct
7BMoY7XrzSgPQKZnaAs78ocZyrrrZFX7uXH64myBgjwYOu90PhDYQflpHQQgI7iND+1Q07vNRR4U
Q1mdZ1OgMaEY0/uRTrPfW+o/c907l7TpEGXM2uJEz+NoFry3ofnS7DT6Jmvdsjm30hiiV2ClQUOD
/NLXtuYl4HoPwv3uk4JKAEoKEuV24izptlDk0EiDyWmyDxidDo4rq5OTuJlSRSvKfJyfyk5EJ9uM
89ItKnP8suBgeAROvs0aV0DramMP4Nq+iRahOkJXx+YuwFMlXdxKs8afVQrtE+nMSZwKJf0vh5np
GUFZAQp9QwNqerSEe/KClUKMe47N5fo4tgz9vXQMzdrt03hIvUYdGuPg+Ox92z9XXv/+j4SB9je+
Rm2SBXYpLS/6WJsB5sXNQed7dxWqXVoUzOlAP79eZaJBKvI65NO2jlEEkABDdE5j0Tv+/TO6++kA
nSDyBPjvRtQ3kkeqDYcrLtTV+mxo/6BE9ROjL9UrHKSb7y+2E4KJBsRBerBraai+fqq+kydhpVoS
pKOqJp+Zk6RfVRwz1HepaYUXjBDKB1nup+v9ZXeeEWofIy3iArzgbcun02edKbWB5nvbg4AeFqoD
L0xogcVq2j6qRT8cdH9ue7+IlyIMiYIt2oE3gu/AOocqbug1m8VId90d61Gtn2ypk0DF2uXwcZHV
QTvXRZxF/7YoUnXnfBSd/vntDw5YdhUupL1/83FRVFJTlo4DG0D0M5TW0q/UZgAmV4qnyOqPRKF2
5mY8N0B69Kjhu99whQYCIqMRlGdsrcckKworf4hn/amxl+7SWCbWIVGK5NKsth5eOY2HFe5jKgnl
O2ndcPDZ93bbeu+CrlrBW9tbF5H2Xtdp7ARllNLRzHpdys9G68x/1Y0d+0Ovtw9OpYi3Sw+Cd4Yv
BX5hBVptex8CFbcwzZlaCRHmvr4Umd/YZyUH7h8PT0PnvNcSqzi49nYCBkkqhjRrb+B2IA1QCATD
4DAqk0PkW6rOenGW8ogLtpMWsgoqgKuEwqqa9/oAR46aOxRKCJ4aUuxBzmjOizKH/pzjWXt/7+4t
BVFv3UUrNnnb0i8AtJTWgoiTs4zwn+quwfUp7ZwQNecBB8n7q+2FCChKEGxo8K+I9tcPVkuwjNtI
SoJcnnBqi0G3dAAIrs4S/1zAVb096lKf0R4DjER3YJujiGQp9bhRk0Bt8/qBMbftF6PWPlAipqck
NNqD3HfvZdKEW9vRVOw3iLgCEZFelVhvGNsoiMZwOXWo6vgl8kKn+29yd6kVmcnEfodykinTLMXI
pAdSTlJSLYV6SqdW+drhw3TwFm/3PIQyde2to/JJlNvsxrYVjpNUUxqgSk9+SeV5UjvokPcfaCfN
YhkdexlukJ2eERB8k42vsgwCwx42s+llLWdOlSNsaP2a/R75sPpiIWnqSsqk+6beNAc35+2Fsv4G
C8cvKntU9zYZ5ZR0SAnNZJSG0bNhiOLXaZDmp4Tv7Y2VMxku8bx0cf1CW2dOjrjQ6///ut5nfbQG
Uadlx960x+VOmCgM2uQjatskrmk2j6ndNifBfM/rQf64Q7XMHzorjQ9O5u5H5mDSQsO7nf34+mR2
Stsjs57z9vOoOy3Ipl/aQtfevGt/N8aZlq5AE9ger1cBTlrEdYqQ1RRJoVfyr7yxUSxftI10ENj2
XqWCxCXzUDLXG3D3yqOXnK5iqbArr6NldefOmCrXkhcH3tQkn0FRjmeja40jjtaOQAqPSZ2tUpXB
+NlWZG2td4pEGyOoh8L6MJV68isfDNC/6yRiuNCaxJwji6T4mclbVV+dzopPXAS9b05t/LldIrAm
iDu+uaXDz2LsAuCI1PoG5yG0YSgkzSAvFGY9g9xKwo8LspCtLzUNoOH7B3pvR8EqAD6ODgMEw82O
mkSVWdhFJ0GIeLbmoo9lf67trn27BCBPxWEFELuSrLZ7KrYYvC9xmVD1981wTpB0/GIjDjyg12FP
j2WXU9tDTs4EioRaeFBBqMrOkUV5CL1ZIJu3UvqWPmRV5+RJsCxLnX5U825Cs0wTi/CVVXnwaz5V
A1JOhRKjLTYmozr7Gkg2zVUVxN/c2NarCF+EpChdKQYZ6E9Ga7fXbFnab92kVlAy+mpAz3EOzXOV
z1N8leVBC91l1iPtIADeXisos62cC8oh9u62t2mgepuXRZoEjazmQZ5Ok9/ZRnbtFu1of+wGfLDj
HBOUdGiBbYKtGjpK3Q5DEkSAqd6Vg66hVIZK1WlGn+0U1/H0bBsjck4Q3P5ndxGIPAXbpLfvUjSM
kKSDo8ecaRORki7uhWEgIAvOsHuZlkHyrDy3DuLe3lkgR8WLjik8eeOmmYokcVR0NrCFPK2HB8Nq
pCuaYfZRg2Dv67EGQph8PPQ4Nm90GeyhRG6O6WqjmH4kx6bXdjA2nUxYB6zs20yOBgTIOHS+gKHf
KG4RtEeIKSNZzlJ1zwoC8Vi207KcBmXwF82e/fvfaXe3gJVkakafiy7O5hX26YT24urElC2a/BM1
oHk4dVYx6I+ZYhWK39AMr90MdcHMdYq0tN7HfWG/k9MOCtP937L3mtHkXducJEQ3lQc9WyHZM5Lu
ESQh39abMIgSxzonONQdPPbuUtTwzHg5JzeqiTooEsigwHpLsIKDr2RyqzyP6Hx5mLcw973/YHsf
lbqS1ikf9BYkEmGNIltSSknVGYU3AWl6FAnYAycO9V+AMI/gvbsfFXwITCPqHSSpN3eEWqGoTssN
55twVDMXjcPsUet0vbqic7yk3ljSPUCdSnyeiyipT1XYiGs6VdpRf2bnPSOuvDb/0TPTyb9eJyYt
b2XU0OuiZbJMXq4sOMoAt0quQzHWB1fG7loEV+oDRrEwHF6vpWY9nxovmgB4s3o1naQ5ORZ8ulSB
hHL/g+7EHUa99JtYhRH69v2KsdEjaMRsH7QCL3neVudQDo/4KHt3ILkOxqJ0Y7gKf3/mP5p12jxB
24VAEZioteougpTTL3yllL8BNtkvmlKUWHWMoVo89uVQcRniPTj9QGs9cU6otVdfOmeW+5OOfP+1
bDoh+2OVjKniasqMLaqio1rtJVTejYu5SboCeGzrpM9V5rz9aAOBoRim9kYXZZu54TnOhBn14kAy
NSx5a1txs1yk19TMjIOjvXPYWIrQybUDBnVba+RDrA3qGGdBib74syL1ne010JG+x700nTU9nJWD
47238aC4QBoiJQbzve6WPz5T1C2odeRk37hUzM99q9uXWhIdoom9c1BO7GTfuHgAOiX/BZO5fbhq
LpcBWh9TIFvE76XCSR6WJjXLCy9ff4YyZwXMNWvsKOEZHnzDvU1PEUMeA8qI3H998X88JlpSQDdy
1o7R8TjNgDFPnRF3B0+49zJXZSyudMIl9+3rVUptUMJunaY5dV6bLrAmA412KfnXXPTkoK+wt1XA
kYJtp2a6JV2hqZkgc99l+LSZySlWo+pxksTHSh1Kv7Ds8UAbaG85YBRr6g4pgB3z+tFGxIeqEThd
UJS57rfcNn+JHnqzpA/pJdeMowHW3qukZUwOhmYUg/VN2mLEqdXoep4FC7r0fqqOoc+WLPxCk94+
MsIngHYQrUM4/jcYGOoVtFRAaQVyOISPSjXUp0TkRwPl3QdC7IGhCSCpG5VD4NV9r9u0ubpZWN5E
b/alrBzdXdDn/XI/wt92X3kgqDgQuOm537QK06EEHVVlaWA33XKWiIvMwCL7HdDZ/NK2bfqQ1aH8
5i4oiyJnQb5MnLxB6BYg+OpapASSmlTZEMrAXVb9c//J9nYhpBT6kmRajL3WJ//zGOdYpqtQZgMN
FC8U9MYtnXo+i3mofUkpDt7j0WqbPajXRcu1gAr2UMbGU5XlP5I6Td93HD2vauf0dP/h9nYIYDZy
ddo8aK1vlnPUGV5FIdJgHuAZ9EAOPCmCfSpKTsD9pXafDFAyUD0UYm9SSHx4FwSN2Yy6JDnnWFOz
q9qKzouTWD410TSc76+3F37Z97DZQRnf0u40dXGswqbx4qRKdiaVr4JwVVW+v8reCyR3QtyCa/p2
xlXpWPk6fYkInD04JwMa7mmmU3kVvdr8h2/FhIEKlXELSeLmW9m0jLPRJByKRI3PZRhHmi9Ny3RC
/HnIDxbb+1oWkroMduiS3TRbS7FYjdCIhVIkQ1JUotGLLYSc5YV5nVW2RwiUvfgB6gZkKqRBAHTr
7/njlIE6gXlScI3NTl58afKudRHQjc9x1cpf0JdZTmosHcFWdxYlSeSGoRLm622zLPZh3qRrn5wX
0AZlhmqym3Vm581mJzxTyjEz7pv22/0ts7sqMXJVhuLi3qo0SZYKx9RakqAtsDqMqaAvGSOic9ZE
1iMyPcV5WUrl7ft0FexkNmkoa69+U+FUg7MMVdKw6NymL32xRB8TJU79XJ30A7DYzpGg7qcZBr+I
2mL7KVUr0p0hxJdwsiLFPodmVr8TKcjJh9KktDkoLXY2KvFkxX7AilxVNF5vnAk3j0yLQurxNLP+
rqM6vAx93V6MeJRal1nreHDp7H0+hhCUaKu89g3smJe4FMOAxSO0OMmLY7xEVD0SVy1Sh3MBPN7T
Zayw7++Z9WxvGvJrObCOdX8nRJvPp9Z2P5jYtAd1oVTvLWV6oYw1z7GFL6cV1fFlFsV0mTDr+nx/
4b2PyZqUB0jf3fallKLpU4AnNOIQ9ko8/HqQ/s1HWEyDaYb/4VuuoHXa/sTtm/bUrJIyoA4fB5pZ
Rp2HRn7VepVWRTTDSihV7+2Ci/7gXtq5J7gAuddRbAetsM368JzN14wXOtw6azGdInu28eA6+IB7
q6AjRoFFxkcM33zAxKyhRXX0vOvcqPx0XtuN1VAcRO0d6BnnjZGfBfGHwmr7MInIxgrpbIB8CkmE
N1D3fXPqSnrfcAwTL0W1onDboi4qV4EJ5AuhG5G/xABNZEvrDjoM+z9nBaeupOnVCu314YScUOYg
GEkvNLAeYihzr8A/40lZCvMrLuHVtwKdcryjpPyaMXfz+7TunsWEauT9bbz/S+isrmpuO5SxyJky
Tq5CQZ2lRuPNkx4/GYkUs6XNzAnaUHQvjdLo57k05ncoN8vPUYOnPC463dt5roA0ZIftwPwZzaPN
W8Ea2FyKkl5vk0a/MjRnqNqS1kV0Vb2MiVT/h61H1kXkJ+zf4oRF1gJBMUxSSiVZPhpWnb6LgCoc
nN2dQKGR+Su4OqxiedsGNuIb5izQTQ8An42nVrN/zW3UnUmVq4P7ZScWwvgnSHCMVt72etT+TBWG
0J6sQoaM35TVDz0qk+kht9vsRYa9ULltlBdgXmpML3p7MqXL/Z20tzqNX+Rd0WoCsL5JVMRiV21G
uyKQ6L0yAAZuk9RteVaaKbqmtW5eGnwHTiqB7OA77r1h2pDM9AnE3K3rL/vjuXshlHnOclrdcjqf
Ekuy/cgK0wudqvIgjuzMnwEPAI+Aik9I3O5QlFyIwu0ognRpu0CWuwYbkTz38lZMny00/N0Cu7SL
FeEV6TJkfTtLkAJ8vQS4cQjM21E/thEj5t184nlITzBUlvPSLfBsujb2+bIHL3bnRidi8jOhHtDm
3aJB8Dwv0WBswocicVBjkozhybai2WvkZvZT5ranaJTF5/v7aIcxuDIg0XQGPUBZuW1WtmTepci4
EWRcQ6bTIiymwuZi5vlpqUscXgbQYqhXa2mpwBsezY+J0UVQ8A0zHLzJqpSviiKwLbDt8V95jLLa
V1OsGLymzqWntApFBs9aRaC2wf3KugzLJD7EytTpuAl11WNYpovsIsshknPXtOU3vSmV+UItlWYu
Q/juB+OiOjoz7Gr+wqI21vnoKKb6c+bE9rUwzDn2c0WU7wvogb3fIw2Z/aI9TnGHlsNyWrpeF9ep
LoXyVVW7+TP+s+0RUmLnOKIYCzWF8S4vczt1TZFMhOAYR4GRhfUlx6nhPPTo4GVSlfwvqRjIzGER
QcaJ5ev9D7iza6Aj0MBBsY7Mczs2jEKlboqRIZdaRWWAryTszSnqP9D1QB9jEA2CqOkRdn7nYJK/
w6PHVgS08za3rjMsc3oHdmTei+rkLJnsp8hlf61VLUOlJ6sukygGr7XAnw1T2X+//8w7WQzdgtW0
EBjTCp54HYJKa0hSaKEkaAiRP7SxFZ/lbGkOlED2VqHTAoiPPAanhk2Ar3I8spw5XUdsQylcfHwH
v8yK6aC9uL8M44i1HQHjdJuStQvXQwR60RiXInfzWeQ/iqg8crbYKVDQNiJgE9B+Z5iv35lYdWrY
+dg9Ro7xXNn4EcWtprotggl+OS5H8+zdxyKZRT8G0g6b5PV62ohTlFOQRBedVAWJ3WWfpmw4mrXs
r+IwB3W4i/nj9SoI+xu94Kqn34fKvy9m2fBEmsXq29MK/I6BdXLfkYVv0RtWAo0dJBLiRaPeCXdQ
Suqt0mqhLY8SIPe3729WolsErUoGnPL6qaJSUZO8BjOXFdifNRWI7Kg5FBrci1mwbGABk5aBStms
YnZ9X9UgkAJdaNILx8nyE8TdnhY7bVG2nCyfiFJ4ijK9XWT7tzUVvBsVJY6bFtIiOXDFUmCjysIA
cy5lbOkWqf8Aa/Db/Te5k6wwIV9RwXAyGGVuduEY2drU5HkcCLMavpdGUfNkcft5Aih98NH2Dtiq
tA8VmKHSjbN54gyaHXd4OuP/yRyicYJOzTLPLJa/uqj7ev+5dhfjm9EPXrf9NleAcG9LWqpj9t2L
7tkx4sjNe9k+V7hznybexcGsbOecrY+FuAAtfJrcm70SL7qajVqJRE2ezGcSiflhgUvq33+qna/F
KuSz5G7Q7bapZdxl4zQrE2bcary8m1rccEymgU99Ox6hOHc2vwnGhsySE3abbJky3kEYoEQBgxZH
DxI5zRLfXPrmWtqSY+AtaCaXhk36l1Mv5kHI33tOoKOQNpgpUZdu7q9CK/GNwWcomMasSf1wzJVP
YTImlS9H6ny+/1L3ak7wBCBTmHLS1NyeASkTYWHWZhFkaBielFkL/VSeMjexOuk8WGp4jRXnM4Ui
HshG4UBKViLf7tODo7izZVc3NvwfuH4YFa5//0fdgNZ8HTbJkAeZWoqHAiUcbwKrfjZyhyRtSI5y
lJ0vvJII1wC3Yoy2j63KpaTXsVUEozbJDdIicfRNniS19S0lnMlcYvNdm0axP0NI/Of+O985LoD8
gI6AVWG8tr0uanvkMg/1PGhzIH584NB4L2SrO9JQ2kn+AKeR9wH8x7hky2FX86UzJFiaQTYOAmXi
AWos9/GpaAH51Uh6e23T5tf/8HB0HMH8IHR6U/iKpEIPrVGKQA/l9jHXm/yhGZP6oLzeezRqEliw
tOHA+6yf94/tAg5Vr1JpLgImQ8avdljUa6hY6XenKjXYNAIpJ7SH0yPM+t6XW0fKNEYMwMdbXVxg
KsAXw6igK572p7SxYkQ31fEALrYTAJj0QDNgIoSEw7Y/FtL4hnqUlYGsVaXsAuPRvjdJWw7YUopD
U7Odk0BDmpNHb1rBeGUTvOuODG2QQk5CaDr91bbG9plpy/CtdZSo8C0N6KSHz26vgL+cp9K43N8w
ewBgfgBEKEaXFAzbGkUPlZRdYzPFWSbIKUuvp7ILTqz50UZOghFfbVTLdSBsRK6VivwfDdf6v5ao
nX7WnWon9JY7obgSXOvw4Nbe+RLc2BwhBZDXDuQK/3g0BE1+mkBLVRb2fLa0TL9S+cgHr2EnAJKC
MAH/HZVuCGESEH6THlhGLldXvrGUwxPmiD3WaKv1OpTrgyC0+9qJtAQhoB+3juSSkQnYxSA/eifs
XtrENN6T+9f2GbfV2T7Hkywt+AdOqey3SD6bgZaZzSfUVlFxt3opkR+WPNWuYPCRs7y/JfZeO9XO
2g6ElobB9uvTLVXRWCoTO6JMjPyXFM9w2yUkPsLR0N8O8+aNrxfAaiN40/yVVDubyDfQJ9Dif41Q
d57sph/OGs2HL29/KGZb0FBoQa7WVa8faoIxFMaqkQXpnJb+LMcx1RUCc7k6Wwf1yO8SdzOJYVK+
gk0pwm9TaFw2jTmK6zzosjD5eyya5UM3ZkvojqmTPiijo19MOjCmqyc52jt2aZzGjvbNm4+PQ2Bh
xGZTIN9iVRKlkJyk1PKg1pRR92AW9qkP1m0Ftc1qcyQTerttHJr1ZBBrubeS/V6/4TLtB1uOQJdb
a9gs0zn7azbNHwi9am++5FiJCSX5KETYm+b4wK1ehIjPByoOWq4hh8tDXWZH+JvbS45V0GFC1RKH
3JvASJt81AY7ZjCB/u4X9ol8JYlLf2ng7SxXjsz+NMhozB98tdtIBBwMVycCH7i+m55Ryp2d1MmE
KOFiZp9QAlZhNJftiznrtbgMWqyo5/tH4/ZaZUWKWXry8AJu4MpW2VCgGXocjLHAaXvscl+qLOUg
wu69TnYFLIsVB3GTdmklwa5lXB+0dSauTVkqpznv7ZcYb7UzpUD3aZXzfPtRZGyPUO7vwo8/NplK
FFOoKAvVbJwUqpuGHL3F6SOPRuH8qUHZ9t+RaemD0jfZGRFC4VZwxouDT7r3golyAJHWaQ5J4euT
Udn6yDthmEMnPb+EkRM+krwctUFu+34MDeFF0qkyQShvwzb4jlnB+iEJKkma+8sc685V4vL+LFS0
/M5qN8gy/Pco+wgAN+49JqnN+7fvJBCGdFpVdhJx5/WDItsnulyN4A6Eg3jQNEnxR8RyD3p/eyeE
owlmk/6VQX70epWel9x3GNQEqi0Wb86n/n3aqOihC/EzyQC73H+ovbhGMDfpYQEcvkHIFai44MwD
fUBWCG5So2m40kT2Q4fs2MFG2TsjuDgqK0JuLcc2G2XIVY3tZwHtjrLK7x0DiDlapDBMLDNaVZY7
cV2Kuf/r/hPukLTpikDeXTnKXPvbmrefpWqUSwpuYdRT6NkAbbxpCuUnAeT1XyNvm86DM69cDJHO
jkutqIenelnsd3huSYx3CmH/uv+b9s7M+nFXBi5Z8bYizVFAtJt5iIJ2jLWfqbCL9/rwHwxd12ua
LhQQSyDU21pQsiWYGg2jAdvowsAakWFx1GF+Nhv5SDL/90DsdVbAh0UCjwDIuOoGz0ktjOSUQ2BP
0jjDzBU1h6c6H/PZXbS6BaORCmzShIWs1znhCv2Mm2AufjaijGCPqO3Xwaz6d3LX5Y3fmfWgXWyL
LU+LrltMd4lKXXGRcNSYwUygYs925xgnHHOq9iL1cnWqWlvPaCfU8bdOc8bZ09qBOYAyLaC3HCUu
LW8Br6u5kyK1w0H03/mcq2QX/VKUqG6FUhGdJteTQFBMpfNZ6TPzOUOY/aAs3TmpLMIexueDWLiN
gELL1C7ttDiAXNT5+IUzE1CX+tEYRvngztyJQYBzwYSsn/K2alKjtJrrFfOij7KCpvwyvhs7NXq2
lkX9UcjTcBAZdtdbZ53s0x0hr8EqkMy3uKOlDJHEODa/ocOZXQe6l+9Q8LUP7s29z4UuB3UhtdQt
S0KqnAF1jAidukbumc8p0wmGenewyt734nnQIqbTdtvkrsWitCXMy2Cas+RR6c3KLyVV8aCGVQdF
/Ro5N4dvlQwnAVilw7mhXt8ZJXqMuJAAcIgaY/6VojXp9czvr1Of9V4l2cmThVPU+y45NK3aeUhU
E6mn1qk87Xz19cpKpzBc1BAnc2gDGWd0PdOXOE+a71kidX/fD5o7uwSQEn0EGF+80q3KkNloM9LK
K51AnuMzNg5l5/U6M+MibaXGbQpdPSjgdjYKxrxUVcxdINhtA2iqaUsxxVUeLJFUeuZQaJfVc+Z0
/7n23iF0AtoTa+f5xqHIlAw4iUucB02r0+EWURxg1Gt6gNKOpDr2liKHAsZNfkGvfLNR0L3qHYxG
8wAdruUHjoIi9BjImd9iOHr/3H+sneseQRhANwbTUi78zVoDwVlPDAxTS3XMnpVpnBsvzFv1Uxyq
ceFOqlKillpmB7F4f1maaFjFKcx41m/6R/euX9nJ1QyOtrGnond7wkrlDlFmnKJJlwyvQbUsmOXR
ObLb23u3TGFAfYIjJ0vdPO/MKfl/GtE49aYf4y/4udBwPs0nWf14/9XuLbU2Xemrr2zEbSYlpYY6
pbnFVdAVBoozCMy7VqVnp3zUgDvcX2wvuHDfgMIFe3OrOjFikTznJn4c8miYX9tsUtC31Vrrwcwa
4yFZKu2qwB56TopEPyIF7z0oLWboWbxU3VK11x9TBzk76x1ZhWFDeylrfTnJdVyf49gWB2d9L7r8
udRm32T9mIlqUpga23lyLhK7PY/cHv8uWoznUB2Fbx+1goDGVfB3828lV7x+Nk1q6youcCHolfHf
WB/Cp6yNj8Ba3DP8N5u7Yb3o2C60hujFbSI0QigxYwZAU2EVGfrnnPJmKV3Y8hK83F6Vz9kSt5Yb
hmraeYjpGL0XoeBPuQyxBOuVosg9S+ml+WLWtll5szDkD7jcaF+tNheWC7MmafATyCfDl/WsNd/P
S9r8m0JRSlzbbpzPIjWK4uqYyE1cNLtWxKmNirJ1JQS6g0xRcHV38jSUvaiYxn9NubBxYClt+Zti
Fo7qC1CSH4ZhDD+mg7m0pzFXi8o31QkBdycRw5M0OW13rp1E+2YX0jT4etqL2isybcn9jDGN47dG
PfQuJrqShNHosrxMqlaZD9XYg3UfJSD3ngPN9ZfRUlh+DOm0ETNCM1UuatW00B/nhT7tgOScN8dl
mnldKFmTOxsdI/kF2CKeiHNetC8QjnAarjM7q8guyulnjuAgCtf0lkCmFGL6axJT+oUoZS3vWsdi
LuWC9c+MfxCbnJCCaJXoe5vU8fiQV7pzyQc4Iw+SOrbiRDavJJ6WynZ2CuUsNU9yLnRcJHShasS1
WJO8UkvilwW8QObj9dT+j+gxmY9qNsXqSUhSAy5qTIrhSzJT5PiLrefF+6Ws209VUpv/x9l59UaK
vG3/EyGRwynQ3e72eDw5+ARNWnJOBZ/++TGv9GoMyMj/3bOV1tVA1V13uMID8nph7s7mKJp3k1lF
lZs15vzNNlLn12jO09kReFi5fYzQz52kmI11KeQ6R+FwHIa3fVqo6cPYjsPowj8NbZ+6ciS9z400
9Od8gDuaOqM+38l444VuKHPrnZDptzJfmXq98arRxNmwojfV3qXyoORumFW17jedE98X09j2GH+n
zjc0yEbb60RhfK4doy1cC7CO/aBK43gzKmXMUBaG8+vJXDTibojKqUb2wc71GHuTNlfczoE5BdGn
Gjs/Ax9VX5U0MvHe4rKoXXsIu9+1jsyfG2SSWWNXx8TZa3GRl++rbja+9FIQAQAzksLL+gJRRTNl
Ru1OoNzCdwPFZOvmtllLXwrRqKYXQq++SVU7f9QSRO7fFdjszi45WzKwKZ1puIq4bj4PU2t0rl51
2teqVmfljNCqWf6HJaWaeypmGkcNpJ27krqQ/h+TPPKOdWVcpSKE8QcRw+hz7R1A3OCTUzv2r5za
/GPdKr8bUU0H18kmpC8EDCSguCBJdjZK6W1qj1YNgwA7nSn22gVrV8VScpok4+fLF9emZUSHH7Vm
SlK0MVlrdSEL2vqyMVr5zWzV7LstnPx9qHUmmCMn6b5V6HNe+rQtOXmT+AJeN6lOL/+AzaMycqKO
ov1IusoocRXhRSLaORtrdKNrp3wvIjHh0BiMlG1Nev5flkI7A2g3V8oaJZEMRRE6MkTAYISvmRfh
DD2hMs6qFBzZVC2/en2hkM0xOkTBZstRiKMZsKNdMO+tx/r34tb1S+mZlL3+gRZtXG7IRTNo3VUM
Y7TdAPNTPWkDx7aZReJ4tp0YPxb52PlgU+5dkhS8GJ8CuVvAxc/vYr2rtMkpKKBSmPpvnFgbLwMD
YnExNUHaWjuxuOpDoZxKWRFHp3Bvm+B8TVuMaTMglFXHr6gB39Ei4hS2WEfmnd7Irsq610Lquter
4QKiAReALi/QtQ2cpjBjuYtm+qiqAuc/VQlRdicuLWYkB+/0L/L02UZZoItclbxRfGs3dY1qSmaJ
JCsD7SRLRn9pmN5PjdP+nPXC/mNGOveVnNup6uZNUzykZhPZD5NeaZLfRZKdnQORxd/loJAZ2Y4U
ti/vsM03X34edmswEZiNbnYYlp2Tjl1pfouCpvDwVOceaedR87PK+TGElnaybZF5QVAcEag2qSYr
UymALl8gpMh0Pt9tpRJHY1j3OWVIIE6SVuSnrKqGi5Fa8xs1Nqaj/spmhy0LUvEt9F2qhnUkRHq4
DuqIBQtcjW/lJAuOVfUBSkp20KT6G2jWHx0WLYUJg0hagstb/6f8wvVmAqFrMYlU52Bw1TEEsS3U
0Qh9Xesa7sWgtkuXjGVhVdZFjaTtlDRPapqU72VMnD6pRqxP/jzBiL8besSy3SI22uhOc2rrc962
5ogRRJU+ARfIvmdqAHZpEjzeaVBLZT6NtTb/KoSE2Gc1BIAbEFxVMqzzmkb9wp7vOzdpZzG8byI6
dSerhVTKlA2GvUvaY9JUA6X3vQ5DQ7iUA1bs4TCaOC5X4dC5YYn7y1vCVvqxQQYqcJXJHr++vDE3
AZavBW+QnjUKePAj1eevsCgiU0QFsvYxz3oy56D7bMRS+lpc3bIKXTDGmTBwNoFAthLcr+Qsv8lZ
pxLnYumhyesjVcstBIxlmE8RvyhCttOhOEkyMwNTeputIL5kWTCeyHdkX8RJz/dXAi/KVP0xirsY
lzljfooaS3scmVv7L7/VTa6z/BDGgGR+kAhhQT1/q+YYyHSymPvHqT6dMCMi2Ests2lZE35qS+xJ
guPBcdiLMSzHUdDxH91Q6zhpzrwAT+iBhMWf0MiHayKFtuVSX1rnQC/1J/hhyUOAKPcR4W7v0KPn
syC7wR+QAT9/YLZWxSGripvZT+N9I2cDeLMAa7TBOZL/3V0KkWNaqqy2UbdJpIpyb4EuIUZt0+CU
QpgqiAWIdLYPEp2dz2jLDFhRZaUpR7//+VNRRYTahF7PbWqd8jLpaXWrUss8KYwavKqOynvZCoqD
RXeej4YS6jDgJpkgrZORRqtNMvM5vyG13T1pOFJe4qbvejdWZ+sIWafsXA/0y5AKoh2+Y3pJ44wK
YmDTNJSNbjMYytVsmtwt2wxxwniSXeD6yalJe/u/kVGhX8Vg7lJTbu8SSDQXqZiNK12wblGrnN2g
lo/UjHYya8a9dIMQapLBGq4usEU5SBGC+yQ2LOBTCDzmBEtE6s5YO5SfMANqv83gh88iRSMKtY1s
unv5NO++o2VMypFdJk6rGFnbwF0aSu3brKbmvdwb7zCoQJlzzGFK4XBykMvsLcdch2YwY8uttGFl
1sXMxCm/VbYifbbLFuEBI0d5tBqy02xNnThYcIuyoQ0JvQWzSTBK26FlO1SFk+UdmNXArN6CIwpP
eVdF6C4ZafIdb6LxnNVdZXla4Uyfgi4ZrnCdyoMcaW/j03KHok8VtfUHVYWUNbkOyCY32/g+h/2E
bu9Qu52UxwfxefcV45xFnUYuBnjs+cHOM3mu7XTMb3ZmdicrjJ0LeinZnVOF1n03N9b3l3fQ3qPR
29cBxoFI4Rmfr6dGohpHs4cPG0btEysZs4fysv7ZGIZGP/icew/H9uHQMXFCb3V1YHrMpkMsrFK0
lnDXTpV0vii1Wl9KhEm83hLR//BwVNk4YtLSZNcuD/9PFpYpRWoFM04JFSflMgfFh8ER4hRjifrl
9a/x35WWJ/9nJVAlSjiTDt06hsw+sLCUvhd9N/xjjxqme1+MegJrpIUQaazPvNriAuMolIRTW5Vu
CY7vIWs7XKVgv33+H55qwYzSDYXftk4WJnivmPGCjkrkorvFFofdL23i24gNm3RQ6i47bZUyL5Bt
janBX72z1StMaZXJdImSWx+FvTfa2nQfVfZ8kIrsvb1FWJPU3Ngp/MbWjPUOOCw61bP2OZmj9CQ6
Yz5Xc3vU4tl7IAocyg0qq2U2+HxPDJlDP6lmUNeGGapEtJNvgHeOEGw7uRUbgeSVa4Bp93oIggG3
mYgatzEIm+iiym3k6vbUXo3BjE6RTXs2rof2QkJ4FKr2XiUZOhQOcIBbPnluZqAKuNSQ5Upi+Bry
dEcXKvUykZbnlzfi7qvkhgMlwsB2Q11oTYHJVGRmN9Jr2M5Th6bmYB2BG3dvG7IpGF/UxMwHV9cp
+tqRaK2l5Aic/pS0yUyjVI4+TtqcnEkus8RFH6k7aelMp27sWwyLrfKAm7JFDXPnLawU6AtcfJuM
NejR86T4yfAS79TwlKiBKeilJ/p5SJAiAFRi57CCJYj2blk4TX8pyxxF4zTFsZVqO89doAT9lZz7
qOm1t9mIOfwyeiZbsHYzhEkRqAwBCuDS96NZM8QwLeldHpc/x0DIPxzE2p4GRg4HN8feBiA0UDxQ
p23pvWpgm5LmVNlNyIP5YHVj/BWpkiNpqr2smlse8A58NYw8Vt8fMwq1SKs8v1mxFf7KexF+c6Ru
chUByR0IkXAdkR65u+8dIx5p0eRZAKHrINvpWOjYHXJORm7ID7ky5ZUbOFanu0Cy1J8vH6S9D7go
wOEMYtPvXiOkzaa1ZzlnMX4MlFotHqsLehEB+XET6Rc0gaK3opZHn+50e1BqLwF8FeAXrDL1JSR3
Oj6LcvU/d2RUZSGinMRDBkr6h1qRfqcic/7DiiuiBu6H5mCUubNnnq23+ppNFKiDs4zAu0wZMrdQ
u+mnM6uJ//Ir3V0GLjQ8ElKaTQ5O+IfeGGkp/P1SepBq+MoMcQ8ymb3QhADDwqQE+qFvtNL5mjJz
S2zMhkgdhjuEhmglYddu+macmYovmWasuEbRm6obNV1TuLjsxJmf4zf26nE0glXItwLwpfzkoKxu
atlKG4IfOWNd5k+akeIibPemB+q0fP1tjbUJFgjEZFxB1qMDOdAbLekQmuz7vPzSlTZdq6KEHZhN
5v+QGSwfEUHLZVCxAfAODPe1PqMRZ6Mz8bGyUuMxSqrAt8RgHZRte+2gpSlIqKEpwclfpQbYgBSS
2aKqZrR6D/dkUvv/8rQqfzZyXb0RiRKclaytIfHjoXaCQjlcVa3oFRcvO+1g/+7EH3YUbr0gz1Ch
cJznx3Jqm8qWFJJk1YzCr30zKZ4xls0ty8Lp9PJReXkpgFLPlyqxOR5mB5hUNAWxV/Z97SNalb+V
NArnl5faCeXwBlAypA/jLPib50u1GmbA7ZKQR6kCZsmCnyCiJL46oksvNcrod1N0hJ3YRgKQS8AF
2a8UcNzgz9cUalx3SdHQShcBDmxBaHyibpSPNIG3cZRl2Iw0gJa8fF2yaVFoGbNDL3EY7OkUh7H2
0I5S4QdSYb6J2/ZISGBvPRVpQyjBbFo6ss8fS03rUpsV2j5xVCluWynBgzpG6VtVG0zwSxjnvPzp
9l4jjE+AGgxllx7w8/UKUzhdW8NTbYPB+thLSvq2k5X6YJXtXsQkCuMJRpIaGc26jIp1ankTUYTb
SOr/C83c4Jz2kXjQ5PRAKG5757ISBejC3qa6WdcBqc48a4qAz0EpqX7NDq5JntXJxsUOBEMBdEuv
hsHsNbYxjDw4BnvvkjUX6gcVD74Uz98lOA7YxhqguhJbpWsrhPImFtURknRvh/yzirr6YnoQRfmk
FuxIo5PfheqUnqtoms6m0n+XAD5fXt4ge8vhr7iYF5ARbhCQSU9iDkseqeOp6rxilKzExcAivI/N
vr20/D8H+mV7X5C5KBmvAtxsM8E2W00JRliJt0aphWtGFhAbNBSQ+hPBRwnsNk3JIfmOsbtzFMf+
Wv49z5roOYGLYv8sRf+mvgPP31NQ5bcxmTqwIRYZlNvhBq54A/ORT1WdKkRRGSSKFvS3VPTSG1D7
GFlhBvmVfM78gcRq2ri2yJMcoapgONjfW2YBpFyGqZxYUsrFguD5JrPV1BgZNkDwAwvyIUzL9Dw2
Q/AJDaPhDZ7R8x0QL0ysMyxF6tyWXTSbNS8cWvshK63o4GD/3dPrNwagh19EUUw0Xv0cQwYNFXcD
bFsI/YXbm3nQeEmq6bcxH+3G7SOjiH3MD/PpLI1lVfq2QAHUjRUtsz1gTXru2kFj2h5gXpynQ6WL
4ndJ0rSW1w0JfmRWPoO9iiObDr/oGlU+eITlVK6fgDuZHISQAGx0OQD/Zsq1HZWxY+Y3h9rvpNNE
OvcoDMEJtZsHNUDdx8kQipuqsUCDtTnSst05XwYGm+jzLwDZTUWCCa+DX7pa3OyhkR5HeejOipEZ
l6acHI+e0JHc405yy2HWUF+kMKGTvo6QHC6pCEMMXurEka8TPn1ebWhfdeGUtWdM84xNUlWCQICs
PbytayP/Ag9KvPatg9DllC0iPShgbO7VsjDxiWeaecVJ9lvd6Pk76O/mMnY17pqqyR+1uQEFJs/Z
gscyri8HtU3CwnxqoQhDyV004tfDFR7MxCpEmFdHggtSght7ZHY0PDB6EOdcxeKU5ukR+fpv9Hi2
0xDMXgC0XFAWVERjVZMJ25ntRE6cq6MjO/hGU01IKu2Y6um9bgjnC3LTNiJPWR+7ZmPX74a+kk0X
1/ok8lNkvR7p5cnSXeBMTA7nIA0/Fmzet7KJLuqst/M92YN6VH9s9ic/GlECxJbp7CK6tYTrf44H
jWohslKyr0MdfU0wmLvoVpieW6j+Xtfq9UHWurMcebEJ4RTw+5bTgylgGyyGqVfUGsWHwGpbjwkx
/t9TKP206+bTazcCZFTACTTVFuHO9UawrVAedPxfr6VWaAy00qB/ow3qNykL9Hc5opV3IEG7gyt1
kw3hyIHvLJ6vdG51epbPX6nIq3qgNnKugI2mq63XtqdPqAuOI+KGLz/fJiVhKdp0sOwYJgI0WgW3
oS9FGLSCLWei4+fbqMuFdzoYkN8vr7P9bFAVoAktZBBe6FoRbjA4TfSqrGs9Zraf6Jl0tXrgPcEc
x+euqpWDbbIJ2uhT8dkQVGKmTDt1tSs7dbTrXG3tq9GHzXsnLbu7GkDFXWhU5U0RzuBKVlm+tQVa
55OWH7XPt/EDmQ6KHbTo6GtvwC21njny3CnWNdfk4BFph+w7Y8ueVY3CeELYkEvZserQf/ktbzcO
yyLHxWVBgrRJ1vumQzUejsU1sqT5koIv9pAXdc5oiScHG2fng0LQJAmjecToY71xwjxEdVAbJI69
/BmAtnodY9k6Y8dd+EMlsi8vP9nOcov5B3I9wMU5+as0ArXCvFx00a+J2Yy5C92r/T7aafxWlDlC
/OP0ajwU6AiYc3xExvrLRPf5GZxaCHR0ApyrPRb2R6muZDdB8/EbsHOmO0rz38vPt7NhFsHJpfQn
rLFvni/X4/dHrao412Cp6Ea4tm+ntFceNcmq3cZR+ussa/355UU3mfTyjAgVMOlZ2NrrVBEaCvCU
uXGuXa474SXE6axynXyBfcygjNIrIo7Sk5EVyo8yb7ojp+Jt7GF54BmLqtsShlbfFC3WfjRNQnnD
Q58nW0vvAh7yoGu1twp/HXlW7nEO47Kz/rmf7ETT+qCznWvd1PrXGg3RWxmHr+47GmwWBj4GoBa4
/et2ah62InQkyLNWXNCGl1r11FfpUTa9c76frbJ6Y3aj6yF9fkTVJqc91U4FbjjQZJeuw9G1vvPa
wAmzJ7kT+DrrgB2WbHs9RFHX6ubaV/pJvWq9HRwErN1V+DRAvVX632vul4gqZ5TI6JnP5vNVESlY
+XB+tW8hH4dplcUcB2IFF8LzLaCEipLXDWKPWlJ8mbsgu+SNEnu1ZY4HWSsVKH/reQ5Hnr5gMtC+
Iy6uIQNqXo+qiLFMbkfberTKOvw2oF/xqMxylLi9liIxFBexLtyxzBFZAxeiZl+KwYBSHwy9CRIy
isD16mN8h6AHjgs6TcnHSMqS/1I1hAPCkQbuuzDJ0ofYRD3Mj5Je/iWXkdm7UDXUD1ZnARItaOvh
LJkM+kNk59nk5jr9ZzclpcXEWcLfwwJ1G3tOFw/qOVO6Wv1EUp7LroEGz3BCftwi0cxyOfHLGpdA
D+NXZl2TVZrvzDktZGoeycpO0qhzszm9Yv/W7VSuYC+E3DdpI/R39tRTG7Xh7MxuNNbz9JYk17g3
2gbFyEHY8o9SOMl/UaRZ76H4hoE/SujNuybOJ3/0Jis+ZBmSc5eC6P+IRlJQ+qNpgb+UeynVvAHX
l6+JVJRP7dDnjjcaRm772VAFIw6YVvQptWHW+B30u5MW2GN/F/TCfKgHSXS3so+bzJfaQPuWdHAw
aNVrC2YnSqXT2GsidE10GKVzqsT1m1yMbeyNqZQ+xQhWxXcFsl/CtVqlcc74YkeFZztSDX40RuwB
/otAbqxXjfoRfzOl9gPRqZWnZ3mtX+cWUSf0nJKvJbrwNQ6MERQXKZ772jXazjZdM40GyYdRZvVe
UvKPa0tG9YhosZT6dQBZ2DdJ22Q+kinRgei4gN9ODRgoZkWTdm/llmgeJDWf2vdtqMl/inJWNC+t
UV1wh7qe63dqkKaXxCxx1wjpWUkuWJfmV8V3HrxxToPEq9sCzohui/L9bInRco3EqZs7SVXr/1Ai
yKJrw5J8ChUyjWvEduK8M5NKlR+HwaQ1Q2HSviHWIqEAEq4CjWVl1g/MUaIUktSQJx8CeKXlgVbF
NqQsU/6FhEhE3ipiBDaYKB0R5SsXu/F9CIPuC7fK8NrABe8Q0BXeSqTOW6ROFc0SQ3Dc0nAGSt8m
CEg9WbHhHGSxm2dZViF2kckx4gHc/zxw5UMqBZZkpreB0AtSpulvoHmyu5fTgM0qhEdaC8zaAQIx
9VylOmZcKzJ0vPg2deF4r2htcDLMojkoqffuLpuLmCqR1HTD65m4twS+LujC9GPsw4eamdz3id8E
45HJ0N5SdAxo1SwibwzIn782TA1RHo0z1OBnCf8kajVgJXF6oW5sD1juO0uRlEL/pre1M9mQ1bYc
jaSWrkHSaV5SN/m5qs3wjdYNzhHWaPnaq6sFnhJuAdzGeJ2ur5bOMPGRAwSOJ4ben8xJTk9GaWQ/
pDzM3oz4IDYHOf7OxuDyJ0dDcH6ZSa2S0gyqsFoORXCdrVb4OQ4Vfk1gOupY7i6zTIUWBf+teFcH
ujrDLpYMjdzTz+re8ZwG93YbcRDXHFX9lzE06Z055Zqfm2F5P9TTTw5n5oezWdyNldp7XVMOB8di
JyWnb41CHdUGIIR14shMCQubObSvrVlhXRA6Ecj+Wj51ll0+6ZNpXMhgj7A1O/uJRcGEL7a5W2Zs
QAifM4DY154usx+gHXIe5hBYQC9ZB4Fyu51oYi+DEJKYRbx8+Sz/JMbTbCMraFTqVQnDrHejUATx
l0aGOj0WURv/KMfgSBNi+3RsJ6byzAoYt9Lbe75kWMDFFe2gXGMx2n6DbuYpUMG7J0V9FKABtK+P
C4tQTPHv8pAb/EiFnPNk18yUEn2w6xOO0eZZlcPA9LoI0QZ3EpX1X1pgxn5Osy6xXVnPLfuslUGV
eKj5W59VxnmhT/MvDnwxhnBKwQoJ7tnSKt1UU9vaj3pszHGiLdXHGHq9wFe5JMNDHlhPz1I7Gu+c
BsPhS1ZM3VMGZPuPkqT5F8OZQvXi0J13rnKIm8AbjZCleznDaC5UR6i/za4x2jMOGuM3C3HA6a5C
Fcg6BXQCvxeY/8TwlrN2Pndalp1nZRyYBjalYV0X1nh1Vpxksn1zQAzkXupbUpUQsR3dN/QsdjxZ
GnuEKnCBCU5RKYAKK2SHTzmk4RKXjLxOXBXygOHHttSpbqM7zce2hfBMqmEDZ0Dcz1K8MuhpLiAL
r1mofw9N5JJWlYErOeakunoWpsp3kZdmCQi+zSCqpFry04ibOPDIAtJfIdMw/VzEjvNNqmw4LE5Y
ZPet4gTNpSHTKb1MN9vo3MO3/5nmSpCde0N0H5S06hN8D+JSuAWktMwttV57M87zON9rlROFD04q
2YMXgOf6ZoyxSR4bWchP504630fyNGa+jZxL5w1yg3e53gfl7w4/Wuz8SiQCfSUOUgmetla9sZ0s
HTwEZibdTUSo/ZmzPH9Ku067x1ulHE9qForWtawkrO+StJXvMN2UO7d3cjAgYyH9Vk2kD22lMZ6m
0ZHu0kHNfvZNW39rCtwZ4D58QDun7INYv8sCzfk4pdqUnNqQ/PS0REOYy2aeFG40J8MfPnr9kGj9
rLxD5N80T7Y69Nl73K8wMR1gPzZ+rUrTpyEWsI3ybBguUjLF2kkP8g5dhip2HpF5kmr452PMDMWc
u1Nuq0l0LXotKD1SnuopyyBFu3rcGN25dWY5vbPMQP9TisqpfapGCVRbRObjZ/0Mg1WkRnCu5bAq
PLXT+9gv2j5kC8iSaCZ3VET7IYDGv3h/l1r9Rg4pHNyuaA3LH+VAS13sBiGdi1nq7swhm507RhMI
NwoMYB9rKdI5Deb4YS4D56EtdfnjFDHbvKvCLovdfDCzz8zgsomvqYfNqe5sO7y0ltY+QWuB2FVB
Zxx+hOo8Kn7u1AqVRzoZ9SWKIQbkcduk7tzVZeRFil2Nvl0N+Z2IlarxCcLqh06JjPmtI4n2e1Oa
zk8LPwLpHjd4ubuPopDyQgrj8n6MzMg+hV0yAvcRWqa4kCG6xybVMriM0MilyyShqAW/OHA+Y7om
xo/ISfEq1YQdzvkkyD+WpBDdR8RA4/b9rBZt6PUZte2Nr6ICqZ+7rwFKZcZFL+bqU1U29ey/nA1u
rj1yzgVNxKgO+M0mG7RzlLphmDHwr2NPQHdEjLXXT1ncwM2fW/M0lK/mzyxLEk1AGi8yXWtymVUy
GwTDAMw+H8dzF2OTUbVN5NOfaK7WbMX+oCfTQam+yTqWRUEXLoKdDPbWSWJRlX9FqSEFijb40qup
/p7i7kiDbHPj/V1lsecFqkF7b3XjDYoWY20cQpkQde4xDFU8KPj1h14vjwS/lqz2WXr4dykarIvm
FwpPq/uccoc+ODLKN66VIXbHvsLspEmBLiKyELgdvkBgm8rsnGpx+O1/2DR/R1bMxel+rNYuY9p4
bQ+ECvMsy2urzqK/rotTZnWIKog4lTwuAvnp5VV3Xi7YRSaUjEvot6yBW3keobcxLioYVWy/yTDJ
dmtLSp4QQD1q6O8txYyED4gdER9z1XmD+tsVYnm586yn3jChtK1oeeH3WFK8tmFJGxgVVPQPyDm3
IyfNDlpdZJhcqIXyGJP53jcILxwk3Zvkj+QIOM9y6BykPrc1H5jkYhFuQ28NolYoJ8PJNpjFxHWh
uw6l/EEtsX2BNJjlRfqASTrd2FUtMcoRTvMdDP0wYUd0kqzdI7w6eyFM54MXuPNsS63MyyO13aop
W0MgwYjF3y4P6/yuTov01GRdd6lLufIQJzmc2256fkvznMBFBU2xCVz5eVoLusIwu3hMb3oXZ5Nf
o+0o4VStZe9zKZmbP6qSkhtFmjoylk2j6V0hcH0aoklR3GlKkL4x2Fx3vbW4NL98RLZRjhAOWYuz
uQgjr4NCoEf5EOlYCUuZ3WJkpQTv26DvP/wvq4CQ5wMzeFvr+ThaQzsktWl69mrlS+hsvyVjGX6/
vMp2C3EwFtzWIhXG6GkVZIwOohu3ByIPbRTgmhiELpre0aeuF80B7H9vKfwRCaS09JHtWi0VpPgV
pFAnbkGnJg+TyIz3QT6Pwu1SMcYHR2P7jRabVHo8TJgBoK4BJrBgNSccUTpVzVT2Ri2Kz5rSHFFT
dh6J+2dRPeMmQnd41RSZzHQu6eInOOpKT2lb5L6QcvWKBul4sBu2K+FMuiAiGb+itLBu6g99bfRV
gWKcbpTzm6CefmfWhGF7rL3aKHvZcTB8l/ub8dV6Oq8n49wiUZoi1Q6JeCjo0MJlk1w1qo5gMZuB
8rIUD0MzDkTyBo/SgemSkYPmdi3RZwz7xvruwDg9Z6hsfi1L0/zMIw/XKg4h30rA0A6q9S0RZfkB
ABbp1THQxsL3eZAZBssoy4obaOqsWlzyIjYdV6tlpzpZVVAErsacznrf4Lb4x+4qJfU7h2kD1p4B
EgVZaqNp00Wm5YaKZLya182PY7YCXocAsDXBQOzK0VqDRqUeJsqtmk39QkNeupQYfB5EtL38lPaI
ylAWETY29PP3gLLTRFrHh8B5F25vrmRvzcJM3XEEAuJGAVOAsp2PIBl7nx/AKMiTZV66YRd3uAUg
t45sPj7pxgmZBSL5WJsXjXr80jGV+4zm9eylY3RRoiPbpu2FRkqHwwgtMmDGmyBuaSOefxV5Ti0Z
5Wc80yQ3RMrSDXItTV3cc+SDrubeOwbNDLcL+An9v+Vt/NMawrdQDqQOfoMwjODLEIWSh2NO4Kbd
mD/0VTIvfY/qICHfhg2e8v8vSkL3fFHI+YTIJCbFQqr8YqAPfj/WC5O8PlRG34m4QB6ARy6BFw7x
ag+BAa57G2bvbRAqzRB6u49ykB5dIstfWSfki5fGIta56Ggun/Wft6hFPTzpgAdiQKZ+wOg2P7eD
UXhoZ+mKW4rcvCTR+E1S2qO5wc5uRacInA23JBDZTUFVg6Sspym81ak6/AxRvppZr1GY66vgdV00
w5z6fVVY1i9tKuTmHgnT5AgYvPOSVZgp9MYX89mNuIUyaDXU6SLEA9ycwG1G4VmXyiPe484qUFEW
YBEBSNnkld1cCjJdev0JCgX3zigiw7OSyj7anbvr0EZEN8hZvAJWWwZEhuhMtO1gS8cKdrpZ+JjB
CDw4AztbBsAjpkT0+M1lJvN8yyh2aqpjLklXtc8Ljxmtg623MtMzqtW3dpWoXoSm/LsQ5NjrMx6q
Q/Mv4wYoxvrSVo1IHmLEjW9xGCBVZ0jBCWV22+/DOTqILjuvkpYshx3xEZxd17CTUBtGleCNZS7C
Be+a0VJ+QI5LDlbZiWF0MfiJLPWXnP38Vc5xHfdSH4S30sZP8qTUofrHSE0HtR+RNfYZwkolrmVI
rXNQW+0Esv/HxmLOBURqjT3LiqEpbRWURjfSLXOitPHjaa58UUjR9dUpMXmwTXBBVxb80CrEjEob
Z+DYkJGvYuxOqR8KMIphfMbfSP0fHosLYRmqAfva9NPTIUXqPLBC1AzDHmeVLDLvJjiojJXjYjwy
6Nx7iQxdKKfAIEN6XzbRP8FzbAynkeI2vqU1l7uFPpM/1oHh27F0NOjZ249LUQpWzyJjXfdobFXp
7EydqYWLIHygvThdJG387+UvtYVV4wAPkJmMBVANw6PVA5VOY4wmWduN6qg6JVravEcxCuv1ZtRO
Iulqn1kvLqSJZJ6CeDRQ5pxeDYThNyzCCOi5Ib9DdH7+UqPY6hM5IDMf5by+ZlqtXLQRNfU6bKeD
3bL3UjndixafwgWw2ZlS7MhJgZhqmkXdnS2S6SJSOz5gle6+VXjIoMeYZaHesnoiGopMQGEQ3ORK
Uf2oVK1zOeeza0GD93q5z/wRQTGvRITGbaY+f18H+qvJS8tbhQ0C2B7Ztg0UMp6mIQvlKoZKW5bn
mAYIgMtydAG9ZAdvde9UUMcTO+HDA7xenfcIF+yqbxv83EWIXVg/WW4jRPM0tYcIh92lYHkDmaO2
2mQvtaVFugHH/AbpPjmpqKL5mojhQcfaq2GrqKsAsuRw0DyAm7LqnyziYpqTKTkc+775CHDG+oIw
CWIJjhmZB8Xp8oZWSdkCp2A5ZujoaKxuWInTbekFki5S1g1nWZZ7d14o2GqTSBe5qOyfL5/7ndfI
eiz3F4O2Ofay1CehKqOZ01dzHiE+rHZvNMqxd8C1goPdsXPlIR6zLLUAxzcE3UGvRjgLC+WRMXni
G+R6PgoJToFwQprzH/Q0uSBwa318+Rl3shb4KdwI4GEgrq77X7JRahXisWTuajmfGrWKiW9y9qgN
rYzGbdIymOrlxyLLx9dnLTQyEW+FsLJ0albnQeS5xCkxkEDoRuEbYRT5eCNmJ5Ef+gPvhRr2KDaI
izgj1cMq1LTmhJJXhqs4E169dq3YFKdKVcQ5KUwT9r6m1ufeLK2bKgG88ktR9+Z97Wj911e/7SU1
pOVIQ3V7XVWSEYeZKmFvEPTNQySlrUfvjVlvGvxJVdx8ZZxrfCFgmb288E5IZ2ETYsyie77ZyjjT
a1NlUjVFueo8QBXXH7oqiU8vr7JzYGh+E9HReOLqsJdN/s/FX4RZzR1F91ZlMPNJkfvxrIbToqVx
KHK6+0D/LLWKBXiFDpZg/HjrRGX6jjJnviX3R52jndOxOBPrVGSLvvBfTuE/DwTCNarapZhOxzH/
AW03/KxC37lU5BxXPSniBAahUTC3Nfvi88svcyfaPVt7dT5UbRoa+f84O68duY0sDD8RAeZwS3aY
ntFIo1G0bgjJsphzMdXT70ddqdlEE9o1sDBgW9VVrHDCH0htH82sKI/Icjm0nyiecntofsLa7myR
Wy79wtenPENxZgnt14i1qkm7uVMQlQL4GcWACKL8korM/ULxChfAsUfOyu+A/BzUOYyYuZcbb6yo
ks+oBhZ7IJCtvbRIFlCaR4MYoZTrvZSakq+PJd8jTz9a/Q5d1WcbLEPtm8bYf/z7tYbiDsfdsAAN
/b4//vjOFAInwwPWgK5Q/a2kx3aKU4SVITkmh1yb/hopxEqjVLK8K1z1N/1LDwUj0Kkz1fDEqx9j
0+yC1DGVQxzZ1k7tcWsHk5ESNZJgOzf22nrchGNs4KZrtKArgIuG8ftRqdBMj3sgL6MT0cJoEzuc
DiCNsr/fw0QfS9GVa+E25gGPME8WcoKPaiJtoDrNf+qM1I2l1/371EnznS28sWcQZMHOhTeUO2j9
pGij4c45yOPHoR3EC6pR5q8mGpt/6kHp927UzbEWZikFZfsWYuZadIN6GyEd4VjTmzK0rYsGFO3S
W9Ar7+/OraHgehCQWzQAbl7KMlTpPWhcq7EY4rdSGeXJjorhY6o0+vn+UBvXKjEuNzc8Firm63Au
K0dbrUL6NPlkpS8TwOAHAB//x3ciLGXldJhTG98ppOncuOrSc2rif+ZONIEAsPM89J2xMyF94wDQ
4OO5JZ2BErM+2goScmmIysPj6EpHAbxcO+0RT3TTO01AbJLAaIu0D+CagbPSS8f+EZYmAr9pa6jf
hMSYmdSkmsFrWlr2sSsm/pNYjDbmKMrQoeObR/y9sGYLOudIIOwUhYuoVY92GP71czoEXuwpyQG3
ITZ8VBXGf/hZj+lJtUIMCBLhgty5/xU3NgyNlSX2hwS1tN2u707QXL03FRAZkFFtjjC65qOH4OS7
uBtf7o+0tboYRgIHREmDRGr5539cnIqbhV2LnDn6KzrKxuAxz+5kZ2c8Gio82ooiMPpowosPC7z7
I288j8CE+aj09RcO5GqOvSPasNArPMWGtDimrIffZNl4TkUk/KJUh52ZbpwMEK60201epFvMCb3u
GdMmMNC9bUbHqgrlV5D13k44vvXlfvPFlwL+BixCj2MJhjF5DCX8vHTQx1dlRJgM4d29yH9rKJrf
+BeBICXPX3866oRWFKkUFFq7OjRJ1J7giOR+Bll/51stcd8qcaOruKDg4VnxmC9r++cumSHdq3qI
O4uZKuPZFkbzVVcQsQq8KkxOxZQW76GZ1tH/cQ4WLAF6YARwN73tZtQcGaUu48YAA+FLTf8U4fS2
D53m9f5u3FxMXh1gSUQQN3UE+rIAYi0reXSUKEVpLjID1EbNYNaqvSB7a+MvW5BaNhWLm0dOjL/b
H3OC9s9cBDZc2e95mKuB5UXzG6ehgHJ/ar9NkdZfD21/AiP41GyX1UnDS8wG24kCkDPG1leaDvqX
BuTsexVU6xerLuKPU95gzpM4bTygxB7qvyqwEx9ciDVqoPaOMgfEO3h0OkNTXtAi6Gff7fDLGzFA
Fac+dYbvg9W5NW3PZoLmNFlNcWj1ynoyZWnuGeltdFioHTAR9Iz4v3V5krdiMFGMSR/L3h1odCvF
z5q890flpO0QmNJ0qf+0+nSQdIg+GaPbyZ1HaesuQQZoKTstzNH1eegsd3LaxoHZL63qi2GDLKuy
aNrB0mydOlBP9Lb5cosC9PWpgyQkBmtBdijtXAJUTLrzlBSfPG9qHgALt4GHXfLD/c2ydQ4oui44
cTpYN4m2JPPsQhPwxeAoP6Acac91lsYPei76nYLJ1jFwFz4xIRjFp3V+ICMKFARcoGOkqnxzFVP7
bnR5FqFrJqs3Y1fuaY1tPXUecJzfgEMYgqvljD38OmxrceyO2/odR2IOvASvqVpxTV+tR/HZ6JT5
mOfs3fuLevshDYpZEC2B/G+AojoDokpVcVMLb8yPODCPgKbd6ehiLRtMPX6WTWHFO7vndroMSh4P
HRIltxuAnmyIYNIUz04lFOWDrpg/Rjszg1xGOkZHufWuCyvroGN9uVMX2kBLMDIncxGrpmexPh3u
bBltMmIpYlZ19pWGa275YyIlLERsBY5QkuE7p22G+IDwlJF7x/I+h11XvW3wdNL9jhBWD7ohj/eu
3luBHvpe0BEWJoSxAclC/1zXSQrJZ6zU+QyWowTHhIx6eLC0ofwPg7HKgl2gpO+6WZQ/ikgSEJlC
N/7JAI1Kn85hke88creXCb8JfRvIvmSVVNSuj7lWTZWS9wTTatGLB2NA3tRu4STe34O3B5uyAugt
5Am2xBmdMqX1XRFueWFhPQ5K5sZBnSeK7vemV+y5ymxtPlI4EHkUIxbVres59VqRuL3CFZ3FifJU
5Jbqe2o+HUkm1XOhGvOpjyrzyUTeZydU2ZwnyRT4ZIRLb8xzoJ3AfOyBWoFJgQ4wgJxuG54xRUNz
6f6Sbk1y0dOG8gi676be0hhdWsCkJNaL4uISQwBJgjL0FPPg5kqJG9wcup+bsKufUolk6862ub0/
ab0QrqDqt+Bx1vFzlEZ2avIFHxtj7oI5T7L3TuTEvqzG9GzqWbzz5jlbtxhdVarbiKMsyjzX3xTI
05w01eJRPRjpc6KLsYIDXJcCokWL/Du2jEXLx4VZEcjKhZya07H87mRe5x4dt5+qCxSNuX1F3A3G
iDRc2LPxmIxvB0MK98uQjIo4UjNLi2fp6BW3Yg/K5kB+ZykPrZ1N4Rnn4STzu3DWvENsYn93mhqv
M47FAMYVKdew7HxKFb0BqWBonkd7SAVeUaGN6peuhU9FNkA1qFxpf6Eb7Ua+GjflQpepzOew7mM1
ABc71JD6RfWaOwmqouOkGNUR/aUiObYSfoTv5C01s4h3EUcLMx8WEJKBzthA409h0kkF6QYQPZZb
/WxM6DbZww8L1K1+GK3JocPZDjmHPHFnJyg7iZWsbokWnlunlONBqp2AlTENme3X0hr0Q96FtnvS
+yTW/LxWi4nzG5v1o5LiBn/qEcNvHojjjE9FWav9cwHdoz4006C+qHT4E78P7SE+SDFqxuv9I7Cx
CUkLUO9cygDsiWXP/JEYTDUeKXrNm5phaeYX9FqCuRnNtym/+6cdOcPH++Nt7EFMEKylxOnpyDGs
wFGFVkmhNEn6mFe9rgSm96ZA0TL3QzUyfg6l2r0Wg1vvvKRbV8oiTboIutGpXm/8HgELnmcwBXMa
GQdqV1gvEgOfm1GInUhhc6jFm4VLE12n9aEWdOSbxM7BFHiyOHFLtwGiMuFTh0H6/ZXc+HKIx5CE
IMywvAzLq/THl7Ng6MsiGWjeomRh+H1rp69kWvZZTK74YTXqHop/+QOvsxDURigHU8iklHMTWQpH
DgCjGpjOhVNavhJGDbaVCvfFzrW8NTO45xTCFxLnjSiWavc2vRLMw6WatsFIz/nQa43wKTsOZDDz
nlra1jej/waXhSI3scXqXpxCE7F0F6sgQ5X1Gc+o5lBlQ/fa08A93v9om0Oh+EXqiC8GpaHrjxbx
mg5qGaePttoPTxEa6I9abXTHebbN/2MnkgWQ5BiQYbW1Y0Q5A6XM04lVLEvzqHSZ6TdR3B5jE8rC
389qqXTRf7WXEsNqVsK2JyOuUYueiwmtQWWc0ge00sKQJBM19/uDbdwgcG6R2KMG9Ft163oJE1Ob
UdVYnP0MNwsM6bm9D2y595GhqM8Cley31DH2wB+3KSs9Q5hIBuBZstb1vVXnFbKqKvFQMZnJD9pS
zTEztcb1W2vCP5zuRUg/xoZqBc3Vsz9FSu/tBr+3pFwwWfznqCTTtUCf8nrqjtry7vB+PsIycyhJ
lY3yVvFGpFbruMnfIDbjFq8RhOUWcX/Q+QE2PvWnQlUL4osEUZqdT7FxUEHFLyZRS4GXJvb175m0
Qh/spEIlfKpQ+0Nh0m/TSvetuM2Otgj3+BgbDbLFFgJaOZuM2ou6WgCPlwkcHiFTrKe6L2Zvemh6
6fppHTuHzGqyB9up6pMZyeiYSZlSbO7DR+liiHp/E27chTjXU/wErL8Q4VY/RBssNSlcns00z/sH
J7SS915hhqf7o2zOlzIyzSPa5qgprg5WS7sT5WcMUlJ3wVu4hXfCuNrE4R0ZmG5wy4vj1fD3yYOC
1kI/JeoA8pgU2M/3f8nGvQUAi7IaHRB+ynq+6PVVlYNWw+M0T9EBOUMuEyuTAS7ie9WuzUkDWWF5
6YIsPd/rXVV0SZgU0OwezbAxBl+tOteC6aq3P4kR63cwKNNPVdJbD1Y8vxlRxifVK/VLF3d7Mv8b
V83SJmTa3NUA19f7W7cJTmTNrK1OgVsb58MT3a3+xe6T/kwy3n6m6jDt3dwbwyJgALeM5whO57o8
FglBhY6K6kUrJwwJK+nGWmCgYnpqoSuVAUx25IO62kW+8f5n3hgZ/hzdwqU2xp+1QmnUTtTZg8i8
i2kJ56TXZXnxRmc6KyYU3RStH8xlyj1dro2zBGR2sV1ZmCE31UADvREnLhk0wcfhBEYmP9oDNY77
U9vYwbh90ZKhOkHtcc2yAqDu0idEOToFunpQmjQ6tKZx6qBQ//3dgEsfZWjuIopj63AikjIGqsiF
WIO68Cej1V9ElOo7o2wgapAEZjYLGJGB1hk6FqyWwFQFjVfMysZgFI3ymmpuR8Q0Roniy762zWcV
5PzCiKobhGfjroreNBR20r8Pa/h03FAeYhFs2tW+QVs2dEJVRI8hyeKpQrXg05g5lh87ck9acGPe
C+sYVDIPwBIILEn9H3EvUW8O5g2Ut11irlp6oZx55zTtR6cXsglSzWvEsa5l+CFZtCGCMu2Gd55o
jZ/3N9T2DyFa5EGCXXLT13SbIR56buhHNBpCzKSqJMD11kh8CmUhDMZOO3VxPQd6os+HIpl0Xw9N
+7/7v+J2W7MaKHX8ZmyidrQcrj9Xo6msGuNr5dKrNfrO/B6Eolwb0WGr2DlBmxNmo3FD8AKz5fTr
seqqMOMhspRLthiVBUbUpIafVAausDnoiQdkBXRxrmJVSX0nHKz4VFhR+4gGMrzG+9PeeCQAOzJf
CqMQ/9BEvf4tDOdlwrIiemddDGy7qu0PKTpvb4uoHv5NFSPBwUmar3Pezpe+Qub6iDmoafiljNHo
uv9rboPD6x+zXhhNJXmWMEb0Ui1fY8tB0WvUZudNk9ZjkM+ai+AQFDLPjV5qdMH+/iogFALYyglE
PxFxo+vFaLra6AeU7x5R9EaBwSTC/42M/oF5A6FfntXe23mowhNafovAneI9shZKuXML3F7kC9Sc
aAhaobN4rV3/jNRkM0Z2Hz1mliMeCsuelUDmSdfvjHMbdvJnk8YvuEVaK+tvXwnHi5VRg01iTpC5
nBRcplX1J2nZsY8omvL+/ufdOmOLnwilZc/kVV7VLGKU0qTpTdxuRa0cuqmezq0ceh+pEW+Hd7E1
1MLLAzzD9Mjvr5ewdIeodEfulNRSEj+iqXeIXIlAX4k4x070vjkWmEyQgot/y28xxj+uDie1yqIs
s+hRpHEHGRhQpNWpE9gya6/dtjnUQg9wyUhpoqxuqTIDQDDFNnq3uRq/R0zG/FTY4/AWsy/v6/2P
tbUJFzy0s+B1bMrx1yvYhQru63YKe8scxqNZh8rJyfJiJzJ3t4ZZ2DFASQkmqIlcD2MUkVWF4xxe
vKSfkpOTmKp4niGlRy/C0vovSZvlWlA4ku7zUDfiewJzJz2jqFdmQVx5lRXwQMwJGD4v/VjMU5ee
ooFasd+IWf05tTydfh1OVYc4UJtk+L6I3Dy3RBbyMMiZymUX29GvxEzb2uctwoUmNpIpDao2d4aD
6BQ4jtKxkjjQKbb8KiHakxpY1vSCPdEU+lSI8uldE1ZsZxU9TBGMnl6SM6at4zxErtqYwRDHdsmT
mhsnNDeKBmm73m4Pg5gm70jOnw14MYAlelZ16X5KtWwq3mDjKxCqRhHzOJspNosdHlkPuVMW4EOc
Ok4fZGYb3+wcMwA/LPsoPGbTUMizk49Kd9REhWJnrda5+4Zwf36IIrQ6/UX75a2hVGCi51HpP7du
XoSX2Gjbn6S3XnxU1Dp71hvRoLI0FgjnQIcU/VGAIUf3KUxQh2yRNKj8Tu2iDyRM6E/EEZ6zfqdj
9eaXpTYjHtW11M0Sxay+U/tP0p2HYuMcgAZamqaqZlEBXcUuYUI7WEf/5pKaY/7Eu46bbx4B+ZBU
m+Od833b3SAXXoxheKqR3fCWH/PH+Q7btjKisk0ePTtKjvQTJh+9cHkopCqOKAwcyiJHS9CJ9wa+
zSJAzlCBWGppFgTK1TvQ61VvtI4bP5pqln1OcV74Mmpjig677ooLrsK8xaKO7J35brzCuLFZFGkW
PXaoOtfzdY047JvMpMobV907l0V5QHX+3Wi68in1zH9payrndhooxFd9s3Nxb/RMKedRXoYYBKwA
XZDr0T1LamYh+uQRGdHSQ19rqM/4MlGX6gUcxK41h+oRdUi98xEkKb6BM+pfesMjmUSuNfMnrTXO
SdyPD/fvw40tR6ViaTS5vF83AGqniAqZtCqoqQoXTZ5O8se0nw4TTbGd3b313XE15NIlC+BZWW24
BPk1XaZtjBJRYkMplX2Qe8V/qhFVftp73pGe8V5nfmt6XMGmBiNlgTetHsw4nYt8dCEqwtzXT1wg
2iVElOxNqmh7gt9bQyEnShJJdr5oJlx/4UwAPyPAYltrtFstej+HodUGLLHL+Xz/o21EOOTDdJIX
+dLF+uV6qHD0XMApJo9YOoeGX+Ve9Gbsq0HQdk/FOYEapu6cno0haUcu/cjFl5KC8fWQES4tOO65
ES5jdXzEY8D6SP8pOnkxomiZNSk7B2ZjsyxNXpoXELJuS1tVaoxUMJDITjydJ7qfPpRtXn0Dl20H
kmvSt8Z5/j9uJsDJrOxCloJmurqZcuDgjj155I5J0wftoNvvlLkkeZ66PEB3WQRTXf+1eSNfUbOp
VaNhhVK8vRrURsLQHWxiusmqEEqMKEk6QciBcP6PT7hEI8So5KTA4K4/oRZ1FUpvUrkYmFL7NDTi
wEgr97DoyJ2rJFeO93fpRgxEURxKz4Ikpg68Gi/MwiJ1xKRc2qytvzlu2QduZu1tlOVPuW47LUxk
Ku9006iKrY+dkgwydTJXueRdqZ/HuS+DSpZu0FWt9ffHjg4h/BybTUlKvzrh8zR7fe4xlKlH1fOo
QPgoDO9rmjbuEW/PPVWnrSP3x3BrQmkKhtmmP0zuHnuJH8eWdp6NUhysONePoNP2yvVbKwkYjcfR
ovjvrHXGhBF3sxNO3mU25egjTFc9oltqBv2giB2s7tZQC/sYsvOig78uTs01NA4N4ctLN2fLXKr6
wawnVrGHTX5/F/5uZK02CDtkAaDR372tw3QtZytzYjzhSr18sJEa7wEVpOPFpXn/PKkhcd2YtV52
xMY6/dmafTv6I6VngEr9zIk0jdmVD6I0UPPOSZ7tD2riSfER3V5THE18ZNQAafqwORSVVK0XTNP0
s1tm1pfUFNUYWGBznuK8tD84lbS+oIZK7G7bMjfeUpRzwhPPfPWzzo0CUc3BFc8huVD0wyXwnH14
Hzh7JRPAsmDStTg5OGDYVX9UQtfzaxOIvI/Mv3B/dHIQ6hEWa/Qtwaxk9nNrVM2L25bqGISJOnzN
9HTszwjhWJ+px/FIkaGgkm/EiNeZihZl/uB0M9iD2Ul/FZTO6Rzd/xgbMSdlCP5a8lcekmVf/BFz
SttO7aRG0TnWM/spH7PwMGsorS8NIpIPkmYFkMh/ORTfnbO7seMousIcgmCP1Mz6mug0AigVJ178
MKzqNPJvHPK4o94zW9Pr/UluFcIWGAEhLkqajLe8bX/MUtSKAGdmKBcF876HmdwWipiSzcTX7EAl
nxWfx2sM2tg235ml8R3tm+b9/R9xO1/MXMCn054wacqsC38FToi9VQJJLETtBTYw3iBsHfnREJnc
eapv7/lFvGdp8iGuDFlqdS0WhVk6kU2reqQx9EB0qzzkWdP/uj+hrVFcxJlchtioslgSDE9dEr5j
6qi9qebRvKBiq+9hvrTbWxe5JZR5AJ/YC0B2FeiIqUGLCJwVaD23f68BcfmeDZO0A2Tk8iEAYk0J
HWUM8Y5sVnzCXUCe5wRabCI1+zvk1eTfdGw9wMpq/HHGRuBhZDt/ur8Yv9Eb15caZVZaTqjwEdze
1Dcp1+S6W47xIwLW3WNFrWb21T4ufg2KGz2QViA0qEMNfDOX0UDeW8iPhczGY50qzsEaHPU0OL39
bohtebn/0zY2Ht0apDlo19DjsFa7Ie5lMuELg5C62w1nHAbbByvE3qa0tfzw90PBGgDyq5MvI1R2
fc5cxaUNliOrIpRePah5j+dC2YTH3Mh2ZeQ2th9wdJgYPCNgOdcN/pKwAEQc8WgE6fv7QAm18CvK
jNk5NPrxu43+Yh30JK+R31hh/w74yzD4oH3Ed5uyhngjIqQvJrMbTCBhVHsOk/T0HzUQL9yXXcgy
PjKscjrFkSoo7SlVk/nNYHQfcW9MvrhtMca+QZv3YdanND+kUagtpZdq+uZZgHEPqtX3L/WCxT4Y
tkRUvVM0VFGLYkKnTIus2oI8pRrfBT0Yyr95ZbX+wBvyaxqr2PUFwvo2DYk5bQId75CQanSVfGhi
6e3hdzZ2yAKpJMOmGk1LaPnnf1yPCh2vrIvRVSncZAj0SZZHHdj2+8mo9qA7y2ZbHZOlCY8rAh0H
rEFWm7H3cssIPdI/WabftN6Iz1KxROAWRnvQ3U598WBDHHCjV/2kFPPO/rzNYeADUnCg3YcYDw3M
64lqIA7cPqcw3BqZeihaTxygITdB5HkYC8MLAdbY7EnzbE3ZIMJf3FsRPlwfimh0ikxBHvxxUlP3
2NJ/uQi7W7B0/Ri+lmE4A0oJi/Ac1xV1haZvgQjfP5dbd+hCWlriZPoN1ECvJ45Uzjh7oR6iei0y
9p2XFxfaQKH3a8a5QfvXo9DU+wONj4sANZk8YO7EoyhpoyvHtjT1lzFL3c+6LK1f5liNyCk6A8V7
OSp7yIWt5aIZAXSf2tBGXaYxQXE5bXgpbOk2ICfAkyFSnRAD1hSvbF8kie7A3ZFT+1DbUax+0pLO
dHeWbON6AUvNTgUuA65aXYUMZaKSGWUt4YnhzcGo2/mLWYr6rykZJEhsRxgDC1N1nZGJLHM69NqV
y1wn6niwFC9+nSIUQYNqrlr9hL52/fH+Xth4Ttn8DuQkyDS3VZEoJ8bMOhFejAzXz0Or1Pa5K4bZ
O4LT8T64NPc/3R9x43oBrsr+X9A30KJWm6/TQqDnXRReWi7EhqD6KAzqBVOeFTu1s9/12NX1QiyP
ohgypkuzafUAWVkTZskslMs42cqzGXu545OMSjVI6mn6wYaTGAeARQKBXJfFfMlSLfkxUrspD0pZ
t9/R6DcaH7ad919oox/tm4qtPVvZaL3gDzKNfqc1qRZITZ0QviwUtTu1g1Jaj7NeUzVzOiro/2kd
ei6BHo0TMUBYRx5uBlP72o8JXqb6PIXA3jK9/mQlHUVVkqS4wEyFVPI4DM0ABCHsxQ/aLUgl6ZNi
fhw0SXOprb3yRaFTevGoZ5GwCMX0XolK1CfMyzTtYA6mXT1zfU/iPZ0qUNZunxbyEGo5uO/BbOR7
k5BbCdzSy6DhFqXSPiRZiY69WzZafFD01sReDVfFswcdNX9P6A+gR69mtCJa15usAI8ARwRJr6s9
7td1/65RRVtQPXVonsa5+qmHS/KhR9ap9ZVYGZ6TvKkjRGe4kgM5gW6sCs/9YBgkVAC3B+etARbs
s6t1lQtwBtHpQ1I5jXmK6ZqCc5fpJA+llFPjF+1Aswtzy6gNBOsy+DLCkclvyjB2D25su9xHRZj3
B+xo0v4AG0LNEWSRHgSTqcrhneiRovpOVpf/wJTAlwlJ1fTz/c1++8Tg+QnF3YXphnzqOmcfWmG5
9P6si0ox+SgUPfmao858UosBRcnJmk7YE+zFXRsJzuI0yq4nj4NTvH5jYkEyY1mtfZlRF0MlyWxM
dK7MarboSQLw922jjf7LWwOvM6qTLp9Ej9s5f4KwlHU7S3B73q9/zHK1/hFOIEPEx1Ec2P1ZER1K
7AiPld3ox0ndddTbWG0wztC1qWvRYl4TLR274GCNunnRuDkD4P3qY29VcYF7pfROkoPyLAzUxe5/
440JgisliOGSWRomyxX7xwRh5omkLwbjMnBtnkNbbQ5IG8DNGPeU5jdGIjEHKsD/mOVa/jURNirl
KRYyPdjtQyOs9FWosfrU9Fb89f6kbt6F36p6AHWsBcbG+7Ca1Kgk9aBH3qXWlVfJsj5qY/fR6xI0
BKUR7T0KW8PpNNZ4EJjhTdtXK80KWFKKxSkeNUcZCzMgmNACLw2NwCzknv3mzUounbUlMyHuBBG5
FnnFKSS2QlWC0Qud4lM4iBB8lYLFaV1KZU9+4iaGWQajYIckAq/RTaEVg8DIypEVvFhZkoQPJTgi
K8hLvTg2ut31gZwb/PYG3Dkibsk4f9f1stwRi9taYOK93yxIi4d39T2lTjsCW1Pn4tK2fo5m08nP
A2jThtg+L59qrtCdyOK3ts/V68u0CWcMNPbJOG9SMpPbuwDY413izLW7h0brcnkw6KFBDIamMACq
wjOk1BILDpzXl8ZBE0P4sytH/SKcHvJy7GbRpzqJR/ANdZd1UOtzsVfzugnt+JkUYGjrgpCl1r86
vooreX4UjGAbYIwfdVSb/3MG468VyJdRkD6EKgb0k6j7+jx5Omw1fDbwey2b6VtdzDYYq5kef4RC
0qf7Z3drRgtNDEgf5Yebw1QZ3hhK+hkX1E6mIzFx/5TUiX64P8rWEULoxINvs8gMrY8Q0V1RkKyw
q9MxCzK8cM7UV2s/9Kip3h9q6wCR1IMLgbbCS7qK4+yxw3ERAPul00o18h1rML7WvNvv+74Iv+Sg
EmLsjqKW0DWcQPDZtE3mnQxg6wAB1EN5bKHxM+nrD6hhaoVR1uxeZvCBix0oZQPIYN2QUsgtFfWC
GenevDc+JKU0Ti0pgbkofl+POSNqTmiu2xdSGvdQlkXzYCD6f7m/ur8hl6uDSoZFnMLlxIW4bquZ
reYqqYrZWwTBqu4OlezG9kh8kX4oEBQQx5RE1j1oXdMJrKNsJDzx3MrbFxRMgdDIxKqaAAcUxfrW
Yoz00ocYofhAxKMoUDUp5rcesjjx29CJq6+isoTyJHuEsYLZc6Kfg2kWxNhKKU/I7XpdoFrYg5mh
gslWj38FZledZuSXeqzCz6J00p9un2UfcME23APKPrP7oJv4BAVj2wzfVGcGYzKZ4/jvKMxqD92+
sekXAWSgH4ugAzWD6y+ijoPrZCPGZY7btmdNjbpTORjKqRJZebr/WW6CGeohtOZ45VE15GFcDVXm
c9zaCibcM7F2ABjE8zszTg+QQuTZ0gtSJmTEjvcHvS1cLqNSsaTXST/+BoVBCTerLWQTL0j0KCfy
8pJ0gP7Nh0rTtMeEUDIKSnp6z9PQWO9klxXPCgWNd8LO0os9eHBIhKnb3zzkeOOdfG7jOFisOno1
0Pj5datrgIfLkmlNLUBX7OrfULHk+zmamv9n3Ukn4KjoJMTr4Dk1OkckjetdlAqNuhSBoCoI89hs
3zgQGvpLqnTVv02aISh+f+03bjlCkeWBICFYyNPXe6vV87Zu0yG8AEym1eMJ7yAnLwxmOy2PY1qp
j2LKvaPQoukVo96/RsHy5Sk/EFyywc2b/YYv75yhrO8RXFr9pRZeEihpXjzkbV+jZqXlb1qv6I9d
P+qnOrf0nS7F1uwB5NGP8QjJIERez37W7DTXmoQI0HXbz4ucwzvLqFSW3kGtT+vKQ6PlnU8COQaT
o+6iozfudywhec4WURh+wXLy/4jime/shmUeXsyFvYtcXle+pG6eagfRS/1lkrpSkiG2zX+pHGM2
Xub801ix+QSiY9QQTZbG9CBoZH4LQ5MgpTST6GWCHV3vbJOtK8iDc77w+n+LAl3/0LnNMLgeCF3L
pG2+TXrqABZIZ/Lw0YjGnUd+48iBdYPcTtdxyWFXR86JpklpI9IAHVQrnVJh/bIntf/n/s7fWHvy
JwACwHQp1qzXvoy1XFWUigcok/YDylvap3gW4qSGpqIGovlr+hfEXvphC6IDxd2b6D8zRFuPbexd
xqwMzx1C4unRKfq22MkMb+UuGAiMqaED3qI18dum849NJXWkOMKUwKXUBK4ZuTbbLjWI3viGp5ZS
ffDCefjR6SbiuDwE4rueJyYOLp5J7dkpk/oxdepk+PsNdPWj9OsNhK+ng9Nl42KW2c4ntOLD9zqG
wcdGDeVO4HZbiVgWALQCLxloKIKL67Eao3Taqlbdy2SG/XmMwT0lkHN9p/Lqh4LbJoBoYfgcmQRn
0okiVV/m2c4m3jgxXGwmVf6lKsLDdv0j6rSRmVJ3RPg8t8+mrcBHa6vwEdXePTe/raEWthkdSnSI
b8L8spftbBXsrMoU0a9ODP0Rq3Lx2bGrj/fPzMbJZOOC1V8I5NzYq/BAs6ikJWDnLp3VmccijKpX
2cXOjpbMxslkjAUQCXb5tjwsXRqXVkvUixSV/KzGIn0Y8Wt6SVjqKMi83v5xf1obz8BCQVp4/jyF
lKSvv5VIC+FEauleqg6Ysu+MTfItn5x0+hprBZArs/Li77LN+9cph6IbDGio7h2QrV27kGJx9EEI
AF2+1Y9AtNnpmnJ0Lih/jt/ozYXnFnPizncHo0z9kBQg9iHzlZKGRNs+gRGQj7OL1cnO+bnBY5Bo
LKUl3uOlS7W+fmcZon3Vq9bFiyl/Rr1r+Jo1ZsdUQ+W4qHPxfu6lElhICe08x7/f21VSAFuCM7vo
m6AQuDo0DpY7zhg19sV1akcezakzTw0eqa6vD7oxvEHksm59AzGIh8ozwo+xcMKPqefIt3OXhXtH
eCMYxqtmQSRziSzkxuttEZJixXkeWhe9aDuMjvg+/gjx4WAji3LS6rY+ukUrv9/fjBtnDIlEByVB
gMG3BGkudEDyTWFfit7+1simfIKLEO9UZjauDBSlwTzDicZyaN0DJa3MIXgzNZFgcV+oU4Nu+NzP
P/Crs5vj/RltDgZIg+4LAG+MVlbrmEaLw/ZMPTotqkuJdMvjYhB78LrR/PtonQo0OE1a2ku/Z/XJ
WrWww9yerAtVHNAZRS1Os2plOydkc58StMIm51lEpHAVNU9qYYzhnFoXaU5NdnTVskD5p8jT17DR
UhE0Ukvf9EmVZgGOkPHbvgba5JfTiCNyqRYoMv/9CkP3XvxG6Z7ftLQ9p+q6fM7YqXoVPw0Ulip/
hHeXHdTBNfudp21rh8JeAV4B4O22tEit0pyk29n/4+y8mhvH0jP8V7bmHmvk4PLuBQCSgnKrg7r7
BqVOyMABcBB/vR9oZ+0WqRI9rglVKko8CCd84Q2RQnsvkPSSAnyAyzMp0WuzBtItgFuIxRylR6/S
xGVorBtGoY0PWc+wpqAw22UP+mb4fzw+COqcZxsuCqnLlxMUKUNhiZqh4AMUfulNc+TlsxfGSaed
Geq1Z8fUZAd9Bk0fR51p1imrgCAaqY5SXY6MB9JxPmfZ9sphgt7KVvyjP4BD43HJwKNU4sIHZ8ll
lfdDYqUdB/Eq5eSv9oLUsQY09Qcxko3GUbWWmHU3dREa5kRR6+2peXqYcyUbuG+TkSXaPnq2fULH
3M00K3IAUd2MRTGCrJR2MmIS7VTX+iL1c/nDa0Nu8KdtJWz1paOZY4NYzRJCxEiHqXYBb2lThIFy
tU+wALucjeFcNfd0qlIeAJbOS322ZTg6uimij5XhZk4EgWAM86pL9tSTrF3dgSh8+3G+OhQFCYTj
tuLxcXfZmFUDhKRlR6ViV7CmVTzbkCzdt32unqGIbo/p5WHMXdHzIZp2iGGPhSSIwGg0Y6gWGaJz
dmo8j/tFjk9aNpu7IncoiaZujHRWi0HDkp8H3W10uJPxyf82fr9tg+Z+uSrV3FBS4D9ONONMBAYi
6d7jmKVdqWOMF3CrTYfV6JrBL3BeynyjTqdbZGvOYRVee+DsdVTDgKycpokjVLncMhMnUnut2uuQ
KwLTWMoLTadf//a7faUOtoELebucLRtHdbuW3zO3BoQxnG87AnSNgCoCYPr3Mk8XkhZX+VCCYDgo
VuW977rZjua5xu5+gKZ5vZbqdNW5RnsYsjF/cIZi/vX2pZmOfvo2mN4IyCAniPDw8To2c5dbB/MZ
xUXijU+EX8J8N1mlpgSGYjjt3lxtFMwcRMv0a1g9EqT0oiyLvymsafs5xcBT+LXVIteVFaAB7XdC
KHUvrq3CtIp7Iv4+27UVX++P3dxk/ugU7S+wbG7zc6ltmexbDQTrtVTrXL9uPbq7H6yMjMAfMHZ3
L/VmTIALLWqzfklLr68DuzfRjVMsb8FOxzaS/AnQTzuFo7EMxkFxjEq7kK4mjcATsW0G6HsP8S8H
m60KxMGMGFtAJzvJb/px6pAohZ4+hyOa8RxHZjM8lXaaF3sQ+WC40gphuiBR0BcJaneoZEh8S0+i
R153uUtzfaRwr3h96fdd3l4OSzbFfgYnYfaR8UfADjkk/d7NGjooXd8iPlMUi1YFupH1xJ7Ao12Q
RvP4rbOa0Q4yPR3SUG0H/rLL4vQe6bx2uCyyVosvkrhV9R0uduC2+8Sb+k/FYFS6HToUx52ndeq0
ZF+bvRPvhAGweze72YI1BBjatXwEnuGK6znPtPpqyq2l2XclKcG3qalmNQDebo9BPetms8vqAYGo
BtnP7p1aCqVEZ3RdvnatVZshTI/yvUSFXvmGb3dzmzSFoYaw6mtrivq114T0BztRzZtywasmaE1j
vt64UaApRml9cwbdiu81u6fajcJd+2jZ7ViEyAsDHtNkCgoLZrWu+iilofqL7og6YngV65+g9ac/
NWPwiLj0eb6uWsiaB1swfR4g4FZPtDic1qdaX6Q+8jDa5yXWlf4Ostas+Z2GS/c1fR7j1hrtdUIt
ysx/DMiXik9pUpbLgXrzdI1uVFPdrxwJ6S5LLD3387FYel9a9nyJSc4Y76e1GT8hBaN74aIr04MW
W9aVqhbKJ2/hHzSLl4UzOHOqYFjS+EtDWmf5ahcXYzjJZUURwdNqx/OHzEnXAJpJ81TRy00C0xTG
fUeRY7yykd9D0HDhHn2jGowlEEaL9VbK/vLRmWr5JHt30EOvyulcqOB1hqsi7irjUCiZMVxk41D/
hGolprDGLPxb5Q1F6xee1Rm+IB3dr9LOnjJkQ75WDj62vq2WSGglyuR9zPpU1eh7FdrgJ+Mwv1OE
QiyY5yLrfc+iOecPrZ1pexNgp7dH5hDPF4U0PJzjmB5rOjoaOV5W1ZHEo3y5KIxKxFykmd3kOL7+
kJOrtaGmifnjkCx2GuLQ497b6MfVY2h3s+G8m7W4MgMjiwdrT3cdukJnilSSnQ2a+mj0COtFZWkn
zVUHIyJWgs6WzhIa0KYB9qUWSKtabHjEznTIr6c+9WIkMSaLyG8wDOXBMUXlXFFvkx8rSZ/vyV2K
EkPPfojTG63LNfvTnC/FBcEqcPqsSXuQum05T/JqLhIjvnP0LOtucks4TYDCpHdFp1zmu0Txlhvh
qfO3MV+pgUEcwHQg11rznUgLqd6vyDR5bIVow7CTluZ3jRZIEcBX9eZLw+3N8UAjsr+eKQTYfomT
VuI36L6gIgmUW95n+QySMh5bHBFXSCJ+bGgjyLMurx8nvBohPJjDOkEvpzZ3P4i+vFXQdY8vxlgU
426gopQw6arFQv4tax5EU2vgjheeWGut7fu+LZrpk5YOcblL2F7u1kHmDnQXRf1qC7e9Q1BXmshb
9qoGt7uRsFopSy0+6tar47tSOvcOwmgmfB+Uya41gcrGOxh88vPaKawPI3G7m85mbu9TzgPAol3h
BqoNTydADbxdAtvAfSuskTVcHrG/KpZ9YgBnu2pWLcMHJpmz5jFVeqkdTBjq79NhqZ0979b1bjns
lyHA7Wy8E3GTzAGYwGm6EYsDFA1VGEeGRtatBVIRKAD6Zbb0lW+2aloGTlOO7b4sdDvZi5pwmiNO
G8qdoSOIT0CiNXurwt0syJIR9NdY6Nb3wZyl5teDXiIATxbnU8hj8i7YhvnOUjYPM8iXb5oyZD8d
pzPuywrtGOiMdf4j67vph1o4dh6KMekdf4JZoIbTsJjvqZTnIFO1VYUkw/x75EDuq9AbmuWLp7Xx
+9Ge+6tmrpdfs2vPdI3LZfg4knezT9SzlD7uh+3jpK8lprmlsnb7stLqj47Riy8i1rL31JJTDG+K
UuxQvtQwxMhG96tVUDPG4LbOirBGuueX7dIXuIzVdGwibaibNJzGVL1rXKVoI/Sds9t1cCc7KECU
x74c8ZkLEJRKPyK8LRySEmZ1kKtOJSIJ/DMP6Xvby7VsbOsxBRIUYw4xOKqPiPf8a3Lp2KCkhXGU
C5nwpkMA2fStzkJluLSt5Nosa1H4sFpSdNoX2YXx2LOfWYWzUgqWsueVAQ98V9Fvocspk3kNlDrP
vq8iXs0dSQVeQqY0+69j0mjicZ7d6hO9xUmBitQgylNbKTstzkqKEw2LSCMXp4mGfcPwvk7jIr6b
uNiYO7aiSv2yjHNr7eMu1vBqSBfV3MlW1Le6U3VfDNT3OOQnXd4MSqd/pp4g18Ay+mH2jZH8xW90
vu8gmiWzw7afgb34slyFe+nAlTbghvVj5xddmSELgewbouZ2U7+b1mS2KH1X5RDEvRpHhJLOZ5tk
rwgoscUf3Boh28Bd2r67J4TUOV/KTMDa9XKvCRdFWb/XzqhafjNgshJ2QBTIHR17MS5nqbt5CFd/
0XazUs7qQR+t7qLXpGOFSpOP6XWpO+tDNzatecBDkjkO7Gn+1JXgKYNB6s4QpK5XlLyRloS76IDm
AkWyMMsjXhC3GLmty4WFeig5fxKvH2WScpceuNqHqskmLTDtCe3EeTEqJYWTG6/2j1r2bff4dth7
WgoFa7LVx5D53PRZj5LXcWQ1mGmhRZVTmVGh5MMUSrUAzGgspEB+osbJVY8k9HU+OFp7JgF7JfVA
JgqBLKJMEGrHSTxscbXkRNMir/S2IC3J7mEDV76w83PaJK8MBXiRWi8K6XTDjnM9NuSqVCR7McLV
U5gQRwVOHPcXixR/WfGHG0IQn6KOqVFdPs5gG0NNmnRqrajuDWsXo62+T6Yqeff2m3ulBrAJqlG4
1alSnXR2G1kN6tBMVgSGWFl9iDDi08ye9N6Ip25vIx38/e0BX3uCAFtJ3yCKQ6g+ylZHs2uqqfQA
ZBJX7rRR6tdT7aDkVRbndEVfmZWboDt8DqwLcLE6qqfOI0RBbAdNtp5Ga3crmtK7WCxxfSFjpT+g
xuficySnmrNRaOk5J47TR7u1J7YZSWUA7YajO62KPquTpgEQKhNz76hZfKWXYGtNb1RDxPSWMzVd
0t9Xck9MkKkGooQCaO5oGVaE+evo6joSg6nyJBA4jPFu4Cp8e+2MMui6QS0CWY/jGNiVq65+0ff9
dRsbKrisGhfA3ZJAu8XFBHNorjt3n/QeDyQ/p8eR+2aijm3YqZypHBVGgxVRq3pPi9Gt6LNtElVh
6RQJhramLh/NZFTmx6lu9SIQZm19HtXCZKNSsgJg8ypshJtjgjYVVfEcB/YKRs3aSUHcNCIqQzIg
MmVX6J6ML/mWeL0S5rbTE9lrXZgKOjMFIriTexeDO1ke+tZxs50yVsI9zG2Z3ndCXcyvnWbMBkZW
OjrpBJRaEggKfijCpBxwSVgKT6l8FYJafLCTbiI5irX+wfP6ZtOX3tyybvNKG+YLoBY6Ah9ZPdNm
aSvFDlRVxkNoZgaCmm6uKtqBMvJchKOSWPY+82atDgmC6gGhFrttLtrZIeROdD0Xt6OtIeQBm6HN
PzrozCm+i8ZqdgVvuRU7R5gC0SFswrHmMqB/fDRJ4e/WGYx9kNvSGAIx5OsaJAYK8r7dg2+g5rOo
93PljuUNcG7r/Wp5eROkHqzV3ZgmWrXTvKTB7hvhd0DlNAfMCzE269M8r9qnGGUfjuJKiORa0Zy+
9ulvcfaYVVOhq5JVWXcAx9feD94G3UKRpPKIk/R5+0WUGHc6VjhwPCl2p/4SK6tLFzARyk6OXSYD
B8koahWDlfdBLbz+nWK4FScD55jcK7LlGQRFsxgfamGXQ+JXnj1JXxZD2d5WcdZ2v/K1qx9tNbNJ
Hyxzca8yzU2ukRHFNpJcqhgCkDvxZdsV2Lx6teKiQKmWTX9dTXpvXSyKTeICVbv65NVla0Pj0C3W
ASCAx3Ea7EshZt079IuWQ66ukuVSllbX+CKz4vEwVbm2htJ2y89DBusPIcLRTP1yLoz3gyW8L6Q5
+fvZa/WrhEakEgypVZXXwgUl63dNrXgXMOSHm9JcoFtOxerkF8jl93HQFzQK9rLMCRwqwMhNiOfm
IHyWqoreUqu7t0WKphGg5Botsb5NahHYY9U8mSZueSzB0vtuJlU6sW5WYe4ItlT6kUkCPQVdAm0N
dIgwFqqJzfgwqLVZXKslEg3wGJf40ayqtUKF380+EyM6ZWCX1vrBoyz+a1xbdd21STl/KNZZDAcF
urlEltzYvjOfs2JfdKP9kKxyY2yojqQQVFv1rRjLtqHxaRk/SAFW5WaZvOH9VKPs6o9QnNVd6WZt
AY1ncZxD7A4Z5Z4Ka4p9A1bjp1LaYoHhAlDQH43KqDAVsJYHJO/aOkipMeq+gY1BFXmi7g5ZX3le
IFHkbgJ18RI1IISv6qs5A6iG7paa8bIGCfF49Qaj8VPFiHdZIWLPVxW7LfZkdAbZHW7SvFTF2htT
OtDd0OL5atDHIQ9oPMwVjGBBS9tp5PRhzDqXFqen9x/yrnH0EFiBbQeaRfZF56nEuRnTqM9Jn5j6
wWqTOYzzUSA/RhcnDWTSq1HRGfO4q7pOGYJiAd0UzXqCG4E2xvk9Obf9tdKHtDtzRJx2VRD1g1tP
pRooF6fEy8JpqcEyR5jFiNathEIruA/1MfHO1We3r3lZkWYYAFscetTeT6RgNKcmKWlzMwIZO+T+
ZPX9nVfndcd6nuqfdNXru6WvrUORIi7qe3Yu7I1DqiOdaORf3g44TqMAwLOImapI/hGaHt+zu2Iw
7VADibA4aq69mPxU0fXhkrqf844SX46Oojf4rlkVh7dHfi0AADL3jDh5pTMny7bXnb43or7T3Xfz
MGvkGEu1Nwe3vp20WDnTM3v1TjcPaGBaqIgeh1ZmirrhJFoj2kI9v/FkE7qtke3LuPkae5X9mRSp
olbZjfu3b/Q0pkM6nYBuA5pDtTkOwJV8hJRo2Hpkl8mKBJY1hLNeuFS11OXMUKchDkNRvkIADd4G
doUvZzCljSLPrcSIgDusYVn1yY1kM7tDnDvfFwYtz9F27ODt+3tl2WxWk0Sr1PWB7G8P/rd+w2gv
fTOsuRpJs20jb4i/W4t6zr7gldkCDYXHhw0j7kvHfVwxpk2GwL4azZq028AdpuobNrvyBq13r931
bmadYbS+8tqYLVB3+A8M0TGmNbMHBNATY42Wgh1UtdIMGaU62w+KW51BrJz2yDbjZpAaHnEwxd6j
14b1oj421qBFeIOsu7Wz9W+btNgBTpt52aHIEJDfdYgPDGT5yKee2ZFeebbIRNmoX6D6AL7iaPgs
LUqnpF0TjajA7boRCG9h5zFh6ZoHw2T+PxYEuJQtDH8W3DjG51QFnbBKqms06p0aiLVokIHMxsiy
xvIMCOxUHA/wAJNzg97wgNnWX07OzrKn2hpsNarihpWtKk7/tMnXt742pd13r8QrB2EsoxZ+nntK
HpDyzRKmaKfdDrItoDo66ohN8uzVfzm55NLIKhEO3Frsx4/BbGVvD8ReSJNm1kNnGMs3bZzzIpxc
YX4XGoWTMyv1le2BnR5cFMJnOJwcdwbbEpaf7RSQMkBbRKPaz+GyGhgyWmK43MwPgwHa6tu7w+ky
orK5kci2PM9CKe/lC2i8etasdTUiK27kTptqekoTbQYPUcC/PhQjgSym2oKT8fEOD47SzuKSE0Wr
rZju2jSUB9Ri7GVXDAgFnHmYp9seWx7UN7J1NiZ4aS9vDF11jOAUV4/WETw9tUP7ZpWmdWZrOH1l
oNjAoMJBA2gFmO3lKDmmnG3ZJiqyRmp201nEuJle2dfWAp14VFURLEapPb39zl67NQh/YAgx7UJr
9mhQdCRjx8xUNcIgsLrqzbaIGm84Jxr32q2xOsEoUmHZgF0vb82FRqObuEZGkIjcOx2YA0022d8X
RWJ+aFtPjf0lBal6Jg54bVg2OQA6zBAHS4+Xw0q2nmzNBjXSDKG+U7IcwZrSyvYjTTAz0AroCUQH
+dieGfcVNA2kFB4oiwFxMibNy4GZSLo5wmOKKF87GwWmozNbdu76iKI+mJp26qw47AlB9yKbkQXT
ZFWFRd075+xcTtckVwI5h/785kV/fN4oEv6JVrVEoMta7GMK2pGu9tZOa/tzGKJXhkKohCrdFhmc
Hm21I2VWbe0ZsxW3cebK20KTKJbUir77q5P2+UixQWBhHsjR8vLxQjfrmx4jk0inL9CGSmzRD7Oa
SjuzIk8XB6TbzUJ2A7Ww2RxNW31Oy6zC2CWy5ry5Butfh8uoq2f2sleiVYIBiJCQ2kCwHt8Ntcxa
sYSpRvbMQQCbBnrNfl7yXN+7eSvGwJJD/m2hgkYrua+Lc4vzGU55lKVgrbNVB3X2gZM5AjnDHBJ7
0YjqKEP6PXLJsFeKmpyfzmMpyGiXSfWBpOsPCFjQJocnan5HI8777NnC+K4W8/Q5xhYdax56rbdD
S8k+mNNNTnyie/m1MCZ9fNK1gXpSR/veVwdgtJGBwMGdQUL0VKSu9UXoWdqGGK0rfeD0zvC1s/L1
yugLqaBdB8cjFAsVmzOL9ZWQCNDudmBtQsYn9jdW7jZ9AdgvMjA2oNY2I06uJPR9SbUDeGbDxduT
93iZQAlztwaBykvf4F/b57/F0H1l6LVrQ84bxrSjcUan3lRKEShVKqIzQ+l81+9v9plfCzQYACEo
dTadl2MhKFa5FCVn9qGcjl9PQe+2VJxZv10LgPSB183yCsUFzAqUJEu/gJ6chku4Y6jpSVreepBP
Tdd8zs14cW5bIMBBBxb5aY4xg//RWaV3rU6yV2ffbVPbplA0WQgYjpZWhAhXWOldn84WXfJODE0w
b55aQVLacQK93FG/rIu34l6Iaqjcz6WKMqou2m4Old4u+0DZ2FY+/mJQqtW1a5OLYVbnR0vRU1Cy
lc0Nycp1kzDNJ1HfT9PU761ZjsutGVcULnqkXb0Lc/Iy477Vk5zjNBkLNE4ISkVESS9LDg31EPsC
XM6CW59Lmffj22/g+ATiBXAOaPRicKc9pUciqVIqrIMhylzhIviAutrBiOOhvBrpto8XVBn1z16T
zsk5JvDJGcTQGxJ9o7YTIQEOe/nuMUvRTUWxx8hwu6QI3FTgopROTfJVbQpnDFIcQ5RLW6IoHWlS
0T6xOlE0r8oVdPxffgoEaiwtlVYOUNZtCf425Z0hBwVPtT3q+3gMGyQU/FzL7e+eCYLBFpUITKdP
zmzezzd4NPlp54CMAyMHtvsYOYtRAIU+0QzRBC5uJCW3vTutog6HyNuEqFluzlR/0yVu1JtqTiBO
tEkr7VDJRQ9GR0vyc7KAx0vfQU9oO0/oZxEE8f+XzyGtszxDrXKJzLrx7pJBySNXnYxwbfvizK52
fHQxFE97mwBkAPoJnreENUqyO620fIb8wpRVeSmA2x3efrGvjYJeDLB29LmQ/z6qB1SFt8aKPqrR
Wg5VmK4FbOOuPMcveWUqG9Stnr14eHgnIH0LkafJLdiiMwzQN2VxFV1At9857aCFerFZ00OvabL2
ylNa+1ar6+nMpn26jrkCamZUC9HHoMP78s01Uw9Ox1zUaJjK+AKEXXbRQsDdZ07sRIXRLUFjJ+uZ
wOAko91eInUWVjBqp6SPR3GOMSJwV06IK2JjCR5Hjx1saRU4zel+qGc1GkXRmvQoKO9q+tIjxWeq
7RX4ulSi8kcvJnUSxQEXiU7KmWs7oeM/XxvKCpAaOFtOjrEy8dDqSOUalVqpXzX5ZG/NI7f95qy4
1ABiGasZdTgaNWG/NSnAAHlrHaljZ6YBEOukDkCBIgm1iKnOfLhMlX7RSaKLQJFYZfo2Il9dYEjy
kiBOJ/vRMHp79juB9Ew46G1/b5NUz4EKaOMLnsK9QFe7HWmYUMl/mlj9d3OV5p0fb+GL38m2qn01
Uadf2Fhk1D6lk2e+JWkP+CW4+nsTFfsv6iDFOeOq4wBve1TwBFCM4TWdioGatogzT/Zr1FlafKta
tXNd5QkuGuZaeD9qUHi/8DAeur3TdPaHt1foK7sgZWdqMMgBUHo9iZVhkOk962eNAOtmzc5ZdOtX
kaBN4ZtF5cwbuCq+a/MhL4OezbEOt6DhsZQz3g2aKamOv31BW678clc2dBQqqM1uARC52cuVpEAk
MD0p1UhUTZPtW9QcRuSw8GPTDISjfZkW9II0EF5VuJhGBlqXSXQm631lI0Z/noCbzYu6/PHRMJtK
ncRLN0Wi6XIgDOqyU5Uifk/gJ85ska/sHCh+En9RzCc4PqZ1mn0cE9yvc7TSk7lrZUFruWpFMCVC
vazZ+cOqyMt/PeT/+D7/Z/Kzuf/X8+z/+V/8/L0RS5ex0o5+/OdN9h0YTPNL/tf2Z//zay//6J93
489ODt3Pv908if5vbBs/nmTW1Md/8+IrGOnPKwmf5NOLH3a1zOTybvjZLQ8/+6GUz8Nxzdtv/l8/
/NvP52/5sIif//jjezPUcvu2hMv648+Poh//+GNDMfzH71//52e3TxV/FjSYpX7LmBf/+rJ//8XP
p17+4w/Ftv/uktaxeTlAShCR4GSbfj5/5Gp/hxkFTcvYxDOoYvFR3XQy/ccfmvV3NNKYOFuGy+RV
+YiC9/aRYv4d+ikfYYOL7ApHof3Hvy/uxfv63/f3t3qo7hu6OT0383KGPktnQSuiQAtwgpViHln/
4OfdLV7aVPt+Z8rr6lPzIK+tz8mDtl/38YFiXrDui1st8+frLnIPIlpDsR9u26/dA9TD8VfxodX9
Krgcd8DXd0v4cQrfX4sAXO9B9YWf+n2UBVkY+7OvNn617tmI98WP3x75n3f1+1089wP+d7H/+y42
BevtLk7MOib8rpwGHPieZvFOhF3UH1CJnVVfv9eHYP5k78G1hmlUXZkPZ4Z+mdb9OTRQMaggW1Z9
nPogAbYkGgz1vX5Y9/OX3AjKz+5NhWrfobgqgorOH8C2cK1v6zMorFdGBnvLuMS7MOuO8UqZC2vP
Hfpqzwa4r93iepqdg5bOt+WonbnLk6GQPUDvAJlwvEKYlUcBZdwbBt1xKlqOW2DPq/ge0Fo1v2g6
d/f282Rm/7Zt8ziPRjoK4e1Jzcy122pnxsNkvi/nj29/v/Zyn9wGIF9BARx19U1H5lkN9rccgfZo
JukCF3uzydP2cenJPveyZvY8uoVStbcwzBtrbylr3P4C2TLb7226NiIq+rKfPwlCetvxscJa+itR
KUgcN/PgOIG5SHP8VHm1YezMsYuHv2RC8Hzd7CBUhdkN2OWdoxBYnRtFWEuV77Px41Ld20j91+JM
KnP68Fk/G87Ohu7NxDqqP5egyKuxZ4xhZNVYl1ZzTtXlKMR+vg32QZv+CV3xDSr28lgeHJkjwhln
+9iSP4RW7wwt94sNcBSPHznIfcglfmvGQBXOzOGXAcG/R970VBiZvvR287+9eLWznWRUGdm+SR6W
m/heXmb382F6PDPBTtfK1gmGsMm2jsrl8bK0+r7GNtrDp9T/2vri2vDVYApIRwNvtx6SD96hC+oz
jQNNP1k2DIpkDVsBXRG40y9vrvacGMRwCarrUEbNrXUhL+L9epnf2hdKpEVv3+KzUMeL7RbjFyp4
yDqQMbimdZSlKEph1QA2s/0U2AfzUrlrbrvIDGb/p9xN+3E37tZg3sW+EXR+ujvXJTG2rz8dHrkH
xIEgHB5zqR2qy7Ge6dk+jQB0cbPzVRzBkQ3lxXgBgO3GebAeLAI6VCd9ANRukP/Mfyo/jHv31r51
Ii9KQi9Ur5zIOvNknp/zG5d2fJwiC6NOa8+TmZNdmu4S5ndP1f3gloEAcd/5VYNNHBhBv3rv5H5/
zpPNeMlN/NcshxhJzR9xAMqM20T5bZY7dTPnIEmzfeUnF8beC5U9DLRgunB3xa3yWfmcXUngezAD
fPM+vjP3+pUSgY+6bj40992lebH450jMp7sK5inbtrVJS9IMPl7yohEO1uXpnmp6nd7QRuzw9kXE
4ox0wOk4nIHYTdIT2ECo6tEaaJQyhnxVsEM2w1yGS6lTnGO/y+YzZ9T2RS9fMhuRhRoGJ68ODvvo
hqYeMOI0tQyUmN/tanCDkbUSDOvqnFnXJ3sJlWJaStT1ILx6SP69fJuU+pTaFYuyS1rlAKBkp3uX
UBsCoz53wusnE2cbCqkr2p3Eg0CJXg6Fnkgfy35QdggCPyy38k75Jt9bV91dcent3Lvivt61d+vH
efbrr+o398yNHjFMmbfO1prYzJ/BX+vENC+Hh2/kKfqEq5Pci6iL4ss0gFVF+ETn6rYKRfDj7T3s
eLLAP9f5FzkGIptNOebleJqdwQjc1gm6UejOBzgXhW+PcPzuGMEwLNqZ3tZrpb7ycgRokHo9pEu2
p2YTuPflRXOmVnRyC8DUoZWBPDZV0v3jR5bojtE6i1Lskhkl79RaPd+Ukzgz2Y9HoRG9tRaJbTUC
3JOWqlLYyMsslQb1YsXQvG3TqwIizF+8F6rWvHnyEI5Ok7zmqIiMcDf4R6Mod3qriJvc0eIHnCTP
2eqc3MsGveHUQs6PXjQAgpevxCsnZHSWptp5PVLnA9rrQet25+AJr41C6QGda7qU9GaPppZo13Hu
ZF3t5hgR3bDrWd+BLtEgOLNojvchznmkRmkbuptTI6/p5e3IyfOSWO+qXT02jo96bR2sZjUF2dZ1
fnsy0044Hm1rXLFQCAzRdmaxHgWgTjFmfenBq4IiWd5ixgns+M7uMaJws7CtBErnlFbhjPbCZD5a
RbL24WyhA08JLJ8+lCt6ZgDIOlXdF5YK0w7xzn6k0WMkkL6cyf4FK9e4I0Slf1+XUj0kaPJ+M9LG
SXfqkqj3uW2IJqTYWLnhQqNh76rOKv0cL6bEN1tSWb9szCYJ5KAjeJ6lxiApvI/WB7tL4YLmnatd
YCGJXSkgWcjRnoSivbMxzqoIQoc+hjSaqeuVU1HOCusUgZhQL9V2/pQDf7ODCpPk+b1BCRYMQQrF
UAa5sQH1XYxd8F3Av2TgQorxXQ/QUg9XwOb3ZUH58KDhugwTMZs+uMXChQp6CZWfziaXOI9d+dQO
CfSd3i07IPtQXB4wn7Zu2liV/a6E5eMEo3A06KVD2WsHHiZK3pldxnfIvgLn5e3VIkT+SROhVMZl
oJsqxh9GIgzH99TJubXFMKKiP5k5juZ1Zr8bRb6iLJ2varW3Um0saYKNzW3NRYkASUT9EYnHDvx/
mqC3RPuizfysk2LaZ3MHRD3FIcsJNIkMd7A62VSHI+K31826Wve0oSaww4tcW39lLYKMNnWU9lE3
rcXlUoJYRsA+SWA0DKow6M7YNZRdbxJfW6zLMv1CWxy1g8hUOr90MCoicAAENv7gDFINxryHDEFt
GCIWTChlCYq8UyCPZ0p8X6wylrsUn4wsi/AP9pL80IHTfMr1pUKPH4eAbOdAc22DRTfgsmrrMt/A
P3D7cGqpoPqDC2A/HHKrcXa4FnhK6HXj/CUt1lrxc6TzuzD3DEI4N2/AehlDM+9SUcCZ11XsTEJR
T3IJ8qxe/pu989qOG8m27RehB7x5hcmkFyWSKpEvGCpKgg/YgImvvxPqvqPFlA5z1Hk+r2WIhAm3
91pzpaHZNMNT1s1FhwNAWupmJkl4DHH0d8UFAY6pnzjLvNZJLvgCw76vuoNjtOZxa8Ti47eg9kCS
Gwp1tNUi6xlNyvrLo/nwmZZa/c30G+er1+peF2NlbaxoclrOVB5zz8ViFcYDY1o5F4NrlUZS8l9/
bcjLHSINmc6rLED0hJg35x98WwpWu0gxgao2IM25qaaFZB5z1HFN0171Lidh+zVeVgtoXLmShxqi
5Su3ePNGg+e16P1z4LQrnzcWYa3BTDf6T6j+GV795DRZ1HeVLi5MYG0AGiWzGw5xKFpxjsLiuqvT
DbudO5OfsBE4oW6tWXQfSrSbfkj/t16PGfGP+SVNtJ0cyAnldSybIkv0vtYedGr41Jug6mm48T2H
0r4qUwLnVO5bUe+iVYumoKzrY2GVVRelLXF+IRYKo0jK0tefaeOZJs9l9Z7MpZifO6fssjjTbD3R
wLrOUZNZ9VFotbzzPehNDNbGuXEap5QRHN/pSVrm/MmnAWnwHF00zj0Aq/HY2+V0PWpdrUKEmvp3
c5VgOxekB3dlx2E/tuAvSKzryN4f8lVqmRsbKV3tyz43/SIqt6L8UbHt1Qk+tpc05ntj1erNYN5i
rNPNkDjS2cy4XbMGUECBVy7chtYu40CXfRenDXSZyVwfHGFoH02oEU08F+QvJHOrOd8zTRBu2JE2
PFz4weRaeBnGYkILZtgiqSezXmNX4OsK8eeblPWgSN2ZY9HlUSACMYerGMl7qqxe7CaftRtDeobC
iWU98KWT/ZcOIG6GXiV+2zXZkYpZZsZTSbpdNJKmI8KBuGMtsfOulJdenoKhzLoK2Cgoxi2y8qB4
wfFE6GFga6q5y7yqeagZURWN5n7Do74McokQWE1Mpi3GmcifO4NZSY1rFpXwSb5mUtpOsjZ2bV1D
NWjNC7snxj3Ku9z/viCvZ6iV4yBjAjLdEgPqIFHEWD3InLlw1V/B2AUGWoGgzyNSMrob+LQmTObG
r7myX9dkeuAlWG4X2j5V0q9GB14r8w0sGo2ctVj6Vof8rAqKkVs37S8ZrmsnshZZ/OhLLXcTRnqK
hhukbUXndkZxUPoDU/uiJAgLEl1hQ25ILL93IPJV2Guq1UJUe7iy81KDXpTajEgkhoUbluxuv8k9
uzjiLDMP2Diwl8dunvkmCBGfqVUUMmPZw0CiGMweDhhz07U8bMe6o9GnB1hKsHq0z65XTlaYW8Y6
4zPK6GZp0jG7cMZNe82EMvNhdA1whFDzK6PHf1MMwfyM6XhtkxJlCAuBU04y7tLerfas0+ILiGgm
nnTJ2m+pVJlgWWs64ypfXR+rCyoS74IWqVliQa7tjy0FqUcV7AxExQHwWxkIeR34RASFdNEbvFWu
pZmsBM3yYfa7Jo86c7G+qa5S3RFlkN5HZboFc2wUQ5qHayOLx37W+zLUEMliVLfGBV/2ktlfG9pm
3zcvSFcunUuP7UyGnS2YBzYQXr4SPtvv/3ghSwO5uPIRluj7tmTEDGbg7SbUFUhxt/FpNaNhJHXL
0L1YheIdR5Y7a8+TZ6g07Eajsg45lpoXrfVIdDfRbHcRX1z5ZbLxxWGY7tlz2Oi0XuYVTmjU92AI
wb3Q0Jhd3FNETOkTqr7aJousx/jz0yKu/3Bnc+xDb7EHMxopggLm0NX0DFyjkbGmIQ0KOUDLz7VJ
/F3U+JBEYqc0hoeShdZIXL2cH9JVBnqS2hDVIlcxz3mckb/aRboPDoKZbAYD8IFvpb5CuhlJrMdN
HfgY3O+GYl79I6tvOx4kdZqvAwxbFVkMqUs5lNKJmFidv+rKLgjVnqb8tp8auAreEKhPm5cJUAaL
sRun8+W1cBZziJxqGkQ0lU76qa3XlO87XbzHwnW2WM8gXB0K8sumg40D1LxQKSlZaFAKar3weHL5
Mvc8kI9C6t4PRUUgT0bLbcy4XpBmH8d5xhPTpos1HhVzhZW0i2XfBH3PfhA5udPsPI5CJTplhacA
wIo6WhgOv1Ry4jist2OeH+iopg7cmJoWsJUpgPtgbNb7erZ9EVWwqF6zbVRT3GlrV8cOTJ0fPWIg
vsUBPXOCa5yEO70s5xtpOCVZqVtD/XWpHaa43gqm65oLX/Oxz6Tcu2VPD151gXVYsmoKEqe2yh+p
3w3uIZciTdpi6rZDbbMZAkrFJmYztuYzbh1p3BdbqUEfS7dl6H9MfaFtT1Sxra2M2BgRERO0AVFv
Wu+Ph8LqnOqTsqZ5iRWb/+Woma6SF327ju4z55zOvcvTvltuZ6H73Z3VZGn1cZ6kO12M+WQux4qk
Jisc+3T5kheU5HFVkHwUTu1AzHgPGWqKy4oRGJV1T/89X8qV9ISi8oqPvjawdwSJo+u0G4wtCEsY
TE1sWln+SinX/46LkpUpW9sc4nTfVPbnyRNwXhrP1p9tfm4GaVgo/dbqOe9dUb4v7BHMPhbIHbRr
8gXIKe3XmyKt1sCJGhbtG0VhiY15XTYzqV9zodluXBpOZQzMrCQQJpVbbH/P5hpYiQKG/TINmf3Z
opzeQa6ZaDIDpei127Jkvr0IpiWF8aakYwBBMVjtVwAFk0mRpYCpcbR3yMlN123GcokVq2M3uWSq
fGCF1SheweTNjmanmuwDFmJrudBsxZzNTt9rkkE6rkKJVszLFcSzfg6rTPTiygY3II5el2ZMQXYa
1MytafA4+YRdfhGZ2L5oFoWFY4oNXF2tpDW8BltZECJV6sty4aaznUUjVsyZoBHSdp1jqTK9uOxp
3SAIaZTRJiPkPuMjVS9CqrAI90EymxpziT4NIJs9f87q2BO1YX8qG71rw3lMIRWEATCq72ZWiRWE
LLudK0HuXn2F0xOAhxAs0R9sgkrNI/ZJ03noHW+4W5169T9qcHNswJwacWNhV1UgJX32ie5zAUWT
7dZCVzxM2ZJOt6MumYh7S4J1GpZVEkK8ajqxXXBCzITqQLCbUUTvHmpT2Nk9QtF8h10puSR1qWOj
gmi0Vom+CFKSS1DnWSJka2URZfGNEWWNbR0h3x9GnixEAk5/nUijodw24tt4VNmLhfA0CE3yw8ZP
yreVuHH8qfCv9EE1RuQ2WmvHriW8B8E/+TQH0r9f5Wi1R+SGw6vTeEpeoZ2o6o97tvxffSYD7cgk
EWBQDYa2BvPTTMat1NtZT3pvhQejITFZns1ls7OLajbbJRGNJEMns1PD+DRVhXhpWrMwAF8QbWgU
qqsxaHBsuht13l3s8X71K6/CCnBYhiEzPszeUOGoaQYwt4zvEUUwrUHYMLHW5TysaXLEhI1d+m28
sFNbMYVm9Q+jLrT2qu9SnKMhIJ9ugXujFVoMxqFjg6jPrL7ZRo3kzrWGqQabO/L1TW2eZbg5/Nz5
0NbI4q7HMlcrhBtqsORBFriPqZ23+85HTw1IaIVqZHplmbVvf25tnRWz7tL5bzt12Zsg4fqcauSJ
xUXvzk9o0b35QStbgd9pI7UZsJqsScHqx1dT83Gk52JTV9hkteqIQlc9tN3c9ZFd5tn3SbeXIcYw
X1vfmrGd08/DUjZftj4n4VqporsNCmVChEfwSDdrWDjA2FQVvvnbtJaXjS6KH+aoSJcTeee0X8xW
t2Ts+Jknrttm0J41tljBJRxKPEOO6pqZI0oh3Wsh14whbsjqyRZT4EfVYi7DPQUhADUO3L0ro/Lq
6hLCTqmFDWb4v3q0Hn/NXTrNB06uPUIXR+/TGKkMyLkZUavGmdpel9CdF/ajrtsheN2nrObDNLss
vSY0eMRveLY4163melM3zCdhXpJOCketC7i3sZoR9YrWeMobpohI448/VHrGFiCvnHG6tY3VFQ/r
OIniXg8GYV7hnZ/Gm1njjAIo2e2D7KbT7PZvzHkeRZapm92kEZwk4qzpVBui7Fbi0Jpu/rHhGDGF
wsOsfrALVToRNfGmjGZnIIGz7xe/pxKEITIcAbuYt/gtNuO6yDjDvrJtq4KLrUe/C46lm6ebDbf3
vaxzf46IWnc54AH5satQboN4HYfMvXddk8TRclohcXmDafygHIOWnBVxGo62X+Z5WKIH0GMlA4cZ
hdV3YiawRB12e3pj1PTWmt/CvZu7JLfSXruY2IliXnfZxoTZtsxl7HvpzoDgQHq/YQ1TN7XMdVRQ
s4a//tnLs+5xyyFVXQAP5MxFyn3lhNvm6OOVl03pEm5aly1hbW7Y89nEk99Lch1jcDXTro+9MsMz
v3euX8bJx5A2aGw3wrWS1uclL9WzW5vmlwXfeAbTujTAFOkbA0wj9GK5KLM8KyLwY6q+31ZhMwIg
/8Szo2y4/TY5zKi6yiyIeOhbHaew0xTBPwsKzYzDlRWuU++/gmJk/GZ9k92ahYQdMabC2BLZm4DT
t7ly7tNB815SlaefMAem6bWdaxXebXorR0VcMT0qWTHyKqvy/ZAjziiOA0f6K3SM63SFYD+/L1Ap
VqEzC3WVZ0GnxbkreEGcPThFdzxrG6nxSJVvlWp4BFTWsjXrhZ6zvR7Hl0yMzoM9e+qBeC7FDzdW
f4zMgAh2zoPL/LWzu/VvC7oDBAxKlzM4oGK8hD9q1yRdMogSI237p87T9Gcr5d0lo+kgs+2AK/Ef
e1j4w2KbJ/cwQAqeb/yhHpcQBSGKQdPfjHvLE72PGLhnmRxBUTwsfet/HLK8+bAKSvvhANjnS7BZ
qN9HyFbwQMZ8RKqOo+q+s0pBJqblZZ+G3vPKmJTn7ZuoXXiOYsnc20rqHAI87HJ25AnXvStq8q2P
OJNy7TCWUgNw0CC4iAJ3GO4XZ2Zxh7lNa1Kt2o8iazhi+bmVaQkhUqYZg/uv89CoENGHpU+D4zId
YM8kJEpDfDRy6gackjIKNmNndGvE8SpYrhg+aDX548wso7C9IqIGZd84cvSyuALRiKZz2CCo+24B
bGAQQc7xos9K/2iyjSiZpoIcfUa+vIDaNPKoF212YSsMfxFeb/uhTV3vRc6ogGLAY7xc3136H6hS
mfRKocQUN2ZKLcKcpux7OdvjazD0YNIbmRc/XKvdKF4bS/MEcmB97nO9+RCAyusO2uJMH1ZTzPm+
Po3fcZRpz7NcYClUbbnV1LBd52NLK+DJ6SZo+NAusEQPplQdK7UmmR7cxcHUUi/5du2mG5lPFGL1
uDBq/aqo0h5qf51yHDfT1H/tscZSZC0Kde32PWKboOiCq9oaHQ1h676FmoTa7IQFm92HsiTOGK+l
oOtD8HzZuaL7kVYYK/uTPSjJrmRlRHU2tK/jVoktYjNmMFNgrNhCkqo2wKiu2xu8yw3ApbfOAp8w
phHYt3MZuT7TdQTMrk4TtQnxcSv0ZmB0t+ydBw7gRTxnC5tqtjsyjxZoc/lV0M7Ng+lR1pCly4IP
m857LDN7eZTSbLZwyEonkWw2DVLFgS5xZm4CjfpyPX/LIffGWu8BfeQNf8U7QImQXV/5YDSpiV25
t69cIlgOZGnkMixmGkdh1gapRWCqu/zlsaVLOfmW5QcsG8EzSYbNjy5dxgvT1CyZUHCecH/onoYr
l1hfMz9krivdyAq65UPLQe1R5ViGKb+lN5OzCSckuXV+wVWoxgPc1+YKgJn3zdGLGvRwYVvttV12
TDKqLdXj4E/6dSZ841Zb9G6KNK1W3zSQ71VI5Xb8kqlVPrdy8amZaeX2NajWDb314NEkKWynvOGU
X6OyovAM38PCsR2VgRq/Yui0GbSetf7Y47v5a6Vcn/AZWwhm6HjJSFd68Lc9zQw8xt2ARpkpUsWq
G9sXWytqFRlLuovX2bMA+esX78GSnG1Z1Tp5C6xMkedTs5kI9dlzazbXvj1Qi2r7yxoYHXvreWi+
+XrvfSZlL0AlANrgsdBH8WROlDnQ8K7NGHvb6iHKLsDKRivkhzwW9qTTJamK9G7ahtEJ4ezsUJBa
BC9BnguPolFKmcNSRv/J8vLu74z9E6zVodyrF1opvkNTXp+8LRi+OMsqGJl2/p3yJVMckmugcHNA
HFWpK/Ha0NYVIQ69dA1tARO4NOayT4JeFE9lPkJz1VvT+2RnJcfjQqVTy8eHtC3OdL82Do6n7b5s
d/G8UPiL1SVdD2ueShl7hEh2tv1ty0w4eF4XNN8UVRDG6uIpM6q6MmM193MBvWTILYZSWo2v2IdX
k983t7cQVQz0iFT3NQJRVQayxDRgXfZpgWxHg/E6JKUdCHY4FWu55pYmY8415/ulN9gVVZNhMPqH
JvhIXEzzpPSut0MGUfr3Kmk3hj4bYUm3ywNPhExR/0BmsvNsm/umjOVMuqhNjMUJF9qvo7mC4UfO
1q64kSKfU1u/t87yLMTczJi1bEp8iWHIVCWLCdstXklo1sOW8gL3nBZOE9c8RDiNQkKeDqrRtOC8
prML7WjbOYZzlxcJrchUXkxgekdAohxHbpn93XMR7uZpb3LXd3q0wlFABfDOT93FGU0vB/dpnXSe
n6zVEWLFpeo/ANe8Gu0n1yiP4NwPtPuT1vZjEu0jzRkTaVxTp7szTNK07DuLaiDt6djJ5MGZL2dK
noO9Xjb+rdLO5TT8qUUc0Fi3jJ0ET5bU287tXNdUQDQa0bnp9E8aHbC7WkDyeL9p+/tVQEDQqgU1
t1uz7BOdSu9PsxHIqU5U26dfdkD8ne1p2uH9q5zqHDD/kBiKzQjZv0llZX83vyiOyhGjrqGcMnHA
Pz7qyzDfUp0gWpUNZuJXzvIPZT4/r8dJ20elqKOpP+1DT9Rt2GeVSWcNFA22kq0rgrjwf3FX6C35
P5HEILd+e1eSfi8KILtMxKTvTDStu7Adtq02VZqLDj1s/P71TmWp9PGJDHShymPXMuBvvL3eRsCM
41WQkJt9Xltt+05fXDbwHBw4dGsfCHzJztzi6aDhkgAVuTufacjGIvH2kmVh1rmkrxfjj0gvWq2h
vj2NTmzp4hxA/vdL8R2iu8WJ6viu7Z5IIrRRba67SiicZiAiezcbD3C3aXzX517c6Ufv6yZpcEhV
CNnFj3Z6KSYvd5u4XdzaOcW4fPDdeOgNDknvv7A/XQdOA2yb/YMkE+rt0wM33GZBWthxtVjWBVlw
U9SunnlGF/P7Z7EH5JJ3xOyNnuiUNdJtI31xdEYxjQfrE9O6x+ZNM5tDlefVi6wF3RILu+qZT+P3
mwNCQYcHf4JBmOlPtdavY7r2jXTZqFEJt+0O1GgAJTtdfmbm+NNVQAuhZdaRGAXuySMsSpYaD4Nw
nPvDfOUUNsLIZfin88VPQds+BYJrob16GvLjrFVu1pjI4hnNDud5fY7qcliP738Op7MgV9k5pSBX
+MIR4VpvP4di4uiEpcuK3UGtNExSAxzhJkKq1U7c6EV///71/vDsMDrY+DYAeJiYT99ez1l6Z6Hy
SUp0bcjDoAXzJ69d1+/vX+X3zw/zya4GJF9iX2H3X/HLd6BaxOBUOC1qua75ocABfpROPz6mwtPu
VUUHKicT1T3z9f0+W+zKVaYKDwk1E/zJswykCrK5zi3mQpz+QUZ1NrWBl4u5+497+f8MTL/YkVy+
1f/ZwJS8yq/f2uFX/9L+P/zHv+Q5/9qnn30VRMQLFpcx+h//UmD+iwVk33IxNVH33f/V//cv/Ytl
DIcFmj40/vjC/2tfcv6lY4ZjQgM8s/NK/oF36dT1s6OedH4VRo4dn/Gb8VpbW5lXptIScE8H6VWP
NF+jofkhwGzWK6mD4ijrr+hkau/G9+aEI3E4re1lr0l4peYxN4dEX7czGvCTmYBfxUSwR7JwJmPr
c6qTq1sUPYSABAnyFvKn4FtEy0iPbkSNlpDPdhZCt294fpEj40DmhOcRyMaTYNUzT7STgMHLmfHk
JjgqR8oErnCau8lVbhrOedWh5rDsYQgXAagqcnVZ5iEdGO0BgBu4diMdZxGuWV/fSbUVKNQzYqQB
ZzgjIEF91D4afT791VdrOiTkT1OTsGgEcUDjhPmlW+mYkrGQq7/ycnJeNOmt2TENtq3b59ulfBAj
mU9JYzoKqC3W6fSw3wlih1qORoi4xslpbOgDtdNgoENCSARvsy5FNVMKN6dP6YhbOmq3Wh261Zid
Y6H87Ki5pJzFtSZrmzZOLg95k+lu2HYWloC2Fsux6J3eCVcpyr8yp7Es1Fe5AXi4FCW1ynmRzz2k
EdJTRmzOHbzIvUFn1iOgW/Ip46KyUTQKZw2oPgUpy3uQYdtH9dcoHalJK2g3E2bhRDAr1KtPHzEP
gR32wVWVdbBVi4YJNSRAuQVFny3bh5H2a5e4iCw4BFslpyyl1a0bzr7XTElGDEQaipyglkhqmuOG
ul47T1L1mL7X1nc/r9A44WvWizFdZHpX3hlY4s9Feu9ngpOPCYKCb7HnRYzL0vJ2xtdomddrs+Fh
KqzxkkyN4M6lNduFrYbMjvzhFRC+VqIzqWuJXIHgo+kcUuL3DxqMm7G7nBjU7E5PdoujmXWcxl0j
aQePMIV6P+pHO2e5vFKegJDbaUvj0O1DmBmuHqWvwy8z4P2/b/eNn3BfYX55Cg56+/1Ag5GQ3SQy
65NfoAgIGqSq9GQpFuuR4JHxnvLBEm+yGW7QogjI55k4kEMQRJiZ/BttoaPipQ0K3DrHaThP58S+
pwu+t+uwTX4R+ZNYmJx92vllKfY0tys2nQDm3EjrWyoe8gOloOHp/Tv/41UwnaIJZFPBNvntVbI1
M8tSFtAOrFVcb4WokzpVVvL+VX5zgZEtCN2Ml4zSn32Td7LCI+8hADjlZmh4+/fB7DufqGHY3w0b
FSH90jtiaL4wNdtxZ2djBDQvPzNLn3xjzukvOLlRPH66QmtgxMtq/PBspLPtCE23hF3Suj3yHnzb
Ydlv4gw98GR8/Xbdfe/zy2skm7G1oQIY8UwH9Up1rnZV9vZLnyP/Daeu7w5UkrZvm3CLPGr0djuz
bzxZnX5eH3G6bkCZMiwG+tvrawIJSWZrBB5VfXZI7SaN8tyR9yR811ceTNG/z7zqffV5M5R41TsW
gE6YwSd1Sp0qOFempnL12AyGCvZN7sWj3plPee3qkenRHnXqKkCLrM13ynDW75vbeA/0NkEmvv9T
fv+2rQBAPHtKNiXc/skIanUm5w31GGxgZLmMMfMTsY3Vx/evcrpl5sNihAK42mkM1ET2D+CXF7z4
rWHROjZi2hDl4xRs6lJUq/fo5PgzwOLTE8/yOj1DFv393iAdcPowsT6huji1JEnEzCSh8DnThWCd
haecqLmYo/fv7XRjzuFmh5Qxcs09ZdneB9Uv99a2mbPxOvUYjE5+WJu1P1LrH24ao6yf37/U798p
BQmws/tChJvtNPdB0XOy8CvRY83n5VYES/tZWwWZejSNk7bLyjPW1z/dmofKE88mBREs9m9vTVsB
sSK51OO2aPujM2tUzaqljCVsjzOX+mkx/mVIMC0z6Zk7leLnxvrUJJh77tDpVeYmUz/OKskM4aLW
Rxjwt7Wl/Qzixax2tVE/k7cFiPwCkl4LEi7ru+2m8TqQ4FPWr/cLfWCZVB3yhNu1gLgRZovGmvz+
mzh5MvxadtYQJbD+7HipU9OMzCabQK/STOgcrrGFf4ZadLkedIuYg/cvZe7r6tsnw7V2HMHeQ2CS
OvnADCWVFNVmJtKV+ssC1GVXtTrj0yBkMETjJlCvqiqHHw6oDUVOlfn2FV7CZYuIa6SLNqIJRa1c
qOBrgzbfP9hVSoW7WS37kShaXYRuO5p2rLyd55kaG6WN92/iD8+LbRM1LmAAwX4WePslVRUpBEB9
rcTYLP/GrC3/SpnDdu3Nlfz0/qVO5pr91TCbsbf/Se+ha/X2UqLPx2pwWZ7tCQmcMmz10VHpyMay
HMbEEHr66IBcOTPD/SxtnbwlD2fbvnBTnGIj9vayrfR1PsXGQq9RjJ/Kvk+ROAJWPxhDCmx4GowZ
jbRH8XyqVmOh02YauwAXaTgicZpJNAQGwwsBSrtXhVuq9iiR9xydASR9NI9BIa6Mxayd6zWrPXHE
atUjmJhmvw4ro/SX+P3HeDJ5/nyMLr5DXhmeOdoPb+9H+NMyLjqnFHPIpttAdgGKMXUOJbvPIKdP
zaWgRo13z9D6uSf6ZfKkEbk03eojCJ5EfePO0v3WuqWbJcXk51dIB3psUYu6EdIOHiUL05kl4g/X
Bw7nGHgssa6CB3p7l8jwzLElMTRpM3EzDNZ1Z9qAm/o7kvC+N9KWtLy8z8gYX99/uicz+f50KZ9T
eEMGACA1OBkPPVjOQlCrSprOmpNKDeOlDkUhcue+SCZcKGfe5u/3Sa10dz/DwdsdaydfJ1JbN8i0
1kwq+mI3QWvVD3aTi8udvUhSGqawBKupdrRJS4y8wnbzM7PYCQoJRJXL0Z+xYXN6AJpxWgvEdUR2
iNdzx/mSPnhe4w/RRnwcSvFgwlfTgt+kCuEaSx22Fb4cupKFDEIXu8sTuYAESr//Cn7/wKndAEfZ
qwA8nFMHNv1I5PGDZSf8W8RTvfhBvNc5W/7P2/rvB84mj2YWlZidsKBj6D2lAniONo0EjeiJXpWp
Cmk8Oq8Q7ow19qkX2oeGyf2+EIbD2XECERyPFUK246KL/IeLKvoZqB/KRk+uqgu1hk5fiKtpvM4D
VYwHCzeVSQmnhXBrA2v8a6wq1VxklY8fgV4Cmo+CHMhz3a2fpe6Tu6JhwWt0wZUHUL/fDhsclm0n
ChurTA0kJ4PKapbuEhqycV/VqlYyLIxaeylofOMAmXt5nNpy3T1l+M5HQjYjuxDOR5vAuaf33+rb
hYbnTeAQNlYCiPlxNkHEJ79M42Vv1eAhJSv6mGwlTHYmJZyPfmY4n//htSB8w/GzabJSdKOh9/Za
Ui79SA/Eiz1W5njwswbptOqj1UOV9E8vxWHB1U0O4QBFf2usBLlNxOgm/Zh6Enmn6+IlVG7mI3Q+
78xh6BR8B4uaa1HBBFgGzwKly9vbqkly1FXHtQipvFP8KiYkbD+yMbzXgFjHhOhikuZmJQ+6DMyr
nEzRMOgrYtZk2R2wuthnzoe/vdR9+86izsq6n5r8kx2Qic3BMkaPu9fs7TBirqSgtwC3GLb5Hz/o
t5faJ9JfFiTPHnRT1FyqyNsh2ahqRN5YM1FOKjszAb3dqPCpArliWqAJyCuluH96V37ZBKmkE6cI
w72f0Xp9bhFnfVLr5n+cx8yIq1pYZxa834fuflVWXL5cnGosP29vcNgEYNaZ6M8tQ+5S6Uhkg9Uu
L1HUmBdZnfq4jiHcWPnWJi6ZsTfM6e197hbDt9kY0OjPgTN/UkSI/fOXzLHGRSNKmZg+28loUmIu
K1FNXrz4a3Do+knFKwa2A849PfmnowlUJYhO3QIOg0/yZPUFw9raS+MSf6pa/cLKRveW/ml1txNj
n96/1NtV5udL5lJ7vX9fZygevX3cyuj6lpHNpUZswU7NjKwj8z7z1e6fypv5GBgBf522Iac0rnNy
FVdzhs62Uo+OqIdwxsSb8Uy2KvFDxKCocDYD+YGgSXXtk8Z+5jM+Wdn/fYvkjPMwbWRWwFXf3uKI
gx2NjATn5Vryikq6PGSgMT+4TYr3usmDY0YO32fKGvWh8fr6kp1/8TXzlv4c+v3tLuc/v4SOMHhN
j5KDc/Jt63AFkSoKjzr1Vt+OKq1eR7df7xrkqxeWIAbGa82OoGVdPnajFGdEGH8Y0LCNGFPM+T+X
/LcPoiLoFda+Rmyyo63XjaZbn3Gyp4dSTo/s/FHQVDL/8v739cdbdlARmAYL0G8rsUuireavjRev
LXK2KjCp2XH4vcTAqf3N8rpdK9toPi/jth7Lxl0f37/8/kRPPzxKR+5O3KAI657MYegoqzJYey9O
yX4+YCmWRL9V6e1kmvLb+5f6Sel571onU7PetcvgA0hGcY3ckiO4c9WWo4X9WfbX5E0PF17lkbFa
q/mjQ2rqnU4y5rOwWvdWVlv+v5hDqIswtvUdLf2TOfTLQrHZWwa3gG+NxGNiRjGrMrDbH2yG/hlZ
5z9f9S9XOp0YtUyISuNKgmDRKKXQlgijMGjX6H185hnvf+v3Z/zfuzLffsI1yjl0WKMXG527fFBu
kyVYW8wPZEqHnduXiY8zL6p7L4VYWljz7bAsBxK7z50L//hd7ScGapPU9X9q2355upJCpc1y4MXW
vA2x2iMGzGWyDqtR+Gfu+U+Xssj1YSO3l4BP1SQ5YVhGPTJ9WSAejvUwOQezX624prxz8f7jfXvq
+/eb5HvZYxp+CvJOvuCg7nzNXdmcLoL2Io4B8RLog7yGYdocVOFNZ2CI9h/eJmsPEyKSMKKqTr6c
bJMcEGTL2+yhrUi6UhFm/vXMAvCnKYjcAiYBancOG+K33wwUjsbsDa6ilDFe9YvS7qycWp2mD6gF
RUUu+VRYt41tiTtrWc7R8/406/56+ZNPdrVGzxvmfdJ3qNvXY+6T9u02Rzx6OgCMyYkoFJXH99/k
H58sIkX6/D4119OCNmgVHbQW894iAAoAoqiJrxLnCN9//DQxSbLtZeNPxfftk0Wh3HS2x62V8PmP
viAkWkcj63m4at+/nz9OrowpCgRUyylunlyqAl3iVpxziJQmTBObAXUQt5jWi7qSsUgLEo3Jzjoo
+4IwzO5L73jqK8102L0d9dwzX9QfxwlI5P2muevT0d/ZgzcNI08XU4KZIH/qb+3GCm7H0upjuUzy
8v27/+Pb/OV6JycePd/ESrOfm8d5HvX/j73zWq4bybL2q/wvgA64hLkFjgGtRImiSN0gKAeX8B5P
Px84NVUkRPJEzdz+HdHVHarqzgOTicy91/oWQbkASrAq/vtRKA2SBeEg0uSD//Jphjk+L0NlbW2l
kn/SGmAqyhir/4treT7K+k49Wzm7YsxXGyNznqDRYx+V9qGtllPJNq/NeTbqZFBTPeMYvLmWFjuq
VuDQ3yWybs6xpyeKR8zF+DDMtM+80khqqnecmT0bnaF2lPrQ79+/na9MjpWzaKM0ZH0kZOjlhaJe
M8IhL5zdNEb9RR/3sHlxPfkYDcy794d6ZYlBf4qeh1wh6u/b3rulYueZFIgspGMWD4NsgAxQM2rb
svrW8Ak7yDJUD++P+co7yZhijS3jmMaZ/+XltROp7nJmzCipF1I2Uu1cFRgI/hejIEFV6ZBB495+
/OzBWpa5kc6ub9G3Onr526iNv4DYL3jYz5UDr94+JAP8CwEF39iXl0JSWD9bGk8qMXIg44rqZHso
cfbDYvf6B+rL2c2Yasa/n26UL9a2Lku0zkHv5ajsxA0rHhi1pjZxRb3VvMjik53c9euy2TAhA4TC
T21G52S9WTpaYBF9TlAxilck9llvN1+7CQeDE+cLXs6uu00XYznirQMupI76Mav0+awlZ1x4Sl2f
Kkm9eqsFuHOEsesas7nVA/6pEtktx824wI8yEhNNkqxeHyW2BJbufLyaTTgNJ+71K8vBKob8e9j1
Lj1bdOIkthU2TfZOzGO716sh/LUolb0Hw0AiTVSns2cbjeuNDrE+WEiTE+O/UrNCjUl5CAobDVJm
6ssfkEC06WQZObummLI7PnAkOGqNwK4gndZ+dAYx/lxaC79d1KnabYnH/REbEhFkHcHD5b5aBJG9
fW7TjXl/hj3l0/3xhlDZoMQDVJFe6suf1lldbEzw23bsXxGO9KtTSe+kgs+7d3AeKtr91JvHtO2k
j72FqGPR4wfrrfl2GU3zV9uED7YtQ19JiffCIpwe1MRJPyRWQpQ11rDhRInotZWHFh19CZauVaLw
8gfPQpK8iaB3h9oFBllkx2fqakZ6/7689qa6kN7p+dLd1LZujzouajqeKU+M/AfirUdl8gD2jgfN
iKajW8xYx6NSWcSJcf/8bKDeRZSMhGoVkBubL1dRRGlqu5wiHK2K/Bhxz76xY3lIO7BW71/i+gV6
+eQZyqCxhDCJE8b2yY9ppfQugrcd0IT8Yzv2RMunUM0m5EqOke8zQ00v+06182+ABKdTirFttBg7
f145fSWycqHoTNZZ+2xWjhWIytyJwl1GwIUJQaTOfmVKzx4KtaF5nUrdhUrUq6QcYphd9lY3flbU
nFZpa7RVglkMmN0eWhZkQbNZ0tHTlTW1orVIRfBhVafRUa0H8zEhlxtr2xKG3YEvpH7tzFGWerqd
NOM+stXmE1tz/WYtTD620aDgu1tkWR7yom1Mr8zr6UPRAa87sUP480VeoZZUxlYy7eqMeXn9Ll1m
vUg5bgFpH/dtaaefGqqc/7puySirLoO5wkdruw+pepGQxZZRe2t6ujrF4h7EMvwCGTGd0Ei89j7p
XA3L29qX3ZZuHWSGINEYCc1qdWanhv5F7RfjYFQNRT4FgNpvHF37URHGqZ7Aq7fSWXXnJNEjdtnM
Gr3LyHURVI051GmlN4Iz2/NdTY6GOtv3EKvqo21VlRdBQQINxqewoVd9waIGXg97K3Sd8EbgOb15
f4q9cm5Zj7ecElblFv9lswvEmsM3Tg4UoOZWGLSdWv2zhRz0lj6QCSalggyzZJr8MUeGMmAbdxBP
Lg6T0CfTLqrxXPfzv64D8psgnXMUdvS1t/zyvYMGFbuWO9s73sryWqZd6PX9sPzUzBIndr0sEgZe
dEpB89rCZiFOpam5cly3EutGj5mE2AfIkAF3GukC12Rj/9QmQCEnbvp6AS8WNsHWQrd4FdgUowrd
XGBDkp3rUunc1ThEzx30yl4FWuATy01/mTh4WDwlHvVvsiOIAWBkfywLx6QWXKef9CWvfji4VX9W
k65+tBQAH57Eo31i8f1jS7L+Rl4M5FDMFTJBXj6EMIqUGFgJvxFUzsceKsaPsAnDxzazoKO2RRKr
x8qKp989P+1+1pf2+P5d+mPKbH7AZivWjAXQFrOAcddL5Oax+2UZoJ+/P8gfS8I6CAcwNtYQ/NFr
vLzKtLNhyPGdAYqnXNLKO8+kUfiTYlw2YrjoTPFJtM2J/cGrTx8VLGcu6kp0WV+OOdYAa6wVXePA
SyhAM+URy57VcJqtj0kRKffvX+NGGEvZbL1IfEjssjmF4c17OaBQUDDaConJttqHuwgC7C5tXSAQ
2Byb39OQ19+JdBOI++DfzDU6Qis/dXj/Y3atv4ENw6rX0G1eqJe/YeI9iyNRKrsElSyARZCjUIbE
dV/11ef3r/fVF+fZUJv9Fz3OCMEML05RTOZ5asefwCPJ4P1BXnuIhOFZ/PtJ4LcZZLbNYYqUFCgo
hsdwXyzVAuuxdtRjmLfq1wml++/3R/xjw8dplrtEQuUql8TO8PIOKiRCosKqXapJYXuhOXK+AvYp
b+QU4RhfyMA6FAsO6v/bqJulKgs7XFNz4+I3d0sszL31W69XVEIL+BDzbnWpzG144nP55xPk64Io
cDUICTQSm5tbZ8tiTbEe7sw0sS9MFYKaBgTq7P1L+3PuMwraFLY40OEZ5+UNXZlQzqIP4U66GmzZ
eEB3H5t0bJORYE9EtkBF82yGvVemMjnx/vx54hLr6CReuNTO/4xeyWAQTLIkSHl29fS6XY9Z/lB0
9a1ltJdkAWh+IevqbG5j+7NdZ+4jRzT1YNHLP59hdp6ZtSP/9WLIAWt1dtMCoX/sbPa7VSKSpmjg
OqVQOFD6lVkwYdO+CxutC31TLyFHFxaY10JfTgXZIozgdm8/irhEBKsEUtY/JKGjls9YNAYiLgyg
hNGqavPB8C39PrUrVeX0z+6ntCvxIY20qfU4nU5YRZJRqkw8nbTVCLpf42WitsQRsnFiYJRR5Ve+
9vFXGrAfy9AAn1vR/DH3cRvDRYozoyh8F9YObeUSsNcevqR5H/e9Gx8noyT+2i3b5iNsMKAYhaKN
N3BP1Q89BOsETkLe9HAYiYVbcSIy29WtM1gebTP00lCTESVVmC1VD/CV8RO3xfS7QH1/6S5ZC/PP
btKvUycKqKl0eamzT4v52ajm8q5BAsP1gGS9E5mtXoWDPRVeLSHjenjI+WsRLjSz5sKW0i8QvP9Y
ukmPMa13CvGJaWVBJQDWO53b6kAschc2sEO1cqwmiuGQ9t1c1hhXF2CuXgw7JrpUhD4jY1eb+js5
YVG0s+qFXGFO018nRNLpHiMq4DOrcsr4RhlhL+ROmjm3GQjObNjXI0Avn1qSM4C4dZRArSMXDUbR
NxrxXkve2PoXjV4RByOb68vrnYNcAGaxyKvwSxIZtDgSRy1vNXCyjnYk1UfmNAZHkpwLI4aQSzLu
SNJenLmGr4Z2Zu2E1YNQjGRMp0SpVfuxm3AwNwPNLz+FNSvBzMAaxUTjCHbdcJ9Ag4uJcz9swKz1
NTuZfg0gn28qGtK/4jGzO3gNuSp9qcAr3jk4GJY7kMzReIDuF2ZBa5kgmJZF7SpvmmgM7SpNsRK/
6R22bTXRT5+1tqCUo0mKWbuqFZxa9ayGQCQB0y17G48ahEQlAnZEkRvwUfUEQXKfgEhJpKEG6lZO
0rwSk6YneBKGleYjlRaQSgDzQkDfT6il9Am7VBiDde08wZjkE5gpLgWAp4oeTvnEbCJba/5JOwCS
07xCneonvpO2op4G5IwtFKKVABU+0aAUkWf38xMjamh0+YHtpXPTrQgpRAnQpJa6rCh36oX2cX7i
TYH9aAiFN1YOVR0SwnwYn/hUGmICQN+QTDOPJwfDyhWT+qCvYCsqPTCuhE5Fx18iqzlLGlUdPAg1
ZgM2AzgWDefh0XgiZtENxGMIKxuSFiaI5bMII/UzjU/9m3hibqVP/K25X5rb4onKRREVfHAGXN/a
6X0CDaivZlBplEuSX50RzudQnQF8tTKJP4bmiv0yNHDW2RMMrOWr73iliKdmpz4Bw9iYpbTJI0Tg
NV3C6NJpzemTsnLGlpU4Jlq7iwMrjTEwyjDDmx06+spYBVJmKunKGyxs+8fYu5HB+7cSzZQnuhna
QCgoDhBhx8/pZy7UxWNoaL1qQEabC8P8RegivDSQRLDTIojMsDSfmGqSM53h2fpUJmdxkxUPtV4V
DyCGjLv2icqm1g2ENnuFtTlP3Lb5ieHmPvHc8pxoLK9LsqLzqTTCfCs7wZ6sMeLjmBrjrTVletCK
WMHGCXHNq5bzPpPJ92lGTAaqS6b3Mbyi2YNQ37AAC9F8zwf4chFSec3vHKu7J37d0gJL2LO9LgwA
kQBHxV8g+llf9LTP2gPcu6ndzWOSTw9UzYxpN0ymyPZzEus3UxIOE9hEBWCmmxhq/yNpagmQeUZR
DVc0aW14fLPSnYWmZhkHgH4piRXtRLPbJXemBD1NWIZfKQiU9nMkMwLg4h7MptpN6jkIBlV6FuVz
hbpzpn6rzAwM7WyW4M4HqYChcjROOWD5BnXe2a0JlG7qQV15VqLjoiiwylvw8TobknIb3ZkCJLi3
tJDG/WrosZjNk6oA2UktqZ6VgCsjCNJIqgKyS8ejkxK3BnsxzfpAk5ZxpytDHx6r0mrys9YeQGer
yJ1cD+FQyF/HKLIPvRrmyYVuTcoxjlv1t96shkJzUrP+Uop8BHaWsqP2+xak+xey59viIwifuTzC
UekG3pfI4u/iMU29aqBxt5NONt73tnAKbxZJ5voaYFstKCrscV8MTLD5zy5Lx3FHal1SeLnVVhda
D7U3shLri1q7y73JDtTYs4Kai5cYYfIVAieO3nTEGnENYsgo97AEi/R7COyy9jTSRX6jSHBpjKq9
pFZraLPqQdXuwTXbsfI4KC244FGhNLGTwESn3aLHyTf0ftP1khMH8YlXeyS0I6q0INUS5Udjmn1/
ZvRh+ajSK8l8nMZAmzrS2lk73M5djPOkl3wEykLpNBZedzQPIwIfsUeEiZoAr0GX7cVszV+TvNPu
FJLOKz9KMtYJhX3Io5NAl4Sj1OheAbkPuJzZmbeRFSr3dWsOHNmNifOA0g4GkQBUSQFUNVn8FSCr
FvllBtQqR0ak7+py0H4r9dD9Go1lfsAvPTLx4Plf2CHQLjYoM0AOdzGBXsWKWl0sDZXkQ0G0QHSU
diLPhGitGUB+YX6kkCK/6XasXzei0InWnMuy+2I0aXIF1M1odm651Nct/1To0ZytrL1KAv33GN5d
7CdpkQsfwCzbOctJh186LL0FblVoXaaVWn3ry6ZXiLzUsm4/zB0GZNht4qIr3LY7gydXd0ezyshC
02ShozPp0Sv75gC/gd+/iOaA8ca8MeNi+hwW0O+PdkWW/PWwmCPY+JEyKNu43rXpKvBee1hAypov
KbJ2j1NQEe/gamqhbxE98ph1BSBTI82V1h+4L1cKbArXs0s841jNZQnKPJ3Oya4hBsHIfxlDPIGb
rE3lShpxmu0W2jZitHA3J7xCfG2oIQ3HuCuzC+lUtXNQ3TF9KJmPnT8Ax4cD1FT9AkzcVO5JzGAS
ii5uH5t5noQ/cIIXe3KenfOiNMgNaRQVd6WGfO6xgFSuGpIskYHf6+W5rh/TslHb7/lkRyoAK6kn
vunkIX2LyV0dqdSgYUUDB0/4+ENQNtKxVOEEK+NFo/TxNdqxItupnW1+kuAHKTMupQ9Biasmgpft
MUk1fEpGvZI4AoeS030ZLmWHBlYZAWdNVVHvoctMFw6pFIBIFYQDe3uMANCz8k/ZDiaZva/zsu58
K07qnyaxM78d2GxQUiMrv3Kx2ggvagZk+HJOLWJlOhC3Psemhkw+fWnIY50wYHthSKHO02qgVz5W
TVIx2PmynLk07/G3C1G0e4KTSbjhkKWfqlo/tQVeHiQwwtCA4a9rEXGrTgV9K1b6srLDkxJjEeIc
QzRdU1YXoNFdL7Rm49wYwpROCTHbjt2NH8Xi1LtJJuHnxCoVoNn2Erh9ZH/KF1dQmE7Ci6IZhCfg
ZR9LkoOBgZkE4BXQVmEOIF5fRliiWQtjtqq/vH9OfaV+g78UUzP+GhU4xdY+DxJ9GcNODXerbv+o
AZY9M4Fb+1VliisSQVJfamF6zQY7Ji8R69Z121vxCS3UnwUczPMc6DmfrTd3Wyi2J3dsCJRxd6Yu
iVlR0/4Taw3b8WKu//3B/MVQm3OoonR1XaZUOtpCiYM409rPSgRJr+AQcZQzRomlqm9Ntsdf37/T
r9QdMPjgpQIPQ8jW0xH1WcMHeigI5i5zOVc0cCGzrN4roDZOHLNfvZPImTlho350tpXVRS0yR6ap
u8Mhln/NDdtp4exBoaXqdtKl8/pgHKepANqwDzZFDqK1cPWTnEEpZSI2rKRJys7zkztzbnr/5v15
fucFoZjxPyOtf//ZzQM5HaM+56nREJuC2A7LwJlXWqSwUe5G1egDVolv3x90/fmbuU5ZE/UAHlIm
+1N749mgoh/DuJK9u5sx/+1m3c52iXodV5daSCTH+2Otr90fY2FBoo0DCowrfXmBTRGVXWvn7i6s
dfPX6LZi3BmigxM7deqO5JjiNi4MeQ+mVTtOpdDv3h//lbeT0qlYGwbwmejVvBx/tEK23Tp1Y0Mf
7btaYmskh3L473bc/4cXPYMXrZ3ct+FFh0eZQfD5+f/O2vU/2ucUo/V/+RfFSNj/4TNDxwz+HFIu
ODl/U4ws7T+8jWs/k2oaHfpV0/AXxUgRGrAiBF9oczEJ2bgannGM9P9AyQCRtraeCRPGJPtvUEYv
J4eCop2TMUOshc9nk6Jho4uyK5NBNokPU0zgBdBtAtNFggC4a4xvapspX2wIvPdJVmV+mSzjgaAc
y5/DaSaBZSZnfamSPcnG2l3WDCdl0i+n0j+/bDOFYiVVh9Yxs4AdWX6hm3OFF6vhG43r8orIh9BX
GxoRNT1vTxtm+bkzli+DEmsHHXcwDYtQkHxEfsUOjo1+ILC33hklyXV26Ux7San307Mn//G/Z/dz
6dXm2/vPL92sm2rJF7RzsyzoQ/p/RtM3nlQgSlMSjH+o0MovLJMgomGJQceIkPYbvvvyRMP6zdHX
Vf3ZEzScNnQHTvUU0XRxsOxq3ClJJPZOLXS/ibs8QDonSTYZK8pP4wDXOUxOdClflsf/ufJ1GXo2
dlkYCamCehYsSD0Kr7KG5CbiZHsG3ZSQndFVP5EjQHJKZ9undFAvv1b/jGm8HHNwS1Un2jANqqzP
D2Pe49J0CnmFLPDniQf61mVtegoOWKZcXcYsGLQovmADEcN0Lcpb6L6g6ZcwBpRLGpIbzSok3rwI
8mXoDk60XGdyfHKk7FyzINEva78T82EeykTvfU3RwhMP/UmV/M935p+bsGmRIVcsi9Ya00DP0skv
2iTdg8puD5LNSmCwbTgfoZqcA5rNfZse+S1K2RTQAzkpZa9GTN6oJaFN2kcjm+JzddT064oj2YUB
4uFMbclYoAzZejk1nOv37+pbz23zScrbMemkIwrSkaYcqrRgFz2lw5EomRNNvSc78Z93hVTdl68G
e4ZImhyGAuwaEmu5UROqQXlZyGq6oHWJPbVJyiMVgxIj4NwQBgVPe8gBkqtTr90Qdjbv42bN/wC0
TV99yL52RWQGEXEjgZ3OHPbQ4vrhggaD1AVlP00lxlCCOH2t7bV9RlhcTY1wn4ehfhi6pbjgtF+f
TdWU7irBJTetNl2YkVl7bVZWuz4Cdges40qPeocspcb4V4qZ/3lB8Ay9vBXpLBYiIqwyoPiv+mWV
YEK0IKCp1Wwf3n+gb6w81krZez776waSgTtP3G47JasJStduYK32u6K/RgvyleShB8AQxW407Npz
cmM+8aA3ipR/rm6z4lZK2OMeNcsgS6yemEWRmpY/shW6Uzmn/8oHx4ZHnUrbwps8Z6bfV5p7bF2o
JbhZJ6EGS6dR9DtxI9Z14bX3brME036qyqUU3GygFJfjAkOdJk+SB8Rl2FSRzPPCiSRiQwMIXE8w
jqJlGfaJegoGMz+FGdqYBP+5K5vVeCgE013VyoBmShIUOmC8DEsPpNvwS22MBNEUeb2f1U5ZUwud
/ULr7ug4S3/ia/D6XgKF6sv3gc23qQypIgNnJJ1FUxUE1aWsL4jukeidIU28f79fX0nQoL4cJ5wd
ZhYsjmBIp/zYQvblY4/4VdXq2/dHWN/g1x7oZnltpOsu2BuzgEzedBfSfCYlDKJiLbT+jJbImmM6
a1/fH+ytebSVvPcF2r+8XiIy+lrjMGdWdgMIX+HDw6qTaVa70x0jPlPM6nff0/SwprQ4MZOeFEuv
XOnWXGPbszPPdacckyQuzttKoV1WOsvDjOfzqtK0Yi+Myl18JRbNMaz0aOI2YwXwDIic3ymONwQn
ceOjnTEm7jV5s6Gxa8TcB+Tm5QfFLKLAyBNtzQNwq+/EduT3IDCqo9urMfkEOtB0ry5q+ieJOU9k
MVDp+1B3ltsd37+96KXeeJrbL8+U9gUn5yLAKzL/ROIDN4gO13xOYUxxD2SzkByStRbRhn0j5YUE
xp/uup4EQq8yXUoYTmdN5K5VjUW9J7uCv8DLl3QIdeXgZFeTbKzM09JZ/UGfKnys81Dr6QcZ6UM2
t/1DrA4RKvEOUQSSZKIwOf7SfxV8q7yRyDhS5orYzY5WmNgfVYeIQp9ECZA1gBcGoncm/arth/na
CKXe7xfOsGdybh22d4mmLHuZh6QuUCqgYWuxAz5aNN01HAA4RMEx1aA3MTZ9iISDOtAgfOciIWBM
o/yTEy9RtLrydTab7LdLiW7ad+R55JcEfEYPgm3bBSGGk3M9uIW2F9ZkGn5Kji75gEaju16fjqnl
u1BcLPKHC/LZpzLqjnpcWrcQCsqEKyuX30qYKj/GNCHvIlQcEYC1M25qZ4kogbmKedmklns7t5g0
9poZJhWDzgXyoyHXiR4ue4IX3HDEPR9zeR6Iy6XZkxrZiMsZVIChdPyhXsZBb8hzqUK19IopWdMK
IOkNvqb36WOqGtOtkeTZh6wdqrOafO+jiHQ64F0jePIooyuHXk4Vzx7mlDEJ2rnlAF2AjQPqmsD9
XLJCu7fokRveSNZy5o+alX2wkDgr59Q721+lJeRvpMjuRVPbFQEL5AXt2YOVe80RA31JwqtromO6
cEDS2+cZuvnJuc2dhaesZaP8VORFkYPi0h3Q60lu3StLAqa8aU1S52rDpTppk7d7P+YJMSPzkpja
nqo6xe5Yj5Q8cKfYuE9nawgMJ2u+gBpNH7XMsn7k9BaJlY7KGcJLp1o/IAssygGn4UQC4qBP0Y2V
GEXta5VSxnj5HPbzOoHEnxCj5neRXhYRaEk9U4Os7mtiQrVOPYQyK9DJD61+lil4gw/J2Cz7HH8b
3R+6jZetmF1iGZQBj2JSJQhoLAettDfFan9jdsx7j1BMGvtOgpi0NxU92iUdWHVPmwu5Gyth7XKy
eDyrcd0L0ZTE4xpLSDBESHveaeAYOimHU49U2OXBnUVd++BarMLXw6n7XFdA1TxhzgpC/p48lNEx
46M5jT3BarHb3UQa77Xfhw4vu+yi3yIuqs4zifkQPt11sW/KLBIgYZY6UFwtP0xtXaUfxk6zPnck
Jd83qlJ1e8UqeQ95daIdyZpshizVSIlgjwnPbXPL/V4y1whElY39Oeyr4rditNYPJxq0brfGw/+q
AR8mvlb3RI4MxHZ9SZVWp9FC7+l7N7Rd7IvWKH6VkZl+IdWUQKJInYlwQ7FAR4PS4UzgoNYXjzWm
xeseGvnXeer7gw5G9NZqkoqUJdq9Z51ThtU+FEqo+SGNIOKx99GENtOrIGD9niJRrYG5gsglUZ1H
cp5uOy0nMG1K8/rR5nWiVZ2j+wj0Mk8P2RgbEveuYzwMbT/Fe+pe52OuEhyNioTWbqrVVeAgXlpJ
DOkUdKa0dT/steV75jZVF8xtOi97ndCvy7BdMKyyKOSfQrKPWDW76oHK/Zyfq1WoXpHgtZzVfdwB
7oKbcWe2KQ++d2fnUoPZ2+2zpqZLrNDY7KMwudaIFoWuKepA1ONkeaMAcuS7GQ0sTRL5Rsi7ZKEA
iBSQiN7lXjO57i9Rqkm4z+Wo/sgjVFWQvxNBwJ079d9rTgTFgbwaqXkVnbrct0xFXs1u2dHnsMht
8bKuSjHi2jEfy1W1MSqV+aC6Xf44yJHVVhJTssZQ1qSxW1nG+9wOQxiyhrNm+kntNkgP4lhcAgph
Hr7/CXxjw2RvDgP1aPSirxr2p93cHkRhRGeEFc1euRjh7v0h1j3mK/sIe3MWmPq8zWkIlYGV0bob
u9kIIuIog/f/3zf9mr+3tlv9HeGGpbvYehFM+VMfIVOPbCdMrxfRTMZU2X4mjXA8LDqCCMoOtDZC
OMx9w9bQLZP4kGmo5xzRkzNllmi5+AoezCVN7qrBJrtV78iXkW0SpIL8RB4hX9kxW85r02mv1SY1
T50U1g3ka7dpc1KYsKSESbfIIO3H9FJdBFE5KdmXqW4O5AHN2r4lp5zZ5rZnNdvQo1zjYbVq0E/s
nV+vqmHn5Ic9q9jYbOPyzKmTQMyp+gHPb3g1jVV6r9TK4s0jCUqoq6JA6Yt4TV2dT5wV9Td21Fvg
7mzPEj2FmQQh8eY/UY1g/U9Qs2mxPVaXvZFbdMyiPqy9oc7HL50w28eO4wr1yJ7I8aNVZYRHLW4L
0tpepnwP1y9JfJW0Mv4gHOo7Tv5N5WmWGPBPtzK6VWQecbCPZenucSdaD0o3DRdypAvMId0IWUBI
LTzxZN+6r5szSWFWacniSguqn3R2PfFaKKpkt++nkcypqQ4F51Qd9C1JpmHxM27T8pQH6q3pvTmt
LA0ocMvg/OAWVv5gRdO8Bx+NeK9Kq3+lR/97/m3lng10z4b4yZSdm+4jXciPeaGxkVWSn5Mx2ydu
4hsXsrX3RPaSYBOpsiAZDPMyaqdh1+RrBxFM4Yml8K1D8tbrWxSLpUhjkoEhlvjQjLRBZWKsQc9Q
8XY2nx9/Eun8sSjchnePJLrRWVJYAHr46/3FbCPr/edmbqoXNlZVd6BCxSzryrMqnOcjqTTxR5QT
yU1NQBzZZnHzhejontKGIa7SOhc3S53VPsFWc1CFMj9xOHpjWm6F4kUTJbyYXRYobJuJEVbJDlUF
Ci9ZKr6Wl+nedue/2kZvepTferybtYdqmA0jIiqD3jHAL1qR46OGUPYG1M5P79/bt4bYlCC6GTbG
1BhrkTHVDzUxA2x2sgHHMMra94d440vnbGZ6Nbvo+ChyU1WcdM9I2hKOYKedaKG/UUNxNnPZCUdq
AbZVBHUtGh+w5W1J4tpFKxFmjGDETkyDN5arrc2jGEangBVQBBiZyJXv1PFaRsoVKuLlMof97480
fX2rJ3reGsJTcWkb/fbfb/7WJVlAbCahsygDGM71XeYkXJClpJxMFGku9wmaBbI91TTi0DtGCR4y
GZYoFzPkrD4xttllJ5s12y1Mst+FU5bELnMQxiU5NAqymSGr2dCtB2plZi1eCsmKb4i6PM7QTz9W
+TTc22gFCTlvCvVM1+lV7ELbjENYsGw3j2rWcjazlZqUKMJRmxstq6rIo9kP22Tq2uEmCfvsrphz
uk5mUZenItPemIhbuBMx7XSz0K8FIYGXnkTgdqjabrk0EPsDhc/Se2IgoxMv2ev9DXxsLzcBcD8J
eneqJCC85JdhdDcrTYbjS3otlUE7ts4ov5kRgvb3Z8xba+6WcqhaKdR5hxYVca2XmtP3N2qZqwzo
EJWpJ9Whb2P3IN3sMVxs5d4V8A17vtYnrCJvLArW+ufP9jwZeQUVJOcsMIkC8VVp5TuNKPozPZfJ
iYbMW0NslraGlotDdGkc0Irrz8JEV4EOJ+UFYy279+/iW2/IZmlbHJSEVa9EQWfkeNzGGh19LbLL
qtGqs6lGVFgTkPHj/cHeup7NIlesESmz60QBZ0eCE0fVOiOjyfXHSbX37w/xxkq3RRnFNjbohSNQ
kFNw+qgtleI5hYGeHRHzkfTwU2/fExz+lT33H9bkrhaT0rA90kKruCAz0vBbqwx3Wmmah0IxlKue
aPnzVu0/aEz8j7aV53tbK6u7vtC1x3LMySSNtV8FRwyPyPHSI2T1NhrTIhg8SwmrQMZ168VR9nVJ
EuuwdCTlcUgmdkfBaD/3UXZQmu4YlzkVqSoX+wHtFnWPIfuAZvFHSgmWEy5GixT7XTCUCL9VO669
vmQDNFlxflPwePdh1vA5Ro54kfUtLPJWB2dphd/sLqkPNmfQEy/aW9NVbNponaxKlAw6pwCH8L8Y
UVzqIeW2fIu0mB3OEucYN7oaNMoYHoZaKg9RW/e+kUv1xHnvjXd9G7FYkg6NCleLgja3IySrS/F5
0XFo6L2qoabEXOBhWBl+vf8mbgDCf3+WxGY9tGtoQd2cRQFYYPXKtnDHG2GxBFXbNGcjXpljZ7U6
p8ZWJ3lgyL0EG4Of6xgHwsTC7jSVX9xYcf02zxrkxI16MMfJ3Le5uXyzaLWsLcJ0J3Sp7ziG596A
8vbENHrrVm02k+6Am8hO+iiwp6ndG3qhEmpYzGifxVc0+8nNIilwvH+j3nwz1uXi2Uo6r6iBvKqj
gAjMIjCNuT2qspu/28M8XCTkPZwPVgYwWcbx5zHLS3+J03ZXJ8mpq31j8yU262yauUmiqB1X28F+
JC1K8fMEmsiJ61s7Aq8sFVuCdN027gBUIQoi7a983KBcxmaP9wll+DTZF5Uy6Xs9X9KzRtQ4CIAV
nDhirffwtbE3S64KrxkPNdsYVUgkDf1U7OBYJ1DP9ObE9b2x5G7BYxSdUnOZ0Una86zfG6E+Xalt
+KN1AML61E5O1ZueLNGvXcum4+LMJI4AyYuDjNRkr3an+cYYl/xibLpup5ehfnTAsx5GiemLFJzk
ptB7hWyyhC2fVaW0Majte+2kzPshso3zWRCR29rWqdSSN+71NpjWiCKj+y/2zmQ5biTbtv9S44c0
NI5uUBMgEMFWbNVxAiNFCY6+dwfw9XeFMm89ipUUrWp8Z2lKiWAAHg4/5+y99hrwuq6GprhJbdrB
1mZXjExc69Pv19JblzievV58VfI1aGecHfnJhAft8JPqLDE8X4lZvAeUe+MYJ15tWyNuRjyXOZcY
i/HM1xY6HKMM97Zbh2jtc1KhkWwnzIy6d05yb32oV5uNUROO1hG6fsLjQ/q92OUZS3aMhdfV75yk
XoXr/WszFsdrv7hxzoKLWFQhHSrfkPe0YOuDCgf7uhqGLl4zw9mtuCLuuG5/ypBdntgLym03C7b9
4DfzbhEW3gx/EfGGb30nyDaJaSJMu2FY3iuf3vgiiVfb0Bz26HFzI6d8wtwRareM18Jf963HlMfH
63D4/SJ66zqvznyp1xu2n7F/D9bqMkyvQcy2obWXtNNiWWMy+v113nqur/aeEDhM2/VuTvd23k4r
tRSRkYZGMuiqfmfveWPnfo2xb5kGEqaJOEEpTa74FIrLqW/W5L/7AK82HCyCC6GDYXMy4DSKoCm4
SWrzhghWpvb/1SVeZxiUfTs5uIKak6LJmCnhAf0A7O8K27Z+5/X6xlN4DSnPQqDzw1rxIWQYXHUl
fo2wHbZrper3nsIbC+q1LtmQ5NIQt0lsQZ9On9LUJGGeELJTzxy7CCnodPr7m/XGqeQ1loVffVjm
0ilO0FneYQP7kBWjF1lwPHeqS7HNivdAKW/dtOOfv9gu4GDrTa+UEUSogZJsyE8r/N6iiyDDd5bu
WwKC1xyrKbObKehUcVIU6PigZ6Vn5pIbhDA2xEfocYr748jGpr2Q5KWFvweA9NlQY5IBb//uufyt
h/dqNwikS1ugoYyWbU/yrQ6DCVuya1kPKUbbDgtjMZwqO8UaBx/psR5b68Gdx67FoiScb9Nq6LOw
dKHhltQcSOMqygiyGmig/P6p/1ypf/Pefw1jaI3cpbxHs+vMfVTiVrtbxczsnrQmeyiHBMu1iJEe
Iur12iAenRUP4WTO+zCbdSQq1yW0018htfEYNahXpr1+/3nOrOAwuXjWVZ0uCdrLDduszpIiKzDA
lvJ80ONFr+oxakcctDMZZybTwgu1Zt5nTwbqUGdOuZ+z4Zwn2B/UZOByyDP7w2KOO2t4b4944418
1Gu/XIwVJme7s1gozP/t08JaqFPCAt2tOVAsbvYPYzvGoQ54LH5/xwlb40f/3S1/tfOh1JRlsMji
RG8hydJiboPzvCe4Dx9xiaViMefs4AaVF8YdnspLK2/VTOOe/l7iuHm+o3xEkoL9hGNmzpsWw+PS
8UbVBabIgbA50qPYiWzX2KsBnzsmKe5tjMtGP9SkkPuRao30MJXBeGrn1AVRTQ/2WaoUq7fkrX3t
9oa6Qtbk3FWOBR8I5sKz7BtpEcSnKtIVx9y71Iyh8yicxlnG0LbSqzo03HanjFDf4vr21C7rvHbe
G9k3pqRNi7U3tT80E7ZbRuwlMwhoR2egIrpiF25Tj38PuN3OX00U6jnjwyXBxp/JaA386mTeFqaC
hm9s1Q5/S+kn6UhYBdHmQf3do5GzW4iTge+0OOPXQZn5YzAFCCmNfgiPjiYXly9stfTRtOblU2vW
t5Mn9Zm7Ml8drfCqyxT22g2wXiQGiclWrUS9xgsZJhctVjAzwq4rVJRiPu4SPl/+PFeVdZEWWerG
0ArTeYdIZth7fSsfbX8YmWumBVI9F0OgTJxGWF/cqbfPKuB+iZTB2B/MuqFVAZwOt1yp9WDFQZf2
J47Bx8k1bOo44NUlr8lackCGpHOBF89plu+t2U3qFuVkf1v4hWJUHoR4QBG5hN/6dKyceHPDisxX
4bS7xvLS+cibqPFIOtmgP0yhUT03gNG+VCtVaGR4cAfgRYjiE9k42N40NtLPOpeuHy8kTqREbOrg
49ROSxGrLeueinnlq7KVFUbFIVvVqbUUzhyZTNNjNAm9vUeiM7OkNxvfO3b/popYkPrLalltdpZb
KvjY2Wn+w0D6lB+asa7LnV+P6ckyNQUghKFhLC9WZBiR0A4BxF3gpji6s2mGQ16umNidoUHDNOd9
sacicTEjNbVYDqUGx+44yrETgjGFiF3p55eagDeLSk2bNzqTm09k3hREuR3Kj5kDKeIysBrsEWa3
mM6p2jbTikpc5U3S1iHqrX40mqd8Eh4BNvMUPmg/3KcBfe+4W5r1OiC+uIzKKvQPCm+Yg7VY6Ljw
COuLcgDqFxrEaLmnq9V/XVWePY7mlu8NVRXHLpYsYtsbzfBMMU5r456Im6TTjEHPdG5BtXXodNzM
PgCVE453TL4C4ARVMg+Y3yN2b/EUkivx0UjHeoFOaPpnhW3BcCubxiSsBNoI+Rbu/CWde3XOyBEv
px0MbhEzTQrvsnw0sFR3zEMZbYdDcUunuT00heF+Ux6pzKwFo47mtN7o9ZV9/nFuUv+5nd2Sl3ZB
pGO8hON4TCVrWlTSPZOC/RR2W8aunXaXmV7ycu8Y1XiTucRMxAF9DzfeypA4vSEYZjyqWB2yqJWb
i5Zi1uW90S+Iweje1B+RRENQW0oZPAGXotIsYXRsWBWO+pzRFe7VFhxF/G2pvGpX+FN6QCw3yMQI
U3fb9zQTP1T1giV4YQfJozLcLLaaThm4S0i/ZnZXrUayOkZn7SoH10DSbgFOVjPt7rHMIPdWpn9R
OppoQBnW07NSpD3AGPG3/ZqHJmMeSzMEEWKsog0DZRDZBashnBR9cgLGL5UYgbry84LYXtLsZEjH
wj6b560TCR8d2WAnh+o5DImY3tXamoFS1+5XvH0mW1c5rdyhXqng1BHoo6Ia6kgWsXzV+bIRZxgh
znGvTEKfsigcJn1a41XHbx3m7g3f+h4JoQz7Iq5ZySvJNoGO2w1yyyGji//kuuoyqPtPZGHnw47o
8PB8sY3se82/ZyUg5onAE+dXovadb6nMDDAORdcRGerZ7mmGvN7fO5J9KiF0iwks4AT/pltGeAyt
eex6LpUvIq/nhQpOYlakx+LFf0xHUhtBbRYZs/fasvqI7oz5JV0hI55MdXrV545/VTvKus9bpo2Q
EGQbgcHwWIpFFaIToPmTor1qxEXFtI2F3un0eiECW0Ri6qyvfhvObeKOSI3QUvVXY2pPpF6uHxEs
HmUTYdHcG+VmFOgq5fhcLV67xgS+OrAl5rJ+qEhsJnqNuBSLKEIxnNFhrKFzsmR3a9caOlrywAQS
NpXzLYo0fSuJ+3ggPmdcD8HkGHbile4wkQiRkzZZKBIqIl7pJuOpNjNPGm4BgUFV87Tkg7rf2qb+
0GEsF0jFsq2Lmkb3+W4xUkPFHgvnBNrKCiWlbHUWm/4iMWDnc+4cOgxp3yTf3a8cDCAY1OiNO2R2
Y4riUGXDdtTrEipvhmk4Ibjw01MxNzT7mOjOF8y13Qghl3Oge25ECNYucjV0oEFce7z9f6FiYXBq
CA6qKerP6HX41SCHdJ9/fyB64wT2s8X7ohwoUnZJTKXhAef6GBHd8U3oarwK2btOCZYXDLd405CE
Gb7Tr3ij/viZVfnigmydSyOPF+R91N2UCIF/UOd6p36Vf/v9R3pLH/7TBPTiEtoENIYTPjz4iq5Y
4ziExNay3Hu5NT5Nns8AelLVrqvH4SRHbrgDz7w8vXPxN86X9qvzpYlK1DPo4h2Upe8z1zLjVUnM
LKV2Yjsz1c5Wbp4AQMojm135FEqTea57HSSdKJudA4B/X5rq8fe/zhuP9ycA+sWtWDa7qzulvYOp
W147mfL2w9aMH0IixMjcIVMwNXMykTikvHPFN4qu14mwvDankjhcjBJGUX6y8QntnHrhzMGGdYpq
/z3w7Bvr6DVdEtwW2YaYdQ+4hJtEVnZ1ydlS7To7L29+f/PeusTxI764eVuVwt/p/OAAh57uS+hd
VcuKxJUU1Hcq5beucPzzF1cYi9pyDIZHBy8wPk6F41wXlUXirbu+F73w1uM4LtMXV+jrpmJmJhgA
5L2d6GCsz9ultfa4QtuDNQfvIcXfaGD81O68uE5KWOXYSdA5WSm/UMSewnNDa1zL5z5v19PSm/x3
nFo/27V/U8H97Dq8uJQ3VIOJKF+epDOOzb6tsms/HNQVkyYv2qbRO3G8GXXqWDSXeNCcuB0yomKl
JAyZl8ensAp/QPPhzJJP5YVKF+tTUWsHj4+jdzaVURJkqBcEzDqAnlOdoIn2ErvKvWsHLN4+Jxg4
8uhLo1hr/FNtFEM8raJODKaQ+94inA5OcnWVwUE7OH5XXqZwGONxXvWFMrolkb5Zn9aEqMe6ynmr
NmJLGl0A3UaqvvNnpBJUonAwtnF9Z6G9NYn6+ecvblqfVQUSuso49F4znlqcMxM4JhJ43DzuREpQ
DAwZjLZlaZyN+WTeSsviQBbI95z+r0L+/tWn/rlbv/gNSjvr7SGt04PSY+jAf9qqK6aEDpga3BQH
3/J6exdMACNRG47jo7JVvfMWbz4EkMmoINbSIl3bdT+EBf3pd1owb2zX5qvZrSOzEQSNlidD1VuH
JuedhJbT3v1XO8jrkPK5tIxwSfn2ubgE4rYCkeI667SnCH5P5vAq5Plf9/U1W3nG4CsduZUnAyzO
HQ913XcZDXYgCxlYYfS5bbFpvLX9lrRNmn2F3j+AxgGAZ9vbelbZFHZpMGSHTU84MccwvUzJD9vT
rMCTmYXXraiqm3Jqvw1umO9/f2feGnn9FL6+WA6yTbNmrpj3bOkGFxzZXlwDntr/acPeJv96cLxv
S9A7F9Uq3JMwZzRj5yY8H87G144FrwqJLF+9VIR3QrpuZI+h9Q4u+41t03619QcZuMgNlORJGnT+
TehBaoLXnsd2uOFvG3zxTgv7jW3zp377xV0oM7MmV972DzJcrwloaA8lGPUIVkwa8RAPW4ar4fd3
/K2P9OpNUAcKnmNrpwdzWNTFii4splbUezsw8R1i9vjz1v0f7OIF7ALKzIubv3ucHv/6nx8e6+//
/MfdPOQN//WScvHzn/wv5sL5IyTEGk51ACYaDgPPhIJ2+uc/DDf4w/QtKlmHp08OxdFo+BfmwgNy
cWRfBJxhAwtgMYtpbOdJ/vMf1h9/hikc6RiwoBlY/weMCzoRv/RIXSJB3SONBVCwAzkDyM2vh4fM
tgevALWLMSu3gqizNxhTgQ1uKyJXL5D7wKo6mhtmSnsR4fbn2muWczdLtY1duyjSE1FY2Scarg1N
x3xstqgUVWlD8sIahE/q+J+21zdJ4U75vlCyxmugOQGDyrXyGJxj8VAYG/KVmn6Wcwj8kYm38Gtz
2aXarc9XP7AfxTKjS3eBCs+Rs/lyjkp7IP+JAsy2j+2b42CINHvgcvncXWGAMdt47agUk6JdBni2
Rw9Mm49ZERU2vdAdRQKk1Y1ECT+ugkE8BUrh+9LtBi5j9ryyO81Gn01BmWvVY+ButvKGunaD3JC5
a50EwQgrzGmLUMMf8iiB2fyhVAaB/NQYWm97c5jqJbbkEt6IbEl/wNjLPqauHj8OTsvHQUzmfB7m
TN7ai73gVprmOpkdu8ZTHxiKBkuZNldFwwSMdp0aalRWtUTyg1wzOO0yf3mklV58RrTlPeR5082x
KuTixUbodf2utUjf23UhwWm70tmc2EICfxlu2r7mQJXeanvxP7fZXB0FTWV1Xw+1rHfmmM/3dLXS
YUdqefChlxmKEmcKwi95ZaqbarJ7sHiZqg9dZ1qYqmsv22fUw0zLWns+G1SV1xHqbQMcLsa4JaHV
5xGhRiN5i3M8kl08hpkAjCec4S6wRujBtMObx7QIbODNxVHHklUZPzDDt/KjwCEid/3SBA7wPyEC
iMZim6AFG/0RLImdKAJeKpb96mbNjWOBTlI8zDpGOwuysFCa4RcGJL+MA6fLv4PJy79URZYVh3XN
6y7evMyYYkjkE4HvUwWINq2a1otGbJFlvDnC6IFJNl6653s0FtDQLEjwzWgOGadRCE3nEhteAEbP
KuRjY81Gfpbl7fKjDsRinHaGn9HNQVJS32RV1zE18KrwZu0H4n5sON67WRjDl6VCJXdmicosTj3C
Au4mNbcpR7fFXOyPgaDp+wSmwSvOiQsAk9tpFXxuhAv2089pNDD34uh50g9GeoeRMpvi2QCoBGix
8tsor/qquzU8pNQFFqwm6GPaDps+ka6dfVAp4/uIhKMMq99Y4dVqrMIpLrSt9aXV2v6806YJy3HM
Jjo7OPZRFMBC3abrFLufB8nBRqRfmCMjALQPC/BFD2ZnGedjUTR7AkpRADRrYc1nKnOd9sQ06A9H
Zd2IhQauC9wTCbm6GFs4MXFqYKiMG9kWBZjbrqOZ6Y3OyC/omTdWK/u7IjRLmfSlcCfIKst4742Z
4ROnNIXPjSbleVeEpfGIway8CnOCccl54VlwMwvnUdDRf9AdXkRg05n+4FOw06NK5XLfbWFex2aP
lY9+or8ZUZcVyiDZuEWN2dl99xXeJinrdjB6X1Em01ruXXd9pDpNv8CUzb6jOW1/0OuayRUi/ljQ
eu5AY7cT9Sxnc5wW0Rj68gIExzCcB05aPrum03D3OMRdgXGhX7tkXu196AXdaWAJG2wh5jLBk9sw
LoqdzA9WCCdVVZxmZN7e9KGHQDQsLBTEDLD6BgWYxADcToMdxAaD0PtuodZNCME8L6cjpFIpv9yO
DSjXPYxbXtEnzTP/6NLxR8K4w2pOGKDWH1y77YYnFCc0F+H/Ef4aZjD/IkkKZJ30ovTPdDkPPvOW
VhkJm1ucswUy2N6G4YFyi78biKE34pUMuzxZXX2J+bYWUTHSoVtwq6FPD2h7xvOSdg+MzBTczGYx
I9gci4qqfs2fUhVCCTQLN1yiVqMtTZagVnUcNrbTkcPQr/0hGAZ6wgPku8/22Lbflddsz81qmFeI
g497TjF4NGcrW7Dyl9EosERCG8ZYko9jRF4KiPCSUKYmqvLR+uFql7HbXGsGsCmP6wbYovuQV+ma
gB44q/wmiEl2o9Mvi3rd63XxwDUj+rsXU77m0Qzp+s7mB6oTc8FPAhKgnZ/y2bOxEtdG+JTriRZg
KqRdxGFO/yHCBs53k9Tb1IjWvA9OoetbIlJIgj+pyXfRk+Juznb0K/zLtJYZbuChnu9sw7H9KC1E
Nh8wcdVfvJTPd4p3PISVsE7ygEkzZ+RjaGz+k68Klx6lkvcGNrLPCrcBPOCGY0Ccb0yGb0Qxm5FR
r91t1mB9wS5iSVqmynN5x7V1R4IN5+a/Ii7+7zD5y2GS89Xb6LTr78P860GSv/7XQdIL/uCohsac
wxgxOuZxkP7XQTKAl8aaI8fdDYgft44lxv/y0sw/4Kv5UNRCfNHkpfDG+9dR0rCCPxwQJDaxGBZo
oCNo7T84TP5aX/+Zk0IuC8EHPj808Oxfj5ISrriRESua9Caw8K51twMo4ff0ib+2Of+6SmgDEHQC
Yu1fC0+GTtttj9koWQdeZ0Vw6ML8kdz5S7zB4S4v1bXhtD9ePAUOO2vWNi8xZsdD8P9vQ/15TZI0
yLhg5/Kt1zV+E3RNM8gR63RKc9BkXnCbBXN6AST5cVHKuVwaTqG/vyaP5d+uST4cT9uhDWO91lbp
qczWlrfprjPyz1Yop7NqzLaIzMlq//sr/d0d5YDqEYcagKB8bUWxWjf3s2Aydusy6k9tw8DFyczq
g8aLD6sitU4cU0/7lT7jO1Kof/uMXM8W5H4Sn0WY8U8Bx4vSmELbcUth94kqAkUHX0zWXd26rrkr
U9DZ79zRf1uffHeIwzIt1yETBerlr+uTMdWQjZZAuuz7btzlo9rXFoLc39/Nv70KV4IbaFH1ma+G
A9PR1lsV3pDM1ZJeQmGTO0PaXfKfXQWOrA2dkG+aaxOC9LrT5jSdQ2ZVOiTVxHAchbaxty0QD7+/
yuvnc7wKZSvJTuRGsvG8+iwd2/7YVNmYzNMxPKC29F1LKsBZ11vp4feXen3buBTBz+CoCAXynX+D
c5WQQF0DzWWyriH0lIwRoa7Vey7av7lKYLtkTHPfApe08F+XwLAu1RxAfmD4j7PVMGdoBOBS/vOH
Q7KkSYQCFRKpQ8fb+mJZ03ZpSxgzIwh2DkJjXZBaMAf/md6fBPoAmYPFFhiysZMx+KqtuQL44lRW
LFieQmR4abdYeISMXryzPRy/Fi83P6C3pI4cNwfbFIH/2pTEQxgU6l4z8c2R3iFHpxPbMMuvmQig
bQeg6a9/vxReNbD5ZCS5k6ZK24Q1S3Lp6xdJ3WIEwhCUUDsgcOkZ7s2WwXDPNoszdNWPmUDNvU3S
SlbpjoAwMa3B4n7PmW8hHHn14YmzY73wdqQHYwp6OL8+ylH4m/LJ9Up0ZgskLSMqzshQm9+cdtg+
unLnglFzEM4BtN7rcgjrT2lXZcHNlM7ZejAqnX1fmVZWZ3bVL+Nlv9AZ+MKpWkw0Xa2gPsOsIgkG
ceqB7X3W2s/jQtvDLehkrA60Z5hF163YhpOq0N31CBRH7RvdDRdme5T3LY5c4MXbXXlPkruoT6SH
pOqQo+PJ42XNA7lTNcFHSTHNxMCalD2EJ8IIQGumNckm6VBsCUKSTXzJrH5kFiw9UhIghoryVrsk
Z52PJeRzkvQ0QQr+VKsYzZQe4LR02/rBKre2NM5tp5yCC1+sBHiQfjdftHlL+UToDqXm6JrtR5QP
OOdydLVJ2LgpyUQEVJ0XUAeLXUnwxb3O/YDiNM3Wi3RyzO65CeraR4Bz/Mp6Ze6D6kZDZ8bbbEF2
dCtJOEpbTbUdTYuHGsDRs/959AeBpoaopwAKzWIS8WlJJ4B5M7rXNKe8NvYHQ5wL3nQB3aS5LHYm
I8Z9a4yUIU1GbAOEnZ5KwMltd45GYbQuIi97WxJ7XPxbs/Yp18bl+FPMcgmGxOBzo2QcQrkzRd4g
ABzT8Vsx9ZqWRy3nLHHNJXuQ1hje0oNwHggo9AkCKVaFbEaU1QyFQ5sat61tdRD2Lb3cjF2nv45Z
t/zYRMObGQ3nl7kXw2Numpj16lynTpzSwRnjMV28LwIJKxivNMS10onRvzgSgkjPMQLjCgJ0961U
nSNPCpi3237y0FVDQfT8PrGxG59lg6QUm8jRbKO0ZVnjMZbj3llbSgdl00gx4Mp+GHpv+DQ2NPMP
BOdAk2hA6ZgAEFLm4STzYdSzkdjtMCmnbtQtKi93apL1wSgL/2HK8u4LpYX3WTvdUtXXBD4VQXsT
mqBuLufQauc5maCaHPI01xQk0g5veWS22Dmupn4sORbpCPRM+AlhfqcT8gyOEjAsacV5YDD0P8Bg
3Jp9OZRgUHMCN7EtE2pFM4qQ8SDWmetfiTIVZDMPgtx4gfFnu8hkVliXagA4kH4tg224yjKYSDyb
zHvGB0MFPS2Ip8ZtojQNQr0YUSN69WDo2TWSprP8m5UpzLE55OeY4JRu7qRuQbkRaNJdta1NQd5N
FtoUW2ZNEVuWVPf+XHg5Gq0ivC/pirqnizOXH+RQC3BYVOv9vqpQllw6UJq+Gpvq08iaFss8Dw2J
UtAYPNtJUmMCBjFvgJF3spHupV3X1nc/J1OPzpKfnmmPmL0jkmxd9641TEasQ7KNYgNtxphd9oVl
GeCmtnmLrNTyGRi0QQoy1wYk4jUN6MZJGnIkLcx1zv2S/SoZAz/sExx+tH0LI1gRTZmg7OOZfJAf
WpCxHa9sMkVigmBUZ+gc1YVSQ7+e2cC/WJQaHEfUEh/zjKmWlKrEGkxx6XadfGp5la2Y1gOJVdRd
3O+zUPUnZxBjdhhmW3xdQVY9lOTnfNqsyflabUvvH9Kscy3cMLWHFINg5TskTBaEMOiLp+aG8PsQ
rAVnCzNvER262GbcaCVB6mulnfVJ46C5DSQd7R15MVNPm2HxFbmZm5vH/ahokDhMVu5NJ8zRqxog
INCUobCLuMPmNxRJfZ/MWc2Xp+JboaFvufhgvHz0flCgVS5SQHyhJ6lAqkmIUeb3p8QBOieq8jnm
qFr2n6vRR4bp+5qu8dqJ9jsoapCHZRVYEbJw66tLtMWXeiiXMC44YXRRaZDkHs9ZrmlzipVvo++U
Qp6izBcH1rIvYhX2y+Nm6tGKK3uC6geIUI3ns2Out/ingx9h06OSKwSngLjCDGHAmKu6J5c94Bl9
h4HsSxjejd2TcwFQtHRkBL+N9oniHZTQvhznBAG1vCYilCZRuvgbnfaSvnikYZ8+zdNoHNM68jDn
uzHPoD6LEKV1C4/9LmXNZ7QuCO855AM932h22rk+7ywBlU7ZuXuYnKMufpXVXCWpHPoflswdtUPw
0O79yc9TJukIH64Zbrg3jtuBbWjM+htgm+66MI5JOn6HnTja1mF4RGc8IL6dC+NeL9v6BYnXhFUB
u9sW1XbnPGe8g9bTylzNJipShDURqt7V3a+ig/7QOCYAEmsmLfqszDYxRCRXFdcKXbkZ1wW8XMDf
EoyVFxr9nvznScfcie6WPiF+aNuULmJ/kgt/hD0BdKCvWtHEMjDWi3F2lE989dre2Di9EfOmoSUZ
lXire+IJ2X0O8qVFETdYaFB78pU+ATy2GQL7LSMMuTrrDzEOjrubG3JnLkRD5vWJQaM5I32K6c/O
G8yjlxAEd3+OcdC8DSrJV3sdPP/MWgwPjp5cmytrIiomqte6ugmBZHlxPVWOd9lXjm9EkHOLFOqD
pc7rOaRpvkqZEjUFyZG9djYvB9+nZdWX6fiRPad0Il7s4YcCJY+Jok5533vT1gc6n+N3+DyoGau1
KtZD1qbznZqrzUcfjz3w0g/lgnUBDEoYraM2HgZRb19m099wvIl5vE2dXFyJfiGBaFsG3iyBrE7X
TfGeajwLmV3NTvdAHpE572A0EoJsp5P47Nmt/W1jmnUyV0j04q607U8QAEHNbUNuXHXt6tFnzh35
XXCEv+IYYD4Jp7T7qOZnSyCfLIddlwrzyRqFdY1Jvf/O2U4QV5O5ExrhvmrQ8pojAGPc0skUBOm2
I69oq6N+E84NaZDGvVFbtXUa2kfS0+BvVTxrqZ62OtA96XCaL9nIVOuUtjzczcWfOPiVAalT00Ty
MWdioKsN0lB8Q3Za3lJgblvkFZ24M+g8AwYhvGZL9GCWHJ88Y90i4RDJvOs6hR4+dOxeR54Oi9Nx
kAixmdsBWQuWgvVK2F9wXfnscDGnLK9LwJmX94Xl8kuWTCeeatsC0Luko3UNM3czYpLlUrwzg94E
hOEiR3XgrI25Q/I4fpz6OrgcREWHtjf6tEpEPQKlnbeUCMSiNtP5xODcQGfYg+QTiTpVHnOj0XZ4
hxqV5CDbNRhcVEjC0SQDaUZZCUh457agKxIhjBm91ux10EObViLQnQZQ0t1iBFO8yHH5lCHQmWxQ
U2lf03u1S2J621B7zG6cxv06gS64mrY2BLSnCw5i6zzwBeDuG0+m2fUiMhZdf5xhzjD8slBNL73V
jDvTs9W1X2dWmhD8xTFONWW7H445eujH8qrYN3KR7d4sN4zTTl8Sk0zdBHRHh6q9hKi+2KiVrOFb
P0i62B6ppQUHZczIZH/5m83bHWs3CWlh/Qyzkygl1Qnx3OYZ4rS+J3AoagOOUQnUc98HjGioNhIY
UK29wJdnEuoxAnR2MvgO+7Lv/VvOc7MJNKbJPyqqgz5pg2MUaouDCOHgsjYRQ87m2zCqgTxLEyQ4
8LcBQD+jnO+eXpor1Q7jF9MZlo/ctfo7yL7ejrMiRbEqfNk9baMcbrMwBQObSsk5OK+a8KFtadpF
4zqA/WpWJ/xA9YPwOvRabBg6L1Dgk3XCyMgWC9Ol1JlMa8csqfmo1Frfmz59N+KPev9Tip7xeUnt
2mPYmOF2VQwXiCqc3OqUqazHtgkWqIly9qZLex5MNxKy9O/g1UsAhUYPMc018mqLnTxtHqxB6G1X
zQv0TjG4jMFHqwqfCAd0wCJWCtRqW8zLR75fJolsRrP8kFBRXSQc2/joOZUm3IDqjS0WwHW+73sQ
ds7g1+yU5bLirDGK9bGbdaAivRXz160Phi8+0QQlGZj2+pwt+ExiiOzWZWOV5jmd/PXeLTotIuLx
7PZ8mozCTxqVBc8BAPYzR2zbyNvInh9md4WeaKdZegGBFzHa6jr3IAD1lfQ80gItv+ivJeysKXYY
EXCupg49kcKtf4SIzGGvqhHFKATR5bMErutEeUOyGHlyDfP1To3Ot5mVQDWSIyCJfPAXj3lWGldG
W6lnDJmhEU1zw4FW1QUPjNm6m9RTDlG3QXt3vzazf6+K4zezLgz5I6BcvVusuZJn45oxXNGZFpQu
ePby3Tq1tU1eWX2MczXW5qYQZp3+D3vntRw3krbpW9nYc3TAm4j996BQqGLRgkakWicIiSLhvcfV
75PsmW0WyJ+1Pcc7piM6JDKBRJrPvMazMEyDIxSOI+j6EeUxTESLX6k9DxXnmklfF9NL2j6pPDfz
RsFdcNikRVDM0Lms4tnAmVCh/9bYRExmJ09gGELiEKNt5p+BRXuRpkvofNeQoW25OAGBeo2RCxe5
VKVDje6ucz6PFkFEgl/bhWkXA9SXILCfxwyvV/wqlYZ8Xcnkc6Nq8LGxgrn8ju5iNCOrYuuI9jhS
rwL7EyZ5zaCwEMwKAg5sG1v5Vi2ZeZuUyZzxHm2TbstGk/6srLF9cWqtJxgs0/5GSH9WOw7q/Caq
m/nPBXu/b5ZWQhxQ8yl+DZq6qTzovt2z1nXhSz9MKerNxVJ0WzuUYpgSKG68zkwpdMFBoKOrwOTK
bFT9flRIa9ymKIWCBbZ2rm3Nww/LdKKnns4xqqpNSJW9LZCcdWW7M2lI2k4Q78y+tcJtkDjaZVfo
VC1Mwm3FleaaVlYLUG08hyNQTa4d0a/cRLFBjAA3hpJF05V65cGSKWckpPOIVKykocze7fF8VVvh
/9oIK1jqnMIVVhEOseObW6xWV/C+hqA12MhvjrLNm7us9eY0i+IurrN00HCgDd/caEthTGuR4dzK
wqxWkqqkdTNDeNhmqbK0rPlQhif65nM7xEhvu/Wb/63RLAkkUkxx9aSttY1u9kqzaVV8J7c0wvHQ
Dat8yLzyzVu3J4Phsd48d7WkDnFmiZ1WuzKFOa+eBGOhPXRKHZjqNyvs5GU7AupretqEkx3ZD0uH
d/QtNYhI20Ka6ITGXNM/WcJCGF1s3IQlBGZ/Lak+KVtwRm14SddSWP69+RDDDe3gLoyIXU+RMkVQ
62xKm+iq4GCsv7kZm6ZwNi7o4LIbheGxqSZ4Hye5SSs5XhI8kVE755/OIBqhTjzhEFjO9aMkCx9d
VdgqyyDm7pMWLVy3Qycb54QJt0qIQ5BFYVfOl0PSTK+qI6m/u6TgolNnTDWhnk8tuoFv3s5RkuDz
DJGwp82qjAkkyqSGnJub6eh3WuR3kgIHsMqjxocSgYR42Asz6dxW9O9TL2FuisADYkKI8eWFG3Ld
ICDbzJHucQxgT63h3lMcQisz6+9K0tsybtEFaPxSz2dOwJbulTdbCl9qozZAOqAkouXO2aGrcoxG
TWuNHC0ZPVGNnDCwk8s8KYIBc0YazvYBz8+h6TfIhsObsPtogtGGkVWmbgJoP69Fxq3nlm+GhnUS
2edjNTrNA7SovrxOCq20t0jkZVQ1ZVxVu/NgsY3+oYnGSbBBIBXl2yWlAogEeKf3t8WE5v5FNVlR
dxnN+dDEWxmQFPDYbGFRbgDNmjBQUH2tpMems5b2VqOpPP4Am2Bm12E1dkOwG9VAs/bY4zqEBIg2
yueVZVSwkacCbpPEDgCZ2GzMrFji2wpXQkzyUP1xdr2lKSSW3QxvStp2wCO4IJHcl+sc/dVlAJYE
yyNAkUmtnbYE8TF0DpUNFWluZISrHuhW6BoydYVnjJIdDNhpNTVMlhzBhtlheFrBqey1ybE2Rio1
0c7JLGi6lpxlL9Jkt1dDEbYFJLh+hCtHp1xf9nNfEi1OUJYQZsSpErvsGFw48WxWFFRo4jqeO9nF
wzE1vnEGJlboSos+dymE3D4aIHhWHKAK850a+W+MGWKLYudcUCHsjDLHKmMRpwi1s8K4UArLyS5k
tU5QQ0aIln5R0jIHz7HVKppbyAMQDRZ0PNWXkx3W44MxlIYJgggEieb3hS5jKDOomRG4paKEmrKx
y0TqkdvDCCC+57Jq08cu5lx1UxyMI9Q5jDr5hkgDSNFAq+36Im0MI76bkglFa8WcNFBnOmyoi6mc
l4kksu9h++JfQ+1/C6mnVPGEhUVkanjJOeCBN3XdKdaZVpqSdkhpraiYhju5+j0HZXRHi6eEyTm1
mpPF+9BoknQ6zEo7KYvXDeYU2vu4VzppCMH3hRq14lRr+oAaMlmShUW43HYyWqGjyQm7maoqay5H
C5AMEbFk1GbqhSz/dvFMK6cL/VeL6v+jBt6hBgTB6L8HDWxewHj8hrrzUrBM5sPv//qf4gf+DRvQ
/zB10VCjWw6kGMbg/4UNmPofmCXoNi1mB5TYe9iApv4h4KAmjXyEQVRbEDD+hT/lj+h06BaMN5hN
lg5I/R9gBt50Ff/uLhl4w1volZumQgcaLOqaK1b3OYUHXNV2k5IeUHOAatfTAUBAjMKiOm4n407F
smZI5+vQRhhv6PY8FCav4D0j5Sqx0r1gr9bz47DgHdCCGqM6xv1M2aI9C1p7a0vSOabduH/+1rsf
jpWRv/VnBCVPUH++9X2xC2pzhzf4GRVItyABTsodEqAgRGOXVv8mTBCq66KnUG+RnuMmgIML5ofg
MIPXrYGz1y7TQ4LLFL0aMJrmCJ5nhgGbhxDAiuQBIO93DMnulgh38FjyUqe7MCmfUx3pIGX3/B6F
bsq7RfAJZuG4bfdxYrXjzpUtmwNAorYBeleeQ43G897X+8QbauNEg/C4qfpxJPHn79qdFerESKby
CR3Vl9Q/h1MAff3jq9AZkk1QEALfpwsI9fsBakvCkCMZG+zEroDyubl9v6Tol+NsjE09uoNq6ZL2
bOw6va6iC63MdylCgEly09mtCwjX0xDta0TeIRlbc3jqNdJ35XFi4UBSwIgXJD4/n3SlK35XV8+X
DmVJswupp95KM1F8mbgJVQGiew9mqoe6FIXf0CNX2iAwdYZJ7kaDbFoa5zUywV9/yhWfRswwEwDs
hD0CpUNdUxWAz1oBaM9m11C0iMp4Pz2jB+s6/VNfDkC8CpfLSbcmoQ1L9Qt/EDXYwUk50df+9Du8
ewwBk3n3oXOZ1i16u80uoewNnmhDKr9RqJIDUjixpkSL/PhYOH5jgVl5N1RZUe+hhs+xoC1blVAy
MCg4y6feSByMn4wD7gDYi2V8QGs4UYMgecrMtupDVBmHRA422UhWmFeA5p4a59JUFrfTzxu5v1uk
67IcvHZ5Uh3KhTpzXcn4RHtBAEKxPUHiEK3lj1Pw96OB93o/BXrbT0Ob9M1OBq0CwGlL9WaTgswr
6tBDXXIPcM/jVr77erF9/pH/HnbVfHekaQ6qgY8MUpUaG47v4BPbathlQXtiXX88OMRH/nuo1RFF
WB5XYc9QMxkHehSbMP/x9cucGmF1ckQUgPDUYIRx/tFYD23/j7hD/96YgPIM3kJzDDGZ75YpliZ2
lVgcsr1y083PvcXqCI2NEzx//R6fbgdhkuqAXeLOXW2H2OocCmOMU2cRGdq+6h/l5f7rMfQ3ib8P
Kw4dMEAPUFjQ5Dh+m9YI8QrOWXG0mDjhxh3SBuTt4FAXGdqgDH8wQMEFlEI+7mLzgqb+ZgkRQrC0
xynMOUOtV9WIbxBW2dgN6iK9NIlCY0sbrBHMc6GZENMRCQbE1Y3LfPqWYJ6jZ8UuUlLg3tENGhbb
vE+9rDL29P/DbtzJfUYRZbnurGe5/i2h+pFa1blUyedKdI3lGfE0pV8K13pGjc2TtN+t/k1BZ7M5
YEBEWyzd0ms5DBSkC4vdXbNr0CUt42IXLmRH5HeQXw4Bch6RbG3xosCO/LGWFFzOEeuS+7NuFFQH
D4+Za7V4kdFWKX/FjfVq6MMjfln3djDddda+U6/HeLrtM+s1wVI5kkZ3oM8VJPI9yj9UxqOLjolr
IwvFumarw7uMe4eKt+zBQNuao08DbCONP5rUIM3S9sZo7MtqIRtOkS28JslCnsjx8y69pj5+mda/
0RPbLGfWbVc/C4Vg7kbxCpiq7AIFURjpri9/FuZzuPzo9acmdbicfqKW4wf425tzDxreQQceXZeq
2ZZj4nUO2fFk7sY2uVom+wLjhv0YfRvrelen5bmg9OfYaoHNl5fkKpnpFHflpVguuB7UMV5AcrJH
O/yOz7Mlz3F7bgrRLwlLfKki9bfdT/jRBPfjFGYgQax2EyrpJSzvK0FiAWEwXmvDSLl2POutdj/V
90FEv2K+yNV2W9WxR2/EVWXzIgfpoEsp0daZDKNoFNdDzNeeaMmVBgVPgx5Ms51kibXxS8qT7Rxx
jkv4yfye+Esxfm1NMW/tX0j1eGY4egBiDnWnH6zwAiLPxrCiA05RGsJByijvmPMiJA7trnT5r4iA
/jl53JkVJm6TVq4aIzpRaV5e5ttucB7y4YbCwJY4xJnbLcqIXtf/UiOvSRrAOtfINo2yL+vRZgEb
n7TRXZkPO03Tt1OVbyVt+I6yDrcfBWjwBkuab8s+3DRhsVMTNJJ6tMED9QrzL8SHkQIqM/zr9Z+p
nPyI9eWmMMtrVFrv2tG+zAllZf1ZCcJzUHH0+KJ91z/3+ElRwnlEnwC1929DTewSVW5Y/urmlxEA
iVyhnDUh2wVMxeywNW7ae3WBhi8vbuaA/fH7mHpY8lsJ9I3WcR8qihfz+BYqmF2410dEF4Zqr5hE
0k58PUm4J6QIf8yuuczbRJG8LFouqwxWq9pd5HXpUmW/msLiR8Vv61XVs8ubUpV4gk2iJBsY23iQ
tszD6NlUUEwTexgp2s7JY4YbUVTnZ72UsyCNXVr9CObKD3rNi4TV7Dhvm7Byuy65su17ehFeIBsu
XO79MCHgYaheK1EAIZikJ2WG2W2TG4dxRP1jFgnz5MVNsaMmRC0jeNT05gzzDXQUMdehh1tEXg69
g1bkJSSCm0yCEVDK6N/kFY1XlmUOocJakN/Pz5bSdBuaD+INU7tDBnDaD+qPQei2Ffdoaad8HDrY
bVn4cR4foiL/YTfSbdw151MbXOKw6CbhuJ+kS2zoXUpMAFJ+JGq61fgKBsd1NzfeYGAeBn2oKncK
AylVtdPz8aAH2a5p9TMt6A9T7LCFh53eO97QYoqJIYwt+wSaW/RMyRWA1EiqO+fJWShtl3C81Oza
w5R7H6SC7RQ+ORxQUtpd5uqrPDmbVvYjp79ACMOVTKoB4aURh7cQa661+gcMo7umnw7DcFXZ7RYs
A9Q2Os9qscNcEJu+Q6FWALnSvcZxNybTNQYIj01QUFmPLhA6u1Gs/GoRdtLIAQSU81RAHXF734TD
CfjuSmOVK52k1uJ/IP5sRVbs1ZVOq7SNYhrolKpKVJ7IAlBTg4PkUvWm2Zrt8oKUUKUpO9MZ7NMt
CEZPt6OLdJCvACG5jQ0EPXqkjHfi0T4EhKsnW13PFhTLjIAMAbTc3mIQciPTFVOThW7GY8a3dNp8
13X/TP/043ysQg+hUUopvmp24BFdR3/E/XOPBNOpYFfEekexh3g5BZCJaqjog65VTGAdKeirp7yc
RSu0N88MiWi77/xeBiqC7Fw5OZ4yjjciAEDnwJvpzTlLfzHU9veQT5FpHuwsKt+pa/UXKippBsVA
kaNHI01A1pXe69/0WiNpRI3SmLcav7WWfxuRwa4xD6P52N118UOnaJvJCd20BXWjeNgGkhIOSDoF
DUJn6UYuU49idBV4mk50ItDREBAre9wBRt235nzdaJ0PcHRnay/I6/mR1Ppiz5nK8GiE+XeadVtj
Cf2sdbzMya8CDNSccHyMTMUDWAbsT/0x5rNrRfdmCGhgaqZdPi/3rSRvo6E/w1D0kWrbd8z57hZS
E1ltsOtS3YxsrLKS1wnMWd9D+M6hrZbpts0JNLhItIQNHWnu12GjcuLLvaVY72JgjsCgmeVMLMtr
mTMxau51aSfKOPZiXw7M8fLYn/dtuefsDZznr4cXi/543ajUt0QxCnaMzj9WMWttTwbogmZXlnuY
q7vqEF3HuUFLqv9rif6jSuNDmfO//yV+5rms5iYOo+6t+vX3v13Fzw0w4Nfuy7+1fykFf7xd/6Wj
39z+77c/Dl9KQTs/+hfvrdZ32780891L22d/PcW//ub/6x/+q2L4MFcQ2Z/LvmAn371ATC3eFxMF
Jvq/rz7eY3sEHvt/HNrsZ/G7Xf/gX1VIyBB/oIdCncKEffGuBqkYxh8grDVdEJMQEhcJ1L+ZS8Yf
sm0JVgjaNfBfLL78v0qQWNn/oVFs4I84L2hb6No/qUGuVjDYdoqg5Dy2pVIMpb6xyrQbLHGC2cpj
oQKpnreVnO9M1KUpIJmYV+J+c660iE8mXYspobUYHqZU0y5NSnD9Zt/vKW86JxLLt1zr73X91zPZ
QgtOcQyIEW/A9He7ClzJ1OnOkPjoPVrfA70EVZUbU/aglVnwMs5ZO6ISl18ZkFq5nwwrvDXp3uJ0
YIwLoFxOsX1Ft+GB3jKdukqPkf+cpwRHxSIrxhO7UD0+BP56XFSSYfIDOAVMtsLJa/C8zVSdYz+T
O9pMJdjAh2Yoa+DeQIl8e45wkq3nigZ+nA93aCyVmNSG5i+cqNRreVLUb0NlTw9YhS6ghsusecko
ze2lyQxuZ9VJX9VgiJ8NPVq+zW1a3afqdEcvTnp8t3j9vyb4PdPruGDw7/egEgTq39IsZ3WcKFEH
CjVqYt9Ux+RgI9XmEjQru69HOU7n30Zh0aqqJqtCwsFalSXAwtlx3U0suEYCHa0rIyKXdX3RJMQa
Xw8lwpXVOnJkW9NNhYBMdSzx5+/W0ZDGTmWjpepLcf+aDQYYKvKGVhKKzI7x7evBPnsvBa4EJQTQ
lgB5jwcbawNcSqTHflRZ2iU2GJ1XFIl9peTtKU2wTz4UfEXqwTDI4ALqorD37r1UHZr2sjSJnxRR
vBt1bfSWuR63X7/Qp6NwMqg6HQq+llj270aZczDGkyknfhZi7crfaCAeS9qJb/RxFMNSxAEkQ+N0
EAM5HgUSzBhMi5L4EJbA7/d1j/Jpckqg6I0TdrwUDI46Kp38Gpkykno8TDfpaEREKUthMamFqHl0
BvMXBAQJphXmTGCtqhvcz1FsoLW40ZDMO2HkIYLF9SOoCjRDXadrQyHr+BESg26sOaSJP0bqa18l
zV5T6ehEUThu9QUrWiDiKFSV1qkd98kU2xqzTDyr0tBas0btLAuGDOyG3xR9uO0BE5PyoDny9XL5
uNlgldGlQCeBYMSyVssFPWSV/8SJL9fgQ4zB+KnOxZOUFds6nK6/HuuzqeTCpPZN405T1sr4MCaj
ucVi0++aTPGaoQMHC6FlU9tVtKWjXl8uOkiKLDfLE5vik7vJEM1BhdOEaJ0vefwVsfOyixENZN+e
fqTtcKXPmjdS/rAT+UA/7yHJoFyEwITxK3cs2cuX+2hOfgJc3kwzCO+UWnb/++vp+PiBIebqDp1K
IgVijdXUm0MdQVFZIt/JpPgReLpzlxhBs/96lBU1TZzcwl8ariKyt6L/KR7j3YEAMhEbcuSExY2W
4o3i4Hg+mt3Z6KBlg7m1heeQlPxpNuii6ujunCVI0e7A8k/u10/y8fObFvRgljTBFet6fdTCY7WD
IUl8cI3pWVVpeD138oRpshwh+Fjo5K9LTO+0iU6M/HGRM7JB0wG6nIOg0WqmwYjRHJlYeBOwEVA3
1Hxik7aIkzvGTREn8ok5P05736achJDbyxTTbq/HU5V2hC7Bm8YD2dmijVoM9QqL8Q3oDwP+jqqB
OUnnOj9IQDAj9M9OORB+9tmJRYGKCRqszm1w/NmR79CEHXbiW7D9LrSOzM0kZgHi0mJOPqTFgWJj
d5+AA6GMZpquPcSzawANPREXvsnlH5+gtuzA+iTKEufn2q+or9BzABPb+TEKfqIZWIFkKhO17L1+
gIDhYUSbYcjglOGFJDWeOQ92vambsaSCAQYKRbBcGnxqQUUABSMHKFj0ieDIoVGGL3krZCzmVoP5
AxPKvgQKrf4JTDfahnPo2JsclOF3a9CnO+gOdu+2ajO/AAyLX2sbmPjYt7NJqa5qXoH/QMD6etV/
XHvExGIP8l82+5rCHTsd1M8obf1SGlQX/SV52yqABSJjoRuJoPH91+N9DGi4+lHtslQKQQRsq8xA
swbbTKBt+lqDabsRaQZBLAiCpJT/WRddLHOG4uCyUf6C0Ls+wJS+qoEtKa0fcxWfSyk25FYim7uv
X+jjMSliGVlcUpgTWut7sJ77GGcEUZCQNdbKVD1Jejr8J4NQQaO3R85BLH28W6J6iMxBK6ndzGq5
yxC42+AQG2//8atoLALNAMMCyXodzsxSXalG0lFqCdXMU4bgVypg9P98EFtVFGJ0jeL72nXPRjyl
a6u493GMaj04RS8D9IATg4j7crWnNeI+slACZ9GFPp6vjtvd6ay599GGf4OxN2eSI2cH0s/QWxYt
d5fRPHWBfLISNJFcUzrhGzlrWUJon4ZmzRqDysAeUrhoHtj6U0qEn2wgYn4hnaEK7YX1qhaO2Gj2
YHiRxsOMXk4CB4IJIEuFjPL1p/okjacPK4tiELE60gurK1HLQZhqcIH8pJzp84CU9PpkUnZVbyF3
qXbOJXZukyslRk33D9WJMazx36hxdDYBvX5Tx0474Sb7ySSbBErkxZqlYyK0Kp5ivJ5OeVR0frEs
aFWH1ksg2Zp34sU/mWTyB6rVGhcUigOr26mr9DCTG6PzoZqFj9LcpDRmQijDbtqMeGwWExHBUoye
PshCBh7Wd47lTGKoiPqMYQIkpu0gFdjFE4RDOme1U+bFiaf87CENYnBKLXwge21kDrKamgASdT4i
y9OW5lQE1saRIAa283+wEogU/h5rtRIsq8LHNip7X2kie2fMWnijRxI1wijSDvKkR7sSh4HLynCk
G0sOaNxRnnCzNEBHQQknfDoi68Trr7Rb3853h5Y7KgrUc8Rhf7zJi26OglkxRr8qpeoyyYHvaihP
o6sGVfjZVGKDXju63ZB6a2Qjdo5eND4VILjV7QCHgzZVCDdmtqMqdCMrov0ThXOjwibqOwtAdkYL
pwaUv4sMSR0Bx2f01KmQVL5Qb4xPRIGaCPNWhxbqI6A3bDI5cW8dv49dLBOO307vx7XWemDAk90w
Cw+VEZCwlUPDg4j7klgUnwJ09M6DDqEwOo/oRiYZ8igzwiK7hSbvtsE+D7qVStkoy1Tqr+rweyzo
cTRlAfKl5U1jw3iNul73bX0IdyWMocsimIrDmIzO3o5teztGbXuQUOXwJgSht4DrxxO32scFzHGJ
lBJAcJU7bZ3cVbLVkz7Loy9LreQiFdg8mSag/1TWktuvd/THY8ORFebUAWeJqMVa3aWe+kE3F2v0
pWbW9lGbvdToRp/9B4OgUoMmKP+31htS0uqu4WiafGpsCGVLkeVS2zvlay7OnuNlQqWLAihHEygw
KrnHywTUdbkQJ0z+kLQvsPHPE+jlclfLm6GjF/P1K332iXSCNZIzpFOpDx8PFoy6gcNqMPnqDGut
XoZ5l6ewdOB9ZSf289uhun4xbhsqnmI0rtLjsUB4JohBpbPfhEaFYI0dH+o4VXd48qrboZDqc2dO
259KbKoQjLFOubDx+cElr4W3SOqSY5oUJw28XH0Jc3XfWen4mmg2xlNfT8oniwkFWaD6pIv8+Dp3
GVsAuDKXsK/NY+XKsClcswlPued9kiIJ/ViiSh04L+tWPMa7zLjOVQl8N/OxLEkVu4YQh90oqQ6s
azSbDpEDS27OkhCrLRQmW+Vn2KPitcOtpb0XUinKiUvgk4VHPQ5aCKUmLt91gRBBSa3RkEDwxyVW
fi7SErK8rcQvLJhe2VTUJ4K4T8prztGAq5UOMFWq85oB8cULbmYkFPeNrsYuMrrh+QxSAdp5FXzH
n0e+77JM2w0TXpxff+tPNgBBFjUuXeX0oBB1/BEgWpktfkGLj9davcfmOIeKJ3XbQgv1E+/76VAs
KOqVOstnvdfg7+KknI+LHyB9S75Zw4TshxGX5/YUElKgzdeHCBEdEGDRERF1gOPXymKbNtBoLBSc
bG0/oIW31UM9vEjTxj5D2xBRyryYgapB8VkcYD+DJlh5yKE+INWanNhQHwsSfGibiIu6MIJ8srgZ
3610qWrsYsYU1J85HSCMDsa3Mu8TN7YLVAEQsBRM89njjZ6bZpBOhJSfzTsyPqbhwGJnV6+CPaVP
jS4BhOOrS/a9CwFsTHn52GrJKQD5W2y+OuGIXP8eaTXrc1LWBTIdip+bc3YFuAyXVUVthZmc0nU3
i25GySYLMphEo9YqPj44KlWIKjfRZrLBhGgU4B7CLtPtzSwbKoLHQ9NtKdw75U7CwvnZjgfgdRZs
dvmSHaqiGirDuCrqUnPcGhGP+sT++Hhq25QJNSR1UeXiXFgLgAHqmgrFkDQfXYh6B71T2jtRm/uR
HirS1h6r2dk6cEkheU4qsjQ0A58Ql5ahpNV2kIKXQdXQih3rFet5SeYmG6X7VBqUx683sjgt3889
GAiktjRVRtOR22UtIRbHtjkvSdn6gSIZoGC0ZT/i7HtiD38cxaIUgPqjkHhDsm51ZGHwBXO6a3pf
NzEwbiDt76ADDn9+/S7rk5iyGRmmDgGF7aLp6/Zq4VRDNbbN6E9jN1+G5LOw81Pnm4RO0mEGsnb/
9XhvXYT3kwdylaCJximhNo0OIeD+foNWGaIwBE2yH9Sa9dylBPZwSK1QArg6DKGb4YYK3IgwG+4Y
FW6UGzINACGqS+HvVktl3W3aEGXXYYjiJ6vuW2Wrw5AcEZKCH75ZDEHZEHld7qL/Yd4oeZwRZdRm
/KPlp1Gg0JDkQTqnb381jRJetX0FamqUUE0pI0Pu0bYFzO6aBXTBbaw0bexWZWMIUdy4o/+ppu1C
emAMtKSrZtpGo447qUGZNHY7ACvlNjK06iqW7AZmMmWc56+n8E3X7HgKERmljwczSKEpvj7j+l6R
8bZrex9PBlSSSZeXM2e05Wu9fpYiTfqG7ypEZD0xD3YR17jX9lm5pV2RIBOvJ865jInV70KhObdJ
F3B52zyJ0aJu0lJ6mgdLaSGMWfJ5JLBFl4qlLYc4EO1rAC3dL7wbq3pvgXo+4/PyZfLRiXy5MZuH
KLPpLoSZLQSPmlTeJH1XaVf4NhrTJkD++TzvO0gZMBVkCpFzCkgRhGeIOI826I8osKNsH7aJtM9T
DLIhWqKv5JmJOl5FS60BQizn9hHcHrD/sqFI4gqwWOq2Rd9Xm9HujVsagJXjGaYSYcLeoTWhorbh
LWOH9n3szEvn6p3VLBcSahLquTro3Tc1LcC7Dn3b227YANu7sCHnXEnhMtyWpY3qSRbKP1hhfQ43
UhCNYZLK+EpZNfBXsj10BlItLfu9oSKPxlILSzBzQ/kQp/gFYiE52bAhnSpFoS8sDMiNerXH+3KO
znoolxFY16B5VHVSGLgskZBrWrTvgalMwIRlo7H3Xy+g9clCtAmWy6H4R7oEAk7cYu/uyHbOYyzW
1d6Xe7PzlIJiY0VTcvePR6FgRl+W9AX6xtpzvMpyhPQKBDAbHYa+pqVgSlPjVOL3IbLjZRjG5IUE
KhAizvHLBGWX94HUzyC22upMNjsokFQf8WRdxj260T+NUpk27ayBEe/JtFsnbU8kayKbXu1HAUcU
nUt6LpQ8jx8BZGyAVXHQ0zjFswffuudmaNEJkdH8zEIjP6sTa2c588vXE/yh1SdenZOA3IEgmshy
NW7ZDZYm2TUNg7ZHUB73p/YpZxrQzZQc57XoqgExCZMNkliLeV2ZmD6k1Lp8U5J0d8yzR6UYC/T5
iQ29WZkb1MDHEBmirlOzE70R8Swf5oiGFOcWOSD4iuM5aosBUHqvD/40DHS0C1U+JJDcPR3FtrMJ
RjW5l1WdCAY/WegckjSVua9pB65xi7JRTHafmYPfj0rmjgjNuzHF2xOjrENOPgNVRPiYCKNaKoHw
8asVStlZtSyN/mhL8RkGdAC00WsbwAQRTv3ZFXlko6xSR68dfoU1Ei/BfKri88n0ssdoOAJGgrS8
rn8kqDM1+HiSyY/2cqZMDmThWY1vjWI4OFkTPOTo9j2cWH/ax29qEuhS4qdXodrrNqdsZmYwhMrs
x7IDUQTd+am4JnF8QCqCho/scvf9RJxtC5rarzjVM0UAIZPtief45DPzHG/gYHJK9sLxB+iwauDM
Dcl2pm462JGqX6DIqp/nTWZtSg0HskmNkJiqlMojLUApzMB+uZ5RyBoFVzovVKyHNf1k7VfEMqtF
T47LwhNnE/nuqtSZNQZsFKTIEFLsJ6gPyKygeenXSVyeIVaRbmqjAyw7hOlPVInt3VJiptwVhK5f
z9Anq4NdgP64+FCc5KsJckr81iWRbodjD79/KvqbaYjkrWxMtQvlfELHeq4OXw+6MlUnFyR4FSci
zGZ2PVvk+LOYRpZUWjWTDIEG2gcmagdmlbb7cZGCA/AwFDb18L5WcDPQJcRYmiRjMugTwL7p7Fvy
KwtPzkKhdZ/Wl3piIMKPcOoFwCJp1/SLdRiwtXuenXg8aFGgbiYIR9g7Kvr5IOuP86JFHgcyOQNf
fsN9jAxqF8D7WUYIJUWRU+Zs0A6RLZorXerRSsy2ChJIV3o8FCfsNtdx9ttkiK4wqto2+purihRa
tQEOqMriC6Elz0aPCGWIJt9GuTO5iTqfMrRaZ6JiPF0mRTQV7og37Ob7O77uaMunfcDSU/vRT02k
W7I0QmcWM5T91x/6k+1HICoUqGW6UrR3jr+zFOrcvxjU+inwM2zdI30/oLB3Ypd/Ngr1bNrKKsAy
U18FLTGgyaQ0BtlvDYJZtRisM2zOyxNX+Ydqhpg3oeouwLC0Wd8qae9io2LRiNjbSPEDjDQHUDIi
3tOIp2+xrEBXeZqGJ8OJUHwPeNO7MpyU3K0zw6p3UqrLtZuVDXSVfz7Db2Vg2oHoXK051lWgxsBH
Hdl3HBsASYq2R8xZe2KUT+IJ0XMkhKEu53BKrI6J0rATLeZq9lNjwZ5wcEIMGOU8RsTFydJH3JSi
J4q3UNOCMKz9ZNB6sjOUf4m9lzb+QfNQj8+MPi9+YU7VXmt4HyPXZ46K4yIFF9onjrWPS4LndWha
iSRWp3d1vPCSASNCwKoUN2TETYPAsLfKPHQnrvePO5d6P4g8AOyGoxPfHY9Cim8vJuZJvmVyePRa
FJFnad3l0mbIjYwLqgJff+1PB6QmLG5yMCTr/cRVFy5zu6i+GSAPbccBBigYA3sjWaU7xZlzYme9
hUHH1xRv+G5AMc/v1jzVAaWoe031C23ehFacbG1tOUe35ZJicbxDZsY+G6Qu8HDTCnZ5G+t7SjVo
I/RlfUclpNiGxTifl239c0rtxKvpVBwKc5F2k3HiY3w81nhU6K9g9ShXWOtoH0OlBGQLj9pKfbzl
ekVICbCkGwddemKoTz/Du6FWx5pDxLNMNAiwBcy7La0CakuZrmzMcY52cBZPhZGfrWZ2N0IbIA1k
CuPHXyHU54S8LFd9tDPDQxjLvNVcjifeSuyJ9bdmZ/MFcA+QzTUlI0AqahqR1fRN1F9ctKAtvzDT
xEXsG2ENkn8PBJnz9PWK/pggObLB7pE19hEd1tUWKmQFgUg71XycCkx37LJXuTLsB3rc5mUrNPZo
pS4/g1iyTpwQn31D8bKmI2CHwBmP51Qz1ZkdhtTPZFTxGaf2vKX1vFz/H87Oq8ltLD3Df2Vr7rFG
Di6vLwgwdCZbo9C6QbWkFsJBzsCv94OesS2CLNLyxe7ObEt9AJz0hTfoKVoMzqi2/4/xbA4k9u5c
hl5WBtvCMFq0GrW91CQUXhEzRCu1Ktw01EdIUml+Jas6sx1YLuQcKjk2CeiimEa1OxqHNp32JDkE
cfGoonulvcVFIK6MdGZ1gmUEnQxAifGWdUI/6lBlQ3ZtH2ulvM1C6wHs6zUA3ZnXAQCMqYXDIDSq
FtOVacPsQ0eQ1LZJuSMmC71JpTfj4yB85X3OrAy6MOCsSRvoSmqL3eagMVVJhTQxU7b61Ay59iBQ
u9sk7ahsqQImV/bd2fFmkQDsVKiInLxaiJwe1Vx5j4+YvsHirP1cJu1XSbPE4ySG8Eoj4kxZxCGI
YQmiEsS6X95auNMohRGZ8t4s5GlbI3R20EIcyErflzfs1nAT2CWim4ndbYymym7rXkhXMoAz08kz
QNzR5rgFKtHx7suUph1TrvA9XhTYNnc54kFmrG3xY+yufN4zy5PIDTsKkoJZjmZxhSFV0ZgmaNt9
F6n+3TjA+w6qSr5yjp10KLDymNt35IIOOEDQWcdvlJc5QnNzxIF4WvFdk1ouZA1rAyPz4SbJSXgn
N0F/q1oYy2lYjblm30gbrTDVbW7m6U2iRW9SoSm7fiyyTSb60Lt80p67y6l3zPyrGZtwEibbVWyP
tZzK+9FpoQdbPVZ2KPntojp6GaBwbQGCRbdJkn5Wgyy7t0a0HJDjTT3EHI3P0ghavKlsIBQd2PCy
R9JPyqrKazJBVelKoHNufTBrOgZDVLBomh1/TRvtfOjdhry3GhuWZNGmz52lz+m5f406dOYGmnuU
lOlm6ssJBUpFD8ZEzFzZQ3uh/03b4WFAYfCxMVGcnN1XZ76WzA2hNj8uz8i5l+RGQH3HsGac9CKM
6CO1DuNuUiB2oGSEhPvX2ugN7EKUbn15pJMu/7w6uWbn1oAK9Fxe7DfbbybEV2t1P9nFY04TYKsE
afONqyH7kGiJiRZjgsQ8LZivypCrH406GXeaFV05e86EGJxzpLqyik4JINDjaR3CCG+RqlP3gVqh
2zTpj1lvm15LpcSbYhvIUaB8uPzq78fnIqyhq86VgWiawVU4P9MvIWxhdZIYfEPbF0pUzTyLMLnX
B6hVKxqXeKhyut2mkQnPzc5Fp6J0UhkW2gNJht4szub7rDR+0lmsQk+ln7J2Rtn5jE68+U0i0JQ2
oRUgIoU7EUCo1hLZ7Hs69Ihd1XiQIi+UImElWVq8ti2MVBG7ctQvSpuOj1gk9NtpbCTzQTfq8NYq
Z1UUlnmJxkCa3vmiN2nGTnGJRrtjFLUX5b6OCIHUd3dQkjo6VdjQw0GTwyRFgzeYipWhYK6KfrZi
PuEoCHFfsUbk6HsSJawGclRzXdNo68FNRn+QdvhaqFv807I7Wcqy7wptZZyPCLeeatUEpCaXRb6d
qBnmLorm+WdN6mXVy9C/nNw2LLrPxYRpLOpX8Q8fQeLipmkRU6faVzkYAwfFLMLk5GiL+H5wDVR+
blEDFkJebK6cQCddHLmof9aOGtfaHmTOkzUVyn0dWdPHKRvan/ooo2MLcdHD8iV9yWRfGgDBF/Wj
MuXJ7vIaO3PFkAiBMOP6VmD2LHYX5gqSpPq9Rok1C25oIcI+REJz+9ujzFsY47WZQauqi4sss2rV
jyVf2ydlZG98FYVGiNWvvzmISqVGAQwkz45y1G6Pd8uAzv4gN425j5q+XJe66XhTFF27k09OPkax
NNyroc+psFEWwWmLQdkg41iyH2Kkv604UB/nJGdXWvq1o+/keKePxc6fOcmE3USQxy/U90JH5URI
+9zCz6vFSxfN6QYR4Uy6bXDW8GQcCzxbz68hq84MTIiFSTiO31xVS6CZEU+TkveatMexMzpYVdG7
2LHiuTEhXoqhxCoWmCGjuXRtNf5VBjg68kC+kwSTK8rqDEVYHHklwNNJ0iJxsHGU2s9VnXBT51Py
0GLpMXn0vyR6w0rVPdAGjHdGbRTrAk9hDE4hmeqBTOHCxOv0SUdY6Huax9YnTGbKp04WQncdH5vW
PymsREgcCYwGN0rQm/WG8Cdfl9mU+iSPITZqlYbNhVXXQ35b4mRTYugB4MbjeLWehGI17cppzbx0
EY+yUsR4wm5XTUWAfTSOTXtcUIMIAckkOpiSg4F1ygZ0x7zL9kqZOo9o6iSvca4kHNy1gxZKkoL3
F5IpPsfhiIopfIz+zaxmdxyzqdU3xUIu3xj7Ml01vXMXolyE1wNcLGWLs8H4uTH6QHMdcA7Bpq6N
WUgwrocfWN1qPzD5kn/m0H7JSuMa0ZMZTOqsGxHBdQ6NUL0ZMRMwPFim9ZtIkxtkYGOO/8CHxaM1
LIadJER/j5ON/qExJomXjBJzh8+UGYRoOlnTunVEsLZS8AmrOjTG0Ksarf3RhYNR4c3bIR7XqVqH
L4GD3R4182inSIkaoGvZUkyxS1r2VkYl3c/RZ5ED6WurJeJzquMqxNzkjvT+VvEtNQB9T6Ew/qzb
ZY3uix/iotx2Yf2lebfDcYi39nY7xRtU6YOb0hHiJalaDexn0WqPoQHjZRWSxvqrQWR1cCVgPwkS
5tVLFYKuEXNMXWCxY2tKpoQG0UHG1gtJD1laK1Gde61eNOu6mF08THu4EnCeVnfpgFjwDzlhdc6+
JTlSRoQ3M1tbHKSYRpzRl8UnGIOjWyI9vlPHPt7iSJVsRU4PPowndafRzJ0modxZtRn9bgoKD5qU
hUIMHVwY4PP5+UvMEptMryP89MBzhGtV97HFHnp9VXewYIMRy67Lp/5pTkgsbdCnpAnBmHAfjgds
k8TRY1HnByUWiHFjWr2NBTxzkaf109TZI35ppszXT5VtlCbjszIK9eXyQ5zcoir1Cp3UnnngSncW
V49sS6FtZ7F6sAI/v7PHpLszMW25MtHzeX98NpqzogXRwkzcpjtx/KZqa1eR2YT6ftLEVtIHTNNC
nNyTHCIoIuuP9lQOqOA5WAeO0TVM7+m9x+Bcd5RU4byoS/IvB5pqgVXT94ZeBQ+W7iurJEOoyUdT
4PLHPL19cGOcWb7AqN4n9fg1jXDoJrkSvGYNTySkGzLi4r7N0ORY911uUYltNc5p0/lNqvgs7EHY
QUWIpiK87WWhZgxBl0a1vq9Up3JNyapfgwFzS6d3xlth9r2HDk6+tqZJuraI5wWynNpZx4IiFAeI
ai12Ta2O6LuXqbH30/HTKBoTmzZMxfD9CG+VWaErL8cbzpzQM/XceRyU+MYxk20jhd9+/+NT3CCx
4/iyTjp6ZoGKu9Maxh4NkvbJmMin8eWo1J2cSC98fAiokEpSIgAxfbw89LnlTVlzpiNS3gFis5h3
B9eYNNIMoIHT5OLAmN5H1hDcpGPSP+WVjbtFAts45mTFJ+/KyX3mGKGcClOGXhxdd8CDx6NrOMc4
8UD02EU58iBZVOy6YKyfst6yv+KJgW6vXuOGxGOVBwA7CXrwRvV0+ROc1NNYgb8+xGIZOL7VdlMW
mjRJOgwOHT3YBD0JttEgNgHNPlpfHu/9ajhedxauxBANYZgTjC2xJANMgr5FFGVfyakE5AyrhC+a
GaevBhfFs1EAWXUb2U4Ctyka7QvxhIJZTiMqMCfqGDYY0vmYhQboJSebtq+RODTBq34hoAAuFyWj
2axKEKwFZia12BG+GoAoyIjgSjSR9KWOK3yzapq6u0RR+toVoFu/DxUxz+U3PXNJEkXTNYbtyNAA
NY/nt8xx63Qq29yPA+3xvJakG6eu8AlL/XYDXhhW0zgAbwL8t+LCuIOJhCNNE6LTq6g4s11+nNOJ
5mmI7Oc6rQyZfrHaajXvO5wazT1AueqACcYbG7zfWWFq3/XqcK35dno/MRwrmwo+VzP5y/HLR2AE
y8gYzL2iRNq9kac9NZsuvLn8UgshO7ARKox1YNXIbcC4g7R+PIwx47M5vKy9XkrGN8DwZPZjeFAi
1XlSc5RGA6mRvmijVP/ZJePwgPvEXRM70g/oYoTUahoY60D1beHJaurvHd8JcJ/QRORmSjdewS7M
e2m59FUQHDMFlkNnGTVZiRwVrT2a+94KJsCQAZKMgBVXIOmuSUuf3mhU5CmWoVsxY1WWu0yYRW9G
hWbtRZ9PW6wMlW1vjc5dMOCApPgC3n7eO17VYUB8eUpOA1LLIBydYzK40ScF8yzRmim2wuCg4Nuw
GzspuGlx175p67B3AzlO1zS+r3l4nx7k1JAJ/2gtc5aDkTleBsGUSSZSFuEBUYjkLu3K8paMr/Ci
UtVXw9RPq67Chg+kv3MDwn/yLr/z6d6ah0fTjyucah1KXUcRKEZfhirnDI91qbmjmTQ7Y5it10pg
nkFKXaOZnh2P4BtoCmcL3ZDj8QTWvMGY2OEhbst6a/VJtUMuSnFFIqFjiwTalavqdDPPaBuYVSbX
swHmfDGe6eORMpGYd7RZKHGAash8JEAvf8VT3ARZDLVOyD0zOAUG4vEwLWhm2tFKdFDRKf6A93de
r8owTfSHAL+4Fk9JHGrhTALnFWqD40nQ5fishOAAoQAFODitdLXre5xDkChuJlN7S8M+kD1M99Kn
WEMD7cojn7nNeGSCFwCDHEQ0TY4f2VZG+l9aER/C0ZK8LAq5PgWmI1MSSls5kwKvaGxlVygVT2v7
xY3QSgvgvSZ9II22176ItZ1pC3sXKa21Hlt0ThS/aA9WnUW3jTaOa1jbewQYBd5FsVbfWrVd70wl
KG7V1MJAbnaDych9fzupIuSnd6hzjgDiWR6sON4gDWqL+JBSHGgqCk9dFOmk3Xq0MtFuvDz1pycj
o2lAfxFBJgp+Xxm/pHCVgQNtYwfxwUgQmwVqFXuqUSP+T035SuB7Zi0zFGhfROfmfHmxyBJK6qky
2dEBEwTxOZfD1MVqsb7y+c6OwodzZj4Xm38+n395oU6UUlANdXzQpjLYQuDAWkhHB/nyZztzDhA3
/u8o87H4yyiSklaTETNKiB2f28oJ8EAH7225VDYwaf4fxxxp4KwZS2OM7uDi08lD31l2J8cHazT0
D2VbYNY4jhYanpJzi7Xntdrc6VUCJB3LAs3WCFvoxR2/XljJto4RYXxQAftt4JE2Hlbe2IuohIEG
Ev7eGJXm75/llNQsGSA8L0lF4XhQa0yDFq5DfJiJMjuE1EMX3QxzHYbR91yLr2UBZ24uUj/w50Du
dY2FcDxcGBhSqDe9OMSKlK0sLbtrBulDWuo/1U47OEN8r6fG41Bmvyv6wR1Ne4eUXoXwDRhhkXqG
VEcMBSvkg98CZ48CC2nZdOyufM0zARq38SxsSWJNVKAulmiD85MfytSnkDGBwwGJqvmcwZ3BIFRw
bK2mRDJuZIIxj84zVU88sDAk8TtEhSIVXXJQU7r81g6w16apx9Ten2pjjYcp5u4d0rgrJB/EtfrW
mX0Fr4NdCwV+1uxcnOqD8I3Jx1LwgEv13Ntvym1kimgrJizIR0iaV/bxmeOPoHAm3dPZxCJocVrA
EExG248pp1XdS0Qd/CauuzeoMNc0ns4cS6DMoaLP+CGGnF/8lwOjHHwHt2crPQRY1LtyHutuo1rD
lUk/s2/xdaSFCCOOso2xCBfMdFT0vNXTAyo/tNdkyfR66GpubjpinSHa5OHcZa8vn4WnmIIZ8gJO
goxgVqVbfsR0qAg22yA79Eplu4Ap042TGuWdDahgW4V5f0gHHXx9jjJbnDjGa4HSu0fmb8Cgoqbb
RVK/aXHefKxau3zUp6uFwzPTbBMUz50vqrVQBY+/ft9i4hiYI7afSSvubHmiri73A0RBu7kyBWcm
mlmmMEiDigLlEsfRNAg4WTDxDzgPDhhfSkg6J0hnX/7mJ+xZDhFolaAOuBDew4XjN8KzVkFpSeQH
+Es6IHHNuPWxFv0yld37hqZ9Qp/1foqDbkvkk29wHC0fUB+l1GEY5aaYGhg9UvFWFXm0ATCV4Sqc
DBtsrqIbs0te1NiA2I3x8/cAVp2bSFDOLr/DuS8FLoGOKFJzxCCL1EHqZwXIzs6JpWWFA7g2kb0I
r/FK3hFkx7kfwbpjk6vOtB0QYMdfKoDxB7DPKQ5ZowuWY9xFW8TzkXaT2lRLvFYrom+hgBnslWqj
fZrGoLBWva77r7QjlEM3qMNHXw2KD9lkmt8wf63rjWNV8SE3VP87DDo1o4A4o6yruFGKlbD99MoW
O/ep5sr3XHJ+l0U8focJt9YyykVx0PQ8wecAs8TVVKfOy+UZOdE4mlcV3cBZLxlSJKnH8TiBYxbD
gJ3CAQ9axBT6T3lPC0X0dMBqqvr1Wm+VdVwivj0ZtdsO/U3dyw/59Hta9HNxgecgKKVSRXkNstXx
c2goCzChWXwwsWpyEZcbbmJD61wtduqtM/U/x8zatH5TfdSGLLmC/jjzFQhPSeJt8IgmksOLyEAR
WJLCwMsOldZZUEaV4ZMWYrUAj8jcxjjdiVWhYYZiyHn40KM6ui7Mzt7CUY1dE8fQdaZr+RU9zjPX
OcfXTBOEIwUMyFncjNDjAuSFqEda2hC8VrXAdF0DufUymp2UrqRSzbFOGbEbXo16dBeXlbbTNchz
qzZQZH8d8ae+JZZCXjREMZSSphx+4pMCXxUHUpx7CVTka12M95jtePMBOKcSQlObjgJKLccTGfvp
kEAmJSes9epZK0PzIyUJKocB3Qe0ohCWzD2yDsfHF88qb5iRYov6dCS5fYTovVsafis2Zdbq33Jf
Vh4aXm6jZkPFPhskvNxbs43h/vkSvmg1Z+Fc1mtV4PqjKvadpMPIsQqpflGilJ9BC7R7tFk7f43Z
bfxkj9Foe4VW9sVagQYtvMaJxwejJTz0KM4O8HkCG7pA7WSZ2/mFZG60Ekjuurexq3TbSksKb5JL
iyobCKUbCedp+VaawnorQktNV8QX2cHECRyMcDVVWNQEaCWCIpA8cj+3ia1HRIymfdEDzJiMyfye
IwpTrnxdqv5sG7UVroqf6atcWbpwQXziGFPU2Kj7fpe/NMlk4lei2NkOY1WcbkXt42Ex0CJOXF3q
fOBDwyBhKtQLs6X4mheVq3C+I87rW2BNyjQzDo0wZp91Shs/BJyj0h2dmq5pjGqSuRIJipOrtq7t
n6Ne0Ii9fOY4J2fbvNVmTBuFWpOy1WJha5JuRPBipoNZCmBDnAeIQ5Z5IWNbGNkJhOPJIvZrJyfb
Sk7Syx9jwK2bTsVP1gMdoog7+oBDsapxt35Th8H/0+gaBNXJXwK3whOF3YH2IXYraPR+LbrJb1yY
c/0dNHsZfitT8By15HPrNtDVl8huwnQ1ThXEcF2rMPobleFOHZoJEm5YlQydqNpsTie/Rpk6fcrl
hI1TdmWheX4iJ3sFQS06Sc0okjWE3QRrVuygirUYivQb9kSd6uEb3ahez47HPMIZe2gZiU1WZ3WF
9iI3YrzRyyGYDdlKu9s6Sq5hnK7rFCqGpFErDCOQt7LqEexWrnWOsbHbolNWEiyJBp767HhmhZm8
zvIx9aCpOhiplkq2KgMj/OEXQR4BkgzCxE0TxQxv4fNJxP6xFv6Upyb4jJJn/EEJWzyayspEL7CY
2Qm6NnsV0pRx1n06gUnrEzFCadPSCRNZ3c7WXJD6C/q1PodlGwSvfhnAue9VCLNVb4WzZxSQcleS
Sv8hFKnIH4NGqP1t7Btyt7VHsGabqcrzD5fX2ElNlm7fDDLh9JgRPfIi0ggjP06itqkPfWwnrlEU
1q2uVodaDqpVZ6BIiqP6txrn2ytl5/l0Ozr9KJJDKKNXTbdlFoY+Pv3GmBgsnsbqUIhEc/MW6eQ8
UBFd9PVy23RXGWZn3nNmqs8FaBka2xKvVOOKPdi6z3iJf9cm1KdaX7MB+KZ3bZVtWVtYS6rabye0
XNe8I5EmtTjgWIvPq5qBYk9qVx/CmQU9C8KvExMB/suTeBLD09CwZvgpGCUqIMs4rp5Stqecdgel
tA5DG74msu7c93qlXlktZwYi9JnVUYBJs27mn/+SqvkNIjiB2raHHAFsj6QFXibNjI0oq2th/Jmh
ALcjs8wBiMXfsi/RKyAViB+HQ4bAsMuZMK2hU9p38NbElbc6bXpSrf51rEWqG2s5GKV2GA69mK3K
S1qAwYR4mCZUZC64CLd4V1ifDIMbuQhjnMt1I19fnsPTsx4XDnQkWaRUQBA4Ov60lkjBjNjWcFDR
1/PM2nRus3G6ps11irjkVclj51CZpUJB4XgYs4pFaVTScBhUJd9KqdndVfhjrSu9H+8APthuGfTx
s50AG0pm8WFwaK0nlYb9u+UFHuRdQ5sSE9nH8kGGMUYHt2x68nG9Wg19aawBdeSewFzYu/xplXNr
aUYPYuZKL19dQiIRfAGok1TDoTa0rUiCr71tRy9lWa5s399qbegJLdiOQ3kDsuEODPWfDatvVVia
9GBVowxx2NxdfqYzj8QEgGuk80nZY5lORK0W2VPrDAc0OZMtMpH9U9wDaKxUSkm/fzzMilWkww64
LCq/x3PulEk36lQ9DpXRAEQTsf0h7i1kIjVUoi6/1mnvgVKRSdMT3ws4aGBXjscygTxJYaArhx7A
LmmfbGXyRifkylad40Dri/q4kFxMNYl001m/8KMsKdJ9VA+I4cZ8MnU1WUa+L7kv+9XY+vpdQBgd
z7KpMBkaP9XWAP7MbxOc0Kck4s51q6H/OUy5+M5l0+JY2EvTDVRfbmRrAIb2MPkYM/7++kUUgooz
wn6zuOg8wb8chcCOOi0YzfFgaLkGMwSbq5BC1jOdhPJK1nVurdBI/gtVRd1ysWelru2kUUjjwRm7
0ctEl7hhisVUMIZXBVznCuvxvUwVDu7U3CmlWmYt5g/Bt1ydTMYymshy86Ys4O+byJpnqJZrUvgA
GUbyBCT6HfNx36tOfuXDziMsngDXdE4olhC6L8s7JnEkYyDmHg91AsIfgS+Z0CxA1VSa+EcE4V8S
Oc9om07ptXv0NCgBAAI53EDBb9boXsTbNOsmI2yT6WCQzmAPmiJHZfYlSRE2Y+Og/P6+pD8MuRku
OjDfpaAcNr9VZ1mjfHAg8liRWn7UUq25GXpY55e35ZljH5bWTGsi6CLr1BZxSIuF7VQkiXGYwH58
9B1ACLGDL6pblrC4Vh1yvTe5BHACE+sEPVJncgbVCwoBAqmsrU+XH+f0rpsB8BR9mV/KgUtmY4Zk
bZUrMyJ4cF6Az+ko59rllRP2dDIhBIEjo8I1F2yWKzlTnags1dI4VHooNn1X8cqqHt8oDX6KomuU
K2WIMy9lUxIx5igM6b4luoECPGIbQaUfZJR7Vn1G6avKnWZz+dOdeStuS4BpDrf43Gs/Pnbaoq6o
kNfmIauM7FZAe9m1gRZuyR4GgA2y/LtQLI6DuXAN/H2eqKWOtl+XyTTqo3mglaK4KdHsupV7CtNB
4uyaEs+/y+93uvuh+YDFojuDwiX/e/x+aRag/qCE1kFxgCH58M9hvjTSTVBSZlOmqnanzLa2kxT+
uDzw+/wcnzvcxu/YQ3Rldc7A45HNsEEwpOLL4oPV/9R1QulASqq10Uof+cT1c0G/34tqG3y9nEC/
KbAipaWrr5FDGB+V0EhcJ9a+1QSH2BqG2cFGtHjjN5a+iiwju7K837FRy+cF5YyiBScWTfHFBVQL
jLyGVrMOZSJlaxNikGu1dfzi52izyT0KkY7fRx5J1nif11lBThxEa6UpJK+2zGIVwrd3RQ+q6PKH
PN0HwD+AY8z1Clo6SxyI3/E5jGAInn0V2PsYNKobI0p57ZY4vaggm3MgIbfCGDi6HE8XeDKch+le
P0vUIw9OWUrk30PrIDxTNP1rPvj6wSopGrgT3RR7EwcICLlRpCg5+n5Vj+uusPKnhNsOzhVe298w
nGrVWxtLpF0WB842jGOwb7YPDXs1FBFGxWNQl5M3Gk5zGEsD7zAzI71eyUZc4QFrGOkntMSnO9PM
qhTxvdCB9wDkHHyyrE9rK4zFLnacLn0B9TQhatGWmP8mlpmsKdXkn50W1n5XheKZ2zn9YQWR3uzQ
nso+lpXuAG8pIvXZnyxrQzKTvsplHlaIc/hD6pm8zBvYAnlacQpNL6omMOeqmxFVCa2v8LAt2spf
90qp3ABeiX9EhRLLXGyJCFw71asSnTqzuKvbKv5ZEpIiY64G0+cyV82nuGxTgXC80B5TFXXBrWXh
cIPw99AFq7Zr4aJVfhEm26TPOjcJE5N1VVJeBec1NGsVS/F7KQCkDfpcx9u3jk2hXFkPcwx0vBtm
Gf5ZfAeQF2Uz7Xg5NCNiqFbSRM9xg+a8Y/aqp6VW86XWJcRbtK65rSxJW+clTa4J0bgrIdrpscXw
79U6+lp0MheRQzThP6P72P5kQvuSDiE0lVCYrtVHJqVXq93TLsFft0PD9PJum3/x0XsjpkqMBFCc
FAa15cV7mxGONC2ogWeaOdXDkFudV4WmchtTDNsYfhw8EPNLV7b4aThhEJlze7P1wCSQrR5/bSlh
X7Kf1OemTfN736CW2qfS4KX03G9K4rY7Ixf+psBwjCYB3tW2ENk99NzyyvX0Hrgs3h9cBMKy4DoR
SViWPppKVXqeRX+eQhNE3dDahrSOVaN/GuxReVTikGqvn8uFtjL1oAW01BkvWo33AWTRskM1H0/R
u47sqN90WaY/Vk6PfFOWTnLvFQRKKEsW2Gi4neNnmz4OaoDA6POsUNdrgzVgUj329Fx3bgSZDWHp
hMS+pyhZgSYZNXGMlDE7p9oUlegTBlbDDXZ5BZxEBEwCRyH/hScYQjmL7MBs4qqviHOeHeq0oM+c
1IUkOW2Kqs/W+H5E3uXxTpb6XEF7r6PRXgWvMT/PL4lPgNY2jpCx9lyblXjAzEiDduzbycdSzv8U
lay+lHlvvOB6WF8hJpzcLPPIKAzOfWpu6GXzqdKkulalUXvuq2G2HZYSF9DNtfvrzOKmu0WJZA5N
58r74oOmTjr0alFqz9EY5LeRk2COaWDHnYrE4iqbAvT+1PhRYXK/GqP4Yjd6dIMy9TVht5O0j9cF
pwCfAwyORoP2+EMnhd7GUdBqz/Alxj/lPst3TkGTL2yk4NPlOT33ZX8dahF1Edulus7J+ZzaFCeH
QkpdIqR+fXmUkzMaUBGQG5C/2DhQqZyf4peVE1mKjMJSaz6Ho6ZshBylNyDeNbw4x2zXFoVyG6ga
nlpyOz2MQlGuHJWnZT4ATdS6wR+A9ed7LkKGSO+59k1ffy70wV7HdrqNwjhZ6U15Bxr3pcvkx3rq
bnK9euqs6Nro8zc8PqlA7hC6k1QbJm31xTfuekuSmyw0nqdpmB5aoWgHVHTDh040k1dF4ESh2VZv
QpPTr3izf8zyaBaureJrgeN8JSwehDh3JokxDRT9F1dG7bTWZFWp9CxXJBIrxerpZCPK0jxV/Gxv
ptjBrspsKDTXRtruZx+0u4ZDFhppX4/u1BSRgrW0E3+7vDxONp4+VyZhdnGtqODOlvNTiwDwONCw
g9qOwXaQjXs7GLWdpedajl9OOt4i3VvvDQF2poxTiXqEyF7rQIuubYfl1pvtrOdqGdeKTpS5BIgp
VhWFJtXmQ1aoZejVo1SItRoSxDuiFJkLSYZehYH+yXTvFBIg8iItEW4LdKf5YvN3fW9Ajn0EvdYq
mjdpdjI3wHo9WlcTikwrWa9Njk3QzciJZlN271tJb62qXEi7KtGN7yUkgns6C30FETSqX2zu0nYF
/6XoV2iUd9/0dtI/O3IR3Ze5TG9BI3Fy3DyD7uem1Vw7iwMxfLK1sQGjHKd3OAUaiGrFmboieitU
ryKVkZAuKabBbaYki6mz0O5dKUMaXXOjOgFCzQkVIQMUTdCtp+o/ctBkSl+U4kOgi0q9GSYwN6sm
DFB2jDq7Vlec9+KtE2rypy+pNZW7STQf1KbVdsTfybdIiXUQ1hSLKRvGThC6CPBSxVBw2/l5ZR3O
58CvG4RnxVgEJAEEd/BKy9QimYy8TmOeFVYuQpbCThq360plm2pyu9XVML8JlTzdqnElPoyzYCXg
i85TeiFc6p/XlFSU5YbFu4WuC9CTmVHC/beItlDWjcaqlNQPEuYhiKTvKE6vFfNraFPSqM3NrOGS
m6+pEj8aE18u73b6IH4zwOYhoFDgrYo6DlyRd5GOXw5v5FWM1vBV+UOSt6Zr4rjpytNobjsi79u0
lstVUYT91x5NaJQ7r8QcJ0glAlzqn87Mi+NW5gQ9vjqatjF8y0ytD5O6j5KHWnnK6craWuuhT+nN
Pmo6krxx/Gw2DsZtX0aIappeuIHxkBKRVvZaz5SVo36Os3grp9WVm+3kanl/PsCSfz/f0gFtsPtB
EkpifQAau03X9k23tlfDOlwdLq/N5RU6j4M6BY0MVif1vMV30PtiwC+I7yBWqosUituteo8tdOV7
nxzFy3EWQV6k+UXXm7yP7Cqr2g09VCC9dbwCG/LXuvq378O/B2/5/q99Vf/nf/Dv3/MClZUA377j
f/3Ph+g7UXb+s/mP+a/9zx9b/Kmn4i370FRvb83Da7H8k0d/kd//9/jea/N69C/rrIma8dC+VePz
W82l9j4ITzr/yf/rD//x9v5b/hyLt3/98T2HuzL/tiDKsz/+/tHNj3/9MfdZ/u3XX//3zx5fU/7a
Y1414VuV/ePhtYpes9d/3NTJa/ajXv6Gt9e6+dcfNIn+SdACdwk8KcSO2TOqf/vrJ/o/+b/AM8/g
TcpATFU2/+5//aHK/4SIQ++ZzhflfFrRf/wDFaj5R4r+z3eKPgSaOZFDfuWP/37Soyn73yn81bt9
kYTy+8kEaAnTm5gJ4MtmlsI1TL3FGNBuqDSPfs5XS5S6G2cySsxZNrlhVV8raS9CVsaE4TKnnlBB
AMcsm1pFbVuZxp2yn7q220RyNnlhmaY3v8zJ32/665stN/Y8DAVz2sNzo87hP8cHj1LESZ+qSrev
lDC7D+N0N4Xx4CWTrnqxNHSrsFaDB8poN0NmfzBpm16LG08+LpAF6tj0SkGCzgn38RPkyEuPE0iJ
vY1m7U4vhLPpkSKkBtRRgKoNtI9SFH38MIhcrP7UG2QqKHHlTrITSmWggFSNd22oiQelUYK7oCuC
bxqKJle+1Lvt3C+3JhiS+dpUyfC5KUwYb8fPKSMNHAP+zRARzMKNmWFCZcCM32IoZ+wmdepQOp1q
xEe08jGShtCTp+JFCcPYTfXpR8O58T0DZPoYy1V5mwK4fQj92NklqtVuCD+1bRHY8Yb7sdjpcrvv
zbH/omg12iEG9JywVjpYs3L21YyHD7+7CFjafP736JRgcGkTipmDNHaanuwNR+i3JVASjAqN6F7u
KQfgHCq7rV71jzp3/zrMRnmTkTReOZLnS/748/4Xe+e1Gze2resn4gJzuCVZUVllqyzfEI7MOfPp
90d1r90qlreIvj04gGHYgOUZOMOYY/wBlDbcScIRCAukfS+nN68pMGDIET/2WSPfUMo5o7mTbZRe
b7ej8WBNvuQoehWsLb9FnhXZZ9LwCMyI4F5JNS1rNY1o1Ygjpz780DFwJlM6J4CfnGCmtXpRbe3D
JjgZ3mwVAmXJhSwgrEQeSwNHujCL/nHGQB5Fhn9pNpFJVp5FeoZCFOS7HW4yqluWk/HsZyEAPyLn
nTSeVD9C8WqkZIwZSB1WaNq08uTmYZnfgPIOtshyj08xtlXIG+zkTMjcpJG+ICDkNKpdGZP17+pB
c68phPN4wBSVl9ZStSxu1IKgAMpvhWkRxMG+2zRj6a1FHotn5VwqQdKa+aGsgA3ckrAvD3nu54Y5
PYRRehj8VtgNeL8dzbTG7l2DqtJUwzelUL+HrcGxpY922pqG8/EOWcZncy9oGpAv34eH25WlYYyh
YZdP8kOmeOK9VnS34jQkr11jmY+NV4DwKJVYupXTSNXxzui+A7TXA7ctDJOFU8b5q6bdBbUFmaaJ
RavdmBqvhEyratszIrXbB0053yVq9XVqwTJ+3P0lyXPu/mx0YMHW5SIDIHa5ufycgl4VW+JDkGq3
FUL0r/hw95uImHx0KnSnfbtrreguKuv8jkyvgW7O0HkHo0PBYUt9kffLGEhfNVSU7khieY3dKaNP
sRx9zpW+zn25OAioUWmzOAelD4LxJZhFtoY4xXGjeVCitHyWASXt+tIzahiD0lYQfATKu8y4ycZi
+JzmBROYSvk4v7I4asuoQ1xARQ/SLtKoeUDWrsS4PbO6/x/WETe+hXWczP93WAdeNf5jKMdP/RXK
CUjH/OfNBw21HKjZVB3/G8sJnHH/mVnNWJqwtKhh/RPMCeZ/IH/N9NCZqwNLbv7wf0dzgiz9hzzl
zNTijagQIMr/Jpy7fGSAuJvjOaINivRcNKy2y91ggL9o9cojwyvIgx3GfuWoQW7sGs32KujyrP4R
hpA0TSsX7WVM99YwnLzZ8XsG/knLskI6AvGvKaE/K5mXu7kRWGCBprVI5fImpRUi5VldhpCO3Cq7
6HJ4uKZELVZV4hMKa3eCUf7C6S3AO2Y4xv1PH7uxI4nKlWP6ctNet7kII3OwLMUQieJTjVdJilvk
TqrTcVuI/qNZrL1GLyPGvxrDC/RNhII02hKDlQupx8FLY0HWi64Vt+qmBI7sYv4znVJKw9t3K/xP
QfLlHfTWIGoXCA1gkoQL+DJIpgKoVNS55afKj59lT61vKw8sXRwffKH/VKmjcAjl9liqe6+915pp
jXK8APi9dWAuOgNY4lXMtTtP/7vkRI4TSWU1ufxEU8ptq8r3oZUXu1LojX0PuNgu9NpyxC6XUVLK
mlMMRr5F0afIonMYZgfh0KC4t1KuuPrm0MbxrUdsBXA1CaVF4O5zS0pFEhqPk9r6dliDB28SHGiN
wpj25lCurbHrWZh56iRHCDYAVBODX85C1YEaNctJf8wQ3nNGMzxVknAjpQWctgiVUaGRp09JNgyo
EwgOysHUJ/vQEQrsYWTuWldM85PfGmvRwdV5Qr9I+SkWXvSASbRFv0R5iDHdnYzHXCw3XaId1Mb7
miITsSHwRJBbF2/hGET7MZGqFSLdH+cEOA5VWYAsABIXm71KfKNGTMh4NPz6NjWi32DolM9YjW/p
7XA2rPYhaOxsN2mVuqES4x8sqdvlBhlnBR75rTV48kok/6d1AbiMo5+j7g8upjLnq1/KfKaiih8x
FkJbyG9/xYL6ms3oko8353LyoUKyGmCrY8vFE82YD4t3W6MPPU/l9aQ9m1b7zSrlQ1UIW/D1n4ZB
/hpMzech7FCAnlYD0+VhDoiQNzPXGJJ8OGctkUN9GBRQIyYJMMMpBG0am76rportH33tvhNuy2bT
tTiDpW7ikboLQ1fpXj8e+4IZxuzOfUD6BP0OrlWW3uXggWMp6tTL0nMHkOPOUJxA+a7K21a/B5rC
Wvht6Nsh3OuC42f4QDrBwZvsaM2w92oRLruxOJ6oh4+JzyX+7P/W1W31Q2r3EuKQnSMYR2zkvNaO
8Jb5RuHYkI6qsLLeFtHt9SwslkCT+6knjjTfJ1he7n1534UIptiZ8dALe/+zKtlBBR3oc5K54Zcs
ecTfLlgLsS/fkdedWBwCbZRmvOxE6bnVU0crXzuogij52d3wIxOfChZIZY1OPaprT5Plbfg2+VBo
ufQB45C/vlwDnUhKcgwT+VlNN3HgqKIzeRD/HH3YddOz54+UYTB2Y4H2d6iF2lX/dcrvM/UIIqBP
Phl+DNdp3ymnoHXTAueUQwo9QL+T5f3Hq/Utrvonsv97itgvgF7JpXBqXfY00YSWApAiPcfVdrB2
U2c/6AjbDtBj3KYhr+8OhevBVj8RxJc/ut/1AYIlDz7ismRbZLuyvS8xw7IoUJOuFbfayyy6GTit
YQPes9q9PK29zZdX/zy7c0Z6riNyVC2DqSKA0Qu8Rn6Os10f78dvlXzrd7aQvRrqJsHlxLeNfajS
+U0ZAXNyJ/9p6j8PwqbLXFI8K6fdm7n4cg7f92fxtQcpD7JcaOnP6EQp8DPHuDe7Oz/eTOFWhyNG
ySS+q/2DUrvBsE3Lz2jdIIVpm+2D/zXlIEqeUvFGE/ci4GONKvU5hF+Wb+TyaBibrlJvSnVXhDud
/MGX2HxKvL1e2eJzuiZsMm+Ij0ayOLsssWlaoWFmUZXHjtUytkm688xv7fiiKI8fL71Fvp+lp3JA
giOcpY7JVixTLCoKuJaVqdKz1TggILfpPt95e+vO+moc1zA7bymJi5EtGluMDM6yagRgTp9bIDYK
v9Dy2YQopafGxsiPWmpbQFuDnRrfdBCbPQcFBQSznsN+n49HJXro2vtG2ojwXG8RV01zW3vCxjre
DL1dm06fIBJtS6fwFHdOmdv1F3WbS3as30UI7Ba5YCv9p1rZT91dEG0i1U3HW8V3+eHwh46/r/As
ZyvwsOsb4G3IFowpMrmEI4swhGgTF7xslJ7HHYB5sXRSbSv9UL70wMNk3LB35Mc7ww2D2xIma7my
S98kO69mnEuYXnAnEiBfnixCn4AfxJri2fJhadtYZVqTO5/AWmZ7XDqbMbrPtF1OygNbpz3kx+En
iZredBvJzvK7niSBt+0pC8vRi1Cg92x7HomFpww/P/ZagmEWYru2epL3YUyNclP9KgtXTr9Y+bMv
OFK+DeDtmp8m6UYs9vh9527Wr530V2fRPMlEVLyAZwHJJZ6+LmrLmHwmOQl29eTEgyt/Ezk9X3Tf
Dgqnle5KfysPxwx56/sWBSkdbX5nqLcAecV6Rxrw4131VhO9nvZ/OrS4eL2mk9J6GKRnE083VLLl
l0i97WM3eBBAUCd3ZfPQhQ+dfmyjG0k/UsJoBVs+aZUNH1QCPwnNlvPTd2sP51meLu7AR4Eh/oBT
XJA77ff6xfhRuONz8KR90z3bOLG6vOmw1Xt3TGxo79UzQvNfINUoL1Js+7qt/uZqMTW7f0nviQGs
B+sxmuA6g5B3ZMHBKZpHUnEUfn48F+rVNTx/HPK3s6EvBaertJWoU6USeulZOFkP2o/op6U42vdU
vmnUgyhtdWHbclzfVkftVwWIFTDCA2NPvxGIW18AM+ffBMlN75tnJIFe0k/lQftd3bPkRFTWvmDu
3HDp/AB/eevdkAAWnurb+rDmyLRAMfx9TMIpkIlrGY04B9vvgmlIZHkzWAyCya06cnwOHKf0Xijc
qtoVmj0Lpem28avB/RMs4C5b28lvyJPlkpofeWCo0PYjDXjZg7624OzhZPIc/ASwUX8OBAcJoNa1
1J3X22Rlkn6bWFsOTdRjxC+YYdzUn7JnPmh7SAsXQ+CEynh313zuA9ucXONfavj+NUfAZ+ZyFQ8u
XlGXPbRSoyp0kzkCuTIi8GIPn7j/tadNhD/zY/PZWgtvyXtdXpSsrPcNLg63KklbQZ9XVoYNpmfr
v7LCLUR7rNxqtKc7pA0yoro1dceFkur1OBdrIQOFZKbzWvA+Tz8adFPv21/mJ+kp+tZ9s16Slfj5
6hl3OchlCUoA+fRXa/6Lp8Erd8xv8k8twO/UQdjx473650X2zydckjD8qdHB8PN0GydHHA5KC9Xs
IUf4EKNje8i/BEZqD2piE0/lCbXXrSo4hbkNuYG9T62xx0/RmvaFdy8iwa9VL2p2p7LcOl5e2oNX
nvJVdMofA5h3i2CJ2QkirFyUkKO2NFwlcEfgc/u8cvvQxvYw/EF5Klu1Jp7jlKu9+G6aFpd6htcd
0v+06fEdJBtZRMHaZvWJGFOALPdZMNzsOfJtho6idbH7+Cv9ecjQeLErIe97BVITfOy92ymFEvBb
/OaPR+/VkjbZ9+JGUm2heQjTldh6wTj5e8X/0+CyEi37XVZbeSk/69ZGNt0hdjRrm46fQNaMWmnj
J2GHzS6TbwzirFjUt3K+stf/dImQSvrvkJc0NvRSa7CyDLn7VGU2zyKcFojTx/jTx3N7FXvP4QMD
Bm48ZzSXEuiBX/Uo+XniqR94M1Y2EKex3Haph+w3aJtVcaG19ubI5t29ArQvA3JIe/G4Scx9m26a
bpeU7qg7k+hgDdSkrlw+JYYb83j+3D3VCExvwnjlC691Yz5p33Wjp8To9R3dMKUjTHAcUdP6KPmv
YYYZ0r8/ZRaTvNg+KKlOphfQmkANP3TKwc3rbdDZomb7iW2pm05/SO8QuvHMjT8cxFeYNIp/pytU
I9zYs/nli9sxdIUcmqZTSqQ0SeM7xZpu8VuS8GKjL3qqXs6LFkNqKtDYOSUtmiiOX9wGymbqdhGZ
wvugPvj5DbgPZApqhIeqHbbW2FXLOJX8KNV7tSDGhiBh5KmrFCQTqrvePE7lfVyRAHNHAU2ahHP0
Nphaaui7VkTckYtLdwYA7nrZOi3GlsI+l3JH5KFaGqe0+/nxel9ADFnpb/EyXFRMBUkVWovUA3qP
UYu5nnjqsoevhdU7augM+qEyXE15VeKDxdMeI0qAovpK1L5A2Fw3vYwXzNASA5GmA3VjWLuoZxKc
tnGtwKnZCrIje2tNXj0UFqNdRAwZuIG/v2dym4sHJOa7Y2dtRf2nAcRBvFOsjVGvHNdvl+ZyEclg
sWYcFqD+ZeQWCCKOjQjmnMjCNeVBFXclsBWF5MwWNRKrnR+t4wu2PrHlyuExirdGsMP4K+i3smp3
DbfmIU12qPeQBYrQchIcz9jIsE/gaj33r9adaB489YfwdXz1WYs44TCLQWLzPlZlu3uuqFR7gB8d
684MbdKMtUTAOgeqYWYHJkBmAMbq2UR/xT+alYOFUL7m6vzG0bieBVwVqBWBJlmihBIrwkO1EcTT
bD3U2rBh/Nvut+5k09bwHizVETOXVaA6XfC9xbgsdNk+1Xk4Dg4JAvOT8Ay4KTGZgDsCPDXYiOZe
qbctWsWv/qf4LmVf2oO2CU036XYByKd6O5ioA9t+6wTDZ0vYtOrvVjgC2lFyp2+3qJeFpi3vSBVN
TOY50EnH//Kyg8kbjazwGhT6KpJj8SHg+b8zsDhkGwurozZivdfyU1PwjNiFwl4/fCtT05bWXDrl
qxhl0drikA0EcxQynfkmyXKofhh8ajPd9CXxI0wPv3DMwBZ+JfgQyHaT7WSC5iNvTN5VP6qvEd56
HF7f4xXW1h87NR81ABlFMNaLKZh1iEJkS6UTaEGltjvf4V2ycqLNZ/LVQpsNcfjvaWiZccF+MkGJ
eJBORmBXsi1YNk/j5mfy3ZftyHOa3p0qOy+Q6N7754/bXgCW/jrSKML9b9uL+0IZFCtQU9oOa1t9
Mc7iL7OYl6B27s49eJcIfrBt8Bx/JdtTS45/9sip7GPm2rfFFRzSny71952ZP8a7S923xLwP0RQ4
NakzpU7+lGqOWLtof6+Vmq6fRPNiezfuxS2SWdMooP4snWoIPWZMMo/d6CIvZkq3qHn56EoqW0G8
G9esmVdbXlwicToG4ugxyKrEHM3GAAi6LtJhNS8UsDmFW5o2op3G6itwbZktrpI0jlQFbJd00r+2
L9Ura0z/NpnoBtrCi/ArwJO3dBPYoGvJrj/e2O/nevH81GAomEbMXGvKsyK5auf65U68J4BUHsZv
6q922BUKX3paWU4LnOd/F/dcbgdtNjMkLteTlRiN0vWiRD0EbqOrKI4wbitvByvaHb/qZme3wacq
/5IZk61GP0L/NH6eimOlvJaSZKfSYx9TgaEWSykQ34dUdnR5tBWcmhS5psKy+Xgz/nn5/9PdxVkT
eIXUNbR8wjquUp2Ce6Y+eNIL5cd2Tajl+kk2b4A5uQUGDqjm0h2qSYSkL9RCOmXNptQlG7i+I6nU
CoAa3AaFYHvhtgiOq6nPN37x1Wn3ruHFaiiF3CxaLWeUhO2JzR1I2aiM3UTeYEAjqtC03bRzpzOF
kFjeNoKDE0Qcuxn41ckWlU0ruXULeNUN4sOIph/F8GanRltFv9WNp049+eE26g5df9Tau2nYefXK
gf3Ha/GfEbwVdt4dU2YWSkKdliyrWf4Zx1XWB9nQMXptBjDXxDux+/HKuE5Jvn0tMCOmxWeD13K5
khNpUhFxJSILjAOiD2jU3tZSy/sDBebkILdujZBguytFp1L3uDVsB96AkuLMTuLVNsletPQuSe5I
umFCqYUP0PpM2ekEV5HtqjiU/Z3Bq8nIz5X4GrZ3dbeZki+Jeqiyg2zuE3wF4+m2SBPEvMtNFpEv
l8mpSM+BhxzSaWWwV/uA1LgCFAVlHUQZIApcDnYMNWhpyF2erOIuJ7RTke5sG9LM5i59qayD0TxF
xQO7Fd9aPz0Y0XZKKMs+abVd6LYXO1mB7qhr/WosR/ktjaixubHstsRqBGEED/eCsEFjJch4t900
uyJxym0ybgacg4xD/0W+EXGFpMwGCMZF9/Pj4b1VcS82wGJ4iwtA0LDh7WqGpw4bq+WF6NSlk38z
HeFoHbp465dOFmwwGSKLjGpdPG1840bVSEht1WpLSq1gbKpjaq4kbzzfsfrfyJBW8qZlmhRYck4k
ObWwKwrAxpsUjvVezU6VaKuJ09f7xrAt0xEDV7tPDUeKHKamMl3Nd9Jpq8ffcA1t5DtS7HXotrJL
xRaFiBapzNIOB4xD7ObrAIPqK8/XSt4mBYaXnqOa20o7F2vSi9d5nHmuIJNguYSqFGnky6VQSaEE
0sYnNFI3o7wVg9iemsfML+wGSJC6y1Wnbh/98jjNsfdw1JtfK1+LBq4+1rsOLILSqpP7Ri+J/8xo
b5afi+YeGVNDvum9lS1+fUsuhrqMxAoN7WyTYBuZ34an5Th+kfQnGUpYYbf50fL2cXVjhG6eu3W+
/3iUC0UZbspF44vIS0wVtO3nNYmfM+VoPXEtFsNwFGdSxG3dHbRgqw0bzzuG1Q7ynl/t9MpBwWTg
WlxLnV2/sxe9WRwAUwUDzosC6ZRi52DsTaoT7UY95T/B7aHcWtTbleHPX/Gjr7zYkiB6UPWVGT4A
x2z8WXaH1MSRVTmL6XM2umX91KZfmHVCF2+oDx+3fv3wAZkgz/owqNCAmL0CftVyMmSTGp9S0OgE
32Zmq02Ktqs1vXpGnrgTHB4el+1Xv7SCm3h+ftWa0iOOw2soQ81lN1befV+lGZLE429TBkQtScKv
qtG/EvONOyUdf2Ct0029cceN9Wmqq2ol2LqKLhmEwmMRvheS+VeGmm/GAkooxacqm0EVejkgciut
Qsqv8iE8RiXs79AUB3cL8PbyQGiMQREi3whOpam/Dnk6bZSwAeCbN5SYYk/aAFW+tTjVgKdROW0p
qivd2livj6W3XgAfhaQPx8ZcXMdDhfaA743BSR8oZca175qlHjlZW+sHFYarCWwKqwooNrqT5ntB
wMhXPhml9Lntw2ll9c674d3iRSIAkDVk9JkEjhvlMpIrh6FsAizPT/jlyG4ZJqdgqA1bbPzffVWt
UlwWe2VuDg1IVK9mYD9g0cUzIjYzDeeFnLF3yq0uh9JWUhrU2Rr5swfLGS2IcN/ISrUpsvRbGfOS
UsRcuKnF6UuOVTTelIZgq3pRbvwk/UEB1G9bbV+i84xluqo4IQeLpMFSC3RtTRR+Qf4gphDBo4P/
Ze0Q9uLFdbl8xjGHEgby4RmFad+eStKHlZQh8+zFB69J7jTBkA6ZP+CBKKSBa/qpsPUrakjwwbGU
1vOXMUcIKRTlg1xguq6YNxjoCW5kDCjJt+2m05S17ytff+A3mBW6OdRzNTRFLjvdj17ryYYvngZd
ug9SrF9KlFx6M6xvpsj7hNGK8CSnk0/VfTD2SVBkm6yWxV1k9vdaVDQ3w0CyEHjp7Rim46FVJLxY
tbsQXLc9imLw6DFOp20nogBd6+4Dse3hvaGNn6fRmoXK8rTjE6BaqCCOOVNBYeEsztoGpXcr1MT6
1EVWuYvQ9tr6+LwRXGTGRqtCgFjRF3SR261cExt5PkAaI0X7Sc+J2aqsHY6C0JONorKcIZR+H4Wk
4PxJ34YUuaGblk+NbCDQibcYHjeFaedC5bmwj+SVd8ASswlUGrAohC/2H1R30MyXH0bsBwsNm8J6
jooqvxHC/rNMqJnqxr3GQsKvpagd1Hr3WHBT3Bu0/j4NALQgEBQfEyneYNaDQ3YSIayFXC9wJ2y7
FK77t/vlb9rw419HwYKnvPjr/6O05Vle4P/mt+BoFb6nKM//+r+8FsP8D9sfQsuMs/2bnWyo/0Gz
A6HvWYMRGiVf8292siDJ/4EaB7WQGBSyArj9C0ILISqXAIip+WWGycu/4CdfpYcIc+F5cMHNsImZ
PXm5pkozCRuNlf8y4lBwhJRQf+kCVfie1ZX2ECjZ9BDr6eh6vNfuBVb8IUbCy+lLOXkcm55q5rsp
+3vtXLCKlxcu/dFgL0vIcCs6JJTFduWyDXyxF4wXVY6UQ6PmjV0nUX6jTgZinJbZ2IKQZ6SmZXOD
xK0PFLGQHYTm05VM7DLAoCMzVQCFx7nqc2XA6k2y4mVWK714WZVsAj+oXdwz6v3H412oAsPPmM9/
VEcBt1L/UJf11DHRBa+RO+9F4DZzVE2JXTMVJ2cKDFBOXmPuBr254WCYHLme+l9DUQUu+r7GQY/i
CDxZlWxTqWx3Q+qDg8om/2D2+LBknSXvmjpMXC/thhs9EYZtXOBVLYlB/TltCkSGSZRZqD9UXI2K
vMbOXh68byObiS9cgZxcV6GTNjZy2lFCfhGy7KZoBfIA1T1O5LclisOVke1hRNv67Hif506JhY+C
nZnaUikfyn3gE4GL3pbzyZYzAyJ3vo0iY4+28KnReJMK3k6QeTkIK4Xe68+OkICEJIA565Xyx8v9
IHP+K33TmC8Bfhp7wYxxRinKtZLXH1sBAgR50sDFYqnkmw74jZphZr6MWqthYgL6eKyNYSVSu8JW
vmGhiPQJk0n1QxG7HIyPhVMgJ3JwhuAbPrUSoIwdbCugo7Gf1E9VrZbiVjGj8GWsipYrQe6ru8DE
NcTRoUKWm6aS+wmKVOljdTzpab5JrXGKVvr5h9lAwwQ1WhVxDQOxustuxkmVoASYei9RUQgbSwDR
LY/1miz1n7Ya6xCzMXSpCSyWXKy+qEQUOATvZZYe33d5WNyUsoivWqY1XN8aYUod1UhoF/VuygbT
GZtSPlmoGr1qcji6ApGo01eoR4559jOEk7vveUg9Ro0e23rQYRDS6grFwhrE3tRhplXo0nZs0ww/
AEh1KQ67RzmS8xXDiKvnwfyZ30yKUfQFcL6cvywNZRm4i/ciIqR0rEZGgrLBd5B68c7UsaBp86Tb
tshWwaaIq7vMyEs7zxP1WUAu/NiK4FC1MF47y+er491DATUvdj+CVRR1iYDFZZ1JG3wyaRHGIL6s
+jdDKBEUIqR8Y3oQz8eKGiPHWnVXp3XrfnyqLiLYv1oGsE3qkpSetnzhNsrU6giY+efUTG8hyesn
Q4hQHPFgs0X6mszgfCUtx8kLFD0kJHi4mxe7TOthJoDzD85WEpOkyA3Aqr3io62Y1m5RFiRBw1JZ
uTiWSWEmd2Zmz5oSc+ygzFPwLinsw8s2rdwyXzwYq/dBWBhOpqiZI6tZ/gV6KOa0anZW2mnaaV3f
rezYeUiLIUMlVEnoI605+4Vfth5JU1w3WC29jH6nIa6QfA1QHneSMV6r5lyloueBwtTCCQC3n9kR
4LKpEuUXLdFC60XoqhYl+bLWdz7qJt+7sg32pdLfGr1p7KW+/G5SZZv9MfdTNWiu5Ru/OzEtXfhv
+aMSyl/bwZv2Qqm+ElcZ20mQcZqX4w48cCbg8B7/jlUrvFdUaGdSFmtOhLYLMgledaO1ynkSR3FT
WFFDqowigNQKxk1Y44kzmlVxgwK7t5EnfaMiaVomVnXIUwGuSR6m38Zcs9DG1JpDXvX+dqgRGrZQ
mKMAMilgzFHj/3j9/2FFomZOChMHmVlYcJFFrA1tULpiMF6gLlpbuSOJnqZeTE41nY6TDja4S9N/
J4NFJIOAoUXMxEYnuwSx8/JDRZovFkqhW3Awcv126HTFlYxM2KecpYcclx6cQ0C+g1g1QDr27cqG
+MOSNDlqCKF4GZGZWOzCRhNHpUli1kmgiHabys1joWBrnub5SmR4lS/k/zcxytS1GRLERTIffO/2
XoVPhG6NgfWih1P2aLZi6yqhIrq1Xuc2Wnj9Njaq3unNUXHiDnCo3vTjGm/iKlCmEwoCPITKwP6M
ZWphSOu+F7RceEnyVHWrxshv00Iqd3GVDihDKNVRnhLlVsarbE+Cwdq2QR7sUSMLVjJxfzhsZ82t
WXEdOXksiy5nI4w7ddDywngZainZqYSmthXl+X00as/NJEqbf722wXgr+JSyyhA5WgQLsHVV1GgV
86UKgfwX8OG3kZmLt4KC5FoSjfJ9b+k/P27zKkBhWCqvMC4zoAtQly+H2Cd9NalSb77UYqBvxjD7
Vg2xuXJpXWXkedDDE+MSmR3NZpmBy1Yag8d93PThORfIy+ZTiSxKrIyHvtf1Z8+o6j3WDMPRT0vu
s6oOd4EkC8citJr7tITJ3pGmWFvq16uMKxTNctiBvFN5JF72CaszNHXymtCizZBSR+/jNur6yZVi
L9k32ijuAkUZN15YhqQCzf5Y91K/I0E4rnz2qwLyTN5GSYVvbxFP8Eq87EmeS0nqY4l2RtwKFHMS
NHuI7N0Dz1bvq6HJ3SYcjGyXk0zca0EaH7MO5HGZBc3u48VwHdaQeea4Iz1GX3ikX3YkGqhwD14Z
njUhKnN3bGLpUyn5PIXrJBhyjFnSrKGI5Qfnxmxzxfm4+SsIOnIsPEiRMzbRNJ7fjpftY69SImXc
dWcvLicnL2Rl06N045gqdT2i037fC153JjFLwTue4D56VgluNTPPkacOt+3Q1V9RoS0eYlX2T+0o
UhJvkupYT9yFAJnTR6T8azfTA8Fudc+wu3Go9iV68E6catIushAIyNCiwZe36lxEdfSV++v6SAEo
wIlCrE4hjjzz5RClPAnGXBJTRNZxfCqqRN6Zkay7eWl1u3qQh5U5vd7fPKwJVBG/QDtZXWb5tSqZ
6gJo9llLu5Cc31TvMHRRV26o6+cY9B5SCrNj4fyyNBabSS+TLJksJT+P+mjafqkd5dSCHpFPw0aJ
RgXp2KGlYpwJD6nW+7syrH/2oSz+iDDhOphNmmwzDCRf0Hj3Vvo2757LgI4XOjQ4DnFeP1dRVp4m
QpPKWXyWQ19xMz9H1b7KlSexgNP28QK+3j/UWImTiRNoDdLd5cetlLYY5FzOztOYZY99lRff2zHC
cCot+l1Qm+GThLjpNkQWYe2EvT7NQKyTmAC5DqUK4YXLpnvwDvUk18k5RBHh5GscEIoB4VZs9BG/
tj7/HnmgGIgc85+N5+muYQrIutSgcz6eg+sFDkPpzdt09itBePmyI2WvBahyatkZg6fYkTovtXUI
lkZm4UgpFmtYrOtcDAcgBuJEZmALAf0tLk1Nxtggk9PsHCrTcG60KYJWKTY3jVKjRWca3VMpIbLb
pZW4CeSI3MqQlrYYlfKtMSTTXvRQBbACXsdZkApHdN+JbKJewQMx9O+ofeGTqevaTkvN0Y3g1NvW
2A43il5gK1iipPHx9F3Ht5ziwImQrJ4T4cuXvJ8nogd/MDjXQ598qiMDQpXqm25XVtauk+vKnbTI
XIu45km63CNkDTTkMphHfl+CYtIca7TAS6Izl2X86CWSccy9jrqH9tXUv1diVm1SIRpvoint7qPM
WGO4XZ9SUMdIEmKs9Zb7XazeupHF3orS5Mz92LjqiIBVHxTdytxenwS0QoUeSiz1qyvbhDEVjUkv
jfisijVAFZwsbuKoMHaIua2p8fyxKSJXPDkAPFMou9wFuDEYQ98myTnJ89SuDa90lUjBqRX21McL
5g+xFcLZKG5oCKwjLPJmOfwuZLdCeHAo0qfn3veNrURuYCu0Zb03eqW3zVjQd23dfhEMuFpjMzaP
bTxQ0277YFPpSFNbmdWvPKGvv+bsqDP7BsEtIOk1H5PvehRiRFypUUqPsAlGP1mB0GIJaw/1650C
Zd0A2YRaP8N/w+O+a8WQPGkspD49Q9MIbzuj06GjDdm2zoN0b6mt5goDKPmPZ/vquyKdSt3CQtgG
XgzKxJdDw3NYSabAHM9oqP1qtSrYdnUsIzBQN88ft3T9FKMpJEgJmqmxQs9fzKIo+mYjxvl0btMk
3Ay61W3IppL+9svs6KP8iDcakL5AGdrbrKVm2fbqmhLq1ZdEQ4aLjE2Jxh/QikUf5DkuNT1VPvcG
nIPM6IAtocq4si+vvuQMSJrHicg0Su9LJVnSQGUmCkpx7uQqPAi1pN2Kw9i7ICGmrR+ZHp5TRbSy
by7vKSJMCk3MK64Wc/4Y9cLLLxlLal+1plV/9jX9Vmqjp7qfWSiB9BJm6e+Pv6V8OY9/NYbAmoSO
Nx+Ufl82hpdWk0qF335OkRxKbKPRCoAdVbyDMWA4TW6Nu8RsdADLnA9WJakPPnJ/m9gQtAOXzP9w
dl5NciLrm/8q/9h7TuBNxO5NFWXaG7VK5obQSBog8TaBT78/+syJ00V1NKu9mtFMq4EkyXzzeR/T
30w2zAhVBARP5+241aKePO2MYMfMRYBZd2P/rDmpt+XsJA5uPrqHyiJSsmqatdCbhdkGz+JiRser
IkmU98YCd/4sMZ+cMgVTdxpJjLjOSGLahcyRuyCtso1bxfqO/GYcHIgM2RUhKAlclwbzGVoippU6
JyzD4h3xiuUud0kqd2320CTLk5PqpPmhq2R9z5R2r9PBcndtI5NPCgXszq0QeU6E+W6EEys39DD+
HoQ3HCqySL7oZKVvwcbFTxcSPkz7oSoAupzk2sR26sYN6XdPkaXtSLguYXRKx7c1cMWPX/PFW2Zk
oLHMU2uugpdq97SV2li5TneSjYh2wm6NDSnmq6Xe+Ro0vwCqPCYt52mVRs6FIjOIMq81A/U09q7O
84+4iw256Xd90X+dxqTfZFNs7atasY4BieEcgQizVQYSboh/TW+bjNzeurNhbhtO6f/pGBBJTNeV
ecF3C2Z2PjvcQKnHzJbcnJcje9PIT6Th5a18vAtN/r/HYPZLhKnDtkef6fwyucD6N+4s9eQSVOGP
rGGQ4bsaOZWZPtCq5lm1IHJ3htGWW8al+q7qKA4nZUTMZ6nFZsLtcBuUroZviJXc02aQKyNxDmPP
twh8NkMMWFUDY7+Kot7sT2YU92rsKtopEZblczKDlhpLdAma1UNwyYdjUFnRoVPCX27DZ/Lxe7ic
JEAbzEQs6GhSgGWfD1AZFJFS2KF+St1BXHcOPJw4BKPMcP9aeRkXKyl4FTUrPjJgo7jhL1CDgBTU
ukxz48RhItubnRb4lLH51igxyc4oy1cGdtHYfx1ZjtAUcdipeQA4iwsadH0HdnoDiD4wv42ZaVyp
tVE+eDMNxwJFIKIeZx4a+8aVokzmVq+zYD91SfKYJPVaKN17jw+mAI8GbwiHjfJ8pCM1UWIGxzjF
shx9AHBrM3AA2hhJa/p55+R/VIL88/QcMz2HniKHhXkVejOvdHzpw6RyjBMLfHBDXcgcKgbt3nTU
bG2k56/1v+eCf19rbsGpr7oGoOfza1lB52Z9xxzumsJ5mACG/V4qT7YM7d1kSgeCU6l+UR3h7I00
1Y6VV+tbTqkjQE39okMq9MVfxqHBz3ynWCScIpxf25DevUe+MXzooXtAOzm/RzvNopIAee0ke918
No18uJNNke7Gsgv3Lr3efSYKxy/6STx+/I3NI30xOvD3iKfyLPo4izehcGIimcTTWOt0fS8TXe5r
d6qv/vgqABgqxSBmmwAL85f+5n1bDnzWKVbMk9tGGsHkAKhNlK7qIi6fhek7kzXoI88Jx+dXcYZI
eFGYYh4GVrkzi/ylNvs1HPidRYmILbxvKW2xyl4SHjWFAFhXjtZJsyP7KlSV8Gh2RX5jExrw9Oej
NidS81myMGHnf/48YwIlyJi4FOlLAQRKWpW5kXUrO/47cw/MdjZB1TSalctOBUevyO7qwTzFFDqH
KXScQ1YI60mOMrkZi3JAaUyn2qg9de3TfF1XFrPPxgCcqhxAEWbHYt6LghC4Hsb/SesGDzVGoIzB
TmRt+CNNmfWY4+c4hiiEGdzEcS8+163iPoNcVQQqxe5PSuLqrkxt74uG80G+nXot+KHkjfIUGlb5
0JYpaXlK7uxbU6WnLionDrZ5Kqa/kN0JNGaWmvyY2jHXdjZkSHerJza4AN3a8tab9HBvVL1gE5Ba
Um5E6dY/sB4GglRiy73Je9fa4VqFLtW1OI6S+F3OqfOE7m28urV+BnHg/OVVfW1smsnACSi02tG4
jaJY3xo5UKafWl1Z7DSnsaubOgVC38Zurf4wjd75pZhtae2GaZBHDNKVdptoRZX6YZQ0n0azjT8Z
Zlea9PCK4JEku7uoIBNz2xpjrl7Vren8nN1mEYeUjdxRMMr4IKYQyFhoTVLiQlCIG89KpLcJvBgv
FjvX2tukChBOVIDl9XZQc+fbKJmWm67WXby2Yw3yz2hQKwdp30y7Jh3woqsKI72vqMQO5PZRwlSN
OZHK5Vj1lzZxwaAqOuDRXlaS7dQagvzHlMEOammPhVe51Bm/wBiNX/3QAnZR1rH4Nrl9X9HCixGU
dHm97TKJ8UrhCTETggsUKNYUqfFRV7vgU8/woz5K8v4U9or9t9fhORAboniYjygIy9nRr/owr38Z
wczjN7KySLAo6HV109hB91lPxZD7nEvaz2U1yeTQam331R1c6yj0wdKwWaydX0mUTrfG0OB+W5ZO
S21WiH4OicwTyvZ4jHAwhImD9Muq0m1JpuaV2U8l7Wjs0x7rrD0442Dqx1Fw2N6YXWBkMJzr8WtP
QJKzVbNQu05DoxjwqbHgsOsiJKQj1YPqm8585IystbhKZ5pVbR2lJmE8gwnzN0Gl4GkaNpHtRlUn
44uLNyu+LtPkIQuLzds2VNXE70fhJL5pD+6D3pbBlvSQ6KuWkdq9Gdze3pNyJbot8HVjXRXTVPz9
8Up2fjp+3YPZ6aEC0D1T58bB+UqmTL3SA2NCo2Nv+TwUI/Q2rxoU3OiZ/MiIgnDX5Wa8//iy75TY
EKQNsHw6ZHSolqfy1GnKISLl84Svk3VXxUH1xcsVRHq9Vf9d1VYAC6QTu5BGnl/KrvL71AyOYaab
T64V55jFIPUfK85+fJLudVIY8crOuBwZeoms4iRgQj9l912eNci21Y0iT9pTYvXxfRI26c7thbM1
pwYtVzIbG9YEcn88Lu9dlCBUDfgAHBF07/x1YNYOCavLeqpdR2wFOa3bItSnnRrtRm/v9Pmvj6+3
LC/nhwQVpEc5vwRrSTXqS3LxBqXqT8FUHWqXk/0gcC3oCq0+QgVaebrXfMm3uwqXmw9ucy8S2BNg
8fzxKjO3R6O3+pOcerk37an1U9isD1ER90fBzrBtUCHvDC+u8acRwTHijIchmkHgcykqv6V1vXWi
1Ntx4wgcaTVuFcjvuygWzZ0XOKM/deO4shu+81IgLczVy2tTbUlbMNOm8SIrlqdEH20se0z3UYt0
jY8914561QW7SBpr3L533owxVzKgrpy14ECfDxXIi0zbKpcnr6qr4+gqyrGH4beBdSp90fbZSuH/
zvVmDiHxpDP7xVHnYuRNIdgnadsYUTOcwtB+joVOlnQSkuZdetehOdYrV5vvfjER8HFzAaDmUzxH
vPOrZRi2SxCq4dTUChphArLx4qjXThjvPNMct0riEojJnH1wfpXegJadDNVwyttKbntrzK5baT+z
HbQ3HNHXPt53L+fwrjDk1KC1LWY35ZpKwLY+nCZRZ/gc4fRkQYK+IurxF8BTsfI1vTOGgGTwaajS
AP6W7MVi6KUMpnw8SdeM9lCUi33hhNrnP14h2B3IyWMgtbmBfj6GGH24AXFL40ltrR9W2j16ev87
HIffztDnK2f9BSETocnsO2YbLEd0lQmfWJxGwsh1hhLOyClzxs7XE5FtUCFNu1405mF0yugoqbg2
itvHV30f4xeaG4PvRHm4bdLY2JaqFfk5NcLHY7A8WQC4oYPhgAo8z1x9XdbefBtenCo1TqvdSQn7
fl+6wvDxm3GPasGW//GlLuCH+VpYi8ysMBQ4cOnPx5uWnBXHgdudOkrwDVRt5aUitepWlna5M5oC
qoIxwAD1sDhRPW28HsymPARTmV61VOKH/5/bYV0AqacNRA/0/HZSzI/Vwox68AClupp0tl4IGrNA
xhw24wT21PSFAfUepp4eDDjfdlPld1reHOMulyuUqQuo+3V0SKCbZ/xcPCxGp+yLLHRaBXgYfvWN
SoCrbw2Ush40BN/WcR81oyw/qGPqkkYT9/dDHHiHysU8IxglqnuEo87UZgePDu7WVRL9oZlSd2eV
lnLfNXl6PaU6WnykaVuIfwNW10iZ27SQKwSh+UbPF0Cid8EVDN62RavHOB/Xzsv6XoEEetLTCf1W
4Rn3ickRK4padeNGXrBNaSHcmMI8ffxGF5bg8zdmQPBl7JDVQcR5JVu8mcxqb9Ts0EV/YunA+1sZ
pxdIqZTHg4OlD2Ivv6lRsUurGg8NOQuHMfO+xSLQn7qpLL8UlnB2CiXh1gzVGDclS9l4iWbtakmr
2zUUBS0C4bGKZTZ+V0fm3q76AI0VHsyTFxWf3bRz8eww6GvZcb3Rorq70WAcbgwnmnYlMbPbth7T
R0XXm0NFxMVKXXe5bJoQsnQa+vS/DGNJJkmiFrqsjMeT5Y44EhiF5OAZWyvv93LJmGNzAEhnoQI1
1oKyMtaFKrPYnk6hVXRbIswc4oa9/KpqpbKyZLzzQAjuzdf05bmEX+xy6E05MbeqeurgceJS3GOS
4GZruvf3HgifRH0ma7M8z5mQb+uDkKYsJ/FEO0F4wfgG1dNmKr1HN9O63ccz9HIbhR8N+5YUSeoQ
atPzKyWGU9P/qEDfe+2oJlq1tbXsqRytaxvwb2XwLr9DWtsahDBomAB8F0s7yK5WB41xSuzE2Sjh
qG7JDKrvVA18L2iFehwLtfiSqtMaxvLOY0LHg0MNPZLG+nJAJ6XuOMNHxsmTofPShOYPLVLVX0rs
Yb3rOHJlJX/n/VGUQDSm0wpw7y6Kk8bM3bYk+/qkZqrmk2DgHGIXi3BdsbvPH79AZsTF6mbOaewE
1TErQMkWr1Czh7AeReCcyBO+aaoyd3dx3Ya3bQFYhR7EdF4G0TbJ1kwU91PRwhrxpdYn7naSdn7t
6QGc8mKkCO1ak6KXM5BlgA+4WKx5Q5GTcB2r4htwbfi5dhBoHBtTqzXfMDm/boVXYkvcZZhiVbXb
40GRD7jiEbaKN3ps51LsTIWygk0U1f3GrTvz2pGJ8wz9kb1LL71NQ6fx1LYxNMUxLEB7KVWhpCvH
snGKZyfI2g5xQmQhVan651KmuHmEkoHf6OBSjW9Pkf7VLjRjuHKGUfsamdWztIak3lh6S0B8nynp
N2Emoju4SA3aTchWmuJWOcKhL2PuLRwa5WqWkePcnbaxT8QPx+FObZ8sARUfzGXs9aPJFvbSUaj/
oh2tPMohm7DGcsrg8zgmnsf5Xe3RfEPYulargnIqino8OKH3O7jo1nDya8j93jYC09LYctLW3FSF
h+/0EFsdUEoC5LpNbDk8jZUKMGeR8z1jOGFy0xF2CJ2xSL5p3aj8xeoAAIcMrGQ9Te2jlkys+3pp
S1LJiyQaNp4usu/wg8BiZtzT2hbjpHzLoYC+1JWJVZltx3q+SefQ+h2mX81n4FsJ8x3q1CdVHcKb
VgnTQz2G7adGdafvmqPI+tBEuVYySGYN6GbKyT64UD0FtppjO+zsBlnm53yKq+DBkh5BHcA30b0i
envNhu+dtQTtDHwK+rTssst+hgb2XKKgmU553Gxbxy6P5FW5+zYylP3Id7ahcYVVjCpWPu3LDcAC
vZ9ZtaiYVE7y5wtmFVtFOkSKd8JioD6OamJTI65qIy7Xq1nuCvA6d0Shti2+6dKcAqUvWuVEedZe
4zzQHHRZKPjbzIEJlrlWCV8uWFyP+heZ53yAW0aXyCKIHFLplVPpwlsOCkxt+sa4bxAZ7tfWq4vl
ikvR7kLw5M1bwfzob0oiLUAcOtSOcoobJ7qJPG3aaSCavuq0tHYqQ/FD8uGfBTnQD63Z5n+HZZj5
niUNX9ilsiZLO2dbzhXafDvEtUCXo7+67PzQ6esoE3TlVJOt6bdRFT82dTBeowkgsNIIqj2ffrSZ
zNC6rjFo2LrM7m07xWuYwHsTC+InuzCnTPo2iyJGy5UkDvUw/CIVJfE7cwKoxONgBQt450WzB3Po
gQGEEmIpAwOlrmPptPZJjyL0PUYa7ZpR1w92iU3Xx2/6nQfCyIAMRNxPZrn0olQKLHtUiqDzTiLt
zCs9zBO/JLxt5YEW5KrXF2jPMArJpQSrg+Gczycs3BOXxHoPLTbZfGqHAcSQZc2eJXjc6R6NCzuP
9N0USpLQi8nCEGJUVtqHC97/603MjBFCBah26YstTm6iqpPECOvoSxD1cPkbJw9uOeVgtpDFZhFC
Xpi3SZ2sHboiXfl5QkiLp56juJ91T0Ei8vHQz4vQ+YFnFrogO0GgTwLksuzGlkMNg6hA1Ohg4bNF
XxVWe30qrTkeJYiJYEi7Vr1uqtAL//jSNOnYy12gRE4+S2l8qLvDkLNungjL7IirKsUWqrq3bZLs
W9IYv4fCVHYfP+2Mipw/LUYD3mwPAIGYrWBxvBNKp9rTrE6vhtH4nUIFnpUNTXWKzFSBwRDgo0IL
gYDBrW3FerItclhiK7Xt5WxHvgx3EeYrBEYIG+fT0C46L45bHXmwir212YqGJDDUBx8/6jugzfll
FgjRZEM8ERmXqbySTpXtlBuHpePGqXTt0VGy9CEZ3PpzlsKD1XGW8TmxOJs0iaP7srYR/nVj9TBW
wl05gi24q/MXwErK1kjTWWe/Wr6Ergm0qYtVXDN1u9jzY+mdiSUONLyovE3tydslSJL8OM7qbR52
KYDuNHxX9GpAiyyEr4UyXDl8vjdYwN7zOgfLE0OixcSoKy+Ywn6YJS6GPCRIUnbBXOcq6YgX0tjT
cslJC2xd+RsGsfdQmtL2qRNZ8wdMd0y3STet58o/Xhg5v712gdhzPRav86lSBKFu02GiDdQbcgNc
mvklUryVr+IV3198Fpwc52KFgwEkk8WGEmWoG4e4REegZOJFqSblbz3Wy3EXV1qqwpHHECqileyH
nTHlmOrm3cFQBVlNZWQIb6Objffo0e59UmCLOH5TxiSkiEHFhCsYnBW06b3bxWiAgUHfAlptLdZx
LQocO09c8cUYE/d+mmjPKWMS3rO646QwQZAxHKV5JoA1vrZGCoZo7LNrU8WHN7HNZl9UanlQbTTM
VlcLbDFjQgMHiAorH/p7swrMGdcPumnYMS4tsEcHqCvSB/dUjlgQK2lGBlSqVxjFN8pf4RD0v6Kh
Nr8VYdpi0d1Su1sNMQTAUvXslYFY1yrAccCL/oyqPn+DLLgQqWhbAXc5F6KrSXSKKQbv1CZIKa1c
5n5oKqQlFV60MocXYo1/X4si7hWpxfZzWUjECpnsXjcFp1J1s6tEx4+4NBu5RUdh76oOs2JRkLdQ
R+N0aEIrO3RpED7AG5Aolm33YDi4qA4aVlxqj0qwyaPoOgONeK467GRTKpjPfeW22NJKFUaEym8O
XbHznI6wxzBLTx8vrJfLN60yw4XdBdGd7uxiXS37qFCxT0m+JJAnjtKJ3GutKH58fJF5Cp9/kTPR
i1rTgXcOtXQxxU0z0AZFqsmXaCDkLwozywf37Pxac8e1MvtyU4T8Q1uEacAiAAn3fJHRRZyPShgk
X0otsjdVp+q+IvL6ts6KdqfybRwVaqrboqxrXzEG9doJhh5IsSNMkuVrF06Z/YDUUtu5md34TijC
XWN4+ATTHvsUqtOqhn4u/BejA94PPY2YNTwDlqYmQLdpWOaT+ELZaEN4DuL0a4aPm77xZC+TmW5S
PcCtKL9YHVvxRvWS9KqvmwGCjDl2iHvMcl8ORXQrgzF4saQTEB1kieyZdWQAAbWm5NRHgfckszK5
UwbWoc00Alrscr2MntFVqEj3kwpfKr0zglvhBVVG9lmL503YNPEP8M0sgnwZM01aQHeNMbZ9L4uH
rcOvuHaTPGs5bvfZp9p0K0LscKett3Y7kA3gNTq6KT5eTYHxQP57rqXdN7UKCZmKUzy5Vtap94aT
Eoz1H9LoXIifT4AGt62UbVF8sXItIi03q/0SVOovmRTRjmv/KQt/Js9BiscNCuRlppWfX0+Z3dg0
UxEIf2zbNyoMWV2ckbamWXs7fRyGlYP4O4U/Lc25AYiyghVoyV4vBsWZSk20OHc0OsDN6Hpfos4Z
X3rZR9XOoeF/h6Af4W+WpgqUHzXGu6fP02DN/m/hFDovhh7gNqYmtPXpMHiLD5vfiHt2pfRfAFbq
q9xUzZfCld6+lOW1jXjomvrDekQ2oG4KN/xZRXC3ic0o92pX11eTZoU7deRT8wZNUjMXzQFYlGxD
OX3n1LMWBHSxDEFwZHuAjcDZTLOWYSEuxPIhFS0eCBnVI+FeRTJtZPZPRfxHFmsP5e/8U1v//t3e
/Sj/9/xXfxZkecdY2Lz6gf33T3fxz7poir/b5U+d/SUs3P65vv+j/XH2h10OIjA+db/r8fl3Ax72
H8Ox+Sf/X//n//x+/S0vY/n7//yvn0UHA5ffBliZvzVNmxtzH1is1b/zn9H/PLK25b9ZFZZ/8z92
a4b5L86LSJ7QAOC8OIch/dt0TQEi/xdNZqY2fBgNe0O+7f+4rjn/QlnHbOdTwydwZsq+cV1z/jX3
3yGx8t3zT1iZ/xmE+W7CIv+3BV74u/jnz29dzpZWRICCs6klrHwbLiF68cUX3YpBa2MhxzsZd8G+
KpPmppWie3B7zFiTWvZ33dDKnabRo6C6ma67vIAspCapL2vcsYVVDr6RNpzKzUjdK2jUNt2UZteV
rZJDFsXdS5zZ+ETm06keus/VGP+QYuhe2BPNg2phU6oowM9vXsY7j7VYNyDwY44ABAIqP+OG7Pnn
C5Xk0IsRBNxibJrdK8Ta6veyrzZ0wpXD642qjmS9j6NH047H67Iq1pTcr+Dkf7c6boE7gJxLiTfX
ARfyRTu2PUEvRL2bon7/1a3G/DGvBlEce2iFuVsPe20IcKMO0b5/nV1/UT64QftFnbTiScic3IvC
HpHEoTeajlkCZ31Dk5sgRTqGPxFbZA/CSLpraTQOsLFqiavBQLCgRJO4sq3GvK3rqiCIpWBX2rSd
GJpNhYPdRtNTjyK/VeBeJe5a2vCidH59bmRPBi5y82H9InugrqJu1Kp6uKODbTynYVtNHF89pdsU
ZlP9rcWRbm/6lAxEdPAE/w0yMK/hHj5EeuVtNDk1DTt2Jr6B6xr9CnKxOMLOd8f3xOcIAxw8hkrw
fGKIJBZeKjX9TmDV+SNPI4yEHfxzD3RnTVKUpDXuktoIH0RYDtcpDKEKcyhl2Njw64qt4rppsalk
EvyZ2xv3NYsimSWkDs1mbAsgrYkbz07qRt7Vsfje0mlgMhDe9vFnsRCDzU8/6z44es2W4oDOrHFv
cdk+sMLa4pR4p+aErta1bF8PDxtYHp+SqmqvYW1Nv+FiKbtoUm2kSRA19lnZZi9ZWoQxVqTk6TEW
Mx2UMI/eR8uSEDJrKAejnfqX1sgrGs+eI+7tRhAXr43tDjqJ+5RxSsvxt/V+jFYBIjVEo4pzsRab
n8zBzb47Wf09tvophHqG+cgmaGaEhbhISS8Z41lah7rfOESzTIld/WLiJb5q6jBtPx6jd+bvXNhA
c0Kfi+HDUrBRT1IvRDSQMNUV7Vc9Gc25O4t/ETdrKLDj4mYf2P3ebHBV2zpT53yyo4q88YZDo+fL
F1jUtUh/rdzWPDHPlxN0s8wOGrk2XeOljKxpmjaRpTfe5SXJ4gqukHfJaGc+pEpSQyVGjZjDyqup
6OUJVivwhrCc45gm2deVO2HzWd4J2waNaxD1uaO8KIRIZAhFXhIRo9AV8tsgtUIf+yheEqQiWq2N
Ye9FWBAlqhXq+B08nmyfomEAk9meZ5fYfEsbaJK2//GdnVfDuHIxtXFVgFZDMLuFAuN8drdG2nIe
D/onJ8l/lDrD5FpRAvWdODoOB1cfX22urd++EK6G8h/khWWEA9iyHlQGCwRA2upTMxjVN3NII5Qr
db5yBr/YyXRESh7xkbMbBr375RlPUXQr6apQexrVxqBhkyq7psqimylQXX+Ex0W6rvG9dDDVajwv
/i4yma9V4efF5DywDCnO5qDNiLggLZ0P7ORRdzR5R2E2IOGEs17upak2O0dnFkaOe997zp3b2OLo
BDqZel4fEKuR3KPgp/AMPKfaqAbM+8AM/vH4pYh8v4BZ0Lvme8OG5rV9xuugZbe8N9FYnZ4G6ZOH
FRvHMJNFJyPTKRq1eDMJgkHspCp2ZdRaz3EDjTDUOmuXpIG76cXYrkzB8xP5P3fDfHAp22haviIq
bxpfZpgPQ6Ya6ZOWYUGFERlxiLhR+a5/34am/cnKzGGLaYq69oqWy8PrMLy58PxtvL2wnneGLtT0
aZBZvTHKRt0NqkG/Psurz5icoWfISzJAHUj9XYnoITbyvUsTbm2+XnyEICzMU3pCFKf6Bf4xoNQe
8kGJnhz8YTcBVbFfDnl7DDqjeMpFXqDrgKeQK0GObfw3BADfmtzaDzWaBNlMziMhh8adPQ3TXkZp
vfJ+Lj8nbk+bJzPnZTbA1ybPm3HqFM9oA0fET0bYEdWNmdWTNKajNdjhjSYki3ytdveCk9ON3RM8
otGZXLmHeUaeLRzcAtYdBixxqngq7/NXhduqiCBJxU+qGdxXo6U+m+FY7Gh7BVdNq2lkpgbRvVs5
5UoH671XM3NB5wYaZPjXsXnz7Dr/OcymgAujNt8bHdMDe6p46ylOtLfTMF2ZC69Y5MWTokdkv8co
HO71+ZOOKfomsxbiyfLSZtsHQl5VNjkuYZXZV3FLtmLZEN+SddjnS3tot/Xkxgep4o3fKZVyPajy
eyVEtx/rKt/hHknMgxZWKOsL05dlMH5vosyGsNie7LrU9qFthCuQ9btjRrlIq2vu+FxUTHGsTXXc
xU9618U7JUEeG6fiq6Afs9Eyc409NY/IxYihlGYfQ42MEu58xNxBDTplSsVTFTkvQZP0hzJzo706
RX8VwruF1bimh116QWFVyKeKMf3cVUOk+op7vJkVVhJPaaR68ZOwENumgf5VrZvgSsYRiGJD7Ezs
tPs6KZ49996zivtYxu1t0XaHGghip28ahZH/eGu9HHQAJs4Ec2gB/7YEL/LQ6ZFDs4ZoDea3ZuGc
dL1/mhBU+lNQrFHnF9IZFm1GwH11lqPcmxGT80Gf+jJpu7GNn3JlstJtLQWNIcUKUU3Vw1T/IpTl
EVwMn86YGifViTWOCW1siOiLpkNPYAA2wdaxD0frsxtY6Q+G2xpX6tKF1OP1LjEFo8dj2aBr3hL4
p/DOqlhO4okOs/HQD9r0ue1ldBV5aUdwEkQZAqPSIkXEBqtLcK7CagL+Op0nzRbGJ2n13b3mpelP
N6zwTYMeRo5pY3emrze5cZe3VnUb2sr4lKeW/vXjN/pqpnA+sVnwaKSAGs7i8yUjxHGDglo/D5/S
fJw2QeVWuxSm7pE8Qp10dM3wKeX1bUbCrR8myQFysXEzQlb9ageadxylTj5akRzrigwmvRORr2qE
b5TqQK/fcTa6m8hrXZEVcrd22zQameusp94QBL5ZE0ta9Ja55ej7O8ylcm3Vz/gRJ58Cyyt904SX
XKXKpyFp9fsorwfczKHASfJm9lVup/gve+RegKdBLuMEsjI2F988bSawcIzJsVVRrbnQfPMBAlyr
oTNMyuOI5chGzxq4drDCVkyjLsI0mOXwlGfyDzwYKuTFydfDPKzQ8GZ/apxq9E2rdK70nIydhL3I
rzuNlmBC4F6jaNMnAVZEOFfcPRSlfImCfLqDxFpcp15KGplZ/tCd7HOX0DBkn32xx+FbILMI/kW2
U5sK20W9DQ6BDrhj9rySqoYG+MeDxrI1n5WBvh2cYc4HDU0XjOBGUx6NJlE2U00KgDdF4ufHV3mn
XGAdIt6HXuVsQrVcHAOlBGVSbYwIYz6soHcoakN82sgjeDCb9kHAqdrLIC9nr/w7q7aylf1n0TKd
P/u5v0OT16Zg0alwzx9UbTGtGEYre6x65yUuD451rwQkk/4lyHSrWmfXOMkN/CpPkvA4DrdG5R3k
0N2V0d+hTkC08FaQigUQ/s8dQTuBBEElhdfQ+R1NFVB4qA7Z4xS2xtEIQJ+0MdZJQphz1miP3LhF
rL70VZWx6DRkWLX2tFWDvvBVvE12xoC7I1aD4pfSNMH1mCnZJgytbldqoaDgWvUznT+g87Vn3kw4
vGDlg+fFcuWE+mtW8C6zx143rN0o6WDGHszRj+fKxSGJFwWU+xqEgcR86VCUEpDd0onIHt1Xt59O
httUQzUcjNDzP77U5f5IU2Qur5EQwYlazomoJ6W6wIHtEYZa6OtjCxMyyLJNjO3TNjHUtTf+zqP9
93pYASw2SN0Uou7tOHkUqXsFhZA1wGhvmsSb5YS70ojucre8Tg0CcjN7A6m36vODnJnAfXUdroUJ
XJyxEGnOpIoZTsf0eGnWFmZtWw9jnT6WCc2/0gJVMkV0kEUfHXXE0eSiE85BmY9vtjIEu4/H/p3p
74ArARrM8h1W6wXKYNV0lyprEI+xaU4H26nrT8FYOXeOIa8jhQYUGiPjTppKN5vHdN7RGFH35Ep4
m2M+NtHizMfrMam1Y6g23iYP9OGolGN457Uivm214OXjG748bsD5R9I2K8Fg0i6Bo6K0A8MARHts
phHbfZQMW7sXlp+btroNU0K9G0d5KFyU4h9f+J3FE+gCrgfeQjN2sDR1wB9KMj+C6BEAb9yj3nju
XXP63Pf6L9UNpy+tRrPUqFUDgvksPUutbOUWLicudzDPlJk0gTv8YqmCeASXq5+iR69pnvOy1h/r
Ri83Ms/zlVG+AJZRNrOxUuTwtBwxly43oxCyIrmCSw3FUTilBCtOjLtOKZobJ2vuy9yz76O+80ta
z10JZa32UvwW9PuObK6V537nnWMxMeedsPAhzVngvLp07KkzxvjRwMlvQyZNc+/aifWku9PXGPvm
2s6zTypWnN8/fuWXKy1FDNDHXOihiVia60BUqipHb8SjFpDNp+BevEXduEaQu1z+eJszvAAqhlvu
UnBVNDgOJEYePYp66K88EcotOF+5m2zzU6ONK+zhd+YQKzscZiLPWWqXhi5mZSeyzQvxqFTeS5rX
yZ7wHfzgPEOuIIqXhz+OyS5G6hj4aZgHLJbZWq/k0CSpeOyl9qvAQGOnBXp9Ct30Zzq26i+YOmt2
lO89HBf9N8udftWijCqqONOlUOJHTRjKrW00p9CzlWNqq78/nhnvvLM5+QzmA7j67AJ5XjT8X87O
a7dxZFvDT0SAOdxSWZZN2Z37huhIFnNOT78/+ty0KMPEHGAwAT1AiWTVqhX+EEKunWruZg8eCIzP
pDGPphj+tGpfPIwy0rPvL/dGtTQ3p9kbpCi80aXKlVIkPr0mVfGmMLMegZRWezsU0xPTJRoeBhrh
qNkdw9iaLkzJ7HPJrOgrqN1tJUrrVIW+eqwCY2KWUVnBr7ZphkNbDH+1cIhfohJ7s3SKxQq+8o3v
T6iaNxk5CqyixcdQw9L2TT3XvArhym3RFdGzlOuXxiLZzCqp3g5OvmYZ8uaLQpeNITXtStqniw8z
+qKA31uqnhFnh1EOzk39MW7/apL6h4Tq2IQoc4y+q2OnK3fQECOMrqz8rPvAuVIXKYdP9iQhrdKY
G6BPx6hvV2LK/VshmNARgdvJMQR4fbtzUh8casT1eVVz+dq2zkvdy9pTqdoXXa7Slz4rw5X06j6K
zXXqjPGguKCnuki5i6KepLL0gyuNtAheEGQr1LLaw/tbdIEnn/Pom2WWbYeMjL/PTSu4muC2q2Yb
O8m5MxzsFG3lq5lMXyegcWkgXSp9+AkkfW1csvoDFm/WGFHYFp0TXNkde6nXTBd3E9mlKNy3hbrv
HABUifM19c++GeC3BBPq/VdwHxRIS9jtyEATu+jB3H7a3i9jvdNyog/uKW4fsdbY/lUCPd+m9Zf3
11rar8+vmxJ49qpALgvm+SK6Jo2G260qB1etjF5khSQsKYzAHbNU7TYok+z1Mar+UrngEEQz+psi
l/ZDo5vZUa8JxbGCvzlpjnOpx0D+GzWFiQVtIkF6KuzyT1H79Nihan+mvwBBCyryQbJiNOt1fUgf
JAfa89ZPEHC0aD/vYIFgkDok42MEN3mvogj8pNpJsfe71PyJGCf6RsXofwVb5l9sPtJKqHnr23Oi
7DkY81bozt6+el8rWycuhLi2OD0iMTX9sRkMn31V2mud2p4Nq6MBPwk6WxZ8PQbHyidMVVY6xPd5
CtNMympKbGce3c3X0z+tj0bWafhWSng12IabPor/OlMpDl3VxxeqnHKLPNHvNGnkv+9vhjfWJYEA
ewNpGzDiEh6iGsMUZHUXXIPCHFEo1bXnvLWDF5DjV5kk7jSAhzxmUWM9vL/wG91Wxni0G6nbSCmY
od4+cS7hzFsyU7jKKqM7TCb+Nn4abVNNTQrQr0JwN/b+2SmkzzJeKc+jOqoHhWDkRU0Y7oxagMMp
dC+yreeVn6ax9G2ZTF+R+EorFIA/itC3P01IWTX3iBwvctQfBb2QTfFFZQz/1aRTzwA1/mA28QX5
K9Pt1RSRyvhPDZn4EQD3GrfljQg8d1xodYLtd6Bb3P6UvKqDyjQixxNImvxw8il2EQOPV3bBffLD
3JCrhVSS3reynAXliaDpO/m2l+at12GZgVmxUx36rjLXHMjeuMRmyDaQPASQAG7P7/6fja5mkyZM
tfe9lHbbLna6aB+ACnVLy+y2pZZ3m6RQ17T93+gdccB5e2BWyZShrNyumpWqAGIYOp6cxsCJ4HMa
mzrHIy7Xxbd4rCw37czwkLQj4RdZfn/bT/6zNtkhitwldr9NZcHqaQrpjDIzPNjClv/W7ZqCwlvB
CIgcvRlOIhyGJTB76hFMmuTU9mD8psdcLU282FFxaCq1/UIA+ZEpWnEZmlE+86vsk13K1SZqw18r
J+C+s4AiC6dzdumlWbpMUp1YkpQGYbhrO2XFF1yYkxMFZEQqVvXbkdnu1qRYO6qm/0nSxx7PY5jf
eJJsCglZtRTahTpExqWXRjSNp0TshyLM3QxBqIckCddkCu5uz5k7SmVN1ob7EpJjt19XASGt5QST
q1wO7UYeKjr/TfTJQQ9tM0zOf97CLIf2O3GaZIzEev45/2zhmFLB730toIRuI+CCU7ofJLvc2lWW
7M0QjjaXbrISL+8CwbzoTDJDRWlWNl88Y8UWhvTDoj2dmA296cStmnRcuYYWRAdSMQ01XF7hrPrj
yNbSw4661cxluXC8uI4OtEloa2cgZiO3bU+OsLDD1rZpcOjbP0n3kEunIZa9rvuk5jlzluJBGuJt
4Ja/BtEfIErvjeKT7yCnLDr+uWre8sY74UyT9RK8wHwvOZdVZslTmeaS1zA42Flp92JNVXSY66CP
4NXiI87L0nasnBcL78pzl8ZzouIzu5JROqTVL1tH4djmSvV6H20QkeBz8bWol/HjWyRYVORxP8Du
v7ZM0zEP98UxoEg6VV3l4lYVH/WCaTAlQ/Bky1F0cBROld6H7aEBrxS4jW23yEny0hDA/hMwjXwG
djWtpN13pwZ+Pd+ZDiLjRRo289v9ZxvrQVE1SqioLyOj+X2a/Qya53rmRiWiX5PLum8KUVORaHBA
GX7pNIgWi8UIwYwBdVwh2aZX5bpniaF3y1eufFBY59Cs1Yc539VzO8JRXUGrJpV/ai3UY4l54/79
CHdf7aHiykWnUhcDYyfU3v4ge2odUhDVubYQvw5DW084WMkBTUqwQy/t1IvHqnO+4R2kHnob8hIG
nSqGuYbGNyyH9FAa6Ir6Rll/RAW7/VUAiJ9c2W+w7tXawHdHx/4LOlhZowDffTZ+OC3EWdiDOfxd
marHxTRhbKhf0TnbTYOwNpKaPzOg47pgAPT+a3prMSCS9LJIQuYFb98ScKxATypDv6ZxPF5MA+NS
P2Pa2GB/d0S6bs1P/e5E83A0X3R0izil7JXb9aCZMLztWx4OkzC3UJ1ka3XyWpR7cxV2IQop7ETw
cberpCnMdhsTkStygsOmK0oAOI62qjIwb6GbNJIIQAeQaxTRtllz63YZcMkRVIzBuqaK2l1kqWk/
5XHQb9u6N15sLZPpeqZUGJE1SW5d49PZgG20dr0EMmbXKq3iuEClumtOcjL7AIz+X6sZra/2WPsf
+rZCRSPI5FnLi4R1k4S0b6ji5D5zu6Gyd6qVB09WnMafAFaD8RFDXVfuQEl/HIMBwQ3QrYDmxhzl
fbKS9BRV9uAGEv+9ATJZ/HDC7ljItHE3jl+p1WYK1LBwS7NTpE3UJeqWAYnPBQjWMS5MTogiNTv0
TJS9ryeAzItADIHbWYm/hQhmBCtn+G5zclOpRLAZpMqNuMyNqVqmsC0c+aqLTEDXglrUFLXOr0Jl
WmPQsHIYtLusCAC7OrPMgGLA+l3ewU1qxF2TDJOndPLZtr4pnfa9ae2LCBPwwJUbROfS/p6H40uf
xK4CoLqMkqM2oF3ibGiY7lStOao9ok0WnI6/if6HoTCzYpW5sHCLMtk3TJWFL20T9Rl9XDeOwoeC
QVJG0y6VPtnd2GwYxzy3WIjmSraTE2nb9Cvz8btiYH5K5n+Yi8A0AiN9u21bkvde7ovJw5yDSl+t
6ssQlMlvMXUf348ub64EJ+H/BiOMdm9X6gMt7OxQnzzET8cvDLkf2NnZaWqaZPf+SvfVJg9FQ5ki
F5YHyPdFIAMRqPimU05ebgygH/VfdZI82yZAwLxDTw6hORevk7+i8g+hUbtJlFx7LuU47LeFTQNf
XnOOusfazL+IS5E8EuU/SqLbh0fnW+BeG05eWFsIPbeqfsrVLnStRvcDF7hcsavUwTykiWJj8Jgy
qzHPNWZ/njZI2dZS6JZ0ZmE/WVoBy7ZPqpWB+12URMhCQUmX1JrfSFy+/YG5TPFn5ZbiSZMTnQy7
JAOM6+vKh7lrQLAKee38ZZiTIAt+u0rXOw1sB1X2Yuq+vaL2cB9HJzFOPbmo24S+/a3NnauWO+rR
TOAe+pMMRg4myGH2kw458q31CNHxdx/OiCghQj5lrCD3K+npyjZ6RaDchHSyTb4Vly/xnHx7cTbi
SC8UPZRazzK5BTsnEgdLx7MkVSaY9vJQJ2cHIYxHgZe7C0NYPlDBh9chq8LPfqBV1wRGIc5SlUmU
AkunDFkcuFXloFZXteMmLGoHhlybbjoG7G4urODQtZZkuRqKIm6X67TN5AQzXT1HaVCb9k6W1r9i
tdbZMyhjn0rDD9CpHJtD5iQ41yg9vJvREnvaCOqJfd7vwiaqtsOoijPDxz/pKNpDV2jNBzH29l4S
4bM9Kg4bsVDE936QHTTV83zPQH/Y+Z3xxK19qaHMH1opXbOpWqgwUn8g4AsjmWH2XHySod1uhyKu
hBxrzeCZucr15hhN8IxSs9sH/gTCvpS3Qz0iYRz5T0zfLU/o+vgAfFBcq6m0Pa2g6mxTSxxwScMy
XnPyh6YN4U7UwfBUgC95GP3Y+qMrqbal4S+7pVTURzSXu5WNfX9XMEgg+ecvkD+0O24fBDGC2BjD
sPcqo1dQ8aUQYft2hypT5D/srl9lI/zUbcau2cdDpawhFeZzs9ips24f0hOzUAU1/O36acmMo5bT
zlOjyPqsSDW4Z2uwz0NPRkoCMh6USJSfWiOov9cSVUo7VNta8Xs3aG2xff+Uv7aUF78GBhSQK2j6
M/B2EezGQFO7tmgsD7pcdEK3AJyrPRnWxRzGlwm75o5fhxRZHHUarfao/pG2eftLaZPxhYFD/VHr
sJBKSQ4fo0p2ntF8wa9ey6wnqU5TL9SdeA8VCx+nAjMRZtPRvpkwaUItjtLGGVOu1zpkqp7qlXFS
RWN+BwAefsiKAkm29x/2Li2Z0Zqg0MnO6aXdjX5zLaDlWdmtpylFtY/SOvLA3EQHEMDKpiqR3nx/
vTueDlJtzJhpQ4KmBnezFCPpwdYXiprZnuJL9d6CVf6dAiJ4FE5Re21cyduoUto9u7876MOEzGui
d7/b0Mp/gMKrdkRUdaOOsNPe/2F3FwgNBAbgzKWBG91XKmOnRXqGvJVXlAw5uzg3T4Xar0nwzNfQ
zdZiajIX28yKKVOQNbjd6JqSRbIqJsdz1Oaxy9G2atT+DGlQ+fn+47y9EJUiDUSQFMtBapSGRtKF
puPhLJM9mhZOXXDu60NRq2uya/fVKQ8FmG+etr82yedX+09tjl6yNtpqYntSN6a/syzSnqlB5W8m
Sj+eE03hJRnFV01Kyi2OYXOCmDrIFIyG60xp/V2SpAhkbmEex3RMuVqkCMlAqTv2FOGdq9FSdFNY
3H/ef0N3d/krE5fRtgoRn4nh4lePbWJHedfYnpxhKTHICjbrQkNPbEDS4BLbo/MoGdn4aSrjcOVm
vmsrs/QM2Z4pTLMCzmIXdLkRUujFjofmYbST+xcLzdltb6PJ0ZihG4/+WvfprYdF85KeBn3XexH/
ygiEFqMx6XE64y1mB+a2K7Lgic+KqAw0uPBiM1tqXDMc1jpMrwCIxaanL8WhZzzL8GZZWg4Vpjdx
XtteI0blAzanvauFbbOdKjt/jLtW2Yvad/ajXTWFG9j2tDXQW95kWh3sxVCSNgRld+mNilFdOcrf
p2imySAqW6K83KaUkShDu9UE9bCNG/kyGUh5GVHYbZWEWyv0R6naGqGBmxKMyWPThNYrIyHYsQka
PFDHBIPJavSkZtgENHPqTR1JDRbqRZXtkKjUcSlxHIj4cSaOlSzEGfeKAg1IaLq67Z/8rCxOUdA1
j5ETo/Fb9rrm0uAQGAcO48ZsZe3j+5v3VWv/9p1CPp+RQuQg8FGMRVcgqkIcNdpY83JJM9xedJAG
y7R+FOmEH4rRIKXV8GofyOk/lU2ibKLGFNvCAHlDrvgBOSzMApSsgzDaghPw075+tHycSnFWXAMr
3McifisYBbCPNNYUffFblc5spVokTL+SWvnh29lOw7rmazCJl/ffyv1lxhAClT55Hg/xr4uLe0CT
E9xPo3nKdCVZBaTaW9axUYuPo6mspEz39wULzMBR7kzAassAa+WomWiJoXmg5bonpW6MDY5p0vY/
PxGXMx+JVjoQnCXQxxxU1Nx0SfPKUSX/6lp5hxPXz1BHzdXyQR68v9wbDwWWndE+oRwEztJau1TS
trR15pST1DPntFqfkZrftyvf6R5iSJOW50IYzuZyQiH69sYY86pvTeoDTw6C70aLd6E7+hD/armJ
XNksHsQ4oEk9JNUuqlP9WQ3jD+8/6WuesThAjESAiZDBg2uSF5syGZqpV8pJ85opjndamvTHKRP2
tTH8Z+AU4zcYeVwJRpUnn5XCRHyZrv3gQLFuo1F7rNTwizDG/hEGQ/tQjv2wlxoZ7SQ7zvdO4dfX
QMkDN5z07uQnPY27rn4YE91tggpCdK0WG7tLH6IYak4CYDvfWeBo3Aqq8LYKRHiOMiVfy73mHt7i
mbFmZ2jCPU21vCySEXzC39ppdU+krelOljVckpwUS4sT1Qssu/xSSc6VjhQRj0kBsAbF6r69/+Lv
Sg2yAfh7pFoU0ZBTF+/dCAOa0rgVezbkpFNrGC196VR/yFO73aZZ86MxmmwPWtkzy1E7vL/4G5FI
M3D65boHRsDM/Hbf5QraS71VaF4SGhe1a9TERXDwsdUrIMnvL/XGUaLyRkIOIQkI/MtmtGKJcZSi
3PbyfhQ/Ayf7XnahvLKL3zpIfEbySC5YGhPWHBH/Sb0ks5AlSWMVbTQh2CQ9phAOtx8T0XmEVEcX
C7FavOwyC291/08Zw9t5/0HvUwuM6AGlcJhVUk1jUbvFkaTZrZY6HvLdF1Ufn9QxTZ/NWY91LPP0
4kRciWnRreRQb7xfSAxzv4d8elZiuX3yqanRlEpJcPM0VvaFEyi7oJDW8vU3V8EXmljPZgUjfLtK
qqQduvy+40kQT6+JkC+aMiTP77/BN2oi6GGc75kHP89LFq/QaAOnbgfT9opEuzIlDFwFAs9ZC4vi
ghFA+aLl+vioW91nNJvlZ+S5jb1fW/U+0bP+FFtBc26NZuWCuz+oKi1VmMBoTqDdv4TrlsrIzAhc
ltfp43epq5uHqIQ+6Dt5hyOT3MQbzexhh0eEoLPk6/bKXXS/r7hdHZbHKYnvu2QTVrYcKLFCVaH7
zXjusz7f1k0pcPx8LuttJWXZlqblGrRp/qC3IRKOAInVPG9BjWB5MyWhkO2xVCzPmvKvSdwBN0M4
Iu+jF0a3PzSp+4/OIjSR6NJTCzN4RfJr9he53WJxFysB7j+TR27WHsbKEIcChcQZvlk9Kmawt+xK
wQADDXa4CunObg1l24Nj2DC4b9c6MW88P/QU6gTiFpSzZVUkS0VPgUp4bovM2MkRl5RrC/TKYyYr
DzVWGV6T2cpv2Qkk5AvazYgYsoMU3LiBQK591mW0bFR/SnelLofXQkM0GnwyVMv3z8z9wcQYAX4v
0zfsJdAwvn1rEVqlcqmSUyq6MK+mkz0mbRuuHIF7hAuy02zxme+NeCNX1u0qgI7bSGFa5gWYrCaI
xtfhJhLNsE/H5iHET3trNNO4y5Dw2zta+6GecGPDWc/5+/7T3g/pHapUTQZux+yIdHBRMeJO0pLG
SorXj0p8CqIpPxW6QQFECynqXEcq9O8+qptbM2vjQ1Jb41Vo5amFPvitDgr70SmQm6TmqyhrxqxM
T4GapmenXauq76MGqYUMx2x2FaGVtwiYJgPfWooU05tUafoT1AgV5Z2yzXzdHTXrGA7Rp0Spp+85
GlMrW+K1eXJ7dlmb/iFHah44L5E1UjtpUe8Mpuc4kUtP5NKUWuHGDtJV0nmaflXp77IbfuWR7QJQ
O2Vme7ZpSLjZRJ4HncWxT0P0aDW129kPkYmoQBO6tdH9kRzj9P4HvU9E2LuILQChReyKvsntxgrD
HGxgEOpPoa3/zTpRPKUoLG4dvQtXVrqviebqAQb8nO7Au1wcFDmIaikteu2pUEZ9X2qptu8TK9/V
AC529CnslXTgfnjFWkhIgb0hy5wddm4fzZAbBiJNoj1VPWIdSOTpBykRcHpFYv5SMwf7kjIL3X7O
943Y5m9+uKMlon9MzFD6jpKota+6UmzyyFxLGu7UvThFs7QeLfsZxC0vkasS0T0ftcb0Av8JUEBR
Fbt8DH+F+lcpVbYCgSP0yh+6LLvkRjJsEL7BOuJnY0zPZlA/1NLRtNEW+ighsylhduvIT5X6KOxn
swNxGyYU4tq2cpiNI7c0gMId6mOTHzrJWtvsb2R+PAlZtKUh6oxYwxwg/8n8KO6nzOQvGmzh57Ay
4q00VZXbRG3xHPh2vMWY1v/amkqNcyIE1HpVn//+qqCSQI+KgcFrrbjYWahtqU4Qmapn9kK5FIn0
nGrOru31RwV52BPGfZ/ePzSvtcHygLOrAD4zb0FfYJHtBkpjVuEQUA0byAsb1Q7X7G2Icnpc17u4
fbFB++sSkHRZ7Kcx27Qh0EgzP6Vl/jmQzU05vQx2sZGNc+hfch0LDKnwxmHXxBipNOox0TZwyTdK
1ry8/8vfuEh4V/CmCCNIvlNg336tUs6tLIw11aOsHp7CNI9fUL+OPKuolQ13GRe81QU7A13yQ13r
xs4XqtjWE0D093/Jq6Ho4h3S4OEYcECpfZdX2oBzmd2FqY5u2wTuQH+IbGlTpOo1Fv3OiV+U6Dlt
o60thcdybE4cIpACI77i5Y6e0dUJ92ooXbvi8yCdQU4a1edIOlQYvnT2LyE/GejXFVctzj+aQYlT
eYZgr/pZZCdTlvhfAs+K6l0kP7UV3bmMwUoQAoRo4l++ahxKdXqGU/8hyUoaeA1zkEmyPmet8zgr
B1C6rHH4ZyHHRbqHxyNNfzRd6LBANr79LrMzjaEUnexVaDPpEmEfYxQz/iIN/aYl9RHWdYw+0vCr
GTZmsqsJr1Mu4fAXH9tBUzZB59FNG3p8BwNY8zCpc9yNW1v7jhae6VpZ8oyegzdl+6b5lCMrJBvH
9z/oG8UD4hIwIygxCW1Ind4+AroxqLdV7eTpoTFdQklF8oBq8ZoWfroXk5ocojrvH9vcjw6yVPmA
0eMUM+i+breSIScPVpe0pzDoVnXn73M0AAxkkkRahOvMpSFX38UahkHj5A2NOEc1jsTC7I2jYmNK
N2mWRHM3bb6TiI57krjuV4M7zd6YItl1nPxj7qfDVzSEV4LIW4GToS/cWlAMDC6Wjrv9oPp6lEBp
IxdSzrWuYuqWhqeIKf1zl4biYJqVtNMqFYwaneazFWprcob3tz+tD0T9ZiYyr8Zc3P6d5ERGroHv
CLT4qCATAEYAxtbDFIZricY973lus9DUo6axIQcsGSOGj2xf1/ijV9tjd0Zt6zLpZXI2oK09BjFK
dGUPTabK5PBbAJi2AQWUsmG7cHrgFk63WZRwKxaaaB+dTlV+OFJgHZEUN5/lcbIeNeHLK8zN+7E6
rQS2NNglwjzCvYvX0yqxsMvSGbxWTs/QKgZPNAy+3VBW6QcKw02I0K45WPpzLY/hgywYnGMSPpyb
Lg7OCBGiEm2H41NdpYOnpJH91BsW+llWc6li9IepoA5BUKNfkJXxtW3QhjcRZlkJtW9lXhj3INoE
PgAkxuK2wgBSB8TWak+4oG4RSfC3wHi8btLajVPoK4vdnzWyLupk5lhAnnDbuI0CQPfs0ChL7WmQ
WmVTStrsc179eT/W3O9bWD+Mi4kpVD1caLeLxNEYFUBRE8/Xw8wr7fplFI7xOMXFf67954UYkc7m
kFyaiz4dzHe/09U68axAyo441P+uEucc9SLa4HR/ycj93SpO/7OME3D12SdjNtQksVkGrC73YyeS
09wTlhN81ibjmzqGH/UiBszi2O0xDnN///4rvf9u85LwADRYM9QDiwvIh5VtpVOTe1Jgmxdkf9RL
Y6yBo+4ztRkBSP1KtQFf1FJvv5vca12Kyge5DtCPXdSMNj3XPNpZZqq6g6oOWCV08coxvq8ETbqs
KORAV6MYXAIeLTsLfDFZhZeNRn/gCpZe6kJvn6rI/uFU+oXxuEIPWhsvuU+LY+U83HMD+Jb/Lj//
vH/yY2FF0hTFdeFNcoXN3LOfPEqgsvrO2Wl9u6Wp+NFPu6MO3D1vf+Z2RzMN7aAq+1BGDYOyTyW5
e9wcpvKC9a5LW/27XVRXB0HqTau8hM6aXONbO4F6CzU3hvYQqOY//+cHO3KWFfYoShrGSDU3vqPu
bCePV97LW1uBiQv1D1cgwXVxsmQZirQRygUyOHFwSkTIy4mzz6ON3/0YtdXVmvQ10uIbayJdBHuc
cG7zcItPoZajWU/4nnrzeN8E/aob9YshpVuBAHxU+psKEeW2+4m4xFNUfEgd+yXvpA2X91nt06uu
hYesXzsT99EZXMKMNmJrAuRbdnaHKR/bIlYyL8r7L41p5XREZPM06SmqGmWxWhbfvwQQeERn0iFm
MAS2289bqBX+dFLaekmnZ1/iJAn2VWlPn8WoArlSBdz0RI/6p7hW/VOjOy8ZB/pTJkqyIQudwcoH
Y+Y6ZqC9pE0mTlFhTT9Sxwg/vh+Q3ihVZgA9gZf8CPGkpV9WLgyAYFWBljjJy7G2VP/S9JpZb3Qz
/jo4zdXP6n2V0+JzFcnMPpUT5s859cbKHXD/gShsZy+XGfWu04u8fWGRje1QUoNelCvESTWpl/Zt
7ZSHvDCYFir5mlLbfb+Z9Ug65lDJjHo5mAJxWEY5lCxPdEGMnldZ7IzGjh7TSt839qBc8h5dgVYM
0Xbljc/5zG1JBgaFgSgYvHmCoi/OpGpNGk7eVuvFQjZ2IqvVQzca0tmvYXikGOU+h8EAZahokEiD
0vtN8KdgJDDrnfyi3vapsyaX88ZupT4ECAUoik3wWjf9E4xirRrklKGNlzaqeSST9c+GUWZbpnT5
N8C2zq5Lhm/vv4f7AMhdASZmbjwbSGYtCplmDPoSd8OORjglqa3E1mZS0Dx7f5X7HAak0itJBLlT
5o+LRCkqDSmqkqr0EMuowQ+m9cFWCvl5Ch2xMm9964Fm/hDsXAACfOPbHVw0STnatl94gyBv8MG0
0BOqppV79nUkcbt9Zuov8AqCK+9tqWAFH5RyJpP9p6hmCm2OSXYigbpgVm9u1FqUuyI3fhajPjx0
6Mj9cRoo7ZpFhZ1UMcwNpgg7nJJqDNimHwOZ0b5XfeFCodfQEkiQgy7MdDdKnf7rv34J9hVlCYRh
sJ/0DG9fT2U21giAwn/qwpY+TQxvLzez+tBXtG/fX+qNoo8kZE4oZb49IX/xKeoUNV/gMKUH1eNH
Q5X3IqrO3/VxEGADaDtuQuQ+arLE8N6eZi3Gpl7ZePMS/34mvLPm1Muka4fDsrJ8XIxmrCozmuaJ
fqe0720R7IQz2p87OxFHnF/EsTPq2utC7ZJ3SbAmPnY3QsAEePa0oDeOIM5M87l93WIUlijs3npq
kXx+6G21PIky2A/+LPUmR7ss4lSHmj5Rm8ffRGv6J6mD/tdQb7wUUqdu4qQM92Oofh38rD/mYtXx
ehl1EDMFDcfYbe5mcCnPB+qfqOMEAZyRURfXzil/h31v0HOxq5NsxLmnVQBmNZG1X1e2xpz83nwX
FqWRSo5Kwsk/FosGGaLncMqja6rpwYc+cOAXGREKMgkjT3uAe42caniUNLXZ4EWcXdAqT7ECxrLR
DY1irSBYXnvzO6CTQ89kzk6otm7fQQuUAEieLa695PyM1OZrqhmHxOZEZmXerezJ+dnunv2fxRZH
kJpZ0K63xFVvhf3gx40PUgCt3Pdf8f0jQVycR7kktyTldzer0gWYDHXiqjZO+tFOfGoQvvKmGgbs
kakoV077MsTT5lAALpLGcNJQ5lmEeJV+jvAznqoPjJ+ToccnI26KDd6ia9fkmyvN8xtKVG6uZYTH
L5P6rR3EFZcO23AztLvcZOi0yaV4XLOxvAv0r89F1guqd75S5MVz9TFMTkI87AGl2RRatNfseXol
kBDsh2HaTH77UsSgjmiHw8SxdkYwHuV02hdp/DhOI/wKmuIJBQyJjYusyj7QggtqMmcRxCtJ/zKb
mn/rTDjXZ0Ae9/nityKjZ/mR6YhrWIwqBJDMfpkaNdsVHToUuSz6bT4a/k4vhrW6861vwqDLQMqR
apY54O0BwqewqrKelQVmzC5uotqDSHzfDWQ9+4+ko/khmQzPzwkShSv+dikJW2KjEshwhcJKNz3W
CBvJ6Vfd1+4O6RwSgOSxzcgSl2NNP4ylJuqC6FrAa2RYEJOGwSTc//dDytVAecbWQsBkPsT/xF4T
kUMoir24+o7/lAR+51X0ZM+l1A9PAh210/9nuZmni9IFDiqLCxngDu4iBWcUmgdCpOZfUsxy50j2
TzVRh937i93fK7xB+uPMyTDsJhO7fTbkVtUiwhzzqg8YVg5R+KeUS6S62qg/JKl9jdT6P+Y2JE1I
LfAiXzvMoF5vV+wmXOtavWcMrpvgipOh2iP92bqdVvYr0fWu0zGvBXGHZgcBdoZZ364VdwaEqkw1
gGxoe7X29wNd0O2AQ+rW6puz1OMjaof2TyP/oAbqcRCPiX7Nh09heq0rIIf6WQHDrIa0Q5NpL6RB
3VRW9kmZeeFK3+ztRENJKl/52Xd1Jj+b/h69ylmmD4DPfDf9s+H6QpiDQ3npxTjSuFGq9Vt0ysld
w8jexqVRfIlQDHTNpjGfFLnrzp2CyktkOWu25/cBgx/CIAwnbN4gmejtDzGqpjKjGHFuTMyUh3k0
fxwkAacV8PbKQ8/PdHvfWrODADAFghNlyKLbh4y/UTqpNHhZGKDYhGrgfpCr7Mv72/3+vr1dZfFA
eVAUZuUHI21MG2y6pmLgYCuHWGOo5QfF4f3VXieGy4ea/c6gpluIJbzm3v98SEVCeMeu6tELMmUv
1f7Hwlb9TVxDKgzxBDiX/TcpCi6tcsmiq9mfo/JFRJ/HyDP8izr8CmzPiK5qnLnpuGnLblOYV2By
XlL8qOOfdXVO+99BE2wmGQGevar+tqefU4uUPR4Dzo6Wi9v633rkxUfn7NjouTSIf39timswYOT3
s3c0TAoqGNfHSMJ7VvmgGc/S9FGWd1S2Uv/cOOiFRQej/Ot0p175jGx+RzsS8w3XCv9KziY3UjxH
juasM/QzCzCBj90s+sU8PQ6hsNQ/LPEny/6mMORtXyfNOI/1WVG/FM6T3YKAUrcZUsIS+G0rOWF7
4r7//u9qG5JlUGOzijF9+f9Rdqa9cSPZmv4rhfrOvtyXwe0GhsxVW0qWvH4hVLaKW3Df+evnobpn
rpNpJMcoFBpulRVkMOLEiXPehfLBYv8jhhANIXcp0IMtLcrWUT4hw298b5whuC3VMEAePlWO0CX0
uxxYn4vuLt7U15/iPU1erAKuFTNakMwdhe/FgZ8mgw2Zy+9PTVVgPiDfxMVhNJpXLCQoFIXijSag
2EzC+K7YsScrr/FIpS9zW4A4JZ512k0XTXei/mIPPyblzVEOwobPIT20+qsEsiKfivskvx2aXZxb
n/VcfTLSV2uge4wyhkfZbuU8vExggAhzN6XZwZF7QfU15DC0elNoJzWCf62FLxKVUy+CpLPTMyO7
RbPf1ZzSWBn2op2rvbfpwIPOLmyAHBYpuVJmSJwZw3hqdT5SbNXlfpgQvxSG3+z1GEQe2sOd8iXS
/H2TZuI5aTXjPspF8ZjknX7ftK3vmUBjf/vApiyDL58941SB+CxCV54kRijiQD7VCNLmiFfv9C6z
PWpmbjkD0a4vp8tAObskz3Kq0O1nBOh5TMa3OJDHKGc0JG93Y9FmEGCHNTDERXOUyeaUJvTPEpoI
Hi+2jgU9V1UKFVp7Kh19InJzBMrsCvHcpSlrsAtppRl4D0mBFwegMyflL8y4v5t5oblZVT+jNbqv
EuF1A5x7bbLWbKMvQ/nMrONUp27BxWl5G4xiftyMyBsUhdEj8aVJL4YjRZ6Pl9EzLRbt7+vzfnkW
8guZeqRMQSID6z6fd4Q3SpPSuHxSJZjZjRPWuy7Ih61mruXOv9hfsPQ5qAwaiTO95XykKdWnUAqA
LVjInW2CCFgjtN/W9cPpLgj3FNX8773Rfrz+fpdVEL44OQcoIsDWAMDmCf/psNLSHGxRKKZTDzv8
UwpI8ZbWV47gvjJi+yuZpzAre0xvuOPrkvQ9byS0q6Kx8BotAErBPW/fwUg9mjDgXVlUHXZRffLt
+mNeJqz41s5EBWohM65/sdki3D3isTbR7tD8HGJXrTxlZW0+FPoUeX1kxFuta9e6n7/49hRBQCCD
u+Y2s0QKZEi5VX6v8EW4MU+DYlPtxg8CKEC3ssouMILsO5jmICCh3nB9Wgo5jtIITMt2wKyosblR
Otl8FNX0URTJBOLSafS3sUajyynEEx0A18SX8mvhGMNeR1fxazUkL1rQVbuu0bTfztDgpZjc5Xg8
qhVLCpkq0iqsh6I60doI0EbCDb4YinQlvP1qGc6dvvezZf7Oi2UoygLgjFFWp6ieQBWJcLy1EfBz
FaiD940m6bt4KLey2kQ7EhFzE1k9UuBZdUIrQtsCysp2eSt/hXY2eWJ2YME3eFh7yMsgPCtg0QaA
Y8EOXWLBrUZFmtuoilMIDeyjbvTFw2THGH9HzhejCpP72LReFSdt8Ofu9IfailoAnnX3hDj15ziq
6FGUslg7Gi7UubRZOY+SAk1MPhDlwvMtbDct0HCzzU9N+yVCh+xG9avqRhdG/yXLQPJkgQM30x+N
uwmPoMcGU5itnBbhl1bub/p0zXnyV7PEcoGbB74PncjF47QN5jdtTUdVBGHxEtV5uOuyZNpejwi/
GoW7K3UfqBhwh9Xzl27BcDclMPuTZafhXTtFqP6ao725Psq87M6TOJBhMzeLRu0s87KIO0KAcpDL
vISIz30IMmW5LW1j2phSCMh+iH+zQTJ/ScaiFk3iiEv34qV6wy6moVDzE+5iza3cyiSAvbXSR7wM
a8QZmrzkLbMVy3KrqY0ccPM2C0Q6ggBief2UD4r47qDAeH3yfrUwKTvNLSz2yyx7dv6NVGUKLSE5
9YmDDBGPVvEPqhXvzbge9zmaED+KSj1ETTN+64Yx8oC5tl6raglK0dpLjE39yga+wMsyv3OMhSTM
PMNjWKQ3RQMGI8bA9VSH/aHVDdeOC2S6MPX1Z1fxRPbytNeeQ3bMJnfkrdz0zmaS2/Yzvosz81N3
cpr1ee86Ibo1Duq7d/xd203SpsMCHUFczkaj+2ancesiLYnBe+PIxzrHqVAWTTW5oRYBnxOp9tf1
yZ7Tg7OVSjeH9GSGc9Mz5eOez3XRDhNqn6N8kmvgK3o4RUgB5s5Nq6ATkqZ2dOxAY77kShEdI1ma
vOvDX35r4iJyaTTKcbfXL4pytggrZ4qFchJDmrz4tnMo4mk4+ELbgbQE7d7V/h65r29ZESeekXfm
xsLOQZ2wyxunPltpAl4sch5nZizRZseK4MLFJlDMhuZSqpxo3osboQbh3Qj977VM/bX75kUkmoei
3wjpjvWF/M35zPtt2IyGkytUF/LpUTKs2htUeuTXJ/giPWQUG5dWajIwJWCSnI8CtUCEyNvLp5kc
7Am1SQ9arvTojY3Dia1VPZeG0W1LBNdXds0FR4Ajj6IuN9i5hsfQixcELF52ttPUJ6yTsZVLk/qL
hEvIZkh79bZslPFghcbnTAaIGOcB2Ems/k5jG9rPo4WlLM3kDuuQwH8WiI0fig5f3bwqv4FZf+SW
LrtK4jQ3ozOkJymsOccpy/yti5lvgkCieiiQzdppA66sfSHtChASG5EZ0lfaJupuxLJ1ZSlf5Jq8
LlVYyKr8S7NkkYiLPHI63KXpPJYVsqjUrzbWhN9nPCoYBWhOi66VlawVjebQfr5/GXVu0QAlxBXo
wk3Tmuwk7fT6hMrfHlSHVX8yqABKRQdEetuSW5d64qn5Pq1e0MVx+/6mgYwhZV+CGGx4+hTU9WYO
s4WuU+t88nsEI9Ri1j87SDFeVs5r0au7pIk3In9oQgkHhB3yzWFL90NJD4WvYWWJ0E7UeLaebAOV
6Q/RPbyHcx4khic1+Sbs+l1sxTuYeAdL9Ft4uBvU8FLgCWGF5GcWHgY929ax2MyJokAUUfDXfIxq
h0OjBwA+gauAL7a3mlHtMhvjaf436GXslu2dLqKNLx1Bb++FpXhJ8JfM0wz6vlXVfe2P+5QaCQJS
VRfGHIxQ46/vscvrLwUO+mMW98q5brxsSWdmLdOrquST305uIU2dm2AyiHabcydpY3Aama39AJpp
o5qigvtSTwhQJuXNaFp/S1qZH4WRWRufFoWHMXSwlWAcbOrK1u65vq2JCl9oXoAmR/aLUhdrhtC/
NNpwEttXJKFSYjKa/JAVUXmHSqtC0bCXbvUpUB5CWURuCKRb6W19K1eNv62FptziMf0ViMMps2iR
z2IypTclcb/zNSd71NJp7eS9jJFgDGjxU+al60Af8jx6mZPeaPUIVqqgWrAZ0yHYjapVPl3/fr8a
ZSYt0Kwh8aR1fT6KU8hGBzGwhepnYyWWI4Rryii0XR/lF0cd2QyINaSR5pLYMims2iz0Za1uH7FB
sm7ohH1V8UJwq1R9G2T4fJqe4vvY7anLeUlVI2BjxZPjpkES3TK/ykqOetk44HIKQoCWMtcnuNmL
rCZPK6MKpKR4rJxM87Q86U92hmp3FgXGLirDVzyKu20PwM/LclIvDOwtL0qa5+vzcjn7M4yD+UDk
Gvr5clqMKBhifF+yx8mxXh09xlEtkPOVY/BiEB0oPO4XyDjRY75okmROHWD2EUunCdHNO/iIVP/q
IV+JxhfJ1DwKsoYsfghKXADOF1IcsUw1ZZROkp5P20Z0xbY18+7gFOAgbDuMd23Um0dptK09+EBp
JUN/10I4OwzwLAMYOsuTU56h7nk+vqZOmRYbvfFg9BFi7NizusqAW02Zh8GGK54OQ4s6oetEVPDt
EfW0KP0xOp3mRol41Gqkymo1GT0EcT7HXQeQKJA67BUrS30cnNg62LSdb5O6690Rw/ft9YVwcYBy
+4PThbAXnjOzDvD50+dDmjZNYySnJC2VDdWnDD5VTMGob/aVEh3NqJXX9uTF8YngDGf1rCXLJ+PL
nY9Z6UPFNNLiSXFR8hrsTB77GOkQa8j171akRcchpzatTJNxjx8GPpe+WRzrKbL3I/KO3vUZuMg+
qU2yCWbNUtTGqO2cP42Dxr5fRFMB18LGbcWItM8lgsJ/S6Okr+z+yw1B4wzKPExozpKLG2o4GLqf
SMAVSilLdpQdgCsho7gyykX2yayB0oWFMn9V2irnL9TCbxipXcQn32qzXRzig5ogX7ZD5jz4VKZ9
9DnJ/XBX0fZaGfkyuiEIhnEorlvwHOdb5PnQydD7ems2xantG2MzhHJ7jwNDjP9gvMv1IdkF8Drd
SoT50cLjoEOs0Yszvfvr+ie9DAmzuBEHLgAaivBLtJhv9Tq9mjo9GQY4ESRFmn1jWJ4Sj/1TEY+j
izx6ccj1Hollv1ZXZuFyS3GpQiIf8OS7yMciJ+1VXCImuU9PUGtCN4Mwtddbo9uwAz/EXWJvMyVe
81S7rMkBfiD+2DK3Gmosy4o0cqgTIl+2+sDBpW9JUIstmV6RbppED74GkpweQnmC4J8jeepS9gnd
fGiRYw/M5D4rEtXLm6mg+ajJ34yiZdMnRaLdakJ2fne/zcxqJDFgV9NwBVZ+vkbiKevsYhjkB11S
P9Il76g46Wj3+N3K8XPxHcBncAkC3kKZFk73vBt/qpZLKXiJImegSTpZafrVwnYyy5GeqKrkk5/6
a73k+fedHQTzeHQe5gLUe+3xfLyp0rOKVr/8APW0cUNriDwzEGLlrS7C1TwKktHcdSg/U309HyVL
hI9YXC8/SFKKDjbecEeViO1SZp9WKlyXyRNj6VBZ3rlsBJJFaCyGSEnTqZYfQlN91mZgLeYuiaeD
iHrT26Hbd7V87xfqc2TWrgrOvnSTKnD2QUq3NBvsH9e39btK9XKGdXAOpBQ0F0gdz99da+0qGpxS
frCDYtxkZuhvkQKJb5Rca10h+84+lsPkMPly/Hdh4ozpwkkOvznqpKHc3qTOFkOtel8FVuNiPZ7t
fFoVe9MW5QGlyR+DKcID8ElpLyfGm58kxaas1JEwJWm3Rp+kD9GUh6+l6Y9fKrTbDyJXjds20s1T
mTWKRzzHflXvyjsOMudFydpVd505dp/PAE1MwDnkGzDY8I8/nwHLyuO4VQvYhUprbswe6njfKU9J
rHpO3huwkvm/675Ct0+zA6+spHIlYbjslVNWwKuJrAtk0FxuPX8E37RiNcjggqiZdKMZ0l2rBfW2
rKzhNkWr76YOxWs/dfFtJqMhiMFkAe8g1vDaSNLoTggmVAsmZY8zbfe32Qh949cVBs0C+n1cBIeK
JGcfc2RvS7Kfba8M8l1tp8VNGWmNJ0tI73vTCKNyGjXzPvMj3bXzVLpTNKXEbzEj1ltoNkXZ4/XV
94sQizAIdfJZzwfR9mU8KQepiNsygWEzatJOR4neN7UaoY1IKQmXUdPepZJTbapkOoh+em5KsREa
1rdyVxvHNKYHSxLY+M/0P50NRY1Ta/faSnS9DHo8JBwQrlXkGBwE51/HDsBRVXYtgRXXy5t6DJFM
FDCXYhuMSlTFg1t3mrxy4l1GPiq1NJ0oeTkcfEvlvRgromLmY5zKIJie0Qyr7uUwXmvxzWv7bO3P
5CMNTOasB4IA2uJcRb+55CUQUJBZ/+qo99t86JNt08clgNJVD4LL6EdRgeYRaRT1fSAN81v/dH7Y
JpHWEKNyipMCfe+iNqmJtEP9Je91aVv6Fc4EWvQw1op6jLXQ8JIc3XhVGuqNGovhGdjbWmp38XXn
R0LMi9yCwEZD5fyRshoNEGtESQf5uS/8m3oiLdLvaQ5MJdDl6OPorwmxX3zb9yFBtCPewz3nXT/3
p1nAIHowx9xXTmNkBF6D7OkmHvL+d0vAqCDRs5xFXmkSURQ/fzFZRrY6oSF60isl2NmTsL+0SLcf
UinXnq/v44vkkMyMYehEMYEwxRY7JC76GNlhZPTkKmkfouS2dSqMAB1HEh7iQprs0WLfqqi930AS
Xhn8EiGDyde7eCTVINotS0zElOBnFplNeuqRv9sjvegfEsOqKEgoCsRN7K3kbV/KL7IdFtuuFgou
BXm3TSmKu0Vv+F4QmONKSL9M2+eHAnbMvMyUwiVn3U46iYM9TE+RptdHitryJs9zZ58EleEmNI2O
nax+CI3BS+QY1aYoOfiqWCurXmLBeAyqI7O8DdcILhLni0ADUonBTy9OWancj3IU3KO1qW3JsgEy
KWW+EXA6Nk4rJ5shw9xbJNlKcnW5v8gquDpweaCacGGTkU5BwtHSwRFv9Wddl4JjE6OaJYVFs0HL
ayu0cm1L/+KtwWkBkIajI2OSo88J308bTCDX2dRpLk5jkVXIsBbOtyqUcKNrEkqXvS0D76ByEFMx
Y5HW5bYeHIoE1zfF5S4/f4hFXpFSI0qqqhUnKYmkXWlK8VbkcfDxt0eB3E+PhwYtJPwlPCxtHEVK
0jg8qX0Ixk5WpE2fQWK6Pso7G/X8oKAMQ8sQ2jYigNRcz2c0GmW9bMYsPAVOv+Ewd9Pkk9CiDVyl
3WB8cdTH2LhptE96n3lWrLuAaF1HtJtRwmq4fbD8ET3mCJ9C2W2iV3VKHrTsxtDf2kDHMP5ZDT/6
A64SCdDLtvfsGqhJKQ5k5js76z9ChLqzg+5TUX3L8UjbVsVfqB3//veCAMgZCIiAg2DJSob00wZt
pAYnPFVu7VRS8YqoVzOe+bq+nEgbECFSgjNJYJlvozE7kKGU4SlBuP5QGKPl+TD0DqOT70LJCrZY
dFReb8eOZ4GlO2RCVVwADvXKF/3F6pxZX+Cbwc5ymVucDjWiHk6Lvsip72KN5gZmg/JcIb2+bi43
P9wy1s0cAZCrXUbBonW6ILKy4JRN1UsvT85zWVvNi0SgwgUlsrjisIA//PagpNPAQcjrAW8tE/qw
BkQV2kgLTXItjhNGEbcAy/Ff8YedSKRuQya65nR6+aJciZlIrqrYaUNuP98ftT6EdIWbDFUV8IGG
GRufZHtqNnY2KBuWUXAblanYX3/RdxuO88XEqICTAJqAx0Gl4nxUJ6WPVo5Vdmqc05T7nhLib2gI
FMdSN4dhMPW7Fo529jKAwZX7FyFxm9O3fn8s/ENBrcpMHpr2iHCLa9lPXfRNLx3PHMdDMh4UDXca
6F9ws9J8p/WhG2vPSnqvhQ+WQxk4MOonc1J2owxmvRZoPNZuxLHqROnOb9J9jVRmpzSbBrlMq05e
U4DP21GAmbUrAIthg1tQX/WH61My35R+nhFKElTocJu1ZuQNAMnzGbEm9rbcR/2HjMPhUMr4opWY
QR6kXNbozaGh0FidtU1bfS1EvmdtZ0OjdTvrRs0iNaikLpFitpOGE4eS+IBQpuo2CNA+t8J4rNQm
OOLfQgstYK59O/W3Wsz2NtteP8QNSPLUHJHL6lIVV14zukH/R/cIQuOuJGRamLc+Tym2W4P/6fpk
XfT7kJbg5m/PsoOsogurx2EIklCvTOmJq/cBEZXiJrek6FSEot5KhVEdpLbeCEMuNlJPAjMOsr31
dUl5jO3IOQwNDsctJXVzVLEb7xTtebS7atPkQfKYqrG6stwvEr0ZsQMhH3MSIijNj8UmyyWnbK2u
0p58JeCioOr1DiJB/gWE+TfJb1EhQ8TAk1U/vw8m23BL02m9JOrajV1byQ5Lpc7DPTz+zSMY2B6d
vfkaOzM4qBSfr7kkn6TcyQf1yc+DcBubUr1pg9BfqRwtA/b7KFBksDeDg0+X9nyUoRBh1k+zlcYY
FTvs99h2Zdkcry+JdxWWn1cxAD+AV0C7QfiR0i/PhS5VhNIIyXiKFafcmZU+egVKr/Ch5VeUAW76
REu2iS1ezFmjY6zbbdbFxXYcEP117Kba5umQHJzMUW4QW/lc4eLjtuFzGEYhUsn2x9iQh02nZfkN
dXaT6MANCGWV0lMDJdxmulXeOX5qHMKwyDxlkpIdxVnD0+XUQrmzQfUNn2ovK3X9xU5M4emJVaIf
Z4uVk+tiOzMRzAIdBYIreej7Yvwph4yKfnIabAKfyHW2xg69d2/0umO0pcx/O3j5fbiB4ncqvjVv
0bO/coTNS2bxFWZ0PcCduRzJLfH8YyO03Khh1ahPAD4PsDj1ytqY+l7hunD9e1+Qxd5fE9QFglQQ
0UF6n4+E9aKdsvvVp+LO3pv75GHYFUdlB9PaDbaKK+9ST9sXn7qt9WTsrRt5k+2DTehKu+vPsTw/
l4+hnj/GYLZt1Mml+oRKsGsgBSeMb1qxr1QT+ObKGl/uJHJlcC1z7kVmgpTI4pV1ba6mhKitDUpm
3Ft28KnOHGfl9v3rQcBOU9bjYF7q3pJQlZUvUsDTEW6KeRRHWwzkopVXmQ/4s3WCLgkQCHr9s3Qd
x8/5tBl9iJTrVGQnsw1wb4ZrjRx0HszMfH+DWMY3WgPpYwlmzpOSaW3xXL7jjCX8dzWHsvaSsUdx
eISHyuilnJiwJ8d8vmGtGVcuRgHsNaMM8N+d2+uU8LTzd0wFlZ8U4YkTFdy0dSdgxwfBhfrp+gpc
giP/PQ41cDRAqIWx58/HQWPEZzfo6WmQ4+EYZkNPpzb38jyxOM6VBnPRpqi8yjeqjZ2g6QoYfnqp
DdnfKx2edE3a5S4rId8qWtXdjuEYulMC9busWnMfFMOxDQ9JF/3V4/XnNUp1axfJM7TweJ+rxffR
9JOVPvoiGfr3G9EXooc1I6CX8gkjrHG/ybT0VDrB06hT7q34TgZEUBcVn8jVAzQqC0W2f28zv4+r
0yEigpNR0Z49n8kRIKSFhjkFmVoxPopURDdFy5Wu0dPAFaX1uS7W7KB/sUhApIBQpqDG6y4RC4nO
QdKXkTg1lh4e/HGyPaFBjXpfI//1ffhfwVv++O+dVf/rv/nz97wYad6GzeKP/zoVb9lzU729Nfev
xX/Pf/X//af/Ov8jf/M/v3nz2rye/WGbwR0dn9q3avzwVmMq9D4mzzD/l/+/P/zj7f23vIzF2z//
/J63WTP/NvTGsj//86Pjj3/+OZt6/NfPv/4/P3t4Tflru+ot+x7+8Zy3TfhWZX+8Zj/++N+YalTf
m+j7H3f8sV7+srfXuvnnn5b1D7pGpLrkj8w8oKY//+jf5p9ozj/mGuAcXWci93uTMMurJvznn9zr
/kGtgm3M3yPwvhvK1PPY/Ex3/gFmAC4ZnXxacX/+32c++yz/85n+yNr0MY+ypuZhWGD/ExZnXTEO
zZmVBomL+LREBMW4xTT5FISeZoT1S6JZCa4uivnaybq/E1oHtA/T9e1PE/efh/h50Hd03NmoNG4o
c3FkMzxRZJEHUqT2BVeM2BNJuynbB8W4E9ZflXM3xR/0OPO66qlWP5RNvE1nu11HbJT4pcye9SjZ
dP3X1ujd3JKPafUXHZ4dNsVu0h0Q/xLWcExpOpjtE2SKXecjeqgHXhTfqc5LqdD8rhOXRNh1YBno
9eCNbbbvQsUtZFKjYq/i39tQD73+ugv0HZO8eN3F2aNVWLehgBF71rN9Hz2Ubuum7rSRdrlXnYqt
9iQ+VcJVPNV1Vk6987h2OfL8859Ssx4TaNkHx0OzqG1d4LInv/oSKPG2zKK/28E46vXfKy87f7tr
33Y+iH8aMjdMUD0aQwKa2e7K7a7Z0Jh1xc7Y+4f8iLvj7vn6kBdr+Hx6l1TEMc972giMGJJzitPk
6bt+5UrxyyFI2me+BQWE5X1KabtJaVQKoYP1fbJJUIzHoES7Lf+Uxl+vv80C0vWfb/bTWIvVIozK
Kru56Bo8ZDR+ftj78mN1GG7zPSydh+AtuFFPOkfSbfYU7oPG1V6G2O0/X3+KRVX+/Slm0zHoQlRG
5tzs/DPqom6rOBaJV6Poq2wQW+KMttxu3BamGwZupLjqGl7yF0vnbMzFak2VypSxX2NMbk4ddrVZ
g79AMNBpypNpt/KGl6ORYlDzMijSkpktXakpP0mphB6uZ+WS7gWqGJ4CB45yMobmJss17cClrdll
U5He61hsboBf2K/4QLWHutRKDLvr9sQ1XD1JkZ28jYmp/96qIzySitD6I1ii5YtC7fk3UAxJIf5F
SGga4dzMluk/OJF/q0kjYD5fAgNNj2QlZJznB8g5zi6HgIThFPEPEJbzQWUldYSipiYS8EbtpnZQ
7ch7osP12Z+jwE9RAtw670RJlSrFfDIuKwFipJga2fUIMhpbDtDqZkv528yMl0qGEDbko3VLVwrM
f1KZVkTF1Vy7OS5arJx7c5JMn5rcC8Qxxi3nb6oUwCDVGLq8SltsayjCoRRIyqwj7YSJV5pj2V58
C80q86LSqW7jkHJCEimj50iNf9O11ASvz8oizLwjSBHSIA+kwwpAdzH3U+40WYDpyK7RzAnc2lTe
xkVZHvXKftMgMh5AscYrh/E7/+2nTzEPyjk8X4ugPPHPYhpyLY8bKQsZdBzS5yJt5V3UOslHS42T
Q6hpVYo/wzhtdLwRyImxcBvcCOjB6NmQBHUX0ek1hvOiLTXXVMAnsxa5EgJkU5YSo50qh3lfTuUu
RCIJ4Z4xufWtTqNCWfk72bd/JD1FlJxLhxJg3dI4pblyybmcFgBt9PltiKwYGlOlPF8dxuSX8L9K
ZAFZIqFHu0ZhVYhOzkFX5eGHzIzVHsiHLsY9KZ78xQ+r8tVCA9nErLufiJJD6f91fYEs6L9MzDsb
DwIIIl38s7zG6kFfS12pdvh3a0gWUsSdPsRAuA8ZiMMPltFEpSvrXUEpPRiH7xgBGPZGWNqIYHBV
xY92mqaK26uWhG1eOU0fI1ULos3KUy5C63xMot5ozxpW1A6QIjifO5TqGqu3MvNADPDv8CJMvyh9
4ruIKKLz1I3KLtFwCLStgBIGNLsjrWh8VezG8RB1bT0dTyxvagzUoYoElGDTrtz3Lr7u/ITU7qBv
kESDnF5clZNRq62WjsEh80dLuHpmKlulhKShVIXq0nrqb3LF15Dqg6aOJW+6jQNb8UIdCh8giH7l
MJo39s97cH4cPi5cQ0rjSFYtFltRak0DBt48xJT1OP7CdJv4Rc/eUtbUDH8x1IxLJbhzBaQ8uqjp
yI3RRmmDEj2cxDe5ovPSaxV1fooLa3nvPInnbwXflpojHEoEVi7kNZW6LIfSSPzDWMXfRyeKkd1Q
QppKWNxHItNfKOGWr61W567ZJBWu4FXloSVre/2Ar4iFqOnKrl7UKmfRLBoe8B5nBAY2PeYiwvYa
QQwOmn/wmyb+MQhNf3Ja4ygHQvJivDf2BPn8VoSNs8ukSv2ojEhP9fHU7IY+Qovel9rb2uxMmBqd
3WyrvslukqlO9w3YuA8lx/FW6abqeH1DXX4znhoUEJc97k3ysjkoOL5s9Ej9Q9tZ010UIf4ytKV8
EL48ru3d+fsvPho1EGQdZ7tHEAFzfvBT/m4kgWMOkeEc8kJvX+wqDqB+zW5xM0bfcFunwXfUTuu3
EKnUnRorySEfKaztqiw21rSfl8nw/L3m4ImB1yyqTNw7f5oeQVvH6lT/0LRVCbjLT570gX5aEQ5a
shGgzXGUN7D48hoYPT8ythbMNL3Qt5Mt45KOOzzuIUZh2Meul1CEictwQNBQEzjJd02n3bVdFb+m
RmzkByulgQNtTuEKWEFKXTndL061+WXgHoCPo744847OX6ZBHwOBZF7Ghxe4S9u5o937zQFgX7s1
UpHt0sKKtzW9uS0MYLEJVKvd//ZS4sINTA8iEBiF5QYw6xh4ds0GcAar20WFmPZ+J8zbVE3W0IBz
erpYSbP8D8WtOdCiRXP+urHcmeiSy9IhFL6xabUu3FBqwMNmHOzNgJYIaov4dzS5VXjXX3IOlxcj
IyHHwIAmARGfjyxAQoxxUkqHbMzqgyRHrzk+PR6+IUT5pMg2UprJ27SEK4BRdb4S936xW+fsDZUK
yqN4lCzWbFQVIrGnODgWeWDc+e0oP2asPVeCBrLyosuEkRV1NtQinA1NmMo2SrxHtqxNExcTlFY2
xW4kq9t0ht9uckUkKyHil+8HzWJm5717WJ3Pbqp1HB8tGvhNYHfbppY+W2x9TMH6YmWkX74e4E6c
OVDn4hp6PlIXqmpj5wqvx61kA3/FBVoXfbWmzr/RUl9/NuTp2/Wlc/lyhD4ARxgagTrUllIu6MiL
MWBKj4lwip0lnGpXy22w6+XUWbkDXe6PeSj2IH4C8KaXdHBJo6mvNayTOo7z1JXNnOt+NCH70Rta
trUrLKxSGz5gDoz8+lteTiyyjrPH7oyjNhj7fGKHScQO4Tw4aqGdHSUbiJBQu+GhsubMMSr8jTxM
6VrSdXm0sCEQp5rTeuC6F8XG2BaKMtrBMQ/hYDCiCvZpqvB7csupT49Qvyls2EVQdUeE8JQbMTpS
Se0vC77mQ7hWAVjQ1edkgKIrXmjk+WDugPaczwIhesimxHEOpY1IY6/X0FQq0k8zLNHsJ4J4dVYZ
G5Um79Gp4/EmCbmbmYGEl6sllwARhP+UJohBNKGSQzqv25sy7scvqRUjm5fJ9TYdNPM28uPiEbv7
9mhlSXIU2ThArY6bI8Lt6aMy+Np9M2riRtYiMCR9VwJsoE0b2Y21kkhcfnfCIcyf+UpFC8BYhKZe
j/IK6AWIhDbcVOrDVNGwMb5k5UPUrTF5fzHWnKyQ1HIPoH24CP8DpNYqrehJRpEV3pet84VWh3yL
JjqiGIV4qadVPuEvTljwWQCmsYgyyZWWFZMItYMpAFCCzyeaIYoWHMwmHHAOxxQbdY76gLYuiuWO
k2zsRrPu/Hz0V6b48u7DIxD5uahB/yGHOl9UeYQJyqQC3kxs3KMV03mV2jLYmOOkbs0+WZM2voxX
SFcwufTAAUiD5TkfLssggBb4YR7tbGxvFCkq76dB7e7EODYrwsSXp+rcLTBp+ZE7O9ZSWgt98Xbs
wyw8DrZ5E+R+hcZeam10Ha5+zWySv/v+M6Aic1PqfbxyRVpWJNmtc1mKsAUAhzubsZhYiE+a1E1S
xLEKCSMbI/tYBlq4zR2t8ljv06EeU+mvuhPK1sZk45Tl0meEeC1n5Xy/XNhgVwjc3NcgUyPrdz7l
toiNdMDz4JihfGCKctgoqTR9bUWv3VehJndePK75ns0b8zyjmcdEz8MEhkg5Yv42P2XlfhX3GMFY
UGI1EW19JQ7vSVn7lbV7uZiQ+VXoH4PLoju4hNu3aBhJWYkCTJ8hJSHUUj1oFZr+MAqbldrmLxbT
PIMzUwQbciLE+Qs5ldbrvSXio8hrBGp940XIZnKLAIx8ULhGeXqXi7u4kNG8zrDwvn7+XW5SXpTc
UOUqSL3z/drx03QWSt4mvl3ERyjhYjv4Zb4rfaN0h1w7Tp1Vr+ycRcd8PmkYjxUKa0pnzGVc0pum
R+UBKehY1sJNb1rDttP/D3vnsRw3tq3pVznRc1TAm2EjkY5eSYmkNEGQkgrY8G7DPX1/oOrUZSZ1
mVFn1H2jK6JqUJQIt93612+maD2FcbRLCle5CaVoL9SoSTbsVulKc7t4F3dEDteyIQJRlRj9SiFe
VNlMiJlKZzd1VhhwpA1hKVrJpTb35koiEuIPJ9GWFv14Hc4KeVXgr89W330y7Lb78vF7/M2Cy4Ox
ztKnfLWJOpkLUarFrSzaZE/bM/GlS96FS2qRH4dFhONwc1nHrXoxjB3MspEfjvCjzxwSf/tyyYZg
X6NSxNjs5LTfKoPUoHql+zHU6vUIuh1U+mi4ftlqD9BQk1ulRpMMHleaOxgz3ZVeWO6TpvXTVu3d
eKeX9Vc55PO6jbFuam17QDtpWTtXMeAimqQLO5yvLwqNYrOvLRqQimIWHFSGZ4PfmztGscVy8Fya
3+/WGYzaOOOz2nDcPlna67wSSUzsM9a6ZrLpKq1Yz/UUEzkSGQFu1eSQVMX0/PEX/d0SAD2GVQ2N
I/r45edvZoapJUpP1Eayr21p+Wo5lsC8gxF4jVWeKV5+MwlB3xdBLiivA13x+FIiaqWWdA1jRyk1
7InU6FJGcGR1Yxy3eIycI6r9Zg3F+oLJx6ZrMu1PUcmyWdx0GKtaq9mBYTYYnmAkeGY4vj/Vm1yC
PQoTExDk06VFmQkbUqI52YeD3e+AROIVxN5h1WbU251aeDeKPpQB8yY8c77+7fMtIjiGjE1P/+R9
dlHSV4nuJvtWc5G+a0r5QDJnc/fxAPndV6MX9eoxu6xlJ8e6CaNTwA2FpWz0tHUZqeH1NPXKTnGU
9JMdtufskX9/PWgCVCvAJ9bJCoOLSd4MkvfZi2QNI6fc6FC4VjTGkF5251qQv/t6HDJoeHKkWgL4
jsdkCuUz8hyu5rRafolDQBog1Z13YzqvGm26tuvxKVKicv0fvFS6YMxy+lLvuKQe/Z4mLKxkH1c6
+tPEqTeRlkk/Cifl2hGq9ek/uB4asOVyBFWdtt+6ujC9vI+J96g0COlzVlyFCZ9u8IAy+3I4J7v/
zW4PLW1h/S6bLufj49dqFFnpipraB5xTWQ1ES+zGlmNjh7xkr6gwwTxyycBYvXg3qEp85rDxm0WN
8/iixF8g33cebzgJ2Wy/drqveDY/lNZ4MybNtxG3iN3HL/b3V2LoLC4jHMpPZkdM59pL6zjbQ3QL
15Hwml0j6JXj6XGOs/a7vfc1AGDx8sCW93R/gFE4ai248z5Wu/gF/ly9n6bagQufEFBky2ofjYV7
PZRzuOIw1D5ZfXvOweU3jRSYS5htc2oEiUWdfPxlK/QWRahNyV5V0AeqNq5BnNMh7ufeDG7cI1tz
cm3H2McHuojLVWQbMcMgrHbY+ffbj18/XiZc7/igjMKSvi5WdGjoIDce34+poATW61nZiaTWNL9z
4vLPvDO1W6d04nkLrWkyd12Vmj+yJgvrrW2Gw9VYD9bXtqtGwGVbu7eLsbnuxgaxhyZH/THBpPXC
GnrjAd1vqvoT+WR3szuKyFfThbyo9xGIRfq174oDoIYkT2KW7oYGZ/4zFMUwrlHNW1/JX29dlpEk
oHDE2b2aD7rUspuiQ0UAK1855KZZ3SlGnCR+MeTd5KeWOmUYunEwDerQTmNfROS4YphddEFPImRy
ZcYRaQuDgnZm09CezfyQAIGtTOqKM4+F5M1Pk9blolaXfS/xyn3Ic8GOm49yeHGrKbt2sQx8NAll
ifHfiWk624MR+lI6tOYxMsv1gLhf+0pttOp6rHWc4YxkzJ/0ltWwaaIR0uZExwaLoEim/mTG7Zpg
DO+5nsr2IZ9xOgw0KydARLSdct9x23gVp1GuBbPIta+5WkT3ciwFXv+dnTp+rXbiXrHKCjMEZ3JH
f5bwLzMtsa4Gt/pJmO1D5CiOtR6zQnuqO1GMO32i53oDwD681JDc16mKQN4HHE60IEocY7e8b+cW
C9528gesES9dcJ1ilUvOYCsxmk67NrCrfkSQmr44sd53a5ud5qtZOkNENoI9ffW0znYuaHib2Nb1
wrmp5il+tlIRevtGcbS90jRGQSJHL29Ipm3xXcqHIvcJsGzCbWGVBL0vrH9si0sIPootw2tvtJv7
MB3orTTQHrT1qISz6wtZOGx1Cl6CgSK8+T43BS1TGZYuqgKkObgXx33xJTcqTK3ge3Y7My7LwwBx
dT+jlg3wRVSvyQiuDmTEAnKHsqbh4PR9/6kq5jpZNa2Xdn42S+2zGrKa7JpMJlez2qh3eATnpp+G
I7p9W1HS0Z/sQY23lVCjnbRrY1qF+STdQGvt63Kyx+9FjcHTqjOdsPejoe7qoNTVDBtEK1d/xHOY
wliaZ9UNdAx5n/Sh6l+iNk08qHeo9/y2UauvhiXKn56ZdfeGNcvnWRXayGAejcDEyZ07iYbkNumi
yVq1k2W9WN3QqKtwrNWKuD5XGRiGMdS/0Wru8UpwwRJDWIirQlr2c9vGU47GOi6f0yQdkrUCGf1J
T7GZFYCPhm+4ospXkVh+T5ZkJCNADjL36lBqLxZgaboNh9G9o7kU6X6RlmaySilpAqQW5oPAce2i
qKcEH0OhkSOgREVPartuFt+8AWwVmwhBgEUlpkisDZ1gmJjto6TDW08GAyQ1rLXJrvzkTHkc+7FX
MZNMQYtqJdW4iTaykNO0zmIhSeWY5oy+V2JnRK8V7R1i2anwjdGJApaB5nvZjvmjYiTmPi89PfHV
GE7nEn7Q7r1hNB7mtOh/4HoFyViIqI9WmkjDdtWmmivIwlIUCGVxJr82g+qlK3xo229Rgtmirw+z
W28wLcBhPpHdwzBl9rRCXFabfmRkhJdw33EexJBNTYBkc6r3nkw6dANxfpMNdZj7bt2MkDrzzjok
6mxQdFfIR/y6aMa7GFckjKCrgQ8qGbobuXjlxc1s/VBDih8cq6LprknQKMMjSLoCy8TeYqiLStyx
gEf9arYM3BjNeYqeB+C2ecXQQ9dU9l161Sfp+NKHRfziTNqg+2oPx8THS8HDICmdvcPUEnoStCUN
pMvF8O1zJnHS8achAiEf7FbV1sy8ET3eJNMVzfrsU67W3XerSi67WTyqs2XKTYVRBBK/EMnuPnWa
Sg0qBRfUHNbpEISw3AY/68eqCRgLZXxXxSbiEa12il2pz3100Sqx4wR0rJRPcjbsZC2SuTm0QsYH
z+0JZuFlfiZ+8yq3vEdKxyQJbMlmg9E+K0faF/IKC4uZhGAG8NdK9pXAOpWxpWYRfr52hH/FKi/y
cF67qdTFWqZCfE4yI/qaanX8wK8n3Qg0iu80p1N4MUeYp/pCYbL4QDrln6UZ6tLXOiX/ksOH/CLb
rG55qGy0fW3CqyTwFKWI/LDgLOLHrTWRCjgb1sGd8MXMcK6+yuoUkZkcFTJiCtkpzdodvCYiEiMM
GUxxih8lxjYEWno0RwaiN9M1As6qQ/TC+WrO297xxzruYlCPHLcdhAbYFKju6O27ttS+9n1EImY0
9K5va1WurcpIGS4ZzMg1HaNyesJlhqoK7LIbHT8zyg6FpwdBeCrs8mte1+1txQFRrnTDG0k2jAGc
VzoSctUfKmIG13rda09KbLnXmHF7f6U8/Y9m0KMreHNeWxj6RxR6rF3Z4PPn9l/7NoMw/5Yv//pX
fxHm8RL7A4rKgifRp8B+mzPeL8L88hM8IoAn4e1gwrNowv8mzKt/gA8byHw5i6IZX6hT/ybMaypk
ehxz4dYtheTyG/8BZ/61T//mjGnT3CWAg4wDnPSJrjul6XkGTg3IQbVdXbXGBV4UzeDXSu7EQVVZ
Aa7A9cximwuYk4lRb0wPcnejIuztjeEqbxq39LVWfcEft9rHdnTHuRBOYa8fvMzkWNB3SXNTx1DW
+yicv/f1qK2o0whIBAgt9mbYXpf98Bf38B+Nt/8t2655zsRz8S9fNj+f5b/KP/913z0DUCByaI9F
G/9Xajg8Ksv/XsOxlc/520G3/Om/xpxp/kFnAZ0G/10CEqhg/xpz/ATggaKcxsdrk/avEacZf4Dy
0HvBSBIVM/nBfw84fkS9SWAszN3F08P8R+PtVC4BN4wRj9cCN4e6kt98XNNErw6gQ4RKyKq6z24u
5S5sjORF6xlL7Lt9QZ/Dib0dWr5sP8xDvXbK0YjW7AxWx9o5NTuhX4spJo+m7tLokGM4czDUSdwm
uac/smKLz5rVht+wwjXWJcyzigPUjVaqU78Zo2JlTan5JVJGedkpvXJQ9NoIxBiOX7SwS2bfhY1z
FUNc/x6q44YTdPdJjGla+9ibIyLXAfPj1WDN7kVOJdRuyIbh6DEM9RXsbP0/ER9di+9N2ZZ/dqeD
9kiG9P+aRAml2Efj+1I04oXZ+naMv/6VX4NcgYn5B8ZDr1ZK6I7eSJGARP9gzVwUkvyXpjjj/69x
zvD3PP4mqklsQ8E2WXT/Xli1Pxj8y//GvIJ+uWX/k4X1BEzgEqzeuGZCGgVBxZniBPG2RAqhNOr6
O+psfR2VdsppZvrRZ2L4Udeps9dqnD2JuoYWrpptkGgtymIJ8V6vpbZ+8+rufq3nb1VKp6Gx3A02
dYtjBCYVvMVTgbc2iiyPwzm9G7Jq9hvFuEBWmT2MVqz7nG6aXa4VRSCxKdxU3tytq1gTgdC8nTIX
34xksP2udfOgzt3282hkzbZvzHpPaa0CLoTjVdF7T6NQzgHQp1Zxr/cNermwrujLkEx6vFzgrdxJ
p1eSO7VqIRuo26LokFqx5QSqZ6afyqaP9u7sdhed3nt3hYvpVain2XYgKesS+WHzXeZ9+1Bl4Y01
XuSa9vPMm13u4L820OU720uw7WIhubBdTzuodPZM/Fi5QzT06sHMq/5PYocJAGxsa03n2brEEoQs
PLWmEyZbJahnXAlsLfbhtGRB3LbEkefm8KmIyvYGa81ym3qCukgZiNVQ82Izij7blS6ha3Unoytv
VCe67wt/ffTO+Q28RpK+fRxCRF99Z5GF67ianDLohaTRlSokH6WGPZB4qDaG6U/SMjcuHhYkdMXE
R1rxfGgtJdQu+059qQE6SDDSqm4l+onzeUdElpNVSRApLUHnHfJgPyxls6rnSvmeJ4qLraDtMdyx
JlFGC/NsJ5Y/i6mlvosBCz5X1r3Rez6Qi3tV16LbzkT7qX7dNWQehySTr5QqIwZwMqCuuJWRPdpO
7XK8VvobI5n1xzkZzc+c43FhLg2F0ryt4uJbSCs90PTuJ9+r1vysA/bEp8D1bpZo+oLyV1RPZjcO
6zDqQ3lB+ducGS/HjQ12PqjasKQoI5n+0B1OlgX8MOs2akV5P2vw2Atq2U3nVuY5euYxdPj+Mifb
rGlQkrplXN5TyVVbJZnjbTY3HlBVSZ4r8pzrSovhvnrxioI7fyhCtfjsGfJzPilPH8+QV4HDmyHl
oEmhN7YwlJEA4c910tM0nWFMjMmuDnMOZ1HiTnZTzsBotlu65IFq+YpFvNkOI4Ww1Q/an7giKVeA
W9ll2swcP+HUXZi1Z68sSl1CN4c+EJPT3WYUze1KqY0fI8eXrW4OuzwamCuN3V5qeartbLNDDmW4
JancDWaSCEAfY7Ufr6Nxqm4bFzjOifFbsqpWvfOyQTvwLxqROqkfqGfdM4j6Ce+Dz0JTl543LDV4
yfSdTtpa42Qb8GXH8IAtjg/V+DrhPRAcQawpcoHBvrCrfhV1yUYM5X2NcOnjT3HqpcL1+Q5E7gJw
41jyzk6k0kVnd2ZqHsIZU0srVBze7nBhZza0NRypaFiE4l4oi3O+sF3fTEdcvSD2Bfx/DKq0NLtK
02k4wyl4NymW24KEg6sBXA04FMervOgsHeb8aBxKbXq0O127sURs7j9++JOF+tezsxEvei0dTQ5b
/9tu8BSnYSgo3A/AYsbW1gd/tMtmL5vuzOQ77vItH9nCFAY9HsyphVd6ciGdcM7WhH9/mJM8Will
Gbe4AaRx0EKWeyB68Fye8PILjyYYWmyiGklcXRQ+8JSPnwxXi15mmtEdIrNdq/10O7baqsvtHz0a
4waqP1ScPPj4bf5mKNOmobPOUQkiJB2i44vCZknpcPbVYaQkHObmPp7QuTRym4/tiwNQTSDCWnK0
VpP4T13Pz3RH3j8zTtSLixnNb9itp6Elws7NFoRtPAwK6QB9YU+fUnBmMOFuuG07/YVb0i/gKfa7
Mw9+MlgxBoceQs1OIAOcHxQhxw9uFrIFzzSaW2RU841aiVWuaOXF4OhW4sPDIDi0FfO6CstyM6d5
+EhTo99QdNS7Wrryme2ovEvC+qxREsfat8OApYWcEcYepxAiOogtOr4xTCaY2ZyIb+1unj5Jt7cu
8nrQV3nehvfz0Pr2mIW4e6XGJqu8S6clLRmj+R+UOEBVTiF2kkPLJi5hR8wwoINcZRzVls32UFXn
GKsnLT+sKVHtcBLlbg1824Ayjm9X0TPUUimW4kXZIxMqfKWXV5p17RlToBflJur0zaAoGAXOZz7h
ydiBXEhgFWAH1BAkNASIHF85jIoiaagkb6eio+8+2TudDrmfDcroV5lmbUrajjuvPueccrICvV4X
b3rIFA6Y8btUSS2D0WDG8XxrDEIEbVvit4VJ2oqy/Fya+fIIb5YE6nts/qCrokqle8hgOH5EyI1a
52AxfjdlqnLjDMpVMSuon9E2rErCwOLJHL+emRjHj7cQwnAdsRb9DtsL4pCT8ZdTcgkykuaD6niz
b+SlCxDdzrmvGI1GctKcr8Hn871RS2dPrin1Nb2A0im0C3VuNH8clH4T5om7xWRfnDPmfF3f/+uV
vN4eJ3RdZZuB6g+WcfxKrDFOCvav6ZAXyGg0XBMi2QgEcZOHcMaw8KICllLpUDxhJTFchZFob4SU
aLlENlw6mUBEO5oJUSSVvXbtKVvZsFMaPy7a+KvZt/jHz8XKTQRSGGFXN5ihzddNatZ+N5pP0sU2
LzXkeGG0fXJuNT5elH49HDROiLOYkjHQThYl0eJ8pEb9fKDbY688Q8hLg5bBuppJyPPr2MRbKdfa
i8R9kTkaQUjreKDK/BOD6Is+ha2xivNZfv94SBxPNO5qqX9xGFjMdQyGxclEg1DWpzKcSGvoUuOH
5cpih27IWdV5W6xjoYxfXbgvGy1Uz5103r0PrgwZkmOWt1D0T9dC1RnN0ipK7SBCJ9vQYolW4+Rp
Z3b6dyOeNYTgWiAtDYkMNm3HQyrsInvQarc5sMT128awHuu2dgK8Sc7ZIR3P5+VN4gTHyySIY1GQ
6CeDF0rNwtEqm4OFyOLJIntibRXepa7Rtx9GGjSxJwv/4693clpcLvpqRwZaYkDOwI78+PHcuhp7
dgN5gPlVbkj/1O/susC9s1S6+4TFZx1P0/Ag9SU0su2JUIuX4F7k5jDSxmgHWyCBSO2051aa453u
3ze2zGHUDiRanryNeRgLo61wSEOzxAFE6No3upPyMgyNeV9OVXgZpgSzs6dBCFKr4oKtJQE6SPWg
AKyIqcI2mWlFW2tO9Ius7V7KyP1pFkq66gpQwo/fo7kchY5WnuWMxDvEZQo7K0bk8XvUC3SyilE1
h0YfrM1cDyNGnbYabZ2637hNhUZilvnWdMhPhLY8HvrexZh40Of4mx1De+V3tnuNYNGr0GijG6qs
7sWqsdu0FguFPKrKn3oh8gvEJsYqrSNxicfxBC2301dpZXlXse4Wa1OK6qYp1W8qaOYDCwOsM7x7
nBuCh9nu5qG5iYfQO/Rd5W7iBLsKCY56UdVmTRO0sFdCkqv78bs5MaN8/ZQsD+xXy9rMEDvZNKJR
MfLUieuDoyafPfzRsXGqzYuhdPGhLKvuNspiZdcP8s4q5/kxzF3vKzFjTyk65g0Lb7dObYR3uoWG
f/LS6YawofiCTArv4FbjPyTwLTMC0joaIwp49AmnjNJEEtdAYHl1yCaz23lTVtFR1isSYDIr6Gbr
XN7v+2nP9SA88II43cM5Ox45SZdZsHdDaA+6rj6hvvNRCKSrRnhAMVNn7z0L1cvHn+T9okYpxlpN
Txj+JTnYx9fMHRfAponqAwG5tt/oQg/iDkNIpvQ5uvNxpfT68REAEHOARQSD4B26p/S9bbZcys3p
IykEO9yU8BlWIk6Li0yG59R+76/n4YzusVyDJ9LzPdklndyOY84h5cFtPeXzUMENjMJ48ie16tea
klRnqPnv9r+Fww1XBOthlL9Ut8evsm27rhG9APkYsOCf0eP7roh7gsta26/sEB58lZf7Ru3lmUr/
VA/G5gfSYOLW9FoWUrEcXxprRbtKbB5VeMrwdazF+FJp1fzQFdaNXlvGFuhWxQFE1W+UWlibFF3x
njjbYV1pZK0rhV4GLt33p1THuWe0W8MnrH0kd2Nr82uDcfymaGw8ods2u8I0lFVtyuZRZn30KJ3J
zwpMjJjPYmPUXQF7pJ8Gwjw6eVnO5RnXxXcjdnlWB8B/OW0sCdLHz1o14ZQPPcMowsIWTkYoNjlL
KIfcbDpTOrybkCeXWr74G0o5AthiJn6yYnFRx5WStU/wjwSlg/fYxfWTPnXngg5fwY+j3YNKiW4e
gCyVw/vsILPXkpKM7+zAUFUvRtNVSMLNvJIQa4LmBilIP3TiAv2+flc3c0+Gs1He4N0Rr5omj9cy
d9kLFXdW9/h7rJW8yraK0jUbL5nFpiJs6FC2AnWDMRb+ZCHUnJXu51JarO0eB2V/bOaq9OdyTi5r
dw7q0S0vuvx8ouO7bXLJ42EHWKxb8Jp/B2Mo06KGkumBCNJ1x2p4Bf0C91VYXJsiV8bAG837uDc6
mEYZXApzfPh45Xu3PCw3QLv0tW0KqHCy8mVDDz6fNukB2loMEq3Y5s98MIcNB/buy0RU9vbjC56A
KCyAXNElKo+mDM0iyuHj4aQWNIHQRWQHQ9T2hduHG4Nq11r44MWgNbtIKc2bom+ioDJxYRG1OftW
PJ6Dxt6f9LgPrEQ1YFJQWt07WahkA0+80aPs0CST2ErPi7epSUQSpDMywmX7UyfddadHI07QRFoH
AkC1rXo+U5han/qwcZ/j5NzneD+t6eRRxtKwAmWB3X38cmSrF4uvenHQMH55RP2aBfNgi7WVKtqn
jz/ESX/s9UOAyFMcLhJPl9X6+FqYfoBnUTMcKiIk/dKNCVAlnFldDM8Jd+5FHl1Iwyw2GkZBQV0q
+gYpiLxARAhXTquSFQFZBmhCkaRbDRvMhRYJ7bTVQeLwP9g7y4FvJVOkOGHolfGZTftdvUOXEab2
sl8TGQgyd3z/pqaElRmDOZpuDjtuLMQGrNMNPn5NpzZTy3h9VS8slissSaeqZ1YDy9WHvjz0SvRT
9M5uEO5juVAoLSydd8Qfd34Zi/CTgXjTx51b28Jhn76kAD2rTEVjeOaGluPh8eLIDSGkWFQ38PFP
1wzYpZGKhUh5UArK7hyh+zqd9ORCVPZngpTm62K6bZNWucQg6LOeD3LXnytGTpYtgByGqQ2cs+Cv
FIEnh4pI0aROTPTwSQM7WMtuloGZqn/mFvYXuUOudYRoYWMUvVznwFl53p9Bz0+qIW4AAiJkIST+
C0v/NF7JSKIUwxW1OVRdb6+qecjWZZs8FIn6HLWVsmqT2AwSuwaeNbT+zEHjZOD9ujgSJOpgtijw
tOOBp2adldh21R6iUfzQlcm8AhDPP3/8ma1373g5+y7vmIdc8vqWn7/Zdm2r6edqsOUBeNXdGuYQ
bWY60z6fA1PNiWgATlJ2eanpUbnpBKRTE0bGWonj8LNdzekhLd352U7K9KZwk3FraGn4NHkVgY6t
KramZsQbPR7lpjAmuXG7ziIiXJ83IicPagFtdt1AQZKTaRGGA9ipJC1kXALRHS1+6u0s38JY9dbq
FDc3djq11JmDsp6Sybuc5xHb8LHGfjdyks/96Bi+2urZJtYhVYd1b/pxXH6r6005XfaTaLe9Y9ZX
Z5MKTo4uzFukVKiA+FQgI+w2x+8w77W0NUZjPtSe+G5M7rDSPUW9yHKPCPtySb+mrndhfAt92IbR
VH2L4vZrKsGMmywVL1WZd9d91VSf3JhE7YgAwI1SxaXfJ659WRUwqK28HG6tePJggFlFYJEQje9T
OenXRh/q8FujbDfXs7r5eHi8G4NYpoPlAgagUae1czI6jFxx8sGN1QO1Q+e3yah8gpUf3n18lYUD
9XatWV7ga4QZ6j4q7HfGVrZQB28MG+0gszEoR7GOJmcNsx+PhWbjat197No7heB2wbKXDoXfF8Wd
lm+L6CEidLzIhW9M1+5AsotXrKNulzXd51QMvjuI1eRIn8nmV8bwYLHjn1kof3PzILPEZBnQrphG
p3F2A7RfDNY69yCdMg+cEjt9uHsc7U19hIFqdIKvPGHXrPWlhQqEVqHfREl5bdatCX8WdKef0P9V
yTCv6n64mGP3O0zaamtJy7uoaWl/6lWaDK6iZj9Sr4k37EIQu9GTBFZk0erU9WFXJl52Zu9+7ae9
2QP4LgvNjRoShYxLCMjJ4UVLzCGLY005jKkxEeZedrSHo7ts7se7ee6r60aJvYfWnrrAGCQRNM5k
3Qw1qoMS7nAkTLGpVXWqMe7QI8NnSUnoII12AOs+O7ODnpxpuFcMUtiol04NkN4rHPJmIXMQO0PL
lvqhVBQNsLlEbFHNYpUqunKmVPntpcAMERITqc3cOJ7vERqSLEJrfNDzJKT+qrOtByFinTK8Dh9P
jdPz46/H4rmgD/PPO6nYaHXaMHeVcYB8IXcE5WpBPkU9sJF6Sf3rx00p9hlWNNtJ8x46b9J38O5r
giCiOdA1ZoealP/sNP96T8jhXZBZeGKsC8fPb5YeDby5MQ4iHv7kLF0V+ra3w0+ZMThnvupJ4fDr
UmzCfFCAIdpax5dC2AShGh7CYdTyL4qnonUqBKmiihr5Thn1Z8SxvxnxrEBoqeESOPR3TvvlkVky
4ufCO3jSKF9sxfPwjnTToBBmn/kuzIenEV/ENhBxQYirq/xwrd6dfbRFc4o/XQJRH8W+CZ3rUVGd
cD8LQf4DACittzKZzszQ9wsn2AedJVDQpVF9in8O/ZiDKc7J/WzE+FXN+vDd0CpjB0/IoOGmy31T
COvMqei0tuKjsMvBGANz5VRPr/j4o/RVP3tan9f3rSRPIilpP+WFXW0w1phumw4mSCFH45lluQpS
tMW3M2KVtQn77dfn+kds5P+hFM7FcfG/pyjTHft5RN9c/vi/6ZuQNFkAoaG8kthfmZi/SMoK+9Mf
YGZLzafigICf1N/8TUVzoTZj+gNCwMfF451V7W8Cp/fHYoRBe345BNMkcf4JgfOkJFwYDdwZqzQn
C8oLQNjj8TNbmRNlnlJ9UZUqT/0+Vpt4PRrGRYZuqPLD2alvOqh+up/rE9oy2dsoHRtd2+I3Ng/+
JEbyVAVRiFcDuZg9ysp8+AH32MFONam+xGo9ECzhVu017KP4ZZ7z9Bf++P9H3v/CjPOjkffwXMjn
Th4PPv7GXwR5R/2DZh0YE9ALAPQirP2LIG/bf1BF0mMDCOKgvLB6/xZlGH9AWYDzAUS1MOSXOuvf
Q0/nF9K/QGgPufaVWvxPht5pU4RJgUcGyZkOBTeA46lDTsLanVa529z31mg/uiHoe42yfKtMrOed
27GhIv25attU34tGJpcNra1n4G19NYqyXCu4Q+Kp48y3EW7f2Oca862KC8K2dZGnz1iAvrx5u3e/
Dltv+cWnG+BywyCvmGezG6GMPzmB44woKitO2/twgmGZjfO87ku0YiUlzkajvRR8fL3Xzfvtme/1
grwa8Co2wnfS6KS16KdnanvfC099gBx4a+fzhCmvMqzl6D6mmQlIWWT0tRwhg1QCXRdsjuukc1y/
UvrrtIvaVZIN4cI+lFf9gJtj02X1Sp3cljZL4mzMyXS2ZNx6WMvp55DkBZE5fgLQpkVlDv/F/CXx
eVvSzhpU73TKaaRaeYy2VrJiJJGgd99mJOY592rStHullfcfv7p3+yJnZH2xC+dMSFoe+/HxuqaM
SZ/PxdjdlyEuWxOBtVs9qsRlLrEm9jqz4YCsyD080WFXTYoSoIprA3yDzxkp/O5OuD5UWBhkbAWn
4A3W7EYVZrW8t3B83iVZaVzRQe6vhKy73YTK/066tbbpWrXZO1bSbcwW42WzjM91S94dqHgnYLBL
s8bCBgvS3vE7qWBwa2pRzffpVMrVFGZomAY5fKkZQVtnysbPzdiiGhxVd6VNRXXDbErXGFKTY9rX
IUaVvftpwMj7Eaqafk3gQP/gKll2o0aesT3zAd9PtqXiYdSwBRKOdPoBjdzRsqxL9Xu3HsQ1vdPq
e1zBNLQK0V7HBvWZMTb2FuJFcQ8q0lzYfcEQm+ZC26hlOm6M0p43/FhsC+xPsPxX1DOo0Gntwa6O
lOi1KKNBz2H1+H0qMqrNqCA60hStsU2qCbWrTqMi8dJz7cpXzuzxRKLoAPzTHdZKzKmWe3lTUtEJ
iD11NPX7vjYxE3YJrJ99u4wHEXSEEOmrhHCEzz0tYdXHtE896NYwOvjCT0m29qqmQdSpCb3l6IdD
wsaJYLxdIlPXHnsDavHHH+8UqyMqgDu02F2WQhXLyuObba3GmjFYNO4JCRPbpg8xlsDifKt2E5mV
faJf1tk87QVATJCboXbmuzjvVp0l/XVpJWEsiGWZfYITSzOrZIbfxz1IoPU1Q+2O+X8etbCRC1O9
78B9DL8t0DsB/cP+9esMpmvgIKgFGVJb6xuRClMRdBVZ1lpYWZk/ElH5xTAz57tH3rfvjK11meaa
064AwkjaiG13hBZFifRdNLYpIdxHbrRuc4x9uLwhAdqHpN03kf1/2DuT3biRbV2/ysUdXx6wb6Zk
NmotyUrJliaEJdvBngwy2D79+ei9N46V0lGi5reAGhTgciTJiBWr+Zu4CYNe1oiGLrkhEHUYxmWj
aMQtUVdXZRmZMbD+IZBOEwoBAoKeRZ//lLUR/PRM0cUhk0CRR76fdwfPSTgK0IGWX3AZphoqv2tK
BikzZHphYwW0h+K+1KHTNMWwC1Sz+oSOZbMXA92cyKflWEWFicAE9HkLmTNjAEMf4poBrHbuUT3a
CXyJL4FKahitQmMrwhK35vw6Y4rdRr2HgsomjdPS2VRdc8jcFlRb0It8YxuthYlqa5rxfkA2atrI
fMm0c0grSGTpqkXDzSyTm6arfBWNwEb0qOrG4tRw8QiE6WOVzcyHwTvp7Z+gchT4RGV3Y5b13r1b
TsFWWxCxR0QixTWzsZ9rxyxvkVWHOV07zj0ldvJzSgr7xKZ8F88guYLiIcUmCBM5js6EAUC6TGrl
3WulzPfmAjSt0miSDqKqz0rPHE8kD++CE+uR9IHJClbB1JWS+3fA8FDDnjFa9O81LWUmnSAq7NTC
2/moyIefH/cPHo3RP+gpYFuUwMdYYWJspjlYSt63deKFVuKIHcMr8pTOFLvSDIrd5+t98GhcYySO
5EWkjcd4kaqZehFPfnCfLzhsLtJ2ObT5L3xDzX/+0ch2AbLyKmGyHKPppZ0Ydlzq8f2IAOE5nVGx
EY0Wnw0U45uxjacTskcf7VTIayvohoQP3bujcr5scuSSg0q7twuzPss7/OwHTBbvDZ9TWoFJ2KVQ
xUKJDO5WFtI+w9v9lIbzEanvz3FxAHFxsTHyoIl6lDvFNBS6ttac+znVCH1SA3Z5nkupt5sijf0Y
Sha49PM2tkFPxQizj5FiE9JrrTzrARcIemEeXDTnxJZ+n0rBKKG3C5Obi5A23NGetqwSxJiMg3sn
7d0IXhhez0EFxxAJICwKvMsaiZcwsOJho2teTXY+j1+Q/ndPbMD3iTn5HCPIFfFCMQQ27+3hIvpJ
F/Gb/FCoUnuNoTqBVgzsG5lY6mfPy5g3xqxSuFxZMf1ArdAsI71PaRgy2tSM7wFCLo+JKnDQsRzx
mDFHBJ/jwTW7xllWf7BMHpC+lucxctV10Ar6XPKam8K2cEdrGsRDPj9T788we9zCNQUqNUXjsRRd
3zZqQg05vtcS1BaYMllhv7jGrkuqfjdZ7akz/NF6vDf2OVxpaIVH+UxvFa5eYhF0H5jtGYqiTNvz
/CviQjSt/P7Exvnge0FVWacZ7BvgssetRNMYOzNhzH5f+XZxXzMHuDFjPPTG2G0Qm5nFOQLSWkiP
ud3gTTturIm6wOrN147IfC2UhozTHA/7wnSKsyBzYeElKE9EZczoHAhO5597bbdsi0Yul7Obyu/M
peMTj/HRO2O7se9XEQNSzre7DiuWWO+1VJDmiSpM3fh5yJaf3WC+FPYpx7/3MXbl7UGTB7hBI+BY
Fg3tGFOOsB/vrVGoqCqt52RscPhwrKfPN94Hh5qVQDaxFZg9MTJ4+1QjCgfl7ATiUCdSPSNAtfyw
HAY5YW2DlY9m6WRaVGVxl1JoD8MSCjSdniGwAb8vDU01J+DOH8RgfpDLU/MvRaR9dLjtShlp2VTi
ULitd4bvznir5sWJxtbLzvSsU1sl9eKqt6tm6wexf0NZ0pwAe9k89Jt0n3dPQ5/+4Jq7UK0dvRT0
xLAyTZJDIIrxvCm8ceukeIh9/u4/WMXBJ4migg4RNJF1w/1VVFRd27m5nNLDkuM+nZCAbVJkdv/5
toWJsLrSUckRNK23q5Rtje+3mWYH1aHdU2ndvTNb56qWw8bo51+fP9KxXwy53mr2TnLPvqUffiyY
jhSMqYE2zg7c2JtKIFR2NSIbWEVuOrfGvk2U88UuBtPbxAU0jLvFXF0C28aYb0dalfoWa+z5oTCb
4HbwtfrFrBr73I0j6cm9VYIQJFmutDRylNeeff7b1/P79qPTsVjbcVgcwaY/hvO7xqAFizFmh06H
w+AiYCS97gHq9aXuFK8MkMoTQf/9IV8XZJbFS1tdu452upMl+YIAYnYYkcYjqdCglRfAO5p4CE5s
go+WoudIsxlww1rWv90EReWI0kKHDTzqHCDsC7Eb6JcTzgbo4s9f40dLrWgVtgCiqkSWt0u1Zob2
R8flTP6bbRZZi70L2/s8MY1TIt9ra//dJ1up8asoJyPP46HPlBhZbtmqPkCA6e98tzW/i8X3XhA8
MJ56Y7Z+WkOvXa86ikjCgAH/nrSanYd4EBhpiLGT9jDUvHaMlDw0qlpRv+b5YueR0LJyijCXac1N
jxYyeeAyqqu4gSy8YUtay3bs0u62yp3a5hzZWRNWhWqfXK1xX9o2dtHMs6ZhtWZFYf8iAyychZpu
jDeakt55hrZacSXcYbrSO4GN9wLLg8publ1rA3rYEuGUJWNULosJJj6YzPlSF1AlIy5P/64dJ32J
sPmp1K7NdARFbLeRT1ppN15oxknyrDeThcBUVrfFVnomyvpqyhhRjsLi2pL9LtPomIZDHbgYrfRN
gULsPNdfWq3p8o3hMkyIULECI1C6OZ4SaRZ0V6BstSWc1TR9QffqQWlxnCFXOc+XhWr058/30R9c
4tF5hDeH+iR9WPKGY2aIaRW2zIEzH0pRJghysVdHiORDNoUT3sHxxtCXTKca990hbCc/f4nddoZM
WLTtXT20IxHDwhJ6IWdXGzyO9Z3pyywJh3jqzlE+tc6rWTSPhRicSLer9EveJnUTub2lvgxy7IsV
IDrcpRjavXbjRCsXcNc4hEgf5r+ko6cpkJbCxH0rUca09UaVfU8npZ0qg97hKogPlJO8C6ZEtDDf
MQKCIFM2cnIHOzeDV6dSXMNt12clQIqmGfgVgNnDJcGpfYWZN/re1UaF0ylN/iCyMcXclXAaVFQE
mDWF+lTHr5qXW/6mbqUJ5NPSnxTeXphkSru65pFgiNsNOXwIfBfmA9A6etiqEAYI7dKpvig+QAge
w3XPP//q74MwYsIGdEnXRMAbxNnb6NH0debFfdAc9MnUdkZQxReJMbwqqC3bxMfk0ssR4ft8zfcR
i9Y4qDYYrbQ6GYi8XRNnolYFQ1cfDLrWGwnUe2eWtrfV23G+/3yp91c+Vd3aRQRKB4zEP5r3tQPg
mdrI5EEYebJ1ja7fBtO0nAjB68Xx9uSwytquhENC0/nP1PGvxIIGsqOcRMrDZK+McN2/SXpNbkU8
4Pmr5q+VpMhwhnzafv50H5SuzKVwu+DD/SElHMX+2bCbtPS87tCRdvzQvUW/9mo9uZ49m126aMZt
k6ti6xL8Nrmb+1/olQa/ACd7Z2lbxicu9A9/DkeGQe06S3t3o6tBkT0WrjpMjTHt7bQ8mKDVw9hB
x3VuEva47s93GCatQrCetZ+Webgr41y/MJu0OpHYfvDpoU0jFwSEhUrGPtrZbma3FeyW7gAqCL60
HJONjqLNib38QawAqAROFASkByLiuNaSwjf6MR3GQ5pmxjV0zfkV9wOSZrTS1HZF+bchV57c6rXd
XZT81nlrWAF+uVLv+yQs9IKLyNXzmn6q1reraYhQJQYF6fLaF13XbxwXKyZUEWXibpbZBKSoa3O5
8WP+Y2MmQ5OfYWTjvMapwqMbzcMgWnA0/LfgH3pTH1uxvxuo0IRgq/EyoX2usgRHmW1v+IMtMGQ/
IKoR782h49YEfijPJdZHij7OHgZfd8UXeViqIXsoK7PZo7LqhAlTsV0pspmWhawvprgadigoGBej
iOtNPurTiYLiHXhp/a00srBNBr76gX3HbLipapzpAFB3fsQDZYjmoi+KMF3hxG2XaSDB9LNldZA2
2CvwEybtvPOb+kJ6Irgxk0A9ZU5/isN9HPvW37WeDY4skG5IvW9jXzP0See41XyQFSbVjUyHy95c
8T39nOw+jw4fLcV+hHSBTNTKIX67FGKSllspcz70uANHje7ICNXkct9bSXsiAB7fIutTMfdY/aAJ
gezht0vpStdip3Tnw3ozRoOXdId5jP1IZHK4rnCbu4Y9K0/k2OsB/jvqrouClUJrkZEHLqlHixqB
7FGVG1hU2kUozAmZWnvStoOgH6XL5FSL+V14Y0F2PVRdggqspOMqFXXHQnW90g9lF8w7i+RkihzE
k64ahLM2Zo5at74OE5bJoR8yGA9DW/cPDUrj12Ml2hNb/IN3zqelw7/KzoCoOSox+ibQOFu2fqBd
mUe4kU9fa3oO4TiWxk625rR1pvGk++b6Uo9eOggLPjWAAP45tsXxW0RQzMZfDujMaJdL4FRhbqeI
KWOCu+9Qn9parVYfmrYqdvqS6weYgM6GXlJz2Y/qWmPccem0tn7XN5pCWb9Zrsj06410NedEaP5g
/zMYYwoB3gJw5nE+i4Ywo2WvXg5tkpaPWd2ba3YV7Nqha04ctQ/eClkGubPF1gBJYr7d/7UxEYDt
wjjYXr+cM6WYz3HpM3dO0VohBtA6NQbShlOcqxP52/EtR6LOiAXUIPoLjP6OHxIoiU7vOVgO7jDr
F6o159s40358HknePx4wfeLWKqC/apEcJWzzVJSUuIV+qJq83Az857dKt8swsOt8B2l7umhlOXwp
hRpOZDjWmqC93W+Qt6jV12wRqf5jvtAMAxChUss8NIs9b5Sv2V9LJ3Yr+pE9HF1Ex/HlXRDu/lF1
4o9ZZz+NG4UjQY+xUOltmWHqetT4gxVwMJPmwewS52xi9N8iuLvwN9lZ8MXy6lbfLNW8/J5MlOCj
Bm7dve+m/f1Ya0+OsxS3fgtyYcc2EEZkI3j0216c+jIAS7JcqNQT0y7u8vS5F1iAtSnYhshmxPio
ZshdYUqBeFMEXq2FFpAVeWKv/2mWvHlPqziHvkIeVm4VpcvbHegXwzqJc/OHrNPlZV6Zer/BMna6
8ua0ENskKKR5ozG1QMzYs8u7EktMHdWQsjBgO3dzH+GnCAHMlpZAngXDdbDhtvyhlX22Dm3RwFyW
ItXCqUJTMKuGCdvHZCzrS00pYBMo62eA5ko5fF1gNIldYCrnYg5ioUIDBlEa0e/pzpik+MMXu5LZ
0+db9FgJBHoX47EVIQivjC4iQo9vmnu1Vo5Igyr54FlJctmguHxmOFmdRplwK0EEqus0LJNefqGs
yc6QFFOI4vZuPUe21DQZ1kjxw66cE2t1LyiGMzHlwbYYJAJr4JENZ2Mz6Lj2pc+o2QvyutmgxJ68
2MylFGaYebYbFnonUVx5KO2NBj3G0l1stcPN0z5RrL87FhxFUNArQJ6Lj/P/9mmZXzRDLvz6YRhk
uxPcLlbIl0su4jSw9+ySelviRXOmi8TGwrLM5Ym4866PDbUQhQN4O3RS4J8ce1Pafd53vZ8OD4GT
j2d5Xcpt7an8TOkoYC7C6c+1Me/2tW9yGSNeHY21m90lXjnvP//yx/w13j1iHX8GVEAwVvjV23cx
6FNqVVU9PUAYVk+eMfog5hTGElGe+8iwicZhfjSZjfl90RcKI+Hl4qYCXT7sirlQd6U1eJGez8W/
PtL/R2r+Xwr3vz7SOx3tL7/G//P868c7Ce31//oPVNhzAfZC8AMaAKoXjbj/gWs6/+VzzxgkdX/Q
mtzr/4FrmgEYz9WhmgbCuv9X3NB/4JqO+V+AvbgG1/4kc0Xa+/9AQ/so2QPDDHaBiSf5M/cew/71
BP5V05s0beahytRT4U3+zhFi/jZy/+NoBvtOQ8/uu9sp+NJuUQzXiNB5X5l0Jz9G5RAenCDvTwS4
t9nM+nv+SAExJkewggN/lO2mSxIz1kvtJ6Mc/Eu0puQFBJ8imnLz1OD5bXBhKRMyy3qXrGIRrHcU
XCjkZm7OKXtu4r1fomTvh/iJUaJIDFS2U1tjIXHK++zDNVcWEwvTQThW1kXaY64mnzW7EKDmHnRO
lG1xiziRqB2FrX8/21/rHBVFjjcMYy/m7Fntpk21ExdiK89/6KG2OdWXP8KwvV/qKEGXgJQLiynW
sxdqPJQbISEV6ps0epWbszG0Qnd76ssdNegxKeLReIdgndHn4QAdJaIFNSdWnJn50tOmBgpb+SZW
s62NiwCTInfv6W0jNh5WN3h0NloTMdivkdozYHqglcWVEbnMRZaoseoeXxjGQXE0OK2bkDZQyURB
p+PDLsyxNEl3RqC1WeIpAa8+z28sr8J0lXTef/HVyNCW1HByIMgZZYWTjuCWbRvHfYrLAeUMTx8q
uuQB2sWTjtQnAnso3fQcIBkW6P0uQKO73twWk2e8NnVXAFazOvWzq1MXihdN+3Y7+VmcQ6uPGYBN
eh1HPfbYU9gRXw4IcxpN2I8VhkroOeQ+hs5u2YTW6KTBPkVWKIjKhhEDNNOenonAczMI/QAE9sZQ
VdZdWhL9W0TPjOyqC5BPiZRmw4gcsNSYoqXiYqFbn4I2WzrokPiVrHPqKSMpWsrY7CJmd22xEb0q
v86gX/7ZPPPPx14jpM2MkZCIrO3bEBUkASzPsl1eEmNR+9aoqKX6WTtxvx4HHip6Mh8aCBT4AAqO
2wizxa3e6LH+0njYz8CYQPcDylsUtLI7kcW+O51/1gJNiW4MD+b8qQb+Cro4FGQ4NBTGi47yos5i
DUjCYTDQ05adXjAgcGV5n05JenBVEP9Cj7g1wz7w82eMkw17+9etdfuv9PlvBPwHj+4ylfYJg+A6
QaS/fcEd1lHcNTOPXgl3h97TuIsN1Zy1s7f8i0/0vzbX3sa/lfnCJchnxNZ9hUMdAxASP86EiRLR
E9GxQMKl06I+8/NonlMR2cx9Is9FtlXodXDVUdg8/JMnXZdfF4YEAel2RUAchXzahX1nGKX1JDJ8
jMYABbx6gtzu5M6pttRRxbou5cLdhlQAVQiJoKMI7I8wTjPaY08Sp6DbkfHfzh/kKfT3mu7/VQ/9
WWXdslxfq7rTMaoBfQcTNeHGfaplkkWp57bXZqxidKbTGSEtW/v2+Qtk9He8It/tDymRDISOlH20
WdDXKkpottYPfCDzl9JAxWCvOUhuhalqh+qKqo8Rd4ynlh9WFYDR7eJnlRnh1NIEiEYnltyXrsRV
pja8st0No8c4ntIE0KQPu29bOwaGiD0O4txdWAa+QE438s3Y0GQLy4zhK+2GGVF3v2rFtR1ryfnY
2VzewiBi7smjsp8L5XSPL5CQuEN7aDjukxkth+08KPUcpxmG5L7DzbCl34Rw5mKN0yNw/kzu0yDx
xtBttfhL69Zxvs9kkvu7BYuh4FDCbr82JfyM0MlFl4RL5Y5ZHk6WNjZgsHvjZ4YjXEM6UXrDeWUN
tUIIfFI3Y5012Ni3o9PsR3129F3QQyfdrNDSx8lu/Ic6EfzhrDeLOspLGuw49DUFmMRFQ4e2sIzp
zPFEmkUzjm72dY0fV4AJnXCNs6Q2veW6p1GenVkVWd5t0mCNclYYpe7u4tQZbtiKQxHFrlHkZ9Ju
k4upTFG0AHCfJXtw7qXDGegY2vtGUuiR1ehtvJn0ZnT2DdhkDNRMAQe8NjF6uw2qtMdIC8xeu/cw
iUJMyJpAHS/Chppd8l1mAODjSD3u+eJ3tzK2KSV1bl1bGu02SKAWcNBdg2tVZ2SB+Zuvj6GpmQr+
s5NP9DmxTL3KY1s8Lq7wv+Z5WQI3r0xfMF8XVkYj1A0OIEVHVIl19CypRh106IO2ZBoRoBNZj06B
5Xzs2d+GpaudjdUF2WbGwqkMdRzW5MabUDvZFG0vd5Yc2uLOwNXKApAZewj2J0E2bBavqCC5W3Bc
9plbJo+9DOQ3lL3Faz4HwrqQViYvRwZi8TYvMKzaDv2o/Rym1bFNWjTntnpaBw9Laya/pzJLsm0s
Ld5SMHUW2/mPCMGSWcljg32ZETqAYL3QK838VvNsTI96NEF3aNdpakt/G4M/q1seXVshJGSoviZo
GhPKnY1uprteWWkcQfxJ16aF63a7fOim4bzgp96NcWdeTEyQaPp4Nax9zQnMBgO3kelZBVJ6azkk
QZ0Lzh2WBcZ0hyJBNfWZVMpPf+ZkPv4XRrXJjegr7cHpOoM7S5/z8aoyzSy70oNuUpepM0JX8jsI
CmE1B/ql0Fqc97zJnPJdGXjjsF1UjOYMZtXjQbiFnm0DNEavy1H3H4K4C54aQBJNiBhw/r1uARIi
YgF+DHfUWPsqM78meVF6cZPOhtGheVj5d5kxOr9wbw5+W5kyvnVlzDDfcVphYge48D84U+OuzRC/
SDa5FmRfl7wAA9si03hn8FeW9MiqadtTXo+RhfY+yRYSOnLLjAPHw2C0mxtHtN010pBVzguUPdlh
UcifXpmOzjbzneKg6X0wh1Y3uJDYGPBbbR8/ST8uPQCFrXnHSCx9HGTZH+bFqqEneGL4quEI+Zyo
0eFRkiCm5QL9437gY4FNLJD2gX0QY5fg5AYQid4broEvmTHGF6OGIdqQ86p6NBdwchvs7nUYJ1y6
cCfTXTwxHe+lyaH8hLVEWjAcuoXJEIKp3W/PG8YNFjRzDEVKK67pS6t7GNg2KgnFPN7GOJZ1wACK
ZYog3Ve3SZ+YeHtlHl+iwsPizqrnBOSgladTyLvEeK7SBvFzdgCHEBArL8BGoidxFkrokn1cWLfS
Ia5hu67p3wUS3CleYUhOaGXu0pfDSaTAS3Eq5y/wWAz6WplnxCGIQNTYQGSaZw4iV/NVgEg3Kapp
ZOMmz71gvCBkmdYGlHKNeZnFqY9imTXNFhu0HvH8qXa/udD8nZAxnHYjSQLSbWmVfRNpebHgtptW
xVOem/YDzeEEvoaGaMhOFsaMYlhaBU8qTnEGDRDtnlCkCQac30cXzVJb+IGMGMYgo1aLsr6RCCz2
UddNYmQoBMYc2Suh4JkUVTJs8AJR00YYMWoOqLN0VegtjUeXtc/wMsinRB83JlCxCywHmmo7Nmb2
AK+urLeV5Wk/C6PmZsdmvVSASUqzBN0z9uwj9GHUxjaV0fL+3BRwUO32XZQsQVmHuHCUTjS4fW9t
06bQr6xGyaep0qAc+s5cno/9jJV9bLWtuSsSr/HPrbocCJqQkxSgDoNNXdECUCEooMTZTYxpmk0s
VrGmqW8RM8s0N4CKOMzuV1vLxWtZgVAK4yZRl2bWpF+rHDDiKjTQoFgRt1c0NRonmvt+zcGWEiHl
jNRoCu22kxgHJjlSHsD34rt+cLobCzlU1Ec6w/tNs2LRI82OvWcz1zqg4MhT/RggxCy7sZwn+Ihi
ePCnoQH1q7VzjwG9FDdears/K9IIlK2Amvgb2vjGXZ4g49wt8fK7tMS88zXkn7eFK2WzsZWP6LwJ
QFjigOdPB70chbGHGUbR5XQBmuPdODfd1jRbgJxCavPZYg7+81xn1GK2no+HIpWpvuUpaJUSRahS
W9TAb+2xsV8FvO0Y04KKWm8uxu4l6+fuRlU1VgYazIBkO9ZD/DJJnB4i4WCsGdlehVFeNUuMStCi
+al5hfqpSv5sSLGc/yaDnS9FkdlbVd9VDDGKqJaxX+2gzTrfulHDG81cvMzZK9ObMG0YtBzhodr1
rh2GmcnW8UUimRxZ9VXvQ+wOtYUWPzHC55mt3HFf6gpb1DD1ew8KgxtLiKY2Hq5VOonnHJzTw0ij
PN+U3tx97ZB8kiCidARNuDGTZ5VU+VMmO5cdmbvlD5Kl7LUEsEngqvsJc1DVZ7f4E8oGYJnu57t6
gZDO6x+Cb0amq1urnKYE0XE7s7GJtabzMunGK6h5j4Ej65u6Ein2lr5hh2OtlnbHqMPDODi27GdZ
VPkQSVEHKLvoY/91rnxc4iayzpimvzZW/LnV6UZwTpLQMKYp2E0SoYXIyrL0Gg/MoGQIY4zlVk6I
1BLUCFOpkcZuCOCr+ILaYCcv7E6a8xbW/ESnZWoytWXXTuos0XTzrJyzPmInxtcg8HVkarJG3ZsS
HViuJ4comNojRuNJFS509J+Heui5pI1ysrGgHCbU7wt3+mZzTrECNSUKbfpEBDazObuCraHDm1GG
vxEu6KwIcluqwH6KWd+4kxLyIkPAaBeDZgfJpooyvjHrvPzR6Gi7YRs2WEhOBoWPF+cS8woQ05XT
S4GBJn2HcjSnuoL9lVb9PjasctiavZdZZAxaQ/Qf+uAb2tj1LTBedQ0EEmw584+uCINcG8xnITog
YeiGuleVXXlRXzC23sWTOY4HgI+NuRpN4HWKIHlxo9nkFyEdiOxsjSsFKXEDuM5Bpazax+AYDtkg
145KDtNs35uS8KGPi9tFRdM6YxQnyLnsQI54L9U8F7eqt2CuoX5bn2upjxesBZDizl2mbrrQ28F/
iGNHifMZXe9m0y/IkFyaK35g3ooma+Js03i97O6UXuVdKBrbFjtNA964z8uaOGWMTfya5gD4Iwpz
66YE5qkivKez7sxUXndTtLmpzlEqMj2Yezqtk0o2FaIn9mwu21lrEzDai4t+panm7pbW1KDvvFjP
L9tuNr6XdRm86g3hAJmUWi+3kO/yNux1cpBIdKjV40RUQsjzMHdowi7Nh2uROFwLQOuRSDLdJb2R
gZejaLdU425iJkWm3rbNjIkN5XCI8JV2o5S+TDu5qlZwk/jDTz/DeZYEgAKMjpHS+jOkV/BsDwqX
wgYwpwyRtuM7NDPWukbbJz9ioTfnDjWcu5ODzL76ol+KMF9SwqWifrmV4PxxVB5mK428YPZ+BSq2
G+RWq+wblV98QxqzulebTXtmZxVYg74VNlZHpkccFpb+EtRiPpsbZC4RKzeZ/EMVh9/hu1/ZFP4L
ntVXS7oCoL7aE7ssRN3Lf6CKhRMdj+0wXnIZ9z/MyuyL0GFaf+O3sNRDN060dFNgy/RoEtLi6xlt
yDSN7AHoaxgnoxAbU1erFpaRtldDU6Ziaw3rg01u0SUXWAGaN36cePXl7DhDGjVpNjxptNtQSVt1
/ngNTnIhNJdNRgCqf2KoS/BvmtRBa3AY0zpsaMOjOTWJANGyxBkw+wmMFzObmEB71LAMLfveuUjT
ZP7GRsBuKsdE1d4PZl0dKoPu0SZJVnhxklm8VZF38V0ZyBoROdnEG5tR22UH8QA3WNWWd0uqw5lB
w/dZt0fdC2O30Bh3V5xDJfL2keI8eUTFunp2pN2/jOC3HodYWW0ILVu7aoq8qW8HPEoAh4LcaiXd
VbO/sQx3OdjDUIKE89AFIClwnobZA2EUxInb8vnVlCK9G4juRUxd9TrHXhBfgDiI9UtdM4GAKTAZ
QHKDLP/Oj2i/4U/v3mdTM311xEwg8tx8uMotrSZL9+ZAhU3i0rT34rm+K9GJ46uUid9uzNZI3fPE
S5N9iekstY2a4QYzP0UL2F7mV4hlL7rg+MMasLLLnl4zuUGFUGyfEU3Cyk8pZmZlISM2d4vz0DY9
3dS0FsFOGXD6sLnF75EJvOlVmyYpG/ZpPev4PuWjoMZPrO57R4uGLv8oavvaTRPX2MN/T9SV7Quv
2eKBTedrnILpG+bovcbc3i+r65m3V2y6eenKy8R0MW2Q/FBv6/ft8NWbmIuGfemO3fnAVM/8JhYg
6yG26cINPX+s3K2BtfTvtBose5fpNZKaiYanRjQn3ZIBE7Dd8dyJ7ZieG83VkC56/WD7TIJuBS/t
zBFV054H6/GK5sbH6nhpew9m+Yi9X9K21YVTN71xplf1yEcQ6ZDvEulWPWzbKW7IlPzGiyiaufws
M0M5vjYzJ90Ziz2pC4GSX7YdpWVVpDSTXl1AuQ/y50WrZBtlpT07G80VbXqe+nLqzzGoLyUIhDjO
72lAVPZjOjt0xXkh3nLGd/HGXaGtXzxe1Hq/ZWZyqxQGHrAJpWZEk14OhwbkxXfqo6kNJTiHxwRC
Fkmersj144YSJ8hIfKKhpEO4yQEFXReTbsf8nZ0s914ywWAOxMzQoCDrWzOLur7PE5V9G9hWWdS7
Xsb4I3dyjkKT1t0ZnjbU2XE7klgZsrflnrtxfqjQXwjCibbMXcbgsAoR6ZHfjMLuRRQXbIpLdLnX
+tLKS+fSLOIGWnteOd99oJ5jNA5OfSiLWXe29PNhufw/eu6mAxLAeupdt/7VBOkMAFBPrZ+fN//e
tTTRqV59GOlaoiYDVuZtnxgxSDmrZQ6e0sIdtyB//G1dGCcWedfR/LMIfVrElWA6/xmD/9UbzwuX
Bg0d1acJDvpm8K34rHZavM7Mmny1z06Bi49AP0zUGSUZvKAVYGC6xx3UyUuVQsQwflqCboGdNjYU
d6l+DQ2p2sWD+Zj46bzTpuWUqcv7BzURnKXlTjbLuzzWfsDEx05dleNL76lqv7rPXGrkGFFbLnBx
817d/cOvx10HbxwIPGMzuKBHjVtHGkaP/FP2HIzJsp9ySB963sl/NEugw/5mFXTY3+4Rr3bGWVgW
PY1Sqy/NmvvOTVQb2TgPnKBVv9uOjM/ZIaQjuJWyXY4AEdqgSLo9UT2rGrxzyZDuZnaq/vD5a3s7
HFkfyLOBTjEwcFgFFMjbB6L/o+JpKapnfRUYTSgSKQ+Tl542bPT5Sv/N2Zk1t61zUfYXoYrz8EpS
kmc7iePEemEpTsJ5nkD++l7M7aqOJLdV+R7vkEAkQRA4Z++137uev0c6eb2kbKBEKmW5F07UX+sU
7QLdrX9/PMjZrFs1Bwi56cGgkkRWenw5zaQ4CjLucp9PUbZtK6d8jCKteZ2bTn+YnEVcfzzeqUJ5
vX90avGj0W+hzW6ePKUua0GFLk23n1eFWSTqsvDxbZlfihZCZW+l9VUpo+cw7+UTniW5Fa0Obxap
hPVpsXrLM8Op+S6NXrnQinrnwRLbR8IuMguW+j9Nur8WGnWO2rHmhdubrJq7TqXtNGCNvV7qS1FC
7zxYQrN48/6Qi3BjH9/zlqYFn0vZ7PupLXy70rKAon54oav43vXYoFGYqquUYwWD/a3kyHu1riej
6Pdp7moUf4qfSy4KP6YzfGGkE9HIn3eCngtrJXPIAAdzItKQHNnsKeq6fS7GcFMMlXZFbb185LCh
XokGkzUkmPgeIP34gmsK9Ug/1feL2mm/zDGKLqwD2llTER0M1V2eJIs5K9uJGkDClx+ccp72sVGm
qh/aI4cWN06tXc7mwPBItcm0Tag12EEauhCB1XW1i1XNiZ4AghvfrbBvNL8yQsJWp9GVuGc48of0
LNz5utSwWPiZVZIogrY+uqobvbgXdhn9zPVCPDrmVC/Bopf5V6GXlePBj9Uqf9YX49PI8v8oslC9
ZMU5m1LrV1Lhy8UzwIhzuvaFRValzWI5r0mRqHdVKtVvOpWJ7ccv79m3cb2xqzGMF4XVQju5sbXb
D2442bTMaowcFrVJf2DnuO0ZO4gdM/7OoP2BRtmlhL13JjOMWXTdK+2L1LOTZcquGgS6sTrsoW42
e3a3zf1oEfBsNGYXfHyR7wxFsBEICkggYBn/zK6/1gHMFfAnlrDf52ah46Vkl4xq9FvatOWF23nW
OkVdsE5RFb80I56ZIgQsYdUsl/3U2ptFWM6Gfa/cZOr0y0qT9Cobkgtv6tm1IddWgduxnUJGdmZl
SYbJWCpH7/dRz6HRzNUv7KoVyENx9+Uf7+IqDIcrsF4cKoo/ip2/7uLoaKLMm2jcOwMFpTDJpu0w
G6rvaDgqPx7qfPlhrHUbarMNZf0+jdCyiT4cwtoZ9kZIICH8+vBJ7UzpI9+Gi7yM8aZuMPmhSX2V
HGu/i3wYrkQSm4GSSOvlwq9ZG/lHLXh+zZrlCWkDrCfy3ON1d86LWhFJPe5TDpbeiIrzSo4uUCaN
zhEVCudzmM6h56qt9dkea2XDMd98aYtCod7i7lKtU14//knvPfVVJ6ND/2N3qZx8CchlnOgS6ON+
GJTkzigyZRMPZnNDQfvSBPuzBJxcPdxyHj1QSj4MpxlYQGmncdIGEnVsa448GvvjgHiQpCfUQvb8
iCeeA5czaPLFAR+Vky1hurvWrBAAgFmZHoTdysXrtJlGgj3mKLAUuyt/G/GfAiY1hBtqeRxuW27U
D4siyYs6CfGSp7Hy/PFtW2/L2aVYNrwUBdQ1e5bjB6lJiGZ5osv9tJQlfK0xD1onLC98rdR3ns6q
+VGQM63ZKaerQE5nVp2Lct6XatxuRGNbD0u91NtGr4vPMWYqvyl624uLRn2w06R9WgaDOzbLfgOQ
JNrafTHcInIzrjjzyauP78E6WU/vAX4yTiMabRyYVsf3QNXarE+WdN5L1Rw8dkjFJm6i14b08ad4
nKp/3fLCLETKTkCKgXuFs9jxcC6tjFVGMO/pV9DvDGW6qSN5ybbyzkUhj6HAxbcMDffpHW/1PlQS
rV72wlLWkisxBdWc6F6lLOKe+NT/4apWMxoLIgsv34+TFUEbBAITt5r3k6WIG6FV9OodLdt8/Kje
ma4ucfcOn2W4+Gc2raKOkkJE7QxcZeHh5KP4UVTVJZP4Kc+VV9rC9YtWFT0GY52my0hTm5zGTdV9
mNrtzdDgNcR/EVLSNWgjFVTtdn07FCuuCdVBZ4T7iqqpB1Ijv0vMsqHaxY5hplh2rztgFIWTsNl3
1dsho91JymJ5YQqf3xc2wbBH2LLAK0QxeDynrMKsy5BswH2dRWRENYXmlYMRX3iNz99iRuHmGJDE
sGD+Sf3463vXCkcfCEFT92nphrt0VIpgbqHCu/2kX7ig8+mLaG71QKyfGV7J9af8NVSq6L2barW5
d0wq/HieNayHrXXvGo28oR+vBx9PrLNtCnOWoRSLF4al4BRtOqu4uqdacfdct7qzMxPfJvQNK/La
hdQubUjmHRyw+vvHw54aHLiZoKo5TVBa4mMCref4OmEwUcpue7FHjqVdsSr04qFuwCzeVszuB4ET
5L6asxoiBzJZ0hrM2PweakWT+gsc+X1n0A331dCl/vrxTzufUusvWws1mDA4Wp3sRuPJcitXM8M9
oan5F17t+GthJ9mFUd6575jcKWYQK0Qx/s+256/nHOLcCEWfin1GVv0G7F0TWJHa0BSM2+YhsZJk
p2OwvLAEvzMqU4snyecbmeKp7lVtdDKlG9o3nGDEdUSO268sS7XXNO/jnTqU5iZz8+yCqfN8SiOK
BOOicKrAXuOc3NBubhYXN19xaNn8XrupRMuct1Touyrepco8vPzzA3RXywysMMT+PMjjqdVoQoFO
IssDc4wtIt+1+wRJ34U14XyawDxD18okwZuFTet4FNqNjdb2Vn2wzOUnhrkuULri0sfsdOHhfG9x
yOXlpEC6Gj+PB6FrpdXoqMxDHdr3LEzWrR0vuheblbn7t5umE9kHjw+DCn4FiHjr5f41H0udU2XN
PvVQ9E5zC3/Y8GUUhReyDk4pbqDP/sw+Dnosc1QoT5Y3WxWI0gbmwpJMBYrMydVgY2ljmtw1tjDv
ZitK7+lNuKM35XpNQ9ZBOhO45mi2nqADgBKfuHUIwbrwOOKUOnKb2N1JV03rXZkoXe8RqEQnV1Tq
+MldHPelVYTKRrNoc43jOvTkCy/V6fz+c03Ma94WgmvOBd5jVg2crbl1k7rBDFxtMG01N/1iPKJN
uAQaOZ13J6OdEsyRZLph6TLa0Kt5oPc40yo7zC5c09nEW5/T+hliz4EdzzqZeOw1ehV8SXFo0kyQ
4qjjPHVx5RE9+OvjiXc+EjvPVR++epyoy5+UHeJuiJZlbuJDRLyxNwmLA13NsXzBbBD881CkhEPn
UtkcArc4meNF2aCIzWVyKBWp3ebVRAerwdHJ6m5dWN7Pjq1sBPEw4FzhS87Sd7o8TCmn7rE0skMJ
PwSHiNEHFZp+xMVQjgLTwHXKbqZWPGMuw1+jXspAb/XpLp5jOEsp3aQLG4vzeXP8g04uXkRw4jpb
yQ4oe2gHqoW4inIIihcu/L1hME5ipERaYfIZPV5HWjLVxrbWs0PSRkrQuoXy5OhT9ePjJ3laBOTu
WvBNWXvXzQNn35NRqgSR2tSDhxlJNzVzZbijKiJvkcSTb1ronDHBkWyWuV42AxGZF7or528822OK
ACyUpBZhlzge3jbQ6CIMrA703uy7SquAcRWW6Q9JWiGCiNk9fXy979zVowFPdkuhFhNo2jvVoc/I
37YisFSDM44XpsjZpozbSk0VwyHXxHpmndxW05Ko6sOqPsRZHX+vQHOhi2tS1BPEuNc5MqxYNWjo
M0eHXWQJy4fT5pJfDrvaX1jzqaiZ7ubja3/nZtsYgmztP3fkKYcgBagdDVrYHgxE33e5sM0XBzkg
wsVcvR/6yLyw9L0zHkZ3ipHKujMFRnH8cLN8sBNort0BFeTySHbe9NQ0tvQip1TuawPYwsfX94ek
9PcxnLtOn4ZuE19FRAf2yYB63VS2jgz1ENqtam7TojA1L+mA7Xj96MRvcLOcF3dRxM8+A/mSINe+
irsux4I3hcVDK5mpQcM389pkewyJy5pcJWjwaSlk2mVmwV+W29u2LqfKM6Rj/7Z6BCEXbts7U5Tm
DwVB3n5clqdtAkOaIlf7rju4+aCigHG620oNwws363wUzqaI7DR2KrSMzZOyzZBMtDjipT+YRSc3
UAmUq6ppyn++FkaBUQzZlswqnFvHUyDJJ6s30PIdrKXLfdXJsgCNs/6vLzUOYQ3nq7Pmwa0pPsej
AIbG8apny6HgqLdVkiXcIJhNLrw+Z0ulzpvM944Fcz3lrZ7kvzd2q5OjVQBLHGjfiG4TxwYeFj1P
1Q0Yg/Y+1aVyjURvzeKkE47L0M0v7JTPXih+AQpQ3FHr/ogJfvwLiDvhnKMr46GPhXE7j9OM/Jmw
Pa2QCDpWZfvHL9TxIYdvLv0hHWyVxuGYKXk6E9VyGLrMahaakPU3RJ5V7VnDIr00N/UrqBfpJk7W
9IyPR/0DDPl/r/F/w7JmUIbFUXheTUMK0w+1qS77ftarz4Vd9WBSphFVbkbMpeovtp3c2HZEhoWh
x6NybWHCZgeXlvm/NVT+/BQTpA/m7BV+CMfr+I5rCcKy0qAG1i9OgVa7XHw1oRBWS3f4p8bqn6G4
Vo7xuFkVGhonQ/UIdfOytXCO4KDZVThdUALF4RXy0ksH85OF8s9YnA6YzZwmofuecmH1UBR5K3Nl
79ZJZPvmMmdPVRqipGVbPiabSYva55FMgzpgr+eayIzHSPfnLG/uFH0JjQCq0nCFehC/ih7Vig7o
o2weS9MNxZMbZTA2zUQ8C5Wmv1cyu54dUiW/fjxRjl/I/66CdQUXvk7VENrR8cOZE6sFZqswPUH3
gTp3evXRULveb0AbfV7kpNzhmWl+FCTx3s+pXV44gx1vuP/v+EQK8Jqw+tBvOx4/mTuRW/qy7EfV
6oJOIG9L2Czh/CDM4eNLfXcoPm4qhUse2+nefpRl34MqVfZGglt7cAQcoTBHa9bhDPl4qHXLdfL2
8RHlfUfXs5rJTu6qnmuzXhLesC+QlQYJKqtfXZhpPuDCFpwTRY2+Ee5NrMTpP5U3/rufKyjMpfzI
AqudLLBVndpjhaFkL/OmfUv5cmz4v421ChpfL3mXXurIv3dXqWqQM8wmjUFPHiAK0NjM4SDuFfyV
ARYl56Yj3TuITbW98HYfL93rta22XT7qDqgG2j4nQyWjavBiNfreKFhSfahY6VZ3m+Y7pnNsU6Q2
xt8+fo4ndun/hoScQWGFHT739WRIPKZ9OCaLsnfSdrS3o2PUzQavVfx5crtpX8oaVXWSJdmn0dDr
O9bc8s42o9Rv+BsvfEnOJxVoe+AN8LXZEPPCHr8qaDlH9ntr3RcJR0ItAhxQAt8x9zUnSzBhpvlz
0kqEnWWtvX18I453On/uw1ou49u5UjLOBE+LqMD59rq+J4NmJMovzAPFRY/88SjncwmlDg09CpG8
pgQSHl8h8I2FFOTI3WuC2G1Fuhrw/PEQzX12YSqdj4TwhjnL6s12ni7i8Uia7KaetS490OVVA7Jw
i63ZigHeUNJfOsec3zu2vArpeAhFjNVVezxWTFe+Gdw+O9SRW75mkpYaUk1tE0VIjdsxqu5VPG8b
LLzGi5gsg2W/h3FUlIhKsbX49oDwOBHNpZ3QO/fAQJEFjx4X95plc/y7FtHU4DDt/DA5aRq4XTKQ
7NtFOy2hK/rxg33vFtBB0Hl/0Tuy3hwPhbBZxibAbhBistgpS1ltqthQrz8e5XyrBSPxD3wcVBWQ
qpOXtQ874AZEBh3gp+l3LTUe+rrKhB/HTDAeSPsVmUMffDzoO5dmc0DjkAbOGCTJ+tb+Vaqsey2X
uH5q9s1AUHvDKK/nMv33PRRFTiCbqy6F5eh06bNjRUg5pw1ngDz0kxjinyKEti2zML2wQf7TaD3+
eEFkJg6H9j2bZNa+4yuyEHIN7TJQsVbsCJOV21tvTiTiWz3M5CMzvaHZbpk9li3VBKCQo8RJPEjG
tuWTJ25dcQy2MoweuQAIMo067fZ6wW/K7hd3TmnnqjfpS/esybjNtkpqqTdmosBqhvFM0ouKd4Ww
EGkzKykEK79LDBaOJ2VufpWUHGqvYe3BJbaeh7ze1rFwIDz+DmpteC1qk9+IHGLwW9V2n5HYjj+H
IaNWq2dpWQeuRtvhGnGo+LEoRW14RV0bW0UBg+dTThjxKJNT+tZWCpeZoAEqPDTm00IYc6/ddjZ+
dboGYfrTHhvSiESpy6dpKqmdVWFbycDpVCyZPZw7iFhpa4pb0h8ixS+qTIkxCilRGKR4mYWvZb32
FlGb+9xHsfxdmVir6b2EmOulnTcHc3GAF7S94vwodcCqPmL36t4qHal6RZ8V1MTtPi2DMU9xvJaL
XmDpk4tp+RrWCDx3qEL6TeGshA8Mf87LCEPxUhXznW0wk95mYaNRS03vdAOXS21kWpTtgSyRiqAX
lBa3BIr/SsiweKrd1dScCHmVqANaDI1MlAbjzXNrmMMWBkYcNGqfbefBrK4N1v/rpYudTVdSc4iU
Xt5wAMScSdjxNeQF48JH4J1Xl3KyQgAX1F0YlidHwRjXodQIcTiUU1tzIGsRfVuVuvl4gXhnmaXR
gNwaxBXihlNqBSTCyZpllx+aAZsroW1uMC8jzoBoNv+HofiCErezAuZpmx+/uZGhT/jTdVZ0d7Gv
CiuyAjXv3WsIRPOFA+Y7ay3orpWPRwN6Xf+Ohwp17IKjmRcHEWt4W2lt8PWI2vJ2FEsTe20fup/7
Ws6f//1m/jltoZOhInK62sLJAEdkh+VhMMkxIFSV1NYp1P0lceILm5Hz3SYFXbabTA860ag4jq9Q
1cvUlZZbHiqdhDp7wVoVx3F2NRkDhMmpTbcfX9o7R3ZymVXKnYg3EAafAiYFEYOTkecrZdzAdNNQ
Dc9S4hg7baRoRt74N5GDWG/ZFNzALE82Bl3oCx/qs+Mg5QISapimcHhhnZ7si/RhliF1LB5rimup
p6N1r5t9+FAINXmEAxtuC36ih80j2zSzLi98TM9mFcd27gDHMyYwzeiTLYlhpxH8kEKlkq5235nE
v1TDqAABp+l1jZzryp266sJzPr9kvnWwvGg3sr+mmnf8nEsC4VO+g9oh6hbQ1BiLG69WwLmTo9c9
ZfmEk74binu7abuNs3SXlK5nqxDXzN6BG8/oqzrrePzJymPsBLp2MMK2D2bTkHfpYl7ahf5Rev/9
VWePi0yQphaTGT/B6ZszUSRHGFaYByqxnepFJWGZOBs797aqo3xYuRkiDwwkct+NDoMbgJAIjIrC
8bzy4yrrH2LhWK+9S7SGXxG6oAaFPlcabqLRJK1impTPUEec26HSh/uxDMNNj82EhIkc+2lFt3R1
EoW/7Tmr3sISjn5tdUUaqMw23e+aOY0DQD3qFZbs2iJAc8QOE+nj8iq0SYvxlof4viUg9DcdXg1y
2VxbGt8CBvbVCVtMEiHBgFeQq5xrdR47ZadaIyibkg9y5CnwpEfCJivV9EzsTw16IVznm96IzTs9
icbJQyVZP1ZVoRleW5bKgxhMfr1MpX4TmUbxJrPEgEDGxPWLMsblukDk7D2MNuO+w3+2Q2MCzi+U
hZgvLQ3rWnP88PAJscwSOrmeIU6zF2WEvbiR0jgsbRjOAI3GAvRmZVhsxFTrmp0I4kV1qpInALnu
eI1tFJsp4de67fdtXCQBrOTkky6E/VJr1GC9SdrG5xms/oPKPRluSjLbL7xYKIxPf7aBf4XCn0nU
oUKv5eQDCzJAnbIa26uOpxq774Azlczt1vVsuKEwbimP4IBd0Qaa3rhkf4aq8hwvaXUwUpk7Hg21
KgwsOwqNHYEs3R3p0/0PYl7EF3cQZnsjSw1GhKoPJP8kbitveyH7xS8rJbF34zACMclDJ33DDW4t
3tBgB/HK1VU49pP2w8qx03otsI3QW0JbhluZTxkCmGnE9w3RBhxbpZWYwVxAROYWCnKa+Gre1W9Q
fUQbZBUZudY0ynmHBNpQN5NLTo5vi9qE6auEmfsFSlc5U/JxAHCFJPR9gS0mTT9pp+qRI1d0nyIC
Hzy1q5ZXN5TzreYkRejHdRfdD1kPqcSdBQYRpc2WT4RyZyKIslpcDZMF7xoIS3ofKYMMgxhSeAUj
AbBIoGaD+92qBvVL0nd5tkn62fmRR9VyX2BI1LbgskRHVM5E97k1lEdp9vMr9UnwAqNisuIRQWv/
MrIB4xsLcPipzApnRPtVZe5tn1fRvuoANXkpGbMEYbkhe+wsngCc6G3qWUbffjaronZ9hdxH9Hr5
YL5l09KE3PzKrDeYSwWQIgIdngmdrJT7ooefEKSuJtNd7ZLEFkxNWakBiVqTeJkFsuIgVtSoCdKm
l/N93pAw5gNHHw+yrur5AUauSD9hTg7TvVWHpkA91gwTjlk1Ed1nXQlzB6ZBGlXp1bCMcgQ5XM5W
fj/FCqoIlJnCurJpEwu/aqPqa4rpr/NqYmKMII0ypaNrTlXCIx5n2NGwh7XBeSCEQzRb9S/b6vtv
JN/yR1QznifkIlr3HOpwkCwClvTtEobdXSFErODPTbUVlhs3Nxzm1MzroiEEcziP7DCKRnPTh5m8
XgIL6k6ddlWfkS1gD+lwNeldTaxt1tbjJhROvEZAijm7LRwl/0WZwbqbjZRQpjjUTAA3k2rdU0Vr
3wy9MxqfhoB1C14txWUoQ+iCEnN2ABQIxBbqlEQC9lHIwx7mwZG7VfXJv0HQEW9II9GXa7p2pXIz
GOksNpRptDu7k7ERFKKB3moM6D+voSI1nyM5ivK67IkevSMq000e20m3Uf9T0LhWh666wblaNmCj
xZK/xXFoPzihQ2ZTrRMIjP1Fj1pPrQv7nuvUl62YS9arcLSaB4iZ4vfQ12iySRLVITXJIoS7kKfh
/WSAIbmRlRpFV8iI3Ss1Zo/kM+nzzld6vdKCTJ8GbSsnSRKKUVt54ndq2BVbtRqhItCFhDKQVk5h
E7cRD/oVsjRQZKESYbxdJt4hFP4dyIWKH+5VjqzfbAgOaBM1On9bjQf93cVSTAZylI9g37Qk+jwq
fdF4DQXSV9rKoblRhczmTRaH4XUPXMT2QMrkb6PaIM/X4nhRAiKzWLamTCs3msvvCGo3Sm7NhN8H
7UzNEi+2m/hN7xJT363nR5K4i9r6FGXwzG6gY1a3NBPgBrROhhtpjVM1+VqKGeinsdjrQqnlX+2Q
M7fXgap6XvjM/m6GrO09uIIR4muYOC78sjnZh50D4QwHsVvjdV9ksnMGNfomlxZZgTY6ncX61Kua
r4c5538Sw4z7QYFe6bXtkhhBQ6miXsFgscmBnCiRrTXM9MB6IKgkxHUZp4cQClfEQVVbnhH4uKjQ
w6Z/mY2q/u10pb5nLYdZVemR8S1L5+ZH3ZBQHlgiSbmzuh1Xu7mt7QMPd6n9urclH70qzp5FnahF
wP5iIJ0GkPZPI89sNYi5SHbxvapu9KQFhWoksaw9M05ITKNQkI8enxY1CcpxosSqglnwSTGpFGKu
KzF79uDmcFELOszBMjn6roo4k/lNq4RftcrqSnonIv2K+9v8Olt9U1Gj6BJCskEWvVJ1i5xAk272
OMmCG2G6jXrX6qK/g9ymfUnL0jrYYcKfAjAy3DkEjES+WonkBwuHUfidC2vA0yGRs8SFi/EAlh0C
QjjPwJ7YSVJc6Z0apCEaZ5cKBlQhChthZV9ZM22JwAiVlG+ersQCmpbVO940JMY2y2tO6WXFIuvN
daG8GknuvtASLmLcV81gsgFL7aueMGa+DrWq/Y7Tzsr9VsmSt4qMsALOQJrfGn2+DHCSKgXyiawm
LQBgJV/bbown9tFVk26rcs7gbGbwpwBcDLC9yizRP7G1AyhWA9D/vogkH24yuuGQJ6om0ry5dXPD
qxcx1htWmjn22eLwYnXlApFM0eNh35SieGsSwrivQIMpu3ROQDpiVp9v9LFILA/eIGZdrcj7F9OI
+n0NveTJndS4uRqMwYj4/Njas1E69WekUfVTSUZbhmG/ZkeYc+zelqFWKR62/uzRcsSb1eh9SRei
YEWdpBhI1s2TkaedSkfdSNUVELfIWJfXVKIJLSmB7d6yM1EonyVj8hNcXwGBi7JptAsHrUzhGtaG
/pXV20ihdy0aJAraCBw+e718sqlZ68AG5sXYdXNGw2PKh4nlwkr0XyUhVNpjHunhfdIrE40BQwLJ
67CUfWVV5ysju9QAKthn6ufZKdwE/WJqfqXyodi3ieOU2U6FW5J7dLVC50vJUjv5oEmm+XVi3z94
uoSksRs6WEFbirndQL+FniAJUwaf/GmGsjGBrux3bDh4myqIJvONmy5KuDeoQC3XWazW1Y9SsSDw
KUuzDNvBiaxD64h09iy5xJ91o9GgF00dkbgDJ8BvdF4BDksU7uLGAjP6EpPvQLWNpEZPiefRCgxH
Vns3UXMQZ+DKpg2ACw0HTeXwJ2IOQj79orT4JNU5nh7ysK3N3zy/QXnNQlRMIDYTRblpWGaiTe+2
Wn4Xs2gAbe41/XPRtFNxJcy0aG/0XMbRdiLsy3qp4bbeAS+3nhPVGPQtzX/1N0CIuQ0sEjqyoGcq
dkEx4S/adoM+ZIHMK6OmiTQ0Cw41fbhFpORqm7RnqzGyKu8BsdRDoFCRSgIcfH2F2L0yKKq5onkd
1UWTqB2VUd5rar7YT7NB1tmuWrRWBnbiTJHv8AIrAd0qmbJwacRN6H02/RrS2RY+2rFqX6ihqK/n
omUT0VpINz16PToWBaMo3vTemvlWzE2WbY05z6I7iBwJOZNUMwM15CQHHQAa09Yeqav64VDhG6KY
qTwh1J3YqTt29zL28dRcc4wB5cMVFz/rWrEf6nkUYiuw5s9e1/b25I+lmmi+yUL0ZJo16zcYu9He
dFFv6d6ctd0vTsrKM+Se/sASLaptpWCocI2piNAWWdp1pgpj9kcyOb6JUCwdt5zDxLZNBuUu5bDK
ijHHBM86Y2t3Hn9j90kqacOZo2hEvQN00z5YbaPIrVQ5sQV6oc2dR3qMEt7WmVrfFegzoBRMEZHa
xUSm60ZN8+I+L1Dge0pjaT9k3PD1Hm0ARX44Nuom6gQq9gpE99aIFsXw+mFMyld2YOnGkV3lYyMD
OlybGDigJQH98t2o4ZumzTPf3LRdIr8bUe55sZZ1QdQUVYtSwtUbf4SqxrHCyqKMbOhiSUAzAofY
YXCb2p3SacrOzmH93NUVi06WtKpyly2q9lS4Q2P6RhuRrDisHU5OO4qwgpysxb00FfldUeeshOkq
0e9Wbee2QdUJm2gjR5ihb462YsOUWoa7weIfvCqho8RLZUxvWacZv11ncT/P5qSm17mwgOMJkoY5
zRXhd6UZlsciFUbiTb1iHkaglAasV+FUW5ZbiSAzLdT+gXRCs33Qarm8mWFTtTftPMH6DseV0Aww
l/M4H5zfk95a42ac3Vrx+2Il+mnObHzJS5kSS8U0nTZTN8+gzs15sTwNFrB750DYWoJxaKYpmMht
esgH3LF44Cc+fCryI+knJRkmV5Zdxt8FG/YfdhgtvQ/mU8HBDtiKt14XNAlTrYh/Qcct9Ode0j7A
Z9RN96hm5/GK0Hg731EKlb8bWG9sTEtp/lizKuugAjttBrUVuWDQV8ZW6uVIXZ9zIGixX9U0p1i1
yDjg3nLi5GKT9lClmRNzXNGSkvZDJn+6EMjhd6VA/DeDGIxHDoz2zAGZ2gTfHcN+xgHv4GXQtAjE
ENXR3qfxCP6nwmcBMleE6QNEUFtcgzsooC4Cp1RvWrWY4dDqIwV3XcTD12RamY2GVdjYkMOs2Oop
Pee1J0OXBf8fvqvITFrfNADmXAl1LPWNNtGqxblcAG2EqJc8dXW73oPWVF+kTOid8EEcDjKe5gf6
x9NjkhZzeG3AJWjYcNXiAeJJREqMXo2vOH/IAo2lrO4JDCnAr6HHRpgidf1tjJMuvHGXBeXlbHfW
VVPYza8lhK260bBtCiLmjbgIXFJznkEvtrexTmHKqywoYV5OjOoXgL0Djti+nyllClfprnIz7cxH
YB82rM+pKjiLoye4GjXJxpdurnGL8QwOaqiD2veLdobiaAxKej8vqnGQrW2PnpapfDoBU8WGr8Wc
Ij1bmt3kDdbYvy5LBYegsu2Co2ScOLcSaEh4q+kGdY+BHZXiydjqnteoiK8LhPY7V6+neNNVxAoE
Zmrbj2FsWA9pUi8/i070hs/f1fyO88z6OTVsmz2X+7UHZdjBv01s7YCNNNMYMpapF1a5/p0yXvQl
G+E+cTpPtNEb2fh3oOfc+qmBLIubiwjFjAMvWQAsPSC9N71CuONzwetkwDWGQElBYwhZR2o+yOwH
uvLOQtIMxpBIgG6nW23/vZVp8vtCXXytOR8Vv9BdaNQm0f6ja6Fry3//u8OasdKVUV/+ZEXyhug3
wa9bmK+L81xWHGNL1uPyukp/ZMlnFVbdhdFPy7Pod45GP6lhqWXtKrY9lD85RN2z76zfqi/Gff/d
+sTyWKt+MuxqO+h3Hw97WpQ+HfWk+VDqTh0ZglFzHZfNYr7BwrwRovVkC13X3Fiz4Q/deKGBflZm
PLnW9Vf9daczC1JW2E9cK0Q32+b+vgDRybntPUzY0LjQbFgf3P//wVIhPB4OoKqiZCEXaUktyPPC
n5XfhPgCX4wvNMY+vjBa1McjTWKYQm0cy59SjI+0EBhJ9y1n5FADU6vfau7zx8/v41nD5D0esC4B
v3ek1/ysM3rg3M0yefp4hNO24vEMOVMDmWUdCXCn5U/qat7qXxNvk7wwxln9dp0PqHGQyiJcQR14
fBU0402afGr5s7zudkZg78T1vyVswLw4GeLkRsmlM3tHauVPdOSbtvgZq5cEaic+gvMhTho8WAhV
OEpcBedevrKl5hEj/tIE7Wa5cT9FT4sf/y9v71/3bZ0df71HJm7ZDsZ/+TN2BkJ6d81AzXFnVOUu
j65K8Q3X1oVX6d359teIJ40zrZ271s4Y0cJGFJJX1l1q+L77sv41wskqTO2Y/QCVy5+KULaGMK4t
KNBheJN1F/QnZ33Q0ylxsuKGuH4Te5jLn7gprlGE/h/2zmM3jiwL068ymH00wpvFbMKlYybTkBSp
TUAUpfDex9PPl2pgRkwWSNSsp7oAVZdUDHfNuf/5jTMbDRVN5vbNHsNuR5RaPyl+NdKXhlH/uEzA
0MJz5sog1m7GO0D9UtEMLt6MC0SObf4Ub0tSHex0pV4AZFI32WN+f5nvZvur2KR/XPD/uvTNPKAp
M+uxbBZvg/Wjnx45/4Vj45rKmxgeyLVfqcr3/4f1468L3swKiM2FMjdG8ZYz46zuCVG/I2Iv/vlV
/vlj/nWZm6mw0Mw1cuzLWEIk/3w8YrvtYmn0xWX+cfj/dZWb4Y9GI1J6oLK33CBBgoo2jv3PH+Sr
oXEz/OVZFaDQ87oqPHM7D2BIuvpTOBNpWl/pq/5x2f3raW4mgKCmxCpJXKs0HcPXvhvfsUzOv3hl
0oerELRLM5hxLlmEi+k3X6ZeylCVl0l6k/VpPEL6wqh20EME7cniztGVW1t34Z5mpELMUpE51OXp
a0IygNtPKpz1pM0nO7d01W1KYXAIF1VhhlbmVzd6HYkfyoQrCePqOHVVM7xfTY2axm9+3enMZI3x
uVba+o/2JXy0TmCom6g8ENzy1abx4eXcVELy+2vmSd7FkkLBkJsJFf33Jbifzd9QxWiZfxUp9kfp
+eEB/ypwb6YilG18hXLqoPxHfIi36cnc6EdobgYAxB0ZYSEG07/yL5bZz+sH3CTeP2EgDa0Gm4KS
aL4s1reqcvAe+3zO/OOa9tdz3czKuWyTnJYrmxIkNFuQTgIMOKE7ps3wogKqF/0PK/r5+TXlD6PF
wjRMU/+kp7OPyjcXVeS+unpLBq/wi+HIAERMqWMQhRYRFmvEsdvVCl/yCjDZVZ9gkIJihVSdQWmN
kzRZCpbH2lLsrDlYXlN0JLBwRmXsbKrjrtrCCTII8zEtmiy9QMB4fiWs2IO8mCjFFTykAxlR5J+H
+v8xl/8TX8a/vu+HmMv9j6aNfmTZ/6C7+KN4awm3LDoabZu3//Xf//S/WZcItv9jIfMziMuWUcHq
TNfxV9vxh3TxPxbmYBzfIXNd6Vz/J+pSUv8DOQJBErah5LNwvPw/SZfqfzT8AHCwoniEtcDi+G+C
Lq/r0/+d3pgvQnmGN39V8F0X2lu3x1HKs3wU4/zcTCKAXi3Zi2hehhGsM5rAoP96Qcf//ty/E9Xe
b1T/vRoqZETyiF11mGLv57WehOOUCfg5GTFUpfwkL+H9SGhRqXT7UolIeVGNeP2vr6lCTkZtJsK6
RoX8/pp5EkQM+ik947Z9P8VWuZ66aVW1sScOpbGK5XQXW5Lz+UX/4bVCK4EwdWVwElR6U6wN+mBB
T8iys7xoy3rozE03IbcWzF0W61+ROCFK3X5F2cQ7T+eC1/cKBP/+GRHKFggsRP1s3WuDb5LpFLtm
+iZOtoTrd5u8xQC3RfHchxcpuU/6g9ndK8VaS+0mcET0hdAVpB/WYieB20dvZvhGtvBUf4v6ozhs
uuG3om7MxOs7t4v8LHlQ23s92mU0QzUvHhyD4OR8ZbYvC1GQ5CICBDjyQ99s2shV72A+RB7xZHP5
oA6XqDhk0f1ivOjCaiERzFwF2lkx3Eo+ierZhCFwpUTVsmyPFekCwiqNXJI14tUkr4UwcgX8eZWz
GWyUlbFVKqInc7s07q2n5YdO4rLWOVO2jV9Arl+JcUqFI/gEfp/7WKf9SlO3PMLkddT8lym+zOZF
M/FtCAgM6mF/nOT6lSavC7hlV/KvAWMb3C4Lyw57v1U2Azs5JYat1M/BcgoKt42IWEDzTerX1GiO
MD8blB4SsH+8a6atDqvnmqODqZNYbQmabI9F7NAS1OFxhIRlWD5jIazcJt1hqG2ML73g6OqKeJG4
3BhfSXVvyl1mH6PkjykfpjYq1NEbSKNOwoYulKWfxziHnKaDmai4+rszybUMhIAkvjZW7oqxRrcu
1A9lpw7/dl4wGUQWHRhjsBkRDr8fqLPRdWlKGOa5M390cxc53dgujl6N9D7xanT/5Sy8Tj0WSKY9
bGDMwN5fTSM3jVYQ/oJZbz0GURXZhg5BsBiSu6mJvhJbfFjcyNVGSoo8ga4oC+rN4haMxiD0ypQ9
TACGQJC1q3bGo1HBpRjznW7Fj3NDH/XzR7yplPmoXBV5Iip8lCsoam9KihmXIlFNjfShmbWXzlhH
5AM/EiABMdRMaxpDLQhMpE9eS043DtiM5Sp6iPPhpI+Fabe9qWwg7JceVEkXwuL58/szru/43QaD
2A9aIApjNkKC2W++eCxrHIvl0LoU1Z4eLV/bUJzOXGuyayl0kGxVXM/pWvKnjTh6BDLQx4kqT/gF
lWSmkwqJiT77pQN4cxI/3zc7aVtvcCJZEdTUNy7HHGtPC7iJHP4glD3+O4kMr8GWHEJ1YEfTbPVh
g6koM2zhTbhrtyUWgbZ+IGjhEm3lXfM924Z+tAq82pMNpxBsSKFS4gZn7eXzt/FnIf74NlBbkfmu
QU26GSMIaU2NNibMu0e03cpPdB2wOMD5SIAAnoeBuisf6erJx2zHi5hAMUS3anDExJ/Abp4gqQm1
U1+q/bhLfpWvPIdR2XRtPr/PP85dn93n9QjyF0iEIck4YhhqXaA236mzPZpOtGn8cleuhXXBMvpb
4t0+p4fFD07Ds3Rf3M3b3iMuIzik8iqInGAfbax1GDjyWcGAwpljPy7XVo81vivULoFzHFaX9I7U
IhNIIXLxJxrh0EJabR12sMG0Uw9ahrE2dsFmPEqn6TwLsFXsKucPugQLk2hS96tMt5XlHkeTRfPb
YG+Vxzn4IZYvXXcuakdpbPU5OwR26avrapWcqn15L6dOeUHQv/oSKLnu67fvDUEdIK6GxaF6K8lM
wSlztAfmJX4St9K9tFnuCQ8+5Aey9tbCN/WptfMTmRwNZJ7UphmmdfiBOoPlE8eQwJ/7nk9eVjhm
6bTTphmPTbPKBKeQnKZ1+O+yBjcTz4j9RVtFtYdkyBxB+YlvXJmaQ4Ouh+CjelLktHfJTkvdArs/
oi88IdrWFZPOz77XF2Hbb8xvcBG/SfvhkPvCkY1HQTJ1SmgiQbph8bj0oq2plytfV3OZD3W5VlSs
onwhWY2Law0e1E2R/nNkJ/vPR98fB62Pb/Hqrci7vGrL3o++OaHGydnNLsEeyshTv1U20SMNDTe7
qyOkl56AoKn0I9KqMbQmgWqvb3o/2xU74EzXOpWbyZN9hFPk/HybOzvbl+vPbxHZys2XRi94zZVl
STOwMdBuj3KVWk71Ajv4lJmrOF/RrsQk22x8nfmIWxDr/y6tAru1vDzchOG2ijeZcdLJtig2orXV
x11bvajWo9lt29Yzwr02O6LizsEaFm/9szL9cLC7ctv9nu+jwKW7opyKzm5EEiBt9e2aM/QjPFa/
Zd3ry8dwfjabe2ny+H2FuLvZTiJnHh2TDF/DuXYZJUzt3Vi+LKXb1u48bsvkoBCblMGBWmWRH4fr
ziiobSJHYtpZyn1Wbgfx0YAGNCeHJd1X9Yos3etq3NIkNQh5PVyZF71huXLxqCsHy3KZmEP/i5uv
u5UhesnZbO3+FUq/ol/SfpfIfokaWVjp8+tMragXRHO3bq/DtzUULyVhq9EsCE08IjejlsiyGirB
BMUpkjregeYwRIsotcVkWXfX1FNcy0N7jCRSK+/y6WxEx6Hft2aMHvoppvNcgAPBxbPGf1nKIJZC
mXqd6gqSRKTH7wdpkMutviyReC5gFMOxSjawqxWvviZ/L7Xxxc5xe6BAy0Rz0QSmwnPuKrN8fzUx
T1S9jNPmHJrmW9tQuinYEUL2gBYYVfIX7Pgb1McEpOCoqmENcj0e4nl5A8B0sai3qEHCC+Gutd1L
+JqTmvUTS5trnb+NElUkVXlTDINyR0PWJdbHVZewWVuVsW1K5V92Oq83hPElZrXcFN6i0q0JpoC2
IRajSTxLZvCN5BjNp3CEa6rfhcgP7SgMVp3CpirkJ+j0h7g2TppO5GcRiidjVrN/eZDldihrNMz/
sFviMH5TWbI2TWEuyss5aMaVCqkwUkFh9Lr2rUUS3CUnho5X/JUC6lrM/b0wapqGhzjlA0aHuAfd
KqCmWOkMs+zFcx8DNgIlEZIugcBNFSPv8xXutprVNDyYMX67etzz4m+FtkKYqShZ8v7c1Z2AfBSG
KGQlbSGWjbh1kkx0N5VU//OLUip/eEKisxHRQWJk3Ufa9H6cT41cKaQ4ySQbb0GY82QTqW9Wpjhp
eVgyh/S73iIH9UeRD7YCY5LYYlsRD6a416CwVOWLVj+o3TmongrxOE27YrrM1dPcvhLuB6JxibK7
sXuNdbigd1TLabFLl7U5r4saysQa4gwp8sQOc4hroSnmznNO/zwfnGRj1OsUOqiKrFcy75fGi5c1
5MKpQvjArD8W/V7T15BTRejjtSoc6mWtzvtU+F1y5lhkzWllAr4E32DrJVshPPfW2SifaoOT0Nrg
Rsx7IfRl5Sdxa9rsldOhDd1RX7PHDcYpEzeWtmtyVyp+W7BBmhYft3vT4KGhEWcr0kvsIduy8i+C
ZwnfzORRXg5ydOaEbVwJIvhI8xaFraz+CvoV2gSpPBTKKa4fMo63erdNpFU0QrqfNwnvSmCjbVxD
uIs74kJz08Pz21W0/Qw/6mdUCo5Z/JAk3qn2vSUEATZvRa6E5EQt6qVTMXPYWTexU2qbyoT/suH8
rBsPQ/8QXYm/OGQ0yoU+4GQ+9ZYvwdNR1mAUccDB+bpWt5VH8tiofaGq/bBrU5bh1Khi+Y/kh1Xl
/fAitXYMDQK+zlEcZhzY9dypKrMjVgXC/oxqBklGZfzbalrDx4E5q2KyqnLZ21oh+pNHW4jKeSFv
lXTr5mrH71013Ga5S+vfrXAQU/zG2EzDk0IQmLINipUU7NX6qUMCILjt9CKYfmYgkdnL+SGW4Tlr
J5OjgHaa8aAm7xoGMngCRWOzxaEKukyjb+fk2KpXoTpvdt7WpT9Y7rCVjbvCzpVHqrrlGJBQa52s
offI3hwVVwv9AdZogITfac3tco0yFLeIK6b2Vwh5EK41/ldvgb6CgsbvWKch3R8WWG4jaerP5YyG
LSNKLM5tqb8j64NUbdtongyUajiyNfeZ4mMRV8RftAz+G9T0fnEk3wWW/pURg/nRrXmW2dbElBeK
fI6VbUosR2MPd9lGOwZe5oy/Byhs+wUt4LNquBKsyJluiZ3MOmmsJ3FBnFHbBHEr6Nb3VXSXqa/X
/xPSlo/zp4Dsi8ElmHCpIMDa5eRYVOyX+VAu28TYR8X+HhGARPuXjE7w/43K3ozOfBo6L1Wee5NX
UPLLXTltcqny4bxZGdTgH3Oyt8B8iMpDJxBfotiTp7XwWh2ldm8IrhTusP8p9KdgfkQwhnajtuX5
R6ielGrgoLRXl5Wg31eKjdLAFqUckhgLQnM/zz/M/s6CEd4ZZyHuOUffDXg6IbQ5iwKYXekI6OrI
Na3hgWv2sLiNvooUOw8fWq30gv5Vikc3EVJbayB/zddXNnMe7NM1ciOt2cscrhPO8LFNW65OJ1s3
3PlJuuvlfa2s5NHWxYMan5sfI8nOxzFzqgUdp7DPdOj19b0WHAKCquNhpTVvCmtbRJosSvxuIJFS
uyuaY6s9SWGwTkOO49V93Xk/tDRytP61nLS7vos3dFVtc0IPO70m6D2NXyI6wxqafrtEyGZWRdNi
Wuob3U+JXM08YF33FQNNdrQNmtW8yJ7esGam9MvVh7zaBvNmSt2qB9fr+2MIITjXX6vsTVMeZLsZ
XGFaaemKjOwmWyczelD2Asp8n2ibRz7mqvj+JL8KlU+KWB5g2uAmZ+GxF13pLUx8k8NL7SujZ8EK
S71m2qcRZib2cOoO08IR2B+Y5S4bTbaKNnPiB8YKnSCSLq9Ot3PmVo8d0acOB7jMXjw0d/DYlXAj
ukROrkZHC5G3wPLdx70XGb6+tlwEwbUTvaShXX4Pd5ZfHtIfwhH9ey7Zw5lU98247kGH73uwVH2D
BjY6R9+xDJowXF3XF+JhhxNUrhpK7abaJd/Q+QXOfIL3p34rvjjzSR8LXIyasPlTkJKiMb82PP5G
HEpq+Ty1CvmcNInpDTECvonUaw6IJDkrauz2kuUlIqYTE+I5D1Wwi/n4LtMBduJaP+DY8gg3+K4V
0y/2jGvJ8W5dAT+ktwu975rWRY7S+zvDyzePhaCfzkmU9cROy6VLiGT8bytKHh0SIU48aGhxMbrZ
mZQuDmozmcUz0Ragz1r/JEbiURUHDvnLD2Joj2NifbFmYvTw8dk0QEscX69vnh7C+2fD3F1Avj5L
55xkxMURDTcX1wBR8cJK4NeFC/49KZ4urQv5kAiriHG6PGWssaDw1cb8hRLpleUH1j6QRZ/tDOkc
JqUzCS8G0p5pOMQaa8Zujn71+nEZf0n5s9HuxOx16I91gifdE3mci+nDOh8Sh6R2vFBqqLKdmyZu
rznUnBIovG3UPmMgIad6dpoZfaBXUkkl27jZFIY7ja7cO2jmmDEjUcZw+WFCZFsTWNmHMbyWdwAa
awqRU+txmHTAC12gq5Xkz07tDX7rhQfzREbD7+Ax/V09lx5e0Tv6KPw5ukZ+7ene8JJ+y1+ll3on
beTv80ngV+044nhDUrRIG4WAbZe/i3C9SH66nAdhPRcbxbibxlOxMpV1lb8O6c853+OpLA6+MOzF
5L4bNwKR9xLdr7haD9olwYKvfM7dor5jgi+yH9dbKd1ZgDjhJovXheJb6QpreDbsAiEvMvKQCS0+
1C9pZecvMzB36RjgnRIrG0ugnRET+RK/fl6rc9D9OHhw/cef4IqAfDyNzB0BcmbWL+dIcpV6Penr
JLnDzk2a/MDyKCr596ruyvGGFpyNbJCBrX63ILep3lA9FMZrXx7A4s3lylwCZVSlFUHUVeRFi49I
NOT4lpAt7bTn7EV4vuqdD61DcQ1CkNn6pQu8Eep77sn3wWV+RvCVzj49c+2kPg9P0u/oXDwhoVZO
4V215oa29T7yU36ARcqfS/xOeRfc977hcY+b4qn6oT3hy+inBRI7J72w3P/WGttgwKH51N1YcvvK
jrnBdXRvrLPKFrGMctGubaoGkv+Dfq/71Tb6XpQOerDMazfdb5BANk7Jbl+0PbpDba/sNc9yBC9f
pSvdbf3wjvg0F3qT33icYIQfCQANEypxlO9gLeIluAsexBG8A9RHfJM3IUEANn5EZmLX+3I7HpT1
sNbfWlZrr/TlV/lbsptjXkIB9PlQjzYzjuDdyoM5g3x8nLcaGKrkLcVapGc1vFXGaR42s3KBLLDS
pjvC4BNUqaiTVFgeNsHrxll8Kb6le/2lhzbOJ9nnj7Dj+ZukXv5GiKoLa71Er+JInd3qTpQ6dYlM
1BvHtdXiu7Izh305iqB1z+28HcEwWd9fh7WxwnazW0DtvTFaxYo7nNBOS4/jm/Zr2MtY1Jt2w08y
cRVyltQDQRKGdaOjnYUR5FfpqtVWcndIs71oEvYN3ccpU6dQ7ehXpJIpbusJPgmuObti7wfaNrBQ
diA19jXJDxRUwb5ZbqPxlAKxhmu9/63G1FMXhRbxQCzeqlXRnzhKez9yNIF33rn8y95AAL0qS7cb
WersheESOADbNBFHuha07+hEfnGK+IjJ6FcfXxm0CRsUXCmvZ5u/MHlVa3LTCPLlnPdGbxsjMzyI
J0y0B/odUWpsu/QsNXe63B+xMDO1XHYF/nJyUQPiVdIvduwPGza3w7aBYwcOwxYNr/e30ygNCso+
ks7Ss1VYsydq0HSqkrbGZH6xT/2X8PN+D8YAmMrAwgAYc51bNALjKWVA+bScJzdf19v+MN2NT0jU
fMsbj0yNuLYXrC+ibT89VKnToIgCIn6Uj+rDjHTxCEqeDMckdTA8NQXOI5yE/dhCounIKJXQ2/9c
HmfRdrQfee6QKY4ZGK7RWYmTod8yto+y4eXdPcSgcfAMdAYdWdjeVKJj9unXiMfk93Wi388v/bBW
kodQPcyDp7A8H+djtZNfmnW4ye86aL3hKl5Z53QleN1uPqpuugJb/cafu2d5fyp+jHfVQfZH1iXl
oCp2nRwMhmTgtomnIdBrtnNMeNB+6Y5Tuke20SeuepwSB8RXxYIg9wI8rgdPgDHEloOI0+DbOONR
eLyujXvxyO3jkUAZ/ige6a+Jz8pvgTUy24ETG8SgIwpx6cNwIGKN0Y/KWXd1t3QkG5OJO+pbX4Un
KbtkS/xuMlu0bOGxeLWIz25Rydjp48i8M+36Fy/6utSsl63+HJ2hqsYP5QNHIWFbna668F9Dcd01
rTfrOAoOoXjCiA7Gbl8xPMlpJSFJku3+d+kV+/o+fgY22ZqHfmutibX/FbI/j9vmLnvQfs5beZ++
WgrAsW0cAYX5VZi2yaOi0FZGEMMR2u6knaZcp+qi32XDqQ12ZnvA70rw03KbDet5upuGU98dcVIJ
VT9u/F53BQTukh+bLDosD6gNVla7shRX6NdLvIojfzQcUAy1cvTvANY6RgGJm7eOljBa7PSbVdhX
ZgF6LG/ujlW/l+X13PvyfJbVfdo6kY7M3xGKO6HfZx2ZfYGTansrfqrCbdDaxhe47j/MWToVkJBw
lTR0FAzv56zZ4+Ud4EFyhvpa3WPUiSVWLk0YGEyqR77D/K/XCHJuJQRSYB/kjN02p5NSn5NxFNJz
AKDsdLHJitnU21JM32YTT/zPK5I/zrXvVwkudzVytCQCkFks3z8e7hHK0Edmek7aoHKXOX/V5KI/
KkbaOHP3E/V4QAyBF0Zd6UGhc5EgFQ7B6WypOttVl+MqwW6lY2qy6oYYPY2FctgK25+f3+jtZ+DN
gwZd0XVR11RSAt/fJ9ntYtIleXyuFquktdMzTHW9czns4OUg95vPLyfdYrnX62HlQk/ySoPA9/f9
9VJMS5aqzeKzGS/jLqvnuykJTD9toxYy8vKz1jlRzQmMxNlcaLREpuEDDRdEv2bNbmg4M/I8pMok
arDWMVkC1quMuwqi8ed3+kcu9fcXhPMGfwIWBbsK70a7eTMthh1B2ijLRf7ecz3pqonIHoR7daVd
ghWsd6880S+NLuG2/KV8Y6mnKRp/z1KHbDXqlSb29eSIK1dOAVawmnhSfyBrSIl9IfYxp6ck0a5R
DaEtxez/l149qMPaOufJLpR2BaLSekeVV2dOgih+puHk4/kwLEhOBzvKNlLn9w1FhE/r0xqpr906
3xcy4O1JCM4j5X7ixbUHJkAhMu/4R9J34leCbk51TpPLHmAeIPqFraAAkTgx5RK1HPvRt47VD46V
4WClESVuQxGoOdX4xSv+Q3q5fcVE1dDW4S+Y1TdrAPTta4hLJl6Wqrkr+hzDfvSAThaxUWKzIOMy
ov9ABA0DNaW6ykUst4PfiZWWG5oixy8+OCPv/c1oBJaKV0c5nJP/a9L0V03DUTjSmbLFRZZjiS5O
dq+q47AK4p8S2Ud28TgP5ToZUXB+ft1bHBibMVppRL8yjAlg+XO0+eu6BZmSlt7GxWWwBB8PTPSR
U7LYsY5gUI5lwCy9/aKh8mHSc0niD6ncQBKgtd/ACIJK5IOk1PkF1/XBa4zdrOgBhzyq+ST/yrft
Hy52nUj4M2C2jWX+DZqAZlJDH6XxXpP6Ge9pCmzF/FVK/eOcxV9VprcACT8eEAFqA+XgdVu5qQSV
WhEBt8PxEiwpkFvRUmvLtGw+/2R/NoubsYK7NDEjjBNosX/obX99s0RF1SnV+nAx94BuQK/29BDh
7oDmcGH6U/Q5JofeeG1mR9KQQ/HKxtcgtBaPfbwpi10SnQXrvpp2leYlAQ78GuJkP9M8OXerzusn
d8TGp3moWjcLXalF+e9a6rrFMyH2tQCvVM/goGjtQtVDdtosayvwLI0WtSv95jhJ13qiVOocHY3H
Q/4gPRmTI+oYuTjVgdqL38+eUpzeiIGJPKl2QqrPwek7p6RlmB1Kxevi9ZQfEsMf/xziEd2bgjNA
van9WvFCY5XsunwtBqt0XA37YvVVNMOHnYI9gv9dzafhgsHUe79TqKKArwgZQRcxXRxLH+7p8dmL
JU/O0DXPGKHeR8D5n3/YD7xEXOAIu6PVrIGvXbGo9xctjGgsMk0XL/QkE46BkzsjNPYUTYPbNbSq
i4EbkNCABYzQhV5dVl+1lz8+NtFIGIfjLWmhsPqzLf01tMRwCaNRm4pLJqhPGdnhTqNGgZPURe11
iSy7Sfm7Nwgs+vzJP85SlmDZINoAV0kyvZT3D9722EnEQ9VcZr1pt525EuDi4Zvp5FIofIEv/sNb
NqkBUBvpmJhfIxvfX0zoxD4Ym5KLjealFqV1W2QJLYHf0XgsheKqgegzXMtoIWVV+UUh+A9Xh3mK
9yvlB6UZmYrvr47IXY4K7GwvQiFa9CzwPSjCvdJrtavF8X6+G+skoQkYPtGZe/63r5k4ecTwMlkj
ZAHcBh7IalyFhIs0lzZvd3Urc64RLdaLXrcnq/1yneJJ3i9TXA1YDGvBK6v/Fsi2RrGB4qe1F6gV
3Roga+w2WIiEdi/rTwouWo5cVFdbQMS3nz/nBy4oFHCe8hr6g6kL3BT5/UuOeBrc/eiA5fkMya3B
rhA+dNFf+k7YFY3CLJZpSU+dIdgWG4IDQ9T01Hijk+ixlqpM9LtF9I1R1S8tffYvbu/6jd+9GeB9
ZPLs9jT2ybm4ATCSKhOuzlziea470wmn+Xc01JjQlVWLSQHdfYoBA+o6rUwrnViZOw7RdfSti/EE
wOVS9TuzL71cp9yrlDPBqD2qXBhvVfLFrX6YmNBVkero1yADsjJu75QUmFGfyPC+WCRQQ9CjY2JV
teQEcvozqmGUff5mPmygrAGI3Zgd8KIpzW7WAavtW6kIjfIyG5MCpRzeShb02RdzULtWdu/f/zXk
GcHJH8dnPsX74TFqjVK2WI9cashqMeo4+UWRpnMbLZuojss7XYWtFs4LTWC1rnY6Lom2JWTKnhCW
e5zmrGMZWKkfLNB7JkPbDno6HiotVnYpOkpbX55VE9Vd0ST6vRXhR9gvveQv8k8CtzhUBK8WvmAb
bgO0FFAYb/qDVWug3YWlOlkzwzYgojbtVMKh06A8W3nhJkrHB1iwlaoMsT2hiXKDzhxOi+FleKqe
oRXMWlcejbqbD138RXn68eRErjA0RPQxbE9sTjdfpo2RcvVtllyWLk+wNqUlPIh16WITX2IUBeQX
J12wxcP9yGL+gPhntDvR+iV24j6VA0+Z1OEb6YcYzoMDNLLV+CrU4C9Koxufc5Mfy21yi8wvg5Pe
bWJELZP7ZplFfNHIiFop46DcS10peOHQYTbUMZz6oIRNUOHSgqlSmnb9uq0jBrTalU4DEHAMC+zp
s3y7WPFdbgzdJlX7VZy17Z0qhLsukOT154P+w54rW9AhqOZ4vYgC9JvDutIXjRBp43BldFkrhUFx
R28NZ3Wo66ZF/lpmTr3776/JAnmtNwhjYJG8mQGyBkMX26WznHQ/CZz5lUfZtyxIN7kZsAnS90IF
6H9+Tekmp+X6daj3udiVS2ddV5T3V8UqrpF1jG3ORUw42l5XL4aFkcv0VOCfg/dLKD1r+R4dUldv
cx3ODtxMMguwvsSc3xnr2ovjEE+6N3HGVRNNRmy2rsJJrcVsD5s9O1ygYsivRgf991WfSvRUuwbA
D+2PPNwPcgogtiZcZ87P8nTAho+j3TqYj13mohcsUs6aHISe2gwzp+oxl17H2mtp3/XaRrV8K/oN
7TeLQAb1VQCinquPerk2vxW6OxbPirIbEdpg+z847VEzvX6mEwbhhzap7um9Y+G51E+/heqcgo7n
tVtMm9TA/fPeaB4D8Dv9m5qpnpneh9xwc57BzEofxXczgcQe5sqdTVt4YdWl4RVrm8DwjSvNlB9F
mgziCrZziJArXE8//3IfdwH0wdeUJBHYnRrtZr3E1QrnOF1mhVSwucL2VAE/OoTQastxSL8YmqzB
H5ZnLsdMsNgNyJG9NcGOtTwXr95V5171R/lU6naw3LdY6ZE552hoizOAAu3ZMH9Y1T7gI5bBJeqe
o37bKi+K+ouE6mkE4qqOYfUrE/ZRgLWnp6bfln4F560vd4FID+ZRMh+vnl5qQuIboSC9ZeMLTLDV
KRQSp8OydIJUMcAZGdNN0J/HaF/Kq9B87nHZnKs3uW2cRQG/4Au1PY7DBJl0NckY0zcr2M5RY2uo
eUYyPmfcb0yQlKntNkMkeKR0O7MzQqBTxx7oZASUA1hOMRYfoEfQS7NwZjISXAoxHwowKdPp//V5
aAvKL0l7i4XKLqSj9TxxmMI42hYg8uPyF4TPdZmvBm59Bs9u+F0ZCdMYiOCrT7BibDHGjYpw5CSl
wY2N03ekA8RPLI2dPA2Qla4pRaemOifpm0rzOJUt8ICNGWEmHz5Y4SluXkr9LMKYIesT7o6ORR4n
XQRFEN3y5BxwM6q1scpVX71An4LGPGFcBXuCEduvBM014aWDRNcbU7aXp5I9D8Nl27IccBb6aP2j
/Fu6TJFLB1xSIXeldzJKhauZkptHXl+dhBNdweFV2U25Az4fr8oC6zSPCB6QKBUaB3gN7DWMlWDy
sUmKbmq+jvKTYHkl/qUyP8YdRrdPPXLe6sjV+5WRrLNiZXE2DrYxNMbxu9UCSW5kPGZnP2n88arG
m/H1EXB9v/7rab7vGkjo/5u989xtI1vT9a00+veUpnIAZjZwmCkqUBJFy/2nIMty5Zzr6udZstwW
KR9xe3AGOANstNuwLYmrwgpfeAP8uKr/hMoh/bjPTfa5p48LCrfzZ9a++zpaqLzNG3sJuZAGbanu
nOjcxSJEPffqB89ex+NfVvs4MjOhXrc24YboVTf+PGIfY57QFXWWWTNHzMruN+Dh2Qr5lbYXpXQX
gYyK1uRkvXoexQAHLpJmHuZXJkCRtPoSiX5yP4mqdarc6Fy8lH9tlZs2vnP7u5BmY2XMIYvY5drk
RM+i+9S/TN0rTVmq3tJPznX0LsOLqDkP4/OiEem9Nq5AR6bjtZJukFpL9UVioE7+CSKf1t438SJZ
NxkM/GWvL/JgV0ZQA2+VZtvQ+Hc/qSyPsV/j9erYFwDZE2OlpiuHFikwqHOThmR2otCkizD/MM6D
FswxJ1BwCuHeUZzdplmdwVNub0cagAHY0jisJ1ZaD4tBke/CMO7WY2F213pd6JMq8S5SnEZmruP6
S1+milI0+Emj6+awEEDMFRHhr9VqaLaZCTgGBMCRsGucdmeH6a52Rf9WzeaxJYN+EECwFLBWnfj9
sug9KjBtLi/aimMqduRoavifnFpTJjkqYaBlW3gn9tws6mkQm+A9x2wZtUCzPt7J36efxEQwDkUe
iOE9pMDDIxjJ8ypUfCm+U12525p+Oyu0dKbqbjvB7oTDuIXMYntf+qaqJoigNqey73fvhAsQ/EDB
fRTZ91HV1WiUFqUsI74jedMvvHxLNWBY5LX+Dd3ZflLXDRpwJcXhcsCVJo3Gr5DG6TnlTPSPn4V4
+wezQ1yJ7tAlkUlQAf0cPopuxAQ+Dtvkbozlz56B0GM0kHEJ7cSlqV4ZDvv6xyO+D0/FkKaGkxeQ
W9K/o+Q/TbS4GlWd0ifOZjM7S7tpHVlPGq4Z20T3IE406toscTOys8qdu3p5XfbqTuMwRP50ANFn
JveeWvJj9lASAqXttC4jxBGeLdSMp7Cf+xNP6QXVdfiYYBnYRKcE/WDSjkNqLGaDaAiKCBgc86NV
Un/Z9rI67dymnSkIbuPyjBag6pEumaB1Qyfxtsg5Rh7txiaNW3Q2HWU5yHKzVBt9YhQoe0WNpyw8
tzIXyOE7S9sSHJgEg9mxqqtlpeTmashAXfl+8DQg7X8xKMmyG1T5xN3p7+YAolmUagFB69A4rKOI
tBpyRNb1MbpTIVVMOrvaDXK4OvHW38UzQpnrzSBHb931DORuIxcgTSXT6BitZBEoZQ6Oht90G8af
5akL04wpxcZmMDcr56FortM+zhehJZeLmIxb6dTrHvGcSdcC+aLrNJWBMszGcBB6gJwMPdylxNQh
90n2Ktc9aAm5ZC2cGW9XOxXKv1/FopiuUsXCpRP0+NEqzgPb9A1/lG7NGmATEobjvEALGGdSD7GX
nKTFJC5ovAujF+Vdz0OKm58BoNXZJ17hSwn/aILSuTABS4oWBlnq4TquHd3FrymTbpsiXhq11i6L
mqcojfo6M1RICmo+LEZQeWjPT1Vl0K4d1JfpKQE/9QyCMCOh0xJap4CMv7wwRUg8IPQga4hUHF5Y
mncpdlWldFs4KHzWXnerjcWa+CCesbdB/k3rz23jznqXd5j40kamjjC1BlBSrYQpLlKfd1nSP5yY
jsdoNUCirGaVlcx7I5k/yv1K9G7Dwcu9Ozw30iv0Z1em1ixxXug2Y+quETMuZwjiedNe7/Ed5rum
ZpWbG/xq5qGELuaFRpdUl1Nphc9HQqxgfksdf1gUQypPe3gRLxf8L12VP8mE37y7d7oqd49BWv+x
eo6f08d/++P/VE/PaRVk6R9orPyxK4Oqfkz/+Pr4x7RJ/ce3misvH/tdc0XSz/AYo/dFOgVECTEp
VvJ30RUciYWACuk/1RKZGSowr2lW1v5//ilZZ/RDISBBo6d6qtJ0/1t2RdLlM2xSkCGmhU4h2fgd
1ZWjeAQsk22ooguoEJKIk/Fobxz7pA+SzD+XI7+NF5WV0TCbpfBJ01WZKm1yT2cPQXIv0ntIpD6C
jYT+CnL0BNyWD07/zQPeft813uqyKIcbG90eeIWsC24akoqoIx2uWUTCh8h24JfGviBn4AdD7N6G
eVIiRYmTUvAktZWN+EdmJC1whWo0nGrVV6OGLxMOCG4qzXtzVMlZS+cUauWogGLSsEBZVZaRwlFl
Ckb60dV5ToK0egvcP6MZA1o+R7mJ4L+2/Hg5EOhKQGx8OjYgewUQhU3HwNJmi1147yzQ7BVQKM+z
5RNomqOMHXiCUDYAkUY9WxYVAvFU37SNVDqfqWQG52VqICg/H+UGfywpchqax9jEI1UCCUcVatuN
HKXFnt1Pb5EHdwLLnipt6Jr2FF+RYQRl6aSFQMsOVbhLlNj6REQa9+0sKsMAPHbZoto4yV1lkOPv
0dn/wD6zyxJ+/Yf45Cdsa8oAoMw//uPgb5cB5pNV9q0+/q6DH6r+8fJl7zkTi//gL/MXCaWb5rkc
bp+rJv4+wOt3/rNffBVi2g3583/++ZQ1aS0+DQPK9GC/EG5m//5yA6+f//pzV48JP7fLouf4sXn3
E687DH2sM3zBiQMcG0YXTZefO4ylnhmqbABoAMr/slf8vcPYZ6wxjdojPRp4aKZY+VXWvOw+zhlN
SDYmUgQaUFjt/c4Wc+SUiqI/zSBCfLpuMruZfsykxIee49fM5TtVudFwbvdmLsqUN4O6ydRN5601
+TZHSB/ZBRfSv3mVJ/MqXIznujMpPzlYpEKCcs6bdJnl5x4T2u0n3jdwrYDbdpQGshnRWRvi/HAF
AbXBkU6/RjK8Vza1KRjYTrf0hnmvXWBaN4H/Z44KcEJyjQmrNXTv/fKzjKUQbgZL6FR1a+8kM5/V
cCeV8NxIt0HwF7Y0Znrdy5fOSLX6Gg+JFHahDMjdNi+VaO/p1MAQLRr01QB80btr+wls6ElxXRXn
bOK/t0m+PlFOGV45TRrMfA+XeyfjfGD7iXyHuc2D0XrBrPd0a6ON1l9W39C4cGinSovuEzZfxqWl
De0s7AATvZmFv9qrD4N3cRmiT00bE6wUp5d1tBumaYVraqWPd5Gv7pVGsW8NTw421HyNIHzo7OzR
zPX7RO5xcbXLpSrn2Blo8XCXhcAMWuX+4+s5DPO5HFJIphceomjfcHgepdZZZqveoNndXamW8qLJ
A2dRjfpDrQ3LJDTPVQ0pVKB6r6JX/wPb1nX+nN7V5fNzffmY/6/Ylz4Mj3ZZ6h3GPUJl5O9dSTuj
X4XSGekJFHGZt/Ej7rHYXygagP5k76FNxIv8Efcoxpn4bjYyAnfONZWiwY9dSdXPcNoQikaYxH3f
sX7sma+zle2cQ4A99J+ZvaKfZjBz2QYF+Oy4tWpFQYiZUY9bsp05F7SfKhyLE2mWhjCiDY68lRrJ
6U4PNGQdcHTLVnqq9uuhhJtLrlXOmnpEIMxXynH+8UQWE/VnQsUOTl8UIXd0Pcir0Fg7Wt5Jj2OI
F0j1vSv7uJvXdBgKs1C2QI6iRSnp8eLj8Y7X8ct44vDArgyVk+OSkN+CdBsHr733qrSZx10OMzis
lFPbhchJj28LbBZREwp/EPmPqoG+i2WIm/rtfW5B/0glB3vK0rclRHqc7tZuRqR9Qru+SFRTm9VW
1U6lomy2H9+reHYHF4HYl8meCezEQTLjeM8KcIfCpNDO9pIhDatKVaWHoYDVaGMv+AlLsRrEZNJs
Vez24BcCYP94+KN4m4dLU51iF6erOJSpQh1u3ZJuVCNekrTcasjlbgbIv1F7e6vJtXKVGVY7a4xQ
3WhF1V+Fvf6A39gpTaV3rxsNSPJO7CYRjACHIr7+JlhM6wgrmNir96WquvBgqLHWpWWeeN3iRg4f
NKOwfikLYGXzTpam78OuUPy+3hemVq7VIII55DfGskS3/sRQR0hS8VAdByUOlVUMIQWg9+EdjXnb
KZk+DPtBqYyZ1zfhgnBIATtmO+etavg+Tks+9JBaejA7+MUx+K1VIKXBJ9dz1WQaaLF5gqx5WN38
fk0cRgr+8GQ1qnFUFdGpKqPrWnZ7U5P+asAkQU5KV2Fv3CA8OfGD/BTc5/0DJ4MDvkYhjf0R/ubh
Q1DtUW/NPB72WR+CIUTZYuapHQF9ElgnZvG7ociByBhJhrCX5rw9mkF1YQwViUa7jxtYznhdWbPR
aX3IwJV6omR7fKhzSPBSiW4Zj1D2GBCX5kWY+27X7BspTRa95UjnbmOWU7c0jNtsMOW5YpXWRMqS
U7ojv7pJKnMC0gCkFBDi4fMM68bP9ajs9wm9jZVSNxICP1m80I3hlPHCuw2fmwR4gDYD6aXQmjoc
qvdApDmYV+1d3cUwMnpQWi/G3j5A+7TSvny8Bb2bmCKBJR1gnXDU8lAPB7Ny1Yrb1m32UZ9Dmieu
wp4ttKpVPiT5xRhIyaZJ4Uf89qiKQUcB/ApnOCnB4ajlOEbUkX15P0aJ+yXqkPAJShAigSqtpKbS
6P9L2rePxxSP7WALIsCgqAyKX+Fm0cc5HJOr0NvWKeR966H44HQuuQQfsPrtUSjQEJBg6QSK8lgj
DPtDij+1O+7NynfmeL7VE1vDJPfjUV4aQ0c3w3MzSMYEMJbI5fBmsDPU2txozX2Y25cJ3Mfcg+pb
59s4QFGhnCsaoovGxAlXfrzvZQ+K+oDALKZxHuFDv//4cn6xOESkQPlZyCARwx1eTaH5uYR1mbm3
YQdU0C/GrJ+pY/rfuWuBsqbgomHEdAyPHyIL9T+a83vUfkBqdWieboJL+67T5xoYrIm6Lp6QX/S+
wm9yT2Hzf3WTbwc/WimZYsVOUlbmPnUu9ebCsq48/wSh8P0Q1PbI48hcEJSCgXP4HFsND+1YCutP
Wi/Hy3gsk0USYZWEr1r02/OUScrCJ66EI8OfDoeSukTXfRyP90VndvNIpbwG1yg/sV+/CAsezlMS
eoUyFDODCF4/OvcUKywDuo/O3rbbDB+2OKufvS6G0OKGICpmbgZuY2JiZII6TJws87r2vxVpDHjA
U/rQmmaFrn+Wm8Shc+CafjQDDoXoO1YuwSStFWhBru5jwdzbUVAvfSO2sKUucKCf2lo9bPS8aLcg
aqHM2DCZQPrqkOEbKZNXHm6REPJ1oUmqoSn5zc6ofZ7Y6N5vOty/RpAJEZ3O5gt59k10ZShRQSeu
s/ZpFWfzPHE1eqdVN/94/b0LY8HmsHeTJwDxFVjxw5eZoidfqnbl7AeXvTPCRaWduHVmqeeqE9AB
KvShvmg6xBpCNxLqq1Wc/BY0lcUPyYIMjeo0lwGY9ihLGSkqVn0geXsDA7d1T8N6pspRtJK6LMW5
F0TEx7f8/sEiKkvpVZU5jmkXmoe3TJewSJSyjvZy6UUza0T4zUwgUn08yvsHyyiiZEZFTLSNjhak
KowOcSCM9j4nNVg3LTcWuOki/9K1xjb12nLjpXRptKIH0Oh5+YkN4Zfji7QUNCIp8DE+AO1cHefK
NNo7uhFc5XX7WSpgdQUZQY6JFdus63sUdrRMegA2eapBflTgFi+V24eAYNIvQ+XvWIYDY3db8n0z
3Mdw1jtErzley43lyQUVtCHfhb6Hzs4AMAUGJ57mxRivikHRT8ytX7xrICMUJqnmUHN/AZa8WUSq
m+tGLvEW4BCOyx579glGn9Xy43f9y1HoPCvEOOxX78poo+cUhcWMyoqammPc9+e5HJ6SMPzlKOy3
Dqe2Izhmh/M27hIrNewo2ps1NMKu83Oo0VZ1Yt99oWoe7rsillNsKJbfWxSHwzRui6tpK4fYwEc2
4sNZdSn8mfFdqQwMIpPtSFtYxYZadz5lXeELk87k3kRz/0l2ECLPXLefaynCv1bffrPwTEcDt7OA
2kljOnxTIkld6r02osNEkXseBxF6ay5iBa5w5Z58/GZ+sQq4Gego4m5Eun54M2rv0UF1m3CfjPSU
G4u13rsUWypJAZ41qPpUcrMvSare5O1wCpt71IN6WQTQAJFUJHDkrR2nblkCQxWbchRh4tKY8+zA
FUq5si5lSJdRroTLQeutVVc08qIwOuMqa93htnflYOFhmPvfWAuIxYk+Np0x/fhZmFR+cGpMw70T
y9Yar+IMTpaenlgL4om+mz7EBi/jUGI7ipVbx+rLuh2D/Wh30dSNeoRYHS9ZB0kyrsfM6E+M94uH
DNUAihO+aejBUwk5fMX07Euma1ntna79nFvom2S+akw6xRzWY6+ZD0rdPrQ6yoNt1oVrpZHR6ZDb
aqOVWXTiNH1XlRFoICIwwkxbgOxF1fFtScQPEqBpQ1pTyVeVAnWpujonUUrmnlP5S2Z99YkHly5M
TwcEmvuCHFTIJyb9ka6GkBemj0ccKJjqiMTbR7O+kHjPkWbVomRg08ko6k+Ep966k4EgdjIE4ySF
jqWXSboYjCj+UjfasHMl9Tl1km021LeDUTonCmYv8I03M4OzQNRX6C4KwULijeOALuvsFFR6+2Bx
2l94TR4+mFUF2NmF2YoemWWjgFmVEEcmwJSNS8+OiwezGPQa6fIRJbQh1uKrIm3cv3ylFpptVmxc
mpavVZO2g1WHullswq3wWmWX6D3wamnws+vaHGNQ5WD1HlBtb/rJiOfirnAygKqSZsTbqquUG8pt
oCcDuDo7tcq1Hp50gWBgmXnFX14Q+0/oAOq7OMlCBCzGChhvT5oGCDcfwSKqWOnetp2U/oUvsrIf
bAc1b6PJkEDSNZc2Lphi/1GV6xHEsx85m6w300u4a95Tm2gppxIiXF+0EUeJDHOtr/CZUHoIo0T9
orU2BrCq2etfFAyMb/RRRp03T2mRTPJcJpgdmUuIWmr+U+5YCRJDHcG5ZjQC6eg45U6qMtDH+KY7
I2DFER3MzM/Dz3KauN9Tg3+1MP4khnhz8rxDeOya9jFuDjur/MDfPQznTHRUQQoKOMJLo+LVMMcy
z2RTJhUnWJKpoxJ//2hhGEA3aMFjjEe5igNMVMd+tDAU+Qy3HBEHqPwYEeTvNFZBehzu2Rj1CCFi
SgJgJTBdOEoCKkvPayM3aqC/gJoTKAKbXgNcbCSNvgqayl6nVZ8sTa/Mtmqr5ed67uaLeDDHbaX1
7aaJohi6fbr0PMiAdlZEF45TFztF6dMLKyXmM3FtWellNW4CZZTR/jMqF+Vz9GfxIylPhDCHtyNS
fOJdZH4pjFOe51w43IRlvTRwAtH0OwN04sxLUnse2vYTxianLAxFdeLnlvY6kkBK0ASg4nZMc2uS
ygm7vDHu1ATSte/3NkcOQnqpkScA6n3zMm9y9iEnVsYTm/wvblKY80Ighl9M6/aocOLbedbbieze
GQHK9WiOe5vY1QHiGuYwfzOVt9/v5y2W5t1QTDJ8VtB5dcjHofscPs+QedM6bVLspM6sF/5gPiam
L0+lXjFOvDlNZEUHD5ReFSZRTEMAPICKj04uUEOml5hDsYsseZF41Zq68cIe64u0kOdFnyzwj5oY
2jr1IlzaP7FD3yiZOg3RunAfEcyktgb5q1r5XX0+JFu5hCLQ6utEpxwS3xmNf98bqCElQuys2iBY
silbQK4+upWNqpw48cTFHt4McAVNBJ6ApEnEjiITux9C01fjaKdEHdJ+MnDZ3sUPNRmgqAW6dKrI
9W42woUWIucUgOiWMDMO31PeoSMZUqbYAe4xl6PbQ+eXekSQEjdd532Hg59kgZwsT86Qw9SEdcDI
ogfKygMSTZH9cGQrDHsItxydjUVJyMtTtJ1UN1l/PA+PcZgMQxaHTDkNN2h2siUu4002p+QKDX8E
PXaNqyCiIfnRSqcHtYwSC0U6O57BhqsmrgfFwStBjlaub05KvcKSJClJghvc06UB8HLx+PGVvXvy
iE06FoB8MDRCO/1oA8VZPW6y0PXuA9fLpm5cN9eWAvnOzeHiKBDb5q2CVIMFbOvjgY+yNZ68SAhN
oj3+p1sjAEAHj6QeTdk3jfK+1iH/QDiiR4XQQpfeFNXwqdTaXRgPw9TyHFnET19qvLE6DQnIRHcR
Imy2fkf4BFL1MavzZdSoz56i1RNqtV8yKO26yJpzcnbEHT++8qNQmSsXWEWbGUuBi+bMMdRMAiqv
e9Rk7wtDvXRHc9nF+SyznavKwQkm1adGnU4CSf+kvKoH/StK+RP7vDdv4V2UcveYZMzsn6Z+L9//
d5CinNHsczjIRAMJguAboIV6hkUDxuvUk1jrHBA/ghRFO9PZ5fBoQ+GVSEU0gf8OUnRimxf4F0kw
ExRt8iNcxUc4i5eC78/tlCtiW6NOSXrDRRDyHJ14qO0wwdte2+VBUUifodo610HvEQwnVCzWUdzS
ex7d9DFtoxxBkqQwFiXUbVj47ph/zQMXGc7aMCaZ6g/y1JaLMp7aCj+BlY8aCe8Huejw9MFOfJpY
DgqqXZeMkyo2za1O4IyRkqxV0dSLBtWaheqQ3YWj9FfZVuj1pWqXfZEpawxCep06LaRy6Zai64hH
pe63yUSN2yGfN7Lhf03M3CZFTUFZYmtSohab1HG+DTTOqaLu2mLaqe1Jg9DDXVo8QNCmNEBps+jg
8l5W5Jvts+TFBpRBlF0sBy7a/U05TRK9nb2ZUr+IFg5Pve+jKDD6KM0LlunLEf9mlLhk9yvygBQs
1at56mfloteqZiEhFDHX2uSUQ9Ev5gW3QqAnnCvI0gQw+u0W2KhJOmooVOxMOR8oqmbt516zJW0R
UgL4FtExiWALhM6y8GSft6xYXTKptBxqcJ/R/slrN8RMK9WfklSun105c3DAQx3KmtZWB9XcGzL9
Tg/wI5yquT7cN9ZgoBeggSKeBzkcn3ToympOpwFuMDDnKJuNo4IOe9R0Yz31cys1J4g9hNeVUiEW
q2v5gHosxlKSg57AzNRz9BRdq7iNxq5/lEz0lKZS1WiPRmCW3/QkCjnBdPhlE51+6ylr4ncvTLQB
0dDDQA+Vah7i4fPr0CCqm97sd7WXfnPHbONJPJtRdVZoFrwaO/9r7/0THRg2SMqJIkymMU4t+M3C
ebcXo92c589lDQ3gu9vq2335l5/1Y5+WnTO0tgTAXfRNAeP+3Kf5EjswvBDKb0TRAiv3ulGTMFKI
Z03SWRacERGivO7TfAlkApgXmd42DURo2r+xTRPxMF/e7NPHj+G4Aoi4YNAEjR6um2Tj6+HEUp4T
tj+dRpqE9K4yXMFZVrvZUEyH8b7wMLWaw1QJjbmNGr57TrHGR1qK1afPs2hlPUWsHvT0zdui2Jru
1egsYRDo8coaP2EJEFpfhfh/CtkmqJ8K/UbRL1xv17prn+TPmuJhoBiPgX9nR1dSc2Xl54W6qcxt
Zl/o4ZY6YMTvG8ndjMF11S9tGwFFd6NAW1aDq1KicgTnZ6yvLGFjiSVB9MVKVy7KeM7eCK4zbP3K
dILoXilagg4Se2j4xpcJmn3t2lQWrbvBfcBMdxSEIm2qFjMpXKnl2u8e1RbbtAwlQreahs1tMtz5
2m6U11L0SRn/aqO15V+61Sqp1yb7Wrcs+ZxuYeYrFPUN58JU6FfGewczs2ha90ALr/thaQYAS659
50Lp5mGMJdeq98+17nJot4M8qVyYeOcjzSD0D9DoJqzTQDxLE1dbWagQjw/YZaxQGhW/ssWof/L7
myba5R21snCToAxoXJX6XVHdufFl6K/QlQ5xtbPnAUIcxSQaZzVVbfO8lFbYhqnowCoLNV8W/vXL
YvmtfeTX6H3xEX+D+f//wOWzFbAfoD2G1xH5GcKAH4Zp92lQP3/9465+rJ+rPy4DlvAf100dD0Hq
/cqa+Zcf/7pbWMYZ6xqZf1EGFuEZu/sPr2bzzAQ4S7pCC/A7q+11s1DtM4pUwtOb+hJBlwAX/gjq
2EeoOHEz1LlF2QNq0W9tF4dBCZpE7GTCKJoDHPw+JfPD00dtoGu3gel9Llq0XNrSN26VKrzKKRVJ
RfHcAeLPxvHOHZjbka1zDibz2i7KCSzWbl6m2tc3u/AvwhdRof+5e71eD8Iz4CtFe1hgit9GE12J
WM8wtN7nJMqLheSZGAeJ3yLk7GdShN1o0sifPh7zKBcS7Cyh0wb+RaiFwvMSR/SbmKnS1FQapEDb
Daa0MZRyniRdufcGv5jUpR/Py6LXp2kBxrNIffBBp8ydD9tkOqcJATqHg4AEwQ4+7tYmftrwSHv7
djSGiYPvkl/A5dYxHjWlNYmBgbuNdgVrdzyR0r8fmNgDfANVEsBx/Hd442Xl+SB9Ne1WNSUk9y20
BDtILxPNbe+cqltUunlnKPmqyPTPJ575i7r4zzfNDOYFg/TnPQOkFeTOw7HDVjco1vvJTTSJJqg8
Ty4v/1qvk6k19ZaAIC6MK2duXNUre2auzXWAoUi5wVTkSppjGDZzps4cnxv+XXxfvipX6aqebMtV
zR+dubpWt/UEAzW+8amdPm3NGer0n8uNM9dnFl8Ov3SfBzxRya/xAaXbsc7nytV45V049/0NAnbh
ZNiq63YiTZE6mLYTa17On7Z86NNTzR/7aTPjOU2D2Y0xa6ZYKSxAxkwBr8y1CfLe83ImL+VlNpeX
7aJcJN/CNcp/s27qrJyVMQuX2Qo4OgrP41f5SlnTdrzur6UNtr5z60K9lFbyElV7rCSQxuXTaFq+
fL49N9bSQps4q3GrX2lr8UnNxJ1+W22yCe41U2smLsOZFatiU63i6V0yoeUxxe9yiRTtGluTpbOr
Vt3klBn0C+L63ftEY9eh4Qpa7zjuCFA2dgtDim8Ws+sdlrmbYpotvZv2S4DqTj3xbRTP5qjo4qu6
8uZIo86VCfqVi3EVzLMl3zonyl48L6/OByg35fRumHQrb0Z2OOEf5uE8mpHbTWMeeSr+vxyUaTe5
8TkYJ1jlpffOFpH+gL/PupU08xbpVPzsavXxxH2pxh/dJ67oFvpSaC99z7jfbha5nnTku1oC/tfx
0BPq7PO+LUK0WtJlFyCAnA2hsIKyKfbUxcX33xCS95vEX7/8rRq6zyBQqmWRBDW6FXQFg3Rop0qf
413bZvTqTaWQ167STUu1z85fflNQmPJVtBSshhVKq4PamsXWwDLSURLtrt00lM9dFt45MeDrb2km
OnKuZ81+/tvL9yEZbZ+oHotix5u9+2VFw/gUBQxQGFBkjzIZd0z7cMBs5oYWx7mkSxd66t+GtX9h
J89SXd8prjGzguhKk5RL1RhhPdkLQeT2nPlIkVDF+kr+6vkYhuvdzgrTxyxzbgorwKzE2TRJ/amB
2OVWgAfTL4HefYY0vcqQuDGGEnX15srJzGWg7Kkp2MAonS2Ctssi75G4H/2liYM9njsXfR0tsH6c
d7o7z/xrehRYMORzFwnWzEJS3GxXMWYjgG9nul5vQoJMLSZILOJbQH53HQ6qHR7QH0+qoxPo5dGB
UYBg9wJgQR/icDNMQrtxVDXxb+SIo6YOgQ4CqAG5802GQbEBIKcYW/CTCxAV7YnBD6un4o3xwjgB
yUEIRcCBHY5tY4819LXizpH37aeF0wXTcOzyiV5qqFRXdX2b6z4aOmD6Pr7ro/kiojLOPqzbCc0o
WRxnvkZX2lWPQst1WKnPUULwjnxjshg97FdAu0zCWjPQiqXF6kBjWX48+DttdzDhDraX9OgpaBEb
HpVuc73B6bwxcLlRIjT0de82TOxoozQIH8muFC8AWWCYa2SXWZ6tgzFoLiMDwzuFtAqQB6pr6aOu
j+nMq8cY5+X8KQ/zapdYZXiCgnD4nGj5vFwpdVoQbbCV1aOYKLXBisTED7tGCT6DdEfOVcaJONCs
DUT3z01ETS1A5CMe41MUxRcm9M/djioxvRMYJpQlwZtSZRfNqTehkdIlpa1ien8Tp80s7jp3nrfj
egFFO0exoEQQuVE9OjzRiCl14MMisNDYTuOGSpCQzCoa58LK2PFLv960uvJgD2l3U3dquSxL/Ape
/mpmWE8bOk4f6YB8RC1T5PGS+Eoz5Gu70MMbq87de72+GpNuuAi9c8fy2zs69SXVHTyvQ32QZ35v
hNOqS9vzETDuDNXo+tby3CvZbOGSDNr9y/z5f5ABvU2A/vG/jiso2ov/dw7zLXJFwWENW/zAj9qI
aZ+hiIQI/M92+mu245wJ1QQQ9NQ/wIGLs+M127GVM8gn1EZot8twn0WK9Jrt6IIRDdKO0rVBx4kd
8HdyHerdb88nUZcRRC2dLjs4JQHNOZzLrpb5MlbgI5h7WffQ1JEDc+o1Ydk89Hqdx5gWhnlUL7IC
APdWBi1i3rq2HYYrJyydYVtyQGtAoYEF2AltnChpV3S2sJqKsa7C2cUt5Zsoc7I96Eob74AEMBJw
kCgwOGpM17zRfcN1F5BcJFaKkqZ2SV5hSFlfLaoIZVq010KITfOiUJtbY2xlgH6qJG/RGq6eHLmW
sH6RnPBczXtlnFL4zuQpWgqmvgSaghmSqzfGg9JoAmcZAvuayR2rewJDJL40OhcnsygIgPJ0eg3e
P22IGCZmYPnVIgyM6FYCNoVRU9jm8UJWW8Vcy0B/Yn1hVgOPKpacIlUmtVN6yP29mUa/yPt+9W7A
q4oOIy+aBPDw3RRS2qo8MyuEAuSFJRCkErfFdsydTRIpZTD7eLgjgKyYCwJkSSDy8gtWwuF4bsAB
oys19bFQCkcI5a0Hfw7KqN59kdVELYEpBYW/ydJsiJ9Gp1J2bd5VD0NXMQWGgIPrxBM43OW5IoMC
IW1+2on8wdSOrqjypDH0vFQJ8G8gyp7pUqbOmmyUIFuHWjeirtf5WDDGToW9WJH22NgklnfqMlRx
7v3c8XU0MUQwQP2SyjwsT+PotDHNtBml2B0gvqMJiShRANT/Okoj3I0iv+7khe5KLrahtAWiTe+Z
2rOsxMVM6SXUOqIoV8dHjejW2TPl6TEuoeD6RTqJ7CYfvyq15lq3eq11/l3njoP7ZLR9hS+FrNad
cSopERHn4b2w0MHvCIMa2AzHLRc5tP0hAFuDaCJWMX+NgAaTuelr6JR/PJ8Oi/jiocHo4ZnBLxNE
yZfp9uaYNFLNZXa4CQ/N6msTFzQ7Vi71pMd7LEWaBZVKI8Hs8eNRjxcNo7JkNDh8ZOn0lY4it8Tu
EOA1fRfbX2FA4kcINGlm5mJI5pQn8p53d4jGHWgPlguyc6LZfbhgPIgDsRrFDe00M+5z1LCQI17V
Q9ra58hvG+qmbsC0OydWhagCHLxBQlMAB5iUIXOnvyvNkGnZWlJ5pock5WiiBlFF28QNCwRaHLfa
K0NZLWr6eZxZf59q/8R2BHKJlirweUDLBD7HiIpRJdDIVN1gWHkcC0rYXX/Z2HbeTAIoqk8fj3YY
gTN7iPuBb0DAZFjOu6NnC3RdbcfRCj2stqNmVZa5tXQbTVtKbuxsK8i/aJRrI65yfX9iCqlHhDQx
OEks1tX4M5DQIh50+GJdNyrUoNCYP5Xb56k3jRy9Sm+rMh2jx5i+VeXAPeO6l7YxWiTykRfh0qW0
Uoy8T5TD3aMdUNWmArAx+i/OzqzXbVzZwr9IgETNr7It7zk7UyfdL0LSSTTPE6Vffz/mXODGsq+N
fRp5aCBAyqTIYg2r1gLcAoNHNpGeTya6fXo1QrPRSs1RBMzgzTIUkca1Xt/PdS/rY8QHLt/Xa9UN
oTMbC+gJVAXa5UMz6A5seJGjOe/XaErXX2baNvZ8p/dOrpi9ZlenfZFO2vSTsYY1RiVsnjwE3Bcv
y5+tORXWS1rpRvseVK0jd7GIa6T75sKM3cdchx4M7j1j9lCgnSHbQRu9prYpEQDuljBeU7GOu9Go
UuQPtZq08N634tJqkCt0/eJzshZmiv57vBpy37gJYkaZucr16+iJFO6Sya5IzfMmdqyd7o6J5t03
RTGjthHrZvLSIR+QHZ2lLq07/o3YX8NEk3U07XIsZ9+LKhmiJyLrroD02PBxHb3uaF79kriZl5X3
nFwXkdJG2tLfD+uEygNsqZqGJOToisg+FK0opfmKGBcQ3l+V6VRzd9c2ZaGl+9pEX08wum+1ibsb
zWix4MleJsRF47TUvJ++VvrjZ/gRczq4jt24cSDrxG2+a3YD+Qf6L5A5pyYQ3OHgG7PW/ySycQeG
P9ck++n7RVE9aGZETBJUZdaKJ01WjYOwUrwmcJ0bumRyzRqyHJHyuR/rnci8qvhiidWYYTgy6vlB
jE7p383xXOpoETNAc59Uk6a9OPoS8/poMKX1H5UCRPVK7NL8Al/r+R/iTpuRQBsb5re+9pYbJ7zp
hT6h7pnLRX8mKkwFhNCkO4+TXPo6NEexeBxcJ7UfvAHpCHQ5AffKz0vTybvYd6M8bBhK53cZeYGW
UlNmqMgnbtV9SvUSDeEaPDOiKoUWj8763as0Jo+QTgeSxPifV1v5cTZ6sxqe+lYkhnNsqtQAa+PP
ebIy3BZDB7dqA7IREAqvj7PjTeZR9mVe3M8N74pEN3BIRy9+8GLNdtuDm/lW9gkalXL8a0WJZxl3
bZfpyT19fi3h6HpGKcNcmEUDG6uuQ5RIGjub7RcSOUt/qKd4cspggqR5rYNVFnaNCCekGK4ZjPPg
ODDvaOUMh/dCFxGAaUMNtGkcZLmlluvi1XMWdpZR/Ha1vosuNlBzdtqkOVgRwPB9GXc582u5TUCq
z7PM/pECEGNot3U7vjQCgMfTunjG8uyUI8UGIzU1IBe5mFuGMSJ9kk9L7RrJ0ZtdI342bC9O/3KL
NM7H5ykrG68/MH1TD8uOw2HJ+ybVh8j7XnTwYH6O0iFHbmkFdyIpGwIgYKLOk5GffO4nK03vHKtv
5vGhhJjEuZ9yNzfj0JMQPol33VJoURfo5eDW72vPk722L3oTT0EJzbCKv5d5FlShtNJDWnfVDP2v
0h318dHVS3TYtc4comctSoYPlpwt699lACJ/60E8fYfJoOgZ4WzJX8B3ECduwrOospNc86AsbxeN
CmsFL3Ff1u1eugwyNNKdbjwQ5/bUFCQFPV4H4u8tijJTU/3jtPhhHs3JHXiS/q52ERzyTJz0upq3
MKinb6Fan1AhuaKSVZ2B7bC3FjnTNMyejxJr7VGOc2Qok2ndMe3ZP3mjZ6BgHnl7zTFvTXxucoLf
phlXAQJLFRsA53YycayJKwqxkqCNSZ885LgKuVsk7WhdT9ovFBKW+wKwOCJqXWfv4qycyzBrM/Sc
nLoyblR9zmJXgkrqUmB+Hab4qMKcvstGbGqpN2fRr2SJzYdsNMS9rZgErocep5+X11+Bz21kfCj0
uJQCN1YibYT5VBbdr5wHtwnmRtN72FOJKyFb9roq9FtLu6nKtw3qFJUYBWLKb67KwzatH4duYlO7
Q/Sr5ZZNaBtXVX7shJ7JkBx9BkyW5ghXwgy+kp9Gy3DvRYzBf33r0lUHCiozpaAGp8HmV0jbaSPP
TFTgk0QkZMdGxqi/IHvvmd1zS34YlwGMfGZ740ptj7jjU+90YI6Gc4PbvKWJQJNoEaKFYdak85oF
UcKszNETo/Ghwjsmx7qnrLbClK0ULlFDubu+7tOsQR1zHb0m/mMojzarY54eLE3EzshQqhsuAGnu
ClO0DxCMJC9RRaB043hdsEVhh763quOAmNnscSGG1cxIU0NibP8JpQPoMEBovTZOJg9vXRbASXWc
OMuKq1zdpz9SsGLUp3mxFV1aEru0CCXwi7jWKELq5tDcYGo8TUt+uwoeWOqhFK0UNdYm81qQ9KNa
HsfHPuu8+6zL/R2zfF0gmhFtZ6/SnQCstHnDJVywCn5B9UoB6Qvyk9Mlxl5P8GtaGhJzxfC+FmK+
dxzmJoXUxUfYIYHaaBMTeNc3dtOcYLGKOgUUA/hmKtCQ85ya9SqXMIR59GPtrrkOCds0E9iDvywC
YZRO6OuxFsU7Y63H9VAUTVnv+kV358DXuyy+pW10dqQojTA9qRRqSEPPetbxOEVx4xBVjZmhzbtm
BPL41zS2KDotbTq8dct/OyoSXgtcPV9a3eU/TlXWMesGSKIFmNRNtJnyst0BIZh31pKXe88t+x+j
k3r/y6H5/7KanbpltpzhCxJQvBJvEbnZxqw1tTS22qg/zrmEYd8U8we96ud6N46jFlC7QZv++lc+
LT/9tqiIwyiUkGzjDDcnWs8NzRwJ/47xbBxEV8bvKi1zj5UYmi8c6q/CyqoP5RDLp5hw7v1141uP
yGek6MV1oiSHc9qyA9H31IvWiYbjUpN05gUziHla958KS4BIqHojnLXG3csslze+72ZYU60b4gNe
WEIpyl0MEpx+YHpAWpxMcjpOY7weUw/peF+W/r/dOkESl1qIY8xDvvONJj0U0zjfObnjHHMg2fQy
EaQW4wTXVyTQqr6+J2fnnGMEvxifEs4kXM3GddaNw+MwdMtRayWsN/bYHLV+/TaV8JZft3S2+1iy
qHHQXwIBBADldAvstC0Zyl+XY5Ei1iAroT+sCRIreWZrfw9a0j+hsOsEmhsPtzRMLy0SxklVmsc4
JASnpmsrrjpr9ZcjVTViPHsawIIU8Tefvf1xfZVbcl2mgpXyGq0sNSaDfMDmS1saNBeAlowjOwBc
uECmmlHO+shUbH7fFk6/qwXzd8Jr4xfpL8Zx6DMHnHqnf2zWxQnXov1ilaLZxSRqOz83ymd4K5Kf
MPbe8jqnX4RoGwwFISioICUlSyH6dFuGsmwx5GV7OwU69lBo0lr/0bRCwwHEUf7Obdz+QznpTm3v
/GXW33QgcPVMIwKIUngwiqe4oVPz+ezJqXDtFVJWd7qvtKZ6b7fTNzBY05EKQrHrk9l/qLR0CK9/
o9MH7n8NA3hDKQEipnPSlbKXuSMTFAMto/pRaPlc7hO30+GTNd0GYRvLmf5KaRd9vm731N0quyqh
UjQBjDVxNJRz/MPLGyKvY7dbYBtNPXGk6C72VS3FsUgQxQEIVdz/F/b4xlxskiuqfqf2msWUFHso
pdsR3X2XWf1nLaOL063Z98SQ+g33eml5QlXBfYPWF2HSqTnNbLoChJkeOlbtv6vsjqxtgMSP3m3d
UHZjXPNGzHDRIuValASAtOHHTi3Wg+mnBtF7OFtMPOl+K44LZcMDwLIsKKVV36BbUSfy/8rE//mA
fDdDjTPhxrcIvsKCTVw2gg21lLJZglYNI+lyPzmL91+YgrAXuifeKuTPN5dD0SWNlojWkMmV5NAv
i0b7nWHQQx7JSHvTI/CfdeEdGdPCfalB5dN9BNYTL5aXGmE2S/uptxPvyWk7VKuo1n24fibPt1AV
grl6xLU8hO7mTJaz46xzZuuhgETi4Cd+HuiM1X/O+/YW//r5NYeMQ/FkwUNACraNNQbfLhumQ/Qw
RxCBxv9o7bs4gzZ0JttnQKc+4F9uKVhfWp8C1fLl+ETQsZ5u5egksz55gx7CFuX6wRBZ9SdpgeW5
Jy4qbz1sWw/OYQRZAuZfNYVwSJsrJ/wxn5IpFWHqamP7zqjddgnSavBgK5Bdb7b7IhEwYFMF9ZZP
WdxIFOWvf9ALu4wfp6LJehVH6GbBiKVABD8hmClWrac9V8pd1SCF0lIIQOHUdQ7WmhVvSozUgYW+
5nfLDXAG3JSbl8tdi1LYM0Zbx0WBhfD9Pua1e1xS1zi05mLvy3Hp3nwl1Zwb03RokSomVOWN/nTf
tTuC9ULpNM2cr5NezKGxqAnG0uv/g3v/f+PyS3uqAiWOL/0SCMJOLWl9KkdTq9FUNQnGBTiXe/Im
YsQiX4+ThlaLiTTUjebihZPLADjU8PCCciu2mW0KfiCz197kdVqS/eDUcM22a37XF619uH5mzv02
nwxoI/gN1dDcnpnUpJCrOYsRwhcjdkmqmS+zm85PkdSSD4UobzG2XFgaJ1RxOzK6A0PDZj9Lp560
OcOeqGNzb6yDfLWS8kfeyuHu+spOy2m/DybHA3A1i1NCnZvyAL2jOc/HZQ0hyxy+6mNVIv9YVNmN
l/3cDJUHqnZ00gCIAiw/PSA+0r6yqxBl6vXEWuiaUGLaiVqYX64v59y/UFcBUUOQRBGJt+HUjsdk
udZnlhHqBcJH6J/54UoZ+IeewIA/RRBJUt+awgw93BtP0vkRUVAdRGoETWeKSJtE0bOGtIxXaYTk
JcYBzmktrFrz19Ik8jkpnFu1wkvmKE3SoUSLFoaMjUOpSBwMpsnJAEFQ7LnlTXGYFSGW8OPxvk0X
t99f39qtRVVet6D6papDiY6I8HRrI62FzjleB0VtjSqlb/wchfsgHaae6EPPN7ZzewOwxrtOZQzU
C7io7QBGZZSTX+s+TL/apN+3BIVHrayjIigL1PDeGJb9NkaoC+Ietn9O6OnSbHLVOhkw1owiOYrG
R9QR6ZOHdYrlTm9q58alOy0qqNIyi8MxK0QYZeYtH5OXMmUJAcRwkMZgwxrRLO9HvwAGvIxl9oi9
ntHzLroXvWN/5f/aG+7s0uYaBGmcH1iZzs5qnxM7QTuCemBcyB0F1SxcaPCirNCtN07NmSkwGHDL
KPAHgAxwGadbK/0pAgBhNoe5d5a/p6xoktemHfvswYGE7PX6Eb1kjIkRXjxKYFzFze03gayZRmoR
JzVV9hh5OSN8NS3Swe+bt6+LeqOqRdgcTqY1NuuCvs1qHas5rEbC2A+Y94lZtKhWZPpzW/3z5oXx
UnP5eHywhmLJyUuej04EEoy7F9NTD0mTvL/y1s/2Q1JZH6+b2j7lVFV4DkDPcC7ItrdoQJiSYeaK
3OFQRsPw4PTOvaJKOCiqZajpzGzXNOstJc0NwzkXgnKOKodTTVRURFvfknomHeqi7g9u41evms0x
CRKnG+7WmQYvNHzGoyvGKAQCp0c7anXLIZVW2gbwRpVgcC26fUWd3GKzubAXsNio4W2PgVYcw+m2
Sz8fmMummS8s2NEqufrFrrVQIIqBj9w5sHeEHVJ4t2DvZ2b552DNJT4GWwz10cYdDZkVm0BFoCyZ
GHxCuwAR4c42d4C21nt96Kg6GMONB/rs6iibCmfIlyAV0LfePZaaTPJ6PlhLkf9KzRF1EQKG+7rR
+7ceZmWKKWAISVQHdRtymBkEZPaSzswa2FpQlIW5y6aivQfknN+IS1VY8Wf+y2EicKN+C1c/fEjb
ZmG6ru3aOpC/9JZmvWRu1+x0PZrfemWUFZqFCI6SI54xGKTFCl2e7UKu0JvRUYq8DWXqFiF5ACkp
CLXHbhBr+MZ7qoyqngd3FIjS76mTP4J70x5GswXlfRCtMPe+vbZBC2znfQKjRAC1jxMW41i91esp
P65wdWqdJIwq/PrDaApxomFkI0YhmN3rkNa+4IeWgyHK9u3ro52DT+ASKKz95hIgqjgw/kdRdxaL
+QN4P3rMGQSeO9mkw6fa0uUxIkH9fn1XL1yD34BIkGeq0HbWg0yQJDE7RjhTe/pljrUBy3DlUWaz
lvf/jSU1f+v+FmnZXDirrChw2yYXLtXju9XRcC1+7+9LOuk3wpttUMwtYFH/Z2qzlW6UaBFz7vPB
8/KGyfS8Qg26YbzbyZlAy5YoedWmGHKHrp5vRDobGB2eXdkGpA5Gkqr92Qxnl3mMRIzrfBgQBGGw
25rvffjYXgtXSuDFZT7VTHH2iB04DhJTjrf4r/oUyXc6nIuPrdD+EkUf300p7P1IrtMKJ6fVtRs7
dMFP0HPnveMhh2Zm+9kjskjfotx4MIbhl1EVy6dJuN4NN6Fei40zooZLGgSIA1qY30yUf1ye1Sly
6jd88X5y84cGLxx6XWQ+eVNiHgy5GDdqDmdRJltPg8RR3A/UOrZzZ2CrGpzrhL3WEmE/0No2RysN
aQEYe88b+xD3gbb8DPK/aOQtytULrxjmSWPVDC8fXu35H8sdkb0doxREW+vI4tlojUk/9o4nn90a
ahkUiIvx3WAPtvV8/WJd3GYyTDAUqm+2hW6sRjHLSefEwcs57kltvcd+cMXeKYtuP+Xera7AhSMO
3x1sUeq5huFiS+I/9UAbV8eYDk3bFohI9k72k5Kn/YmxCDkEU9FZ4QIY98eUzdO+Qe4PtgXdan/W
iwExmJ40AzMW0HMdJl2mdQBQut7HnvS+Xd+Yc9/GYSBZhJOG7wF+5vSD9PVUUpSepoOYSEybNW+M
AxljjfgvdZboRix+/hlUPEETkYoQdOO/52L/+PxcNtNpwLkdzFyfAvAr698MauBkoiFhtZrxZn9K
UEGzEkEarjBx+enqjIYxr2n1pgOdPNHBiSQ8+bMY1lXbeXyh+u3mFDGAMkV8CCLr1Nxg0VUf9Ww8
9E2aH1c6bF/0GLx1JOIs213/cOfeyUNhhz+gkX5T0p/aAkS3eOhRLlA5jv1PMVkmkGF3/nLdynkQ
Tujyp5nNDvbW3M1Oui6HCTzUvneH5KvR6VlLciPEr9bsXe3ZMGv4PWgrjF9AiJr7CgwudCi9edSt
tPrYpn10i6/67NgS5zA3rfaasjil0dPVF6R5Zk2UEEJIkuxL0E93dYLEwULCebi+BWdnlvI+hEPk
q5SnoYrfuKwYaQPkBDo7rNNpfAVbZh3iEviXvrSwiCz5KG88jxcMKuowWrDQCTCVrNb+xyVJ5hzF
SggfQq+3qyedj/+X6THb4/mJ/ZyMriZvPHRnbwLxm5LHIOqmpcHOnhokgSuGaslECJ13/U6ksfNB
N3PzV2wxjRKU4EMpzum0UR7i0dfLuz7VbiVVZ9GIsq6I9mhIqUbu5pgR6vlmkU8ijKuk/buimfkC
IfX4Ve+HetnlMov3/ag7DGuI9sYRPz9K7CX0pL8n7tB22MRcbjKPVuQsIqS1omab0NY92KY93scl
vPE3DtPZ+8c6EWFjIpryB22xzbltTHigrbUR4SS1ap8CQv7Ajv4qF/Qsbcbr7orZePtdoXOAv4Vk
mzcX0Obm8/qTRsbA3tr2nD/ni9bP+7boXabfVrFkN6jbLxwmxdguwKiRZJ0V4KXpa0ynDmZIEpvu
LbHAYdB60CUaZvPRbOYu1OO8eJ4YYAsKXdQ/r9/WM7fIQQGTyigWvQ2Cts3libM1WsemMMLVyUtk
s9zofvXRBrtuZQPzYhsJITisfEb6RQDbNk4BHlWrhOHPCjWpR19aWc33fWpFX/uyiJ39MDITzQBY
XySHYrVls6sXMf1D9dm1bvySC+uFzlPRU+IIyRk2PwTSG7tv6JGFMo/tv1pQZ/dTgV7r9fWeuyQF
OMI7MMJCrLB9tx34VoaKvCwsuvSXJRgyCnSfLwtyvHyKPBDy1+1dWBVvKOmimucm8txcEzN34onc
xAoJFv5NIAnb25p3q3+jjsJJ6M2HIyRgoh3nRyy6cXu9xouxDr0VWosdI8FTM8ZfVv2dL4b8eH09
Z/tHoYHJXEVXoyC0v/ld/nDpQ9WR2DGvGKYzmG0IL4AIOZVXvRp9/T7K8ml/3d7Z0rCnCANAhfOM
0Cw6vfJEtungrgN9B5lEn3VF/AD8H8pVq+vM6MbHOvNpGEO/DX5UVV0Fhn1qTIOfte6zzAgXUS0f
V3/oP5fFCjzZXJMHkjMa8tAi3Qh/LhhVJWRm7onvdAZhT42Wo9Yx0cAKAXk2T83k649O7dpH3Ktz
cPx+2Q82o7HXt/X82kMEq8M8SKIGSveMAQpFDN9dK5Zq5F38aghkUdFK7fZouqewY2r6oS5XGUyG
VYejXtuIk3u3nsoL31ZdCdWXp2MAxPR05Xo1xxpqzXzbMrEPqLJOYB1gVSiS6FbH8ewaslz6tuRr
UKLSBNkco2bURNQxsxKKyM+fZ7nEj2vGKNf1Xb3wKQmWuRZUGV06gpv3SZN+5Tk9LrutEytM0gih
arCkoaan1mPslNYjgxy3Gv6XdvF30wqQMNiUbSLqjO6auh5fUvKl0Z2oigdwKkgDLkzzXF/fhcsP
9EVJi9MJR8pucz+8qERshh4EsWqm71vN1HYohvX7tGnTJy0Wt1rgl/aT14BIF0gsJbnNVzMjJk0U
VC5ENES8QzabTkQFZQnwWH9nRrUMRifPwuuLvLiftDrJt7gXOO/TU1mKxclaQPLh7MEw2w45BCVC
8w86U2w3TF3YT8olhBYM2MIDtmVjBrgsBeRrxDOFttRBUxDS0OG0/L8ZubT2se12N56/CzuKRcwp
vncFm9oszoHjpY2I2uY4lvu4y1YgzsI9MkjYPYkl+WdB2edGFnBhQzmW2KK5yhu1veaJ267OyFfG
hRfxzpmsLJxdLwmcrLylCXUWfCPBQtgPsR1gcXZ0cwEbXVoi9yM9NJnnDHOzqfeVjOu92RSdmuFb
w95bof2J5jc3zJRloOLUScgzKfyfbqzVQWmSjiXgpjQq94AKh6C3ILpFCulWafzSqaHuoEI3Igug
Taem/NEbHDMHspUhIhl6rVwhspzKdyLpmc/XhltFzkvfzyQzVwVxNW++uRA5CO14XHAwsTo4zgKE
AqXT8g6kw483Xz2LMAnfwpugwt7TlWVaiwJBXrGoZKnEj3kpR+e9oSW6ESwiXr9et3a+j6TCPD88
QAq1sX1417UTZu7jqBvy5lCz/PyQkjIeYb0oHvSCduR1e+f7qGgnKJGiC0dIo2/2cQBLAK1DZYVj
ott3VgG6IRFr+4/jRcmH66YuPO/KlmJ6JxUmP9vc8xE+B/L/EQ4P6aIxsnNmtyj6IE7drj1CvZDF
oT0wwfridCLPyx3A76oIms6safdRXIvi++u/6NzxGCojZv7pdx9uq9YGfdDQ1lpOTTiOIrsNeBHz
+Lt0rLXc2zA/lgcq6YA43SnNjRu2L3xocmKanAq+ArBZ/f0fMSu8v40ho8lG34tRBp4QTzxUifBC
JoHbnQv0+EZId+6GfntYmpwEdTYgvFODRbrOhCCVH459nYfjMqVfI2+q7qkN6oes1frn0oyiYI6m
+oZ/P69ycUcphoO9BUwNv/RmrYk7mGU1SvCcSaNHgR3z8aHXkogxjM23dTLlY1kxnpralfOkS0DH
7dRAxLfK+ZPltvJQImV84zSe7z/lLUUpRdblK/rk0+2YmP42U6cmLLLq5NEW/XjIl656TOp6fWls
7/31o3bJHLA5cP8K/E+6d2oOIF/pZIB1Q40uwMcWLRC0Sjzo6QPDndZDW1h+cbxu8vxqUwdRaSUI
U2LpbeWFj+k1BgOboZkn6EqVfc2MdZ84ijjMj2+BTjbqazh+ECBEzmhpKukR8rHTFa4GybwV86JC
29QhF9EgBtuP4oMcICZz+mnY22vO0HpZlN/xnl/hzHB3paSbatdOfWPt56E18iMAFHHbYBWBR57+
mDIHnTUanaDdUg7HYvCXfMf8V1LfuFTnnxU7nGpSXEUUuw2u9V5MU5FQ3YI1MflU6m766BTQspWA
CQO78L5f/6QXlgU8AVi0Kn8juru5SH3uVHGCZGKYS/YYJgf7xUtq/fW6lQsHh9XwJKhsmpnCzVlt
vCFuVor5YV1k1qdBJkUZ+Pk8I+LdjiK4buzcB9M2UsUknc4ZajQbt7S0+UICHFEf7JPkW6L59jcm
keL1nnKw1h94J6R2TDv4K258ugurpBqplJJxv6S6m9doMNxBRWsqJVrHRxvajDSAar9lYFDTP19f
5IVjgi2acoRjKtLdHEfPoEQgLepZCL2XDwnOcp+ZUCIwBYIShZvf0oC+aE81gPmMv9WTTo9/7znS
Q4CHlzZfo7si84oHl2Dl3mtzay+o/Bz+i/WRtxMBKqD1dkaQkLZzumGxQpTznIMvQNHWeeTucpWI
LZEz3HpR1Mc5KS7RyuJyE7gwuqJmhE4XaOZLYnqtZ4Vtt7pd2FSD+1FLZQsgI0KAQfd61wjAnlhx
oDX9mOzdoveP60InWK8gdAdcfMvlnJ0nfhIIdxwupwqd2a3/A3na2SCuw4r075FfvRwqCUSjcJdb
isJnnxdTCgCHsC5XlDz0dPVJ1q0pTVErpPHavKDdI4/JKpPDkDHDMDH/fAPUfuZ2sAfWTBUp0YcA
135qz06jCKI40woH0TFn2KNTCJXrYgzODWdwtod4AXIkYGmUzCkZbhaWw1LlNlMujlzNLBykBYO8
34kDnvzL9RN7tiTwZfgdPhTNUjTnN25Helqv9MXqo8lcy0cOjf3AlEJyY6Tz3Ar/NC1x5WCQQNkG
mNCdCMDdvX00as0sD2meCREHkSxk771563CLZOGM6MJ77G5bPKtZWIOsB+8YMd30L/0l5y6qFsix
cn1+M3bXZVRVYWixxFjV9vYVrgHbptl6xzS3aB/p3bCHHMl8iszhsdC16EbP43wXyWEBlAGSUORm
21Mx5agKOl3jHS1nkQfqnutjBBXE3fUTsWEBV5UxJLtAPivkoaIJ2FzgyXGBAtcD0u4akrGBaXRF
1d0z6TxC3Z01Ip6CaQRy9swNYUsFgx3RkT5pYj4wnAAx/ODnwucN6d0imLuqGHZFbtomhKw9tMAG
UPx/2tEuf0IU2n2cm9V7xxCw+WpHuVUQDxfLZyC042OUO+LjLMdBD+Kx8oydEoeEvzSL7X8zOTTj
jrFf/Vl6uvyWzAL+x5bK8OOQUcvbu2LJaSp2wl8fqGHh/3KrGURQuUtkBg4DjO/jWTC24QtGOF/0
ehqmp6hxTXmoi9z54Zs9c8YisZJPUVfM30qxJiAlXIojT3FvQXeE82mHu8ge4pe6n+YhHEtXm0LH
btN1D4ytrEMXuoo2iHM9c9GpELHx6nVN/2Me67I60uH1kESKDIizbLnOP8yYicp9LLmNwBPNdB53
S2fnpbXrCjTf94WVybJ5GKsZVoHMoRkNm9U4O8nRsDOoyYLBi7uo2gs/H8t3VV/EySHuYjv6aVpy
zA4EHnBbpnpqlvcDHMweuqtla/RKeK9r2UILQueAcDRtw9Kc/dIPdI/mhRai1JvJ+7oapPxZNq3d
Un6DiRd3NC7LlylyzXwNEEDv/GNPe97a3ziRm0fuN7SCbJkeNVPR522GqluNJpniQxpn9TFrrGFf
Ah0pgiS21nCkNxHE9ZoyFVvVh27wohv2t88MAT0BoGJaYMqCqF556z9S1GlFLZbh4+wQOTB/D27/
LZpGFIs9rQ1dUQ+fbix3a4/kH8/Fo6ZG4WkzbqIkW0QJsE43e4jNsonC2RdlF66yE3CWVjQK92tS
pvO9JRph37t96w0HCLvEo1z10T+60hb20bWydEVqpdUjqEs7HZGG1oI1CSkaL/+n7hOldG9ZUn+u
Rz2PPsJ8w/SUCf9o+7LIWH+gt2qiisygGMxe3IX3JWH49GWIXaM+iHYWw95xc8oWtplLN+h6Z4AV
rJyN6F051XW/h72zyoPZjYmEaGNU3d89cCQXvgYtoSfLLN6nRjDH/y4Hzv5koLBUB+rR/a5P6WQd
ujbLqhcfsgfzOA96YtyJTOS/DCvLbbjWW1KsAK+R+a+zK5oPfYZABV+qdHYGxH3PmdGn07Nra+th
ntsh/ThD36U/8ltl+j236d/8FWdavD4N6wKCJDJbF757JSjv7aqc6WNIBcCfS6Pv59dUwgt7XDS/
Lhgyl+YzSslL+sNc/epIPgvsJKcL41sHm4aYFmQj7ehk59jMUlKvybpu2edpV4qv7RC3srmDkz5p
7jw4bVMoRLPYAK4FrdkQpLOz2g+C3FTbT53fxq/mkunyI0yDxo+BsM54pGhmxPDiND7NUU8U5SHy
oQrcWR0sZV+vn0RSt83VU/QtJFmUBeDppdK/Ofp9ks4Cl1c/wKxktP2upZbjhswSc+ETra7jIbC5
9l0I7YbzqZCR/OXHuIVXBC952vMapHDQdwJo2UB5Z7xb3Sr9rntV8hLXPOSHcrJg2EOLpbEOKRci
NgNYhxjahZVwQRg0TUT1jjM+Z5B26nDANstqDHwvva5fJy2em/fgrDVkUL0yQtpBn+0UXZDK7HS4
yGBae5o618iDYdHhQtnpSQWMs2bINH/WyixND2iIeBMEr5DpeV+spbfWvx1t9eyvoivq716fmNDx
wbeF8GoaFzFcg7oJOx3+QBQv/gJX4s90ifwGR+T02fIyOEVtPCwjJPaosIks9JPC7zq2yTTTnQsw
sP+H3h7ynEUTQfmWNP7wkK0J+rj4M3uJgiVq23SfrlO9BkaSxVGYUQd8sUTt99AnVlX0t+OUkxNU
FuCg+3R06yXMYm73c1TEDag3DuOwi1Ize4j6Tht5P0u7X95DgOaPgdDl6oZ2ysxIblOJed/Nc3W3
+InMd4DpRv1+qWAze9QI8d9rdpl4eeB1cu55KkW3aLukc4fscy5c8XXtymiESLXj9sEwo7VJty+L
odT3uplqyz4qmhyBgdqztR2djaR2dr3grQsqYFWeYixbyhXQxtRMc+Akdaq/0yuYn/51kQpc77LF
rNG2SboRsSXAnlnxnsDF/ku2VZ9/ovK87rXKyLwHO/Pif7uiMD40Yzyh3THm+rJvYb38OnB/4jsY
n/jIGcjrVttH9iqOpp5lbjA7NYP3sEyZXwHQpzYEu2O65+k022MK99/yrUon33jXQ7yyfGv83uQz
GUIWLzJPijRgXEV+ikfPzXZCH+Y9cGIas8NUVHdxDXHUfpkbqKWCKE1shrfhzBJBAalu8Rl5m+gf
S2sG8106GCsfPJv1JGT6uryzZ20Rn1xowNKnHuI16kbNVKefIrMvM4EsqJu6937H6R+DDpnzrt1T
/8nLw2rN1fIJ/kv7p8Vfgg6xViCvgQlDaoGOTZYP/bGKeebu4tZIIuewWF2PhND/UHZeu3EjWRh+
IgLM4ZbsJLUsqyUH2TeEI8liDsUi+fT70Xvj7jbUmAV2Z+AdDMnqCqf+8wdBZvs3b6F/81nFsa1R
nLs4PxxTXxP2fbqkvrerjNx66DSvV4e5Qfb7Lg1azzousVYam2IQzUhbGitShDH+RN5LLc3iJw20
MTjy73IoVmNLNlvda729dOcEw8UkSydrOyZatkQ1GoogtPK+b76ORmsV2753zR96TCfgx9g0Wb9J
y2VITpq0uk+20aJPqdzJmvezMu06Cpo0O0o55fO7Du3UBADF6bItBkO7A9PQKP7GkRo6lG0QSLJk
8EHd6auMYQKBL9NXRBxF/U6oUn5sKzy+f1ODWQTKoD1s7nF+U0Y4Cd34SWaiuGUqcHXkw4tlo6X/
Dc8HuPLiHi9saY5aS0SIlk9FsSeCc17C3KM3h5W+0xtGNMhO015u7e+X2zuPXZOdoBeBH7iXnYhk
hmSQTo1zn1MuVie/WzBVjwBGuh8W4ZTuo9ONS4zxD6SDrSa7cto3acluZk+aszwFE2ZooZ+r5bcz
z4sT9XU1DoTfODiB7hct7r8r1Y+5CgeldA+xvUHEXOC15qYcpRzzG+DyRfYvIlg6KmsLHAx2vTlf
0qFtbmT5RIP93jf6BP2mVcviDhc3wvSwa88pm2u89Iuq9j/aldOW27b0Gu/Jt2eLm8BE9+NBq5JM
X682ht2GNR3o+JlLlkDflSSmhdNhVRKZjGDM+Nzng7i368ZwXio7tz/7zmAMoZHhM3rnNrL0b7DL
/xAh/kZ7aLutWnPqUYQb1xKYYICmGifWeK9gRRE3X+n6O+lyk26GrnovZj0PtoMtBekcyRSnML37
L91M+Opmxrz2XvPnLza9nV/w4Qo4peU8frTl+JO4EfOWzPSqcOBVoSCa6KA5tQE2z2tmm45r55Gq
c6/ceW5UODW9qMNENDSjw4kJRc5EJvRHT1dTvVtJcP/V0IXBwrx97WxDowERWJfcX1W7LVP6oLGr
3w9gnh9pYg3bFho6hqqCI2cizKK/AT1c5Jes00+H+o+dhbc2nK+wBz51aHytcu8heggd+kVT1xt/
5HJx9BpL+I8QtPHOHZPMv9dMoJA57AjOXSJDenlshpbsAu+Uj/1ShnlfFERVC9cXsFUdjOwmJTMz
ooItHl3+rnnsCnpUN77hEoZG1+Ws9/7/Q95XbgOySLzcsSb/Pul9dddQEL0Hhw8eunbyfslOaRH/
QHULSLl+KiAsmDChq7Cg/ct1G1iyjU0J/NsUnnD2negCdaiVN/pPSTEX6Yc8sAb/wTewgL5V464z
8WxR0fXCtxUqC2UupgQX86TKyT7K9aY89rkePPjKx4F4QJyUnDLaok9E7hG8I1rL7kMDV3zzfZpj
RLmzkznGEq3DHPfAj5c9zkKM5F7ObecU+6k0i9cpMVGBWKJBesD9pvrd840WLqpxE9zQNa7nw/lH
rHRm+pZoDf/QrM8ne9L3qTT1Srv3XImJZJZ8U84w/+IscZ44C5PtbKTyPS6Wzq/ZWeIb8N4f76CL
x695fettgfMEO8Tzx5sjob84befHcbFaY5MGiXoohtYFraH0KDdTluOCPVmp3b54wKUtJ7/TP2Gx
7hAf1ZBW/8VKnDrZmh4FbhyNSxmX3/1SZu9mL/brXb5w5Yzqqfb6KUwhp2nbgj26m0Nb+ubwpCCt
P2ABaU/hZBOGgJylQSwZVmlj/7QdzeYmOs1Y2SSD4Q5bzNXT5EjHKjCPcjaVH8593mhfmoGrsriz
LeUS0MahqaehYxBEjVIm7vX928fvFREA2HDl91ogvRB9+cv5sFVqCQDGdHFUbkImlhXMw73RL+oR
BL3egwOIY0BvPNSN5Gcz+cY9qqLh29svcTlzOCRxooD4sIZNQl+6eIegbrIkduV4rDo6QXdFTC0S
ssYNIk3GEWzTsoRL8JbRKWunObWeHe2s1ovdf34NOuI2ej02Ah8awvlQTMuiDL8gkCj35s7aKtcj
zg8j+ylyzLQ0yKrLhq2T5Nq7cSqLcB6L+sYk/gOr/D2JGQlYnjqwCzxESI8XI9EFKZBclrZHQjAS
f7+aMhB1Pvq4iS4DOU9hFk9j+8AVq/tut4NvkgBg14/5MMluCfHL9u7bIsGNohkHrd/JLhu7TWe0
bk7soW7O5CaOuhQ7BMf9Q73o1fQt5jcO7kdV+8fKjvEe0ryiue+DpMOa3+/axt05RH/sYzIIqu3b
I37ZY+Bz6cKvH8rhurovnY+4Iqh8STSvPmq++2PSfW3ciDT/nLYDkXdvP+qqJ74+C/wAggG/L32/
i2cJMfgFITf1cVTajwnlmR3GRUkGz9jO2b6RYKNh1lleTTz9UH5UcZpulqyUX0DkxjtIcTfX3mXB
zUav011h6sM6oUS56LDMAJqqm0V31KC+ZtEwjEmI5XE7RLoDhBmZfbbc0sL+Ec+fz7DVd4qqhPnN
5nFZbrOduPrUDvKIpZ3PrcgpGusw1mY/HlQ+4Ktp1205Zsde1xLtZUY12LxvSbvY5HMxFK9LCkD1
GgB0vM/SQEu2VVB0R252pgc02hnyJ47xatp57lLEewF6P4SLm3gkM+a5cL+M5J1wZllVpogsBk1T
J2RfHLrca4dXza4zTeyIVDXraBzZqgFu7Ml/RETUJjcm3xWwxPhDtMLpGb7SyuO8mBGNijWbwMX6
aLnW8Dinjp7AO+mb4mDQofTxAsuNZNM5fbsQijQ0P1B3TP7OEIJIMr9nkt4jjtA3GYSPDOssN/1U
NEk9H6bF0MSmmU3rbnRieZObvU6Mi98Q0QnXjFXnQmvOPF82QwUBIFV1d/Q8ZvD7vuZkf5eloMOG
gf3usc0N51FfOifea2bhpO+10SZUTVpujm06kT3e5/+8uOC0gBZD46HzfCUHNDt99nPYEGydVnOc
3BEOpSRnwjDq97L10yelgviJGt+86xynFaGOsxlJ1IE9fU46SJM3Ssh/LC3sFcjIg0+6svcuftop
LWOlZGEde4Bk8J7FVaFnVMvebun3Lzpt6BtPvDpIYd2svFl6pewuq4Hj+Y9Sy7EwYk0fjpYaky5S
jUdsojWUmb7hxyyJUe5sZfbPhuAf2vo1MCuh4/7KuckLy7nxi1wPAJ/PS+DJgEro6m2UZ8eJ3rjd
0ek9N7srFppgGz2xR/e7l6is2fRkjGh3b0+DdVT/mpeUCRCOYA2vKwq/xUv5FZrxiR3TpUVAhAnB
pbNcPmhrChBlRda1N0b8H0+jFePRQueeTeGyFvR/Xa4QRlZsDd4qDDCWarsUi75EMxZ79xYJa7/f
/rSLviefZqAQgGFOT5dF9+d0+eth+eyOTpMv9nYZlg7skN4IbUnNunETuP4mpg4kGC4iqNevbHWa
wJm8GHr9NivrRb0bjd5NPytJU5soSj+Ob4Avl7f5tcfDzQOF/HqVR4O5XqH/+qxZH1MZO8IlDMd2
DBHVRJrlXBFl7HPZY+dTe6UlY3JXGhRiyIrNWY6bQMbFd22lvGzp9KR5GCtm1kiM79Iv7Qajs4Um
qk3KzcYVom1E6I/Elt3M6rzYB3l7GvpYxdAYQ2BN+/vi7UcwbM9e3FMfuOUTbalAACba2NUDlrxb
arf8SpAB8UmxwK+mqeriuWwa9drYpuhvlG7rbPtr7q/vwitQzyOxWHvjF8WjnHWnqis7fa4SrzfC
xE7cKC0m46vqUu8lnSYP1DEobrBBLpY5T101HfyHFbemGF7sc5UYKBTUOJ58VcU/Y5mWH2LNX5bv
WtX29abAb2K+YatwkYex9gV5JoF8UJVZCBA2zke9KmHXANHrp5nfJrhrJrjYx8auK78Mq7gwsZGw
ytzdx31SYmkUTG7RfNE46ZfNHKiEGPViwOLixm5wcYdY3wr+2GqwB98HdsJF5dwsdkyiXD8Rlbts
B6+Y3YjJcadMYTt4ptjVfTzZ7ESg4JV1SCFCdbcqzPUn/msKsPthW8q5jPYNHgZ3qfOByb2BlJk5
Nk5VayQZpv/kOOy7Rlu0V4sAm6dlqFS1zbqxG7FKnvv0YwwhpLyvkCTo+b2F/5ARQi53SuwP2I5u
9bD/aOHOX5CNAniXDjL3dF70/AW7uou9XB9caAetsWBBJpGPJXRl04ZU7VQvyWbuZgzOwdqDtAoN
uXhGJDoAm5Puq4DIcsgANJ4gU9kccZVVVC9mZSX9MVZTdbdgXqx+d7BC7CxsNeB/CHyq7HelSFQc
dhJvfjC/KsbiNDLsbngppzIdaOXPTeZviqbR/GFjJppxMMrZUbvJmIPyfRxUTb7TgkTkoWz8cT75
beeCiGgD3lTdSC20FUXiaPd1nDldJPFb+YBneGZhzT7EEsfKchbDI1160z41uZnQhC40odynqp/w
Hq3mFgCMxLxGHswpw2qPQAPtmbcqXgGe6O0rftAicgqVUSbr+Vzey3Z6hK1vl09xXbn9LQzscpUx
mVaNOndhD66iC+B6/ls1Wg05zh6Mk2rV+ECqXQnoMM+kl4vGKKPKFoW5yYs8U7uEPXxjTgor2SRd
22oIVm/wAdaZcT5z0MbReaGyW00QL4VdQ63sRNZ2+zws8XvVT+khAH4mNa0H7aji/LdvV/HBGOP6
xm7zzwcDTgKMscTZT86HQVN2Y+LX0z1PgZ0e6JeVoVfBrOOPyyfhz9orEn3+sEMDfXj7yL+s6PgJ
4Mfzyaso0PPpQJ8/O20K5sI0p8+N8tJg07ejCACRoclGKGzyyB3iwvqQjYYXLXqTPSsU6Z+LQJQ3
NpbrMYBhyMuYMBpB2C4p+xrd0k7UmnyWHjOdNC0zNIpyfijHudvrdpt9Ixk0jYrB1T69PQQXhxoj
ABTyh8QGgA7J+WJHKwjt7Mqy1k6+QXoZ+SJjOj9kohP2Bu7gjBh0GA0Sv+rg5mb656vOpxzfSgAD
akwLArR/cczoGcS8LuiLZ7V2a0CsrbZYby8zsaJgMyvtsSb1tCQKfMKjIg3sanmZJofr1jAHlkg3
mTYJ9aC0kc4ClyEVn0y2u+n3BJdpFr9mxIqKPMIYF3JFaFO6HxIzqKMpUHHxMDUybUM/zc05dJtp
IsJz6Qw61XnVHWuV1CUhYKzC7TDSqyl9Yc5r/vaE4pEuP5S0zEiajenhuYqZZWrnOyDbetyBq2iC
dJ82l/0HCrP6ybXm5WvMDhifnLpt3f0E46PaQrleAhQRuuj3vZfZbbQMLjkIqSt178cyoGKIiBls
4ntcbwo2hwH7kj34pnCfYj8pHypB93U/l4GzRhhopmSoGLDhvhva3ts0IKZy443YVkVlb7rQA+hd
tS8w2UX/VMX+UB5xFxf41EIypqVaO2NsVFFalRktYXyj852HWv4ZkYhXh14ad59zmA1cQnuxTF8c
t3S+rvd5H96Z7J/g3VTuXmZjKeh1doQaE+mERwL0UnXwy0pTn5Q9d4c8mwRkKtfqtAelKPFCv1Fz
unUFvV+OqWqEy0HwRm+Ln52itYqpUW3Cgknm1m6/+irx3KdVtLQ8wXjWjDtYgU6fRnPgJdueisiK
qOKspT20qtLfCXZg0e4WtXTYjZeS423xZpb0VDfW8KVzDVU/IAMtADlgA/5Cc+Y/VapUn8x6nvwQ
64eRsPeqboKNWcJ8IFXQLDZLkQQHSElckiK9pBUZBWkKcQHZmH+ftlk87x1F9iyx0DSFlb+Iz1wr
i2AzayuXxy2sqo1MMu9J+oC2p4vX2upFsG+Wppkj+rQQ67ra7wOUK04aRx0hdLjxOHYXFHezNRX6
nW9U4/e2KJN8g81B3cxsmqP/sefiaT0QpC495GWp1oZ4v45eeWgLYYqIDWE8Gh5BeC8DFjMQBmaA
O+wtysCd3zMRivJbb1LmPMaTWas7zQkWJ3Q0TTR7T2pDCe9Q5eURlGFwPqBCScaHpdUdUpun1Pyx
LHPO4lINKnZllr6T07AlUZm4q7EstlNtN/vSU7bxQYNSsyQ7N0v7O1hP1WDu1qKGiqr09I+T1mBw
rBnY7yKkiZ16J3xoHeVjWZeklW2dFAg3WkTen0a7FsWTucgZB8+81OIbBPjrTRJ1C41zinBAPCC9
82MCoi9UEDcbnmG+mBtYcP5WNKn+MOt1+rGWcvU6s+3/eiCz6NZ7PRLWFUK1L84mEGooHAi4nvOC
bktZFtkHX/j1j8DrQapr1rNxBM6O31fkct8iI14fSI6DlpUbB01G0J6LWrv09R7DA8s5MZkXwwil
j/15GbosUJSfa+54Gs/l+Ah1EEHXpseqPD28fTL943DG6NaAELl6pkK4uRgAty8X4U5Z9lxNOqVR
VyT5+57m1J1dtvGLNer2wbFmgh2HxTtNAfIVbci0/dtvcXH94nxkUeKYvDLXOZsvvdYm0U1FYNTl
c+GURk5G7pDNyZ71Re5DApdVv3OMzvVu1AP/eupqaIdVE1D2/wlzf13aixIA1y6W5tkjgPBU49D6
a4ir5QDBvsA3kGbLjbvVP4pRF2QHtjdaWC631sVFe2zQjbVWVT/3XlJVB62a8mkL54sw+7auvY0h
U99/nFv1qUo0sae53MOMpZp71yHmeXp70K9nn6vTnQH7YfKttg3n661J4Tw2htE8q64uvvZD0z6U
c+xEip76MaeLQyxMwq6gJk3eWHX/WOrUJGj/gRWQfV3VQx6ndDG19bOFg/PjKC19MylHfpsAl8O5
cLjbikE8v/291z83FrjATzgcMNVx5Tz/3sJoMaacG/E8SsiYTSY4BTVVl3k4Zc2OfhE0w7ef+Oc7
LmovC3MsA00s28vVAlduR7XQ1/YpzxY4rhXRBqAZrp+Oh4ST1UAC7RS7BY8jaze0dqWxf8dpMHxm
N9DwKPHb9Twekrq9l3ZhiUcwCg7lODaXF94cBj2bS7mkoVbPVvBz9koJTzefsf+LjLicrT6UWUct
t3n7w66mDhYDsCPYpLFaXrO1z4cSnUkNmWEUL6UnimUT9E570OA97o1m1A9eQLhY6AERwR2svFv5
jhcIBZN1xfTYtagoaPJdxlHkYlBWiU/9i+2katdrOlOGSgmRbdFGVTfmB8zArPcWtMR7jUiql7e/
/bIBtj5/hcr4X/rjCG7WefbXtoGXvgFludOfWS3KijRRBDUl9Oj8wqU8O4Fb2WG76F6/F61bfZBN
WhQh6TPeR1gGJe3D0vn09itdLSf2LpwqVzRiVVHZlzObnnurFciJRZ4VzxbahQPmjUsMt9t2DngF
xQ/j0t1yYrhaT9jbsXSNYPXtMsE/z8dhgU0eg4Tbz22sxf6RQHKMndoSRnndBvlBwVb98fZ3XqC6
jDz5J+vw0n9crfUu7vKpRk0gp2R+lpNWfuhbrX72MkPs04Lq+u1HXQ8pWD/8e0wuOJjpn5x/HNay
MIlVkLw0adN9rpX5RWW+e6y43pehjGW+dbVG/NdLOlXs6lBEZ5GNGeDi/KEdTT6obm38nPVWcuTO
5kcErNeUebHz6Laed2wryr6QlT3eAECvh5Yno9inuwsgxuw+f/RiTvWUFzJ9qcFmDuitIMQaY5e8
jzuEajfOQRo6/OvONkYcrZiuUKzoIa9z9/xxNZOZO1TmPVN+tN0J9oRqqbaWvFRILUu7/6V7qPY/
LMhrU+QHBsZsEyW4CN1aYssarodsGvbDYCDeMBvtp9+2ebbrs6x8Un5QxjsLMkgXLprIYPmCMqX3
rZ/3VhHiDjn4YY9jYk+7Po3bzeA5Y4YvE9qMO6WMWmIdHxjyh5H5QfGYO2R7ccvKbWN6P6zt73Ag
88s+SNVXGS0Zr/3UlFn5sRVFWkCFy9wVKh+TZZtIvf1hsCHkm9oVXRLNorfG0GWXfuw7ibqFwlqH
UZRW3S+/t+cynGXfDO+code+CIjO8hEWZP8p7Wrt1a9k/6NYDEtskV8tT65TxnaUjKkzPOiWdJ7t
qVx+wBrm8onVnBHmI9ByhNKHKNHMNGMZFnOSvlOWibe3wglU3A+lqJ9lbMjhrqr6xdnUdCYiQlyg
tSU0n6pQDuWiR3bgq3Kru9OSHEjs1iPNR5r6qZ0MLdjLpG9+K+HnrIoCreq+8HWVvlTc3LVfnUna
5hMsbrGhrKynnROIWj/iU+s+JMIqtBBgd/jNf+GvU2SqH4E7KmtrDzKrQkCb8aOm5tb8XHdNdd/1
nAv3KLUsf4szmhSbOTXkF4szvd4i48IUAACvH+E8Q/AOG2jXFM78ubsxZefAFSaMrnYf5yLBrljX
6XM9+dyWpp2v13P3YINdZB+dXpTtJua2N0U9UdHFYZqo1cI0rUYvcuzaOXR1VRqQ7NEuhLKWwt47
hPrId+0MdhK5OKmNnzynzeN7LKNGc9wuZpwtecR9K2i+liaEnNBpk+qTRMWWb+ZklPtx9lPrZcIH
1UY+U3TwSyhF05D6dLbC1Ay4oOKvtUybrK79V8D7wP3RdtBkN1iMDB/bxA5ENJjCE0d816p6Mw/G
bD+UPiLAO8j42TdJ7rW7q5NM4yo/WnKsN2OjxI+EY+pzAnfva1lUZRdqelPtYGIFzqPIEv8diR5e
tSU/JfZegb/rZgN0N3vkKDfI1DzmfxpmKKsyJGTS+cnmP/Qn6ajpUWowRDdQjWkaSDY3GZbuQFcs
qy3jtUD7pj/lw0IMdehlrvvsx4D+EM5KEKcOj7YDl0F2ETCBXLUyFEPazts+z9rsvd2R87cLBgKJ
P9bjZAdDiJlzqkJeddYFTs20kCIn1Sq8DkdV1GHcw446NITLD6ybvJy2nofTbAhBxHLeibQbXrtK
yR8r8+0nCZaGFil+2umhH4P+a4URVvZQkbFX301z1WD+MLtuaGdi8u7yvnTKOx3D5pFqrMpeHVn1
5c+48wcbSECabmRKYf5okbTGh7yRQUVmAZX3RjUztA7CH9vuDip24QBuYL13gpLfuFFudWr4Effz
mN+PA86yL0I6hXGo2hnnKvpZWr5v86l0QqJkkVMwHxFB+JwWB0yuJtqLdYc7dJmOOT5GWUZyATT5
cbMaHE7sDV6SbvTRj+07LZUiufe8uLIZQRMHV1+UZgyCV2TGZog7+9FbJm8WG1E7WbajXHUBCu2i
eUUunKlQOjHC0hBRgLVgrGWTrqEJM91VFBDOx4GoE/lujIHTotLwqw5ipSvr0E5M95OKW5Rgsd11
7ySjKp1NO0P/P1pNaixE5gFS4BZsiHI3OU6zFb1JGyG3ESJHEN2F+xy40CMKVBGp7UZTm+M7ZdS5
1ocVer8t/wKz3bsIYX/lJEb8WkRTfbQMo5eHMeAHeoyH2ZvQUegLRtpZjV9u5Tn9t2aE5fqI/sUb
qaW6woxmq7HS+3nQNTx00qGYvA0qsNrca6jI1tSEqftdq0BooVfU2i8Ntf6IkiFwWuLZYu+WAc4l
TZmSyPc86NEUgKuM/TLhy2uaAcLM2L74SZpOdz0pA3dpi8fAJseZBENwp+nd30keZO8BuzQNHSKr
0aj0jvaThAO4RdmfO1GRMZO2TmuXvwyvIwIxVXEzRA7WjPpeZJ168OasDP5zlYV6Yy0fKXagOlzS
9BLXgyVkpN1LidFYw3klg+1UGH6oufqobW03HTdZkXS3klGurxAUrFDKAeVpMl41hYJO1xi4AXdZ
pIUc7UFXl/tB+jDpl2lI2XGHQZlRNs7qFW/lVoVqyZNbJsrXBTSls7kS6RD60SGwzougFiC2ULVR
vyyIQr63PBf2U6rQqKW1FqGt0u/+a1GLqprbPsgFvWdq6PMH2payGc3ZeoYNkDz0qSOajW7jKTo5
c/+MmXqOwrmW6ka5d/2dPBb6jAvUhsr+MoV46frS7BNlPas0oHRb0nTHkeI/5sVSPrpu/fLfv5K7
EJAwRlTXl244rnNlmb31DBmy/zrNwgl1kchogjw0R9LBr7Vt9eK/oin08PHFx36bjg1OVxdYXt1A
WxJjWrw4kutImAQtziF1Ob5HpDugoJ8bLRzoriEe7P1blj3X8xkWG8wxOFpADVf0k6zUK5Cz0X+W
qkFKBZUVnjaR8lFnOWm/kbmdHfoFcDFqkCN9VipG/vL2qP/jFaBCYgvBpXC11Li4m0EZ6KZR5tXL
MOVaOKscn0VlVJYXJm3Q0CJfqjDRlfdaBVow4iLgjDcsFa6nGVshbT3MDnTEG5e3J5Bcfcxbr3/h
mmPtaSqqAbcmw763E7LVe7OrPr79yVcPJOca2JYf3eYAY089X06t3gsNTrf5YhCH8a5VyBRVZjv3
dHbaeyQityx6r7FagEP4EA6gzgqZXvIOvBpvV0SY8YtTV11LB8kdOKgCiCOh1LSkJlA6cz+qxfc+
2K6E725aqn6vQSi85Z5yDYKsr8J3s4mwrtEpnH+75yB2bMUYv9iVVFjk2NWj77cNlgQVWhyjqLKd
aVTaRiV6/KVYg78zo7O+prM0nht/wVPi7d/iHy/kAOGuxDJ+C7rNFzfK2aIN5LO/fTCwSXjQaYV8
kQWmg1HmIJjCKKvPNi1MJuAxc8GWPjG4kOQBq8ExG/37MDa3vMquVgTeSM5qUPvnt6IDez5EeRwE
bWekBR0YvZtCYg/8b0NfqK92ujgPbBavs9NbBzT7+l2e1U5zY0gupyduhBBmab2vUwUR3cVPFMxm
7BSy6E5amzXpPbqWrnjymsrvD4i9MK7FsBBZ4Nu/wyVuwkNZFej20D/SV7k0ya2SKitF4ftPOS4b
P4eBW/O+50/NvalzBmzdqezkzlJl293Y9i8xSfY/vK3gjGHCCEJ/uQHpsoOypgHkQ2MJvscEpbxr
6oXoBWEGKtg6i9C+FPg82FHv9nN69/Z3X0H7K1ETbgOuOPzNSu44/7Vh7HUdMuvkVFft9G0yNfS4
1UJaqNUX+RekWMM+sBPtRBqlQNeSy4+NHJfQpwC/hV1d7RO8y2p8idMmvOkV6j5/FxI27R6uQ3Ey
ymy+Xx3zttyixCHGWeporXmfoQyCJMaTpC/3sb/kn8Zuia3DjTFZn/M3ysPjAWmxTF+PJcR0F2eC
yAxLKsDi0zzq1V03z+Wj3U0e90AoSj86DO2+efbUv1iVr/0CoEwQHTs3NunraeGCa8EkZs8EnLvk
swU5Un9RjM5JElVVR24lRY04wtY/dvpgz5vUlpWMbLRKbki2kzS3bw/C9YLgMEThiZcCmgBIvee/
hcTeVEytPp3w4ChPOTnRu8WTQWTGVb0vLKXdMUS36up1YM8HHgbln6RMqIxAehebIaFB1tiUiTz1
wyKD0I0rEuRU4Wh3IDti//YXXu0zBHIythQ/OiYnOKucf2EGa6BrS8M4+XohkxBXCbCKso9/ZwQd
7BLCsm7cGi43Vk5arGM4Bnka7YcrF/5y6klSh9JlL0twmMaleuemUzY/QrsY75jH+Sc62c4WDNdj
hS1F6t/4Uf/1yezqFDqrRyQ2eOefTHSjUXd6q58WvK/iHZjXOD8mEtvzuMoM466ghVfcaI9fTWS+
GgI/o4eJh8mV7/yZGfySss9n/UToR4Y9y7D0B6AVaUe6P3rWAyhS+QoiGJeRXcfpz7d/5H+M+XqW
sKUDtlBYX3yxO7SsmaqzTpxp9RCiues+N6udbz7gNHTg9BL7KgWlQjLgRTFKtxsb7NWUttD40LjD
hpNVDNf6/PNpNjT6rJnmaaH/M2zsrNHsu9zAuq0L4iS7McUu5T1rNcedjI3L5LNXTd354/q0wn8K
leapElj/bdp2dNAZDLWtHqAiDPVe9jmWH2WcDhaSSBdaZu3kk/YdMollgViPo3WQFTyzJAsyvGmD
sSiscLRTyEtRazd9eRz6WW88rEKddEevTDhRLRxuSY0n/bAx+3SLrBtLm5BgEiySIq6qsHHHPgUS
z5pmxIBj8jNnMzlr0T8E9vA+Gycx3GgNGBbferabMBbU1GtE7drru3SV7MdsqOkmuadinoCcxvok
cKGy0fVgzlXLmHI+zQrvKLOm3vbToPZ241bfpJ/OrzjIjHu4o/qtl7o6W9DJrMyNdTaSl3bZ80pt
c3RSrGtORgXYvc+0pAseSB8opREVfqXtGfAGlBH7iWDbDGap7RN2sexZGE11y/LhapPnZbDCgw/M
hYDAvYstEO5b2i1TvZxMs0oLTFLSeJPN0zxGntE4W7TOKhR5bG3eXpT/eixy5zUhgJrHv6w5EEl5
mL7UxsnDbcW509yOxDfya0Gt27YZtYceWtSub4fhRqPqH4uR84xdYD3RuHGu//9fLdCpQ8gJr08/
QUbLf7udv2zSTjMJREc62N74yksx57oWYS/yQO63VPaXpxm4URUsy6ifYjQjXxI4QjKS3MsqgL4i
3cAUWMQR+r7apLLxzG2bKBoWRiW6OwOO8YPfefP4hEmO+zqauWWGrba4Xjglnb7p3EHMW9XQjXiR
ELTTCIuazNtgaNQeMiTNY1jnTRVsbJUViEe6ceW+G/OQhdh1BuUt+dMfnfBfiw2aMlMaeupqkQYL
/zI4wBR50iqrGY6VwpPyXRL3IOPLKLDZR5iRxU9NbgNr0h8vyyguFvdHg0JLPWAEnD4G2oKXVaXA
1HaS9GP9Xp+CQtsjNIJZXUPfVsfGKsavwiSHZ5vNmraL59yqbtwC/kfZmew2jmVb9IsI8LLnlFRn
S2GH3EQ3IcJRkWwu+578+rfoN0lRhoUsFLIGBSQt8rbn7L32+jT8/is49hExzdqBl2s1QGSSFrOG
CB2TaCqbl9atxGOSWhXdGTpLiSeDZI7vKR73j3XedPlZp97WeYKyc/QN83h+w1Wy2r7YqTmZYz56
F8LSYV1m0r8GLAdvN6rocJ4k77aW2H9nOfuqFI2+sWz6f6rHZCq+abGVD5thwgnoJcqc6Tc28evP
y+V9uYth+eCuwppx+Yc0Zu3Oo2klpyQwxqrz82Johh+FifLSp7ckYRZOdk3LIG7oTHt501v2Zs5F
e5pQjrfHwalbM0LXCPFHsI8UHLo8pXNFLfxCz1TnrxGHI2gulDsnu6ynFOZMWOS+FaByvnEoWK0/
pOhpDj4dRN1cM9guV281gjY3tGGgnShpdc13tRDxHb3YQWwoSZdJ5+OHCMzdXOPYeP186XtnKF/M
E569ZNogXWO+8Adcvki1dwFJdo1xhEFnjMj5EZES6R3FeODhF2ZD9pIQch7xt8AGwznXyLSP/TQY
6qbxKqm1I831JAD62lrhD7zduFabPnTMXYz2ly3cbOUx61SUuRrAPtSn6MJValppphzRiVU/Nacr
nlBqQkmQmdvWJyWI1aXLpE0Z4Ya1pJcXt1njRd04Vr5wc/2xHR3Yz2mXTOEJ+FB970Qw37bwIMPW
13uEorSkGIU/sqab8l2WEnQK25K7Qiv7KtyFQpTjK9aO+Fvbo6PdtHD7/ig2epNT0RgRNpOmcP44
MbnA91lW9//LAnoWHiedhgsOAzPbFy63rr1lK+UxLUyQnW2mcUuXWKYPwNTwQ9hBgjrZA8QXO6eS
Kj0O5oaK8s5Kzck9UmpSqv1Q2eJOlm4R8wONftre+MJ8wMsPTJGLvZTe0Tv/Z3WhzgaKnVo3RyeY
N+WwoRHSHQyV9s4ejPh8aOUovn/+xOvJiSKNB1I8XryXV+OZvqfNTptEp6qIje5/bj9ov8CuO/2e
6MqwJGNoFmwQVZBrtkcJ3fZhJ4FxxIWbmLQdrRwkWARaeKa7LtTwXspYTPs5LMxxYySFZkHkcuNv
k1IO8YMZOoV96JAS6TdWu3eH1OW7w4OIdIVjG0vXVRBApk4mJGAlOml12SZ3Q5vkpQA9AdPac5sy
uYu0IYjv3aorXHThSRFpmV/X9rgbCDbAtN7L4MTe32rbwmmLpIEvqanfzbhyH02q3PC+DS1F5jBo
6EUfYFBPL1UJbWZbuwaB5Tqr/D1EV/ks51jke6aMin/dtOpZbsZGjqRDKgm4Rl/EgYYloDHS923V
dlrqc24Cbfbzb7u6PbFUYbugUMsNgkYTS+flctGRi1yFresebSTnf0vHNpGXxlDvhBF8VRW+ltfT
HqE0E+Xurc+xOkC/PxyjGd4XWi98mdXDXXsKZ8DMznHgesZG3CYDXgLyffM3OyqS8JWLVGoDI3PF
bwpFZvzaQBCw3kxniEmQAMDU+5aiid+QX9q29nJhT486Av1e3ItETskrBUBEKl7qpH03+pFZKt+Y
pDOYJjPIwoegitR4A4PSIchxxum1wwch3W+hiNxHJ5j1hlHNIldTKgBtxEnOLR7gzRby0Ix19TaK
EdHEjTvW+zu/HKVLS4jphsuP/sX6tcxmwmwsVfM4dmVWQDYAiug+CLPqtghZqmanc5/fm1mSy31k
KtkPQ2GtpGPsmNVcQp5CyP+3qiMrvlfpncVeTjCw8tOtK6wACaWvfEfKkkWnOOSabFDk6QM61rVT
tcq2oOvJCSTHeYZBL0vZbE0nMao9yv8w2+DDc61fZsZ1/llUo1N8cWQcNhu7SRq+oOlMcDrHJDbu
ah2P6DMtzlz/KmE+96cWqy3ijmicS38Q8WRuDfQXXAGyUhPIUJw539e5GgzP8DJ5rfxd9rnOwEY8
uLZMnnI0k4gSRmuqS/gIZRV8LxJaWGxY1BWI73WkkfywAh3ORcPMUV7RjlLYa/Mxgedc4ZgIDDQ5
kMLcCWBhrpT1P3EsHZiGJRelb59Prfe78Po72rQlMOwSGoGs+XJuxalqwk3pxDEtl26qJWvnN4fU
MP0zN1qe/hFOkkdeK4J5CxZ6irdTtJhbe5sJsOlsEYW1VwdTo33heC3FY/2ux07qVn8NwfAvELoM
YN6vIjZ7+zmMJFutqQ6Vzq4+R/2Psknt6E8V9fU2x58UuFu3agzXd9uE3d8J5/HZpUAV45BAQFBG
HD1vXFE+WF34m0iEtNDSO8ALLt8A7iEndTJ3OlooIRuMRG73VVcMvfvCnNPUo1H3WAjcvoubL0mr
zvFw4w+4Ponp5LUubXTKQOaVd4KWz0ijuxfHzqLM/kW2avilNroWeEAaqBQSkgwqFjjlud59/vWX
k/zlx+cAhnNiOY7B6lsTIqK0oBjfFckJUuUgsfUr+XnUUhLrVLO0b6yka589KyllbVAF2NgMxtu6
CNaaaq0TleocRZj1NRcgJ9TDQ0CMNWHg+pAXP7qKHAR/0IdS+jCkFJOFUFHELlNbzWk2aTc1w7Ga
knHvEPBleOocJv05L/NUu2O4DlkK3zdvwxuv6foDMSoWwjytcPId1oAAVUgnieJeOeKFdMQemKGK
A3MuneypwNvAZmD230THennjwR98H1wtvCrIffxzbTmgN1SMSpvEJydKuhFBJRWDV7ULwXOjGBrN
/lYj+Hou0HuHRcQpCq8ly/rlXEBb1FVREienNnELklJVYOSbniN08JXTtBM/OmogSqSbTfTWESDU
nD8fkMtcWw1IGpNUKYnlWnpCK5EDNyw7gbjgHqsuT+7HYLnqs6yq5462yRctDeb+xtnivQBx+UgC
KxZ+AjQk5vY6p4DucFpmamhz2xU2bKmRhsMZg17dHBW1qKsfadjGjS/HGi1qBJUOYU1uRs5XEU7Z
TysUYQCpuoep/YwXFbirpk6ZdatF+sHx1oSfjlKItjVsjHUNV1UGu3StOjxVbsDZ0ZuUXs5/+qHt
HpQJ/olXZzHuF7k07WUalY9L6tNCYG4D8RjlZZuHOxxESnuyWswBnqVlkfLg5qmF0GDCRHdQRt18
UwKh1PGm4xvku9DO+vBGdeF6LpkGeiDcB3TbACgsQ/5fl/m8q8q5oat9KkYh7pMwQR/Uq3GkHOIo
RULtKTq74haPZl7e8pO/xzSvvrXJPsetd1EZ4Fe7fHimm4kkXNw+DulQfiU3s/9hOij9cg+xP4Jj
uxxClpC5VR3if9ogsLi60Jfmn6JINqbNjapHoTI9T3Cta3bwLs9+zwZawNeEvur8jTiFDomjErvF
z6qa9INpyT4M4K5Gy3W+DaFrbV2Hso0/zlmOtNi2q2bbDK4yniqBBeRPXSllXD9GQ9Q09TZS+iQP
vamUBZ2mobdy+zTqdH9femIP7oDFlcauyQDoeSzci2ia1LDGA0ya/2aqdtxmMCdafkh9+9egq+GY
7owyXfhTn0/dqyoNc2ep8i9WBmTh60XSTuwSYV9FrcOa1cGXjkYKR60p2fcwhMXpI5GCCLUTJSKm
+7iw899JIQylu/v8z/hgfKEbWhpotHjodaxaDRLe9FITCE8OK2a2UdyG24ETzSqK6sYY9nNjORtZ
m1Cg//ODMcAxphF5IA1bC6UAZXIdCcm9QFnQSY7xpDfUfVTwJyg1isIsS05YYm7djd55QqsxzQGc
fhorg6FfZdnZUcZJtg/m46Lptm2/Tnqr3k0gT1OvSJ3+rzqWSeD1cOPd+8Bw5i91m+ftNmgGQ0HN
bsBUHuLEOSbJ5Gx7Tnr2UtYTwW524bLj6nczqN8qaM7vgZRgwJomm5ovHF6FcwgoR0zHyJ0S69hP
Zt/+TidSBx4UG/LV01wZ8nc/VlRNlGoABmMGALWHLd0FCPubxpBB3m/gUt2i3r5vVJdvZQHzcqhl
H8PJrK2GwdIysPVcdZFSFwn2Z3r49UZvZT49VSBqvjFjOSaA5HBfuBsUP2Gd9864wf47NwijaU/k
+zxPlP8hoAVY+/lQ+eCvYwnSKWxatD8wUawLiT1qgyhw8ACn3YxLD5zFEN0ZIuae4c7SsfehKJov
Q9RZwatWjhmHbPJC4goeETbDFxf3r74BbxUbv/uprGPjPw9m6r8cdzBp4RJjHl0ulK1NdXfEuXrq
zSG5V50Eo0VdU2MJ74yWgbInp5lcWgOBdV7fOCdenwGWK6WFEE9bgBdrLcgwtbPswdgTRdE4/xBF
g4DTruMDkoMOdZJVxsaNY9Z1xZvETUq6HMKdJTdhbaDR7KTUkkDLTuaIw/7YpUFsHdxgcPZ1nJ/x
lMz/SMhpHuzg6cWqBwTN1eAWZxVuYHljAVurgt9fObU8Dsq4LK+rzEhVnVJLm/aUzL0yxT76Z7Xf
UG5zRrgx5iiMryZUs8cONK7ig6k303M3Vz3ROvQY8WN4A9bbiOQGFfnic1UMvWFBPQha5bVJFSM4
swop0V0DLKw8LAjo6OuMJM26dWy2rr4kizBKcTDCizeKU+zlKErJMsj0Km5OYe7I5Fei61H+hCzY
ATVPZ/beQJZcQCxnvYSoCqQQO0MaD9+Iepe72FJI7WDrEqBGFEriORxnCkA+a6r9M8Cdnz+jtc+f
VJp1cCjSOfgVyN4OvQr/fLopysx5jW1uN14lJpZ7+p6BvRd5im8BXEcVG+kGqL4x3JuFjPECRsG4
gAoSRyjtpiX/KTsEXZA5cBE0M/xlEarUbwxFquaWlm4BBCeIuN7OWkNcj2nmXfYQmqnu0ml2jV/B
kAjlvh01q3lS0tFazmYWJgfcQA5yVqHFh9asY7qfEnHGXce4rDwxGG3rlSp9562YaavcWfBMg0M0
CniBZqpxtANrahPK3tJW+21J2u3vScNlWHqEt+NUSC3poJRrBidVvlug4UEERHoNKvnzVexqp4Xz
tFzjODkjpzDXbRkT8LhJnEx4UqxcdG+R2eN4C/B33pOYpMBHizh1LAKMW6vn1UmDB7O00ziwKS+z
SFwOqzYq6Yc4iKCneRFcN7o7nlpeSguc1qyUXwQyxM19XInSPtQAugt/YkF5M4fc+jmnlSSvSR2l
O/1UY1UlBpTmgDZb3hAXeXcnLWIN7kNDkE/rtTCv3yI2klt5iGvFI5McwTENtncpO93ClURBG+Ws
Z1qenFyFMsheJJO90ScTl4ZeByf6NtDZHRJtKGalQ7rPKKVEvpEI3bOltAnGAKh+owxxvQryN3GG
w1zNsgPUbLXoA8NQ2zrNshMjv50IfjGMBM1xUdunJsR05BPQwm5NiIi+a8KqfsvtwP2JOYw4TkUv
hu7b5wPsevngHLf0qen/LXiV1VUhbG3OMghHTxwlZtWruinbtBWEF9Dn9G675hbE4t2DenFqeAcB
Lvhs5FD0L1b7csqxIZVdQfiAdMoIWnBFbhHJH6pED0jOok8JM8bDWRhpHfX+1A28ho0DZw1FRRYq
Vf9V4MXIjxy5Q6CohAS4gJsNCheD5xThnEU3JsPyTS7+YodGM11JLJOYMjl8X84FgKP07LrBPNkj
dLdOFvazk7ZT7Wl4LZ+xr2N8y9AXP+Z9ZN/oh15fp2jiLRIuhD3YetmvVg8nSIjEFFc/MWicXN4p
jSi/tYZakKozOCFRJa2tR7T68xL/ibY14yYxA2+camJtbJx1ODm5k+JspPemehF5IG9R60zFlzId
ZH1esD/THlNjCl6DRCzNr8Ejn4eqHyk4ww7XI99R3G6W4HZkPD2rqmI4f6So5V9D5jFpT1rcS19k
+hT5Gj31lxi/1uhN8OXsbWDYWBCJG2rdY66OhUbEV9+4uIgQnccIegytMpMNa40iNpOq5uFPrSvq
05BEqBS8FG2i3vkhkQ/nURf4fT8f/lf1MlYHVgYBVMOm9wBf7vL10gWkNFup+f1Y94WJqKhlFojZ
VveoorsnvKrEa5lLvhJXr+NkdtkOh19xUEtSq1i02/1k1OLeEJHzlOQD5HWLQDGPPLlbl5D1VkCJ
iv8sFxDOaxxoVytyBCY6wUFe32OdNw9Omsb/Kyh2HyZMS9tSU4vHVP5HLBdL4CJfMekwQlvl+atn
UkIohqBRhvu0AlsQj2XvB6qW+1j8h4PgYOLFut3fGPLLkvPv6UbHASEdokzOZ1SL7VV9qkxKDNhO
1R1yY85eTBuUoBfRPGi9RqWif2MErBfA96exFpEIT1UYefzlALBbV6Gjp3aHkoBG6mB5rHod2Kpy
M4kxYoC6gKv+48l/eeZSIUHfwKgjN+TymaHWD1VFeswBAb75HTBTPW9KJ5T5g4E6jdgrpU5fspbT
1o0Hf/Rq2Q25qqE4WWRhlw8Gv+CSeS+6Q9E29cYezGLe4fmOGw9FhX2rWnH1ainG0lpdkhqWXvGa
A1FbCJFy7r13mTFGm1FaydblGLAjA/ytLjnqfz6X38sOFwOH5+G44IGIoZZQ1Mtf12XugGl0tg41
5OyU3KVqCjuky4vi/itmMmPw7W625kcrnsr7WiqldUoJLym/VlnNnbuaRfiL1BQths+lKKDVWh3x
SIINUNloVmL+dESq/q5Y0catNkF72lhDkbzkCUa1LRue6x5iJ9fOUMSgXcocZsApr11rOLhxmkWv
7jTD0NrlbYBde8uAM4I/cZiZ4ndEW5jFA9Z2Ow9+pXZt+qemBIXfvQpNPMhZYlYR4MqCUl6ex0Hr
V13W/dFgysVHFYBbuiMCxg6/S6683V2DJmtTkZkW3hFF11e+bkwm6zmrrHYaOAtvcwftll9XOipJ
bbD7okL8oAsuQXmEgTyfwhytst339YuduLL4+/nH+mBsUB50KR+5nDHVdZqsIgyuQ+AA7qYiFPOL
FiUCHVmm/h3Geu4e0klqNyb61dinrb1wI6jhcJ4x1xB8N+4565lpfCdrkT6gIBX1Dq2i+kuJ27jY
fv7z1kcGAlb+v42hA+vm2LCa4VlRtNQQJtQ+xHTq1BUoHYLIHzdOQLgpUsxymzfQrTxXyW7ZWj74
oYiNFqQn7BHu2avjihkPTpDhgWaSjwEqDE29D0WpfzFmrf/z+c9c/lWrGbd4Mx1k15xPwEZezriU
cDnua7V1YB8ZvEorEiJJSDZLbny7D57joGqmdYeWE43t6icJt4HuXMTOIQSYYHzv1X4w77PaULtb
K+TVLgvNBNoGNj1CC1hKVitkHGsEXBDbc0BCHjzSix2e1NCBpJHl5Ux4bUrvzB369EZPZjVe3hWc
DE2qQXCOucyvHiu4tnd1P+rnMnHDbSpJ9rT0iiDTWtfLA8b5NPe4zNj/KHlkHD7/iOsT+fvDqYou
0lGcSQSyXn5FAxqgbJpAOwsXnhZecFcGld84c1/fTeBf9eemT4b9aJc6EVyKmX9x8eWmhAyb6jGM
ZmfahmY7mNTRiVD8kjT98Chl7mibz//Q1Zrx/ne6tJG4kCIRpG51+XeKkDAfQt/FuZ5s9ZuWB0ni
y2bsfBbrNN/UTh0/f/7E689ChZtW0LJJL5yq1RMpxakoH2rtTFTZHD52+dS8RpqSTpvR7kWLZUwV
PyEIR+GdbjfGt8+fvrqD83sxi9If5J9LkX1dMZvaXi9pB2jnbgGgN6Mw/9iB2ftKDnNOIcpzg2PV
3TUpTftGseYb4+L6dVPTpb7MNXqBWL1HZ/+ri8SvNJCMz/o5LImj6YuSaEwz015dWMDCLx2jnW+s
mquV6/0H8w/QRdzdod+sBiJYyM4ldN44B8T0jL60jf5VKRLqD0ZcaV8/f7urmf7/D6MLi++Kl8y9
7nI0EeGnak2Zm+d2okz8MNqt8g+ECADHlq6OX8iXiziDtf/dpgEa2xH818YE56x/I680UTLG2pmW
hXxTFFQRPvUc+96AUvkf7wzvvxFl7wJoEu4Cobr8jRoAiqFFBnembcTpNhkV5Wz1gfoIVxO5XoTB
a1M03Xij/3jtr2PMLsb9RelvcbRebX9aFFu1VgTGuQxnl6wEA3R/3XV26ZuxPm7yPGv+14CWwXeu
kEo7m+EWy5f28/Mv/PGfQUrXAv1iPRerT6wU4I9GxTbOva4I8Ge63FmAnkGMhblyFG1k3VvJVP6Z
oth5QLUU4DWNb3kQ1iWf5SOgxWB3FExTi9by5UcgI70tKg4MfISmq+7EBONnDzgjRIYTxkA0exRa
X2c5WjlWFwmexR2GeVlQovSANbmabmw2H0xs+HDs1zSJYYmunfhGbeSprKVxrjKJMqyOox3cbW2b
2K48tUFZ31i3r6c1FDhOQfDLeSrtmMsXECWYeEjfDb7OFXYDgnay8ruaInLPqVHUN9aQ60WTkwjz
y4A+z7lkvZO6gYyUUivlWYxl3j22dTLr+7EZ+o1uKREhmE7c25s8qqqfFtFBP1y1h2114ypyvbbQ
G+I2wuJNme/Kh95SZVQKcyrORddkb/w9nZ8Mg177ssiceR8EoXaUAeE+nw/4qw/LOs1oX+iZlIww
nl++aMGm1IcDYAeEFGO+oy3rYacGDdqWza6k733jZ14/D34EAtpFX46+dV1gLeD4T2hEg3Mhxyi4
a/UufzFK1GaAkcKm3UpjnP9b4wo1O4/khS41EFbQ9cE6h/wPjclxz43Zlt1d4ZrxvkptUoNLMx+H
vTpbhrzxWteF5PeHLsZp7rKMrCt/TWTRN0mLLHxKhRYS8EOcWf0DJpMzv4zNaCSbuuGIeq9VbvqF
AgJu4sklbnbBdGfjXdVWdbXtBytSbkysq7EOvYgYCC5RiGaRmqyOJ240mSWWMvec2W33KmsCs8A7
ORCGuNIbj30lua3S4EzPeZ/lXL7t+IbL7IMRgIsd5ZaKh5gOxeov6EVWFfo0hU89CVz3WhhrP4MC
tqbT1qH0pUjDW13T5d/4ryvH8i1oJDLAiWThmL7WKY8BeQCgPtwzOPVZORZ6mt2lpeMwm0cCv6Uz
l8Ymislm9ikT0Gv6fIpdrWUG5hSgDtx1sLTRub2cYqno0dXD1nqKEP0ku0Ha6b4pZRjtTXpIN+bX
9W8lAXf5nYuOx6TZfvmwXm/jPBgq+ZQoSntXosF+mc1K/4VP74cLJW4HWBPBOtghuDyf/87rvXP5
prBDOYchITLWz9YLCLw2nNCnBAzON6i/xp7IL/WuHZT6pxWZBfQ6lAttoCDRGfL4nxFO1Y3J/sHE
W3DAVMuwhS8IzdWBMLdI84HDbp/1hnzRmt5w2z7HY6iYjzQEoAPATOf0EuOiXyJjRyU4GEouR09U
Q5KT0RRpp3rQ5vnGsH+/Q1+OQpge6AvwQ7xX51fDIG8LLe8d6XKKY2vfErttVhv4e3bvpbU6EXBO
/nBAfnSodkfHauLKJ0Cn2Uaoy8KDQ1QLdK9kCBIfVkcCb64Ys+9Emzn6PZYexaA6PgHFTWgJ7Drb
Hf+hEN1/bYHKz08kBJaDT2+qKrcR7oW3G19+qa+ufxuYGFewvmpsY6uXniRyFnbbM8MsR6kJ29Nt
3wLPSyXJbnHJxyH0f2EAboAxc0wnDQOHXcuTrfa3Aimu9lHDWsqHKActA2DDuubdse3YFl7pM1ou
k05xqoffQkvU9rZRh7D3MsdBtxVadfL8+Uv44MFsalSosMJxF1kXHCzQ+EXAEnR2zVoQ04KL4wet
ANnvoYSTtibn/iUKI2W+Me2ulxdOZCq9Jtq+pNivi1QsBCTopmP41LamyEDii8pHMV0JklnH5Eah
/fpkuoRugG6lzMElT13f8JwSlVIPTvypS9PwL/KcRu7bPtHbx0EZXHM7QQdacmAsFI0ZctTiGZaa
Um50ISt906iVcmNefbTqcF1ZtrN3NcP64qCEYWtUvRU9xUNuv5bs5g9doeLLEjqUU6jnlUf3cLzL
MiPAL6P0I9K7qN1//vXfwWKrKfAOxViMtRTI1ppg9LngmtrQPQ9Kl5d3RqzMjkcqg0YuEL7FeZvF
RQ9ML5Y1/MTeNn+EZgPvsDTSpDuMhZIHr4E+tYGnGCnJxKitI+TUlf2okZz1FZNUlHkpZazKD6Yx
f56IVDB9ktnN9gEo1xR7nZGFX+YwSv/aHQcPit25fqpd0K67UOpJ/OyocRf5yDccSI0m9Cw6CBKq
NPTjwLoXok63ZocScheVSjz5QYXkYm8WrbLvUgdouhkA3ceuqwbuBu5NEf9JRFRROu8I2pHJpCd+
0zPuyRdpGrIoTdFE3iKqRLrjDonqcb7Nv6IT76dTi2tu2HSFElX3qphV/bdupsZ037SGNm1HgrnI
zoicApFgXM2PBH/qv0o3F1h3ZBK/fv7x3m91648H/pqdA4IbhoPVKbjvitTUKis4t0Y+/W/Kh2re
R45iWWjTutjwC4IbMI9M+AW9rHGy7k1jKwuJSnezdCebtu69uq/aBwM+a+j1TtH9AUNZxb4Miqa8
caB477ms/txFByC483Nf4E++3OTjfMTSEbrKOZrzrN9g2sRsVITBpPJsM4qOvdan1WPYNqqzV1BX
1STzDNxkmizoDa8EjMqlqh70vvKUsVONLUO7o7XUJKE3D7p4mwOVcaCnavlbDIl8tjM1MbZAPtVx
I1rAY1u8yNmjWZLpvlVQu/DgJsPTBjNUqxjlvTT4H8gsd2nF+/LKqJ+qbYuC4db8X04065eBAZg7
ImrLZe+/fBkqBRkCjtzgTCtbV3+z0ZE24uFvjEJaVFNp/MhpjhEXPEy5+oAP2L13Y1Up7vFDqYPp
Bz1ZqQVVn1t32OuDLrINQrIQ6rE0cxO4/MOs1jYKa9LzJ0kHvX7U62j+meBaiR+QHJsHbD3NjX34
+olUYym7cbCnAYs54fKJ0ai3ZSHd7AlXlaaS40PfdcrsvvbCZqLFVNwS1370QEBALHd0J6lFL///
v+p9iKboJgRN+ZRZg3NgBySTZepoM5donsRebYKyOXw+V6+3WUrp6GnZxz+qPKehkrmz6MonUOKN
6RlEozepPgu/y/LE17sM3mJNc+vGY6/vTZxvlrYTVT8Q5utjRYbhwzFjO38a3CqwH2IIzIWfuGP1
P5KJ8CTTgp9d6MlL53cmIdlCFqZ1dXdjs//ghTPjub3RggGP567GVG/3sVZzgnmCBEY6TYPmjfUw
+mkZmK6LqihvHKc/eB6eV1o1oD3pva3vLu0YDgowp/qpICdonxXBLzdH4YU5qdkTVhg9ff5xP9jM
+Wm0Yhk2wAavUjNzuEPDNOnVU0AkgdglU4SlxgFIHnBI1qddzXkj2nLGEdqxp57MptQXafyET6qV
N67KH/12/D0sj+96p3eExr8GtwoJhbCIvn4Kg2DYh9pcnnQp9Bk/Z/FIdC6i4M9//Xt3+3IpW5x+
nCGZxcC11lAOOlYGJIMOMWZskJAZRKr5RoFsdA9zaVNLT+qudghmCHm0SpgQakP8pI8qpMDc47w7
tL6WVA6obDVXdLDuwsaYDrTSAwQuuWJXukG6bpirua92M/KIjmUkwvHV6T/1vpD9LqpVfIWDA3Ya
FWbRmF/d0b6Vd/7BHF6UEzTckREznZYj7b/erGskij5abfpU1V36okaptcPNjCsg0Yf7spzlHfve
3ecv94OLIe2QxWLCUdHC7LbaNDO81XkdzPaTAdnzic+JmkEb9V/VUGt7S2mS73SU213kdrzpMLTK
+0oIRfMDlEwZ4YVi+s9ziy6RRkIPe9aCz1ze0r/ewuS2sd1AgXwKYyFJYJ4IJ85I3xqRmDraqZSw
7G6cHK6H9FJOxmpDAwNp9dpoA8hhkEkv7acU94oCYx2EKy9heo0TuB2YO+vxxtHq+nbCE3XiEZeC
34LIvfyRA6kpCN94ogzm+WcUt4afznNseXWV99vPPzG+Cv5tFxMIdjMIo2X/Y9nid14+LTBlxSEv
clml7bn7HRktrA+8+GiL3yjDNGOzC3G39lAr21gjsG+QYKnDqAuNV2Z26v6AKKc0qseMqqYj5FGF
IIWgSdKDWVip+pf51lhgb5Le2RQSMd3vVguI/jSDGWVaQqxvfcDtHt6PKkmECEZbzlsQ1cc7dYS+
8BK2emg8LCRm6ZUmFjZehEg6/TcFKiwR96NWTpzze8p36QaBlTLdE9ChfdHCrDE7H2iTCoDfMDuN
G+Xkaq8KdzQ2gjIaX7jj9jM5iAYRnGamBzuCcYiDxt7ZSU9JAvu73ev9w3Kgl4cabcrOHMao3VQJ
ld/NwHxMgf+gjPRCRR2jyR+ILVRfMX+2qic5cgZ+OdTz2VEq196mptu/RQb5lhvHLNTHrB3UZzGa
YrI8Mzf64C5JijI4WVHooJmNhXnOnKDJAQKm4ruZy2ZCES6Cr0kxYmbM8MvXm0Jvtb+cR039W840
LI5FaBLXiqWuepsJDfldd5TP9p0qmiPzWQEoA0Ni9qQspvilLmi46kSr/yAYsjrHRlhNPn2k4CmT
FKTgq0rpZz1luk1Rpc0RqmqR+HE12k8WDP9vQTj0L9KWwZ9euiL1qL7n2V2vheGPEnXeX0qTItiC
sa7CZ3z1s+5nknuAlwJz0H1Ce9r0Idf7YHhI1KF4A4HDLWoSCeXfSncjAgBS4kcAe2gEcU3UC8tN
7DZqC2s+b95mDCPOMRJRUhFZ55BDRISYG+24JIbGF2cOWveMDoFMAEXNrKOjTcMr5c4i2eHLzo8c
0xzXry0yO9gVIrAsUzxVZ2vO23aLTSlsvSSxSnLtOZvbTzapY7anQrn5Zdp28bsrtUE+8KOizTz1
TredUdHfI3LONM8Y1G54nhwsc5t5JrV+Wwey+lsGIDE57qnD7BeB3aWvHd1DjcSEAgq+0TfCfiGq
O3gbDK63z5hzx/7oqFKpfLvsgmgfZQTXUpCZ+noTVMU0+yWWT6PFXWC2DHO6bb/rlnYIWnKhZtuE
nMhleoUkAsdxK8ZNR7uddL0xEtzF3BIQdrwIFP1ErQCOW1ovfvQ5sQc/RVkZ2mMIuLp71nn9P6jg
FP2bEdkEanoEEWjFXRSmw0ntRV38CgdkumdasTOsqqEmOZGg8cb+0zVhMvzTRLFhPTRgMOddBupg
8krLae8LNXZHb3Fv6HwigKWmbNzH0ghq8yjDWh0xsPQ47qaa7G1/mAZuTZuA2JCH/6PsPJbjRrIo
+kWIgDdblK+iJyW1tEHIkLAJIIGE/fo50GzEKgUrNB2zarWy4NK8d++5EA8dceQPFhtF0sborgAs
Up4s2Cst3Gf2Cns/4sT5WTh5QnKgXqtDMcuBvaZS0xwWqB/10InF7K2n2ZbeEyi9uOL55q2/1oTe
9ivVyOG+mefZOHD80XZunznBDgsqmjQVu4S4pN2U9tsyUEQkmrKYYBADt4gP7owK7aW366C543qj
6lOWZSOnyaIBj2dI033AHhEbG1so8ao0UmSuLJUXGwZWbWQci6iBtjtN8PfzukW5pCaOekJYYzqP
EfzRHKtIBBCux9lwtGc8WruoiPJrgoaL5YtGFXpfsGFstxH8Lv/+jzUaEVrs9xzwntyi1H7lVfyi
KFmka5MksPbK9u9icXZgnHNMpPu3nN/OYxN1mxgmfCo+rIq+2lb1LH4kHG1kGE2O82SqZrqywb3c
bdOQcGi5c2W45xFRvL+6mcoS/DCTVBlAzxv4oPpdOlblLywixp3RtONRd1trZ8xOP63AUUUyHHv7
v49X7fOTFU1uJCvULpnVKY1fyKnpcgqsQ+LZnKzKDK2aLpjRVekPrSqybaNnHKVm4utG8lIGII6N
6P65JYWZgUghateYzIILW52oEH8SJlY8Y8yV0VbPzPFVKzq6FHnDwnskitS8cp68LKQ64AXZkHLF
HGg577y/90TRAdpilnhqrbQKC4fEl8yT8a1sJXsDQgTru4FocX89tUX7o64wBlPunlCV2RR7/3Vf
yPe1ENc567AZxW33/sfATaNiaJbjkz9AzJwyQ60AHChIDo7yHgOlXbOb/+W7ogfI+Q6tEKqCc50v
imlvLjprenLqAiu0TJy9sPLh86Sq6JpH/3zyWF4wGvyUQxaYJCb99xfnZr4WxX5cPXdOY8brwFIB
CElJJmfgZeom6ZrmgQakeP34vfb5a//cizKsbeAToKnPLh/L5vthk6EGDteY9bOPXyy6j8qS94kP
sf0yW0m8q+O+itei5Lx1a5El9OXj0c9v8DL6kkfBh438jZ7v+9HZ3UV9DYHxmSIQoHhRVt4jFLL+
4LY9STUfD3Y+cxHbR4kL6Sg7cijx1tkm35vzzHLxPz2bg9JHspyCJES3SNAofTTzhx3XSXJlyIt2
Gq18juVkBuKEhZV/XgNFZTlUSKDli9AsuM/hwueyiEEqvYxtmRTxHnXkYHyu9JG9Ovv5OVgjmLF+
VLFJ67PxY2Nagc3yAOgk+M3CeMz8bIvW1rxxrMhlgbVirV0lAlocJ+w+2ILBgsYPuquIn1mQ9Cns
I4jQYQGKzn3++JZevrRcHtwbjk6L8vjc0dBlUTpwmlEvKh7F06JWvGk4IbzkapxW2ti6pzHNk7eP
B72QdTIgPaTFtk69BzrF8k7/sdyJLvbr2S+rF+LH4SSJBtDVqvPS+BQ7neccEsK812RUCjzaU+N4
R9+oyX5qtcbagd3ua3zA3VTvONCO+2Bin7M3J02NTx//zmW5f/9pLYBUpir2t1ASz8v1qYMkJpet
+Tw1ZQ0umWqJ2lnYxK5Mi5cfEeME3FZO4RQbz3m4hqpiKs6W+dzLNpu25ez9ctCcpSuj12lz/PtF
MR1yPRxi+XzPv1iR13YLZO1ZKzWiq/K4TA4eoVnTlZXnbxf15zhnZ2RE7Fkx6CRscBqQPmYVlAgh
oJQpWtP3QUr28WX9bTgA17qFqBBvznl7juwmrx792XpO6X+zaavTk+OkxU89yctr1dHL94LSN9ry
ZeZlyHMBQpqVyktSk7NGlA9fB62O3LCnrvnpXy+Juv5iw1m+T9wIZwuKlDqkV7rIL/EoDUJhOzWz
cNJtW6VZY/74eLCLZWQhsizYH1q7OpuUs7nVhVBq+MQwvlhV3jXrRJTBD45+YMn9zp5u0ImlL06a
1W8zdqzhygdwMQstgyNBxE5M35cV+/18gFzAmnMqEi+cmwgODLBUWzj8/CDMoriIdqrOy4MRufPh
3y8axgB7YORwi+f1/bg4YvAkYjN9SVQT0cwh+GdTel38MpOj/FKB86U60eluGtqOdP95OUPCQCEF
zRjUO1S3Z6N7RN1pVi3xU2WUS60hx702ltp3u5X1oUvaa1W5i09kGY/NNS8t8l6AR++vFnVnlAiE
hS/wlX3tmAyGqLdjFxXoZyBjBOuPb+7FVwJbbBFfLQgr4jXOeV+mC5GTzRdBoE2sBLUTYf8K5vpa
EtcFYpp2/KK3W7aWuCSt802lbScFK62YXvyUAsk3ksEtsLvSjwm7a/ru1i2ope3Nzg2ijUXriirr
4Eopd6UTTMfCS50iLNyhnfdR6iiorE4NCYXg3XZIOPdOzXyUriyaF99P6n2l641BxpjWiVXez0St
ArnhXB+qkjO92mHRByZARp1L7n2TfU/SFkzDx3f24kECVWXF8NjTLzKJ825Jw17OU8AHXmZX89Bj
jN5/BvGTO+l212gcl0Ph7KegSnYRHn9Y3u/fmWE2Y6x4SfMCXlu9JEkemKshbZ8I+HO67ceXdbnX
+k2px5ZE/Amno99AiT+2BShuUw6PZvPSLWa0XTS2xd4b7MBagTpRzVugq6xdFC6zs0usrn5G8z9T
OZ9Hyh1G1ApgD+U8J+Vabz3tcdKFNFeebEdkA31skz1ox/PPLPbpRZAmab457Nf2dA+meqsp+EBw
o5NW3kscNuKKouVifl0yL6DhLJYJNsrnSBU+8SZPXdG9GF7bg/YjMQWofd09jGZTfZlMr97YRGPv
MurOV16Xi23z8vTwEfMlUiO/2KMbgZBxRCbjS51QzYMqWNM6J2/W7lZNqst2J5J4vpbCcDGlL18j
7UOsQ3ygSKXevzid9Fkk8Sy/GNLoxp1GTxNVSp0RucB2bbgrSZjZFm3+z0sJ49JAhKzAbgA7ztkL
2zROnKZW07+YFsHiIU9VPybWfPBx6HztOSGTjeya12oqF5/JsjvE/0XDVvfYwZ1tdvpkbDIF3eil
7KhqkuuFkCMMeq0Q22jwinrz8Zdycaqna+khH4GUx+LBtH52laiN0LWVU/JpQq1+SiXNaCMZshtq
fbdpU+1cOzXuF9zpHaU6Z99xyXeyGdp/e7NYuiBdsXrR6ULwTM3s/UOGlZI4Tk0T3BNsK7bexDF1
G5hwEIqWnNmVC/G2+rd95e8xbfpKBDWxTUEM8H5MyIQC8HGkEYTlZwozDNpWlFlNcjeJ7tvH9/ns
sTIWAgAiS1yk5L/Pnu/H8qQjC6JuAyjMevtzGEW06SCik5HjTfrDv45FmCU3cjEjMOL54VbEhebH
3pAc/ciB/duPDlBxQMvNWtU+iq6PRzubE7gybKBsffBa850gVXx/ZQtJ0QWVHh3qIrD3RTC1D3o2
yTWRQ/7aNEV7JXXiL+OxaCFLpvLw++z3frxSYzLO7MQ9wKHrQx//+r7XK6A1SjbBLiP7+9q+4O8j
0t3nXIVYxTm7QsPE2j13s3MopfM59aXxwMLdHnGeDqvGGfrdxzd0edX/OCsuN5TaJopkAAOLt+Ns
uFzFHXAzkjxyVCFruEV2qDl6tbG63AgjXZv2qVAzGqqg2EWBJbYfD38+I/wen8md24tvhgrb2WZS
uIDbNFX4B+J4k6+JL4tTXI76V0oK4qvfa4rOYmDmK8sp/Rth69MuQmB6FLOtX/kpZyvd/38JXVjq
Ue4C1Dw7YDoWzeWRWvahBNe8drp5+glVw9s2sBHvKfnlqLQgDO9zMK+vH9+Fy+8VIy7kdBaeACnU
OVhtpj3Rsp1zDxrG8CPaP4LGE5E+e5W85i9enuf582ZV5anry2P3z6YhgZuH4xFD1aVdb4curdYs
eaTfEuixcyf0/h9f2tl6+vuu4pPjvqId5LCwXPofeyMYbI2TTwavszHZFqXMrD35JJeujFZv1s1E
d3jFXW2uDHt5mXR/Ceej/rDoy859O0hyAJ9Eo33w0iT5j6aVCN25G7ej1eor2JnGlUPD5WWCZWBn
i5GCvS2V5veXGcy0vLR4sA59YRNxPaTmOrAT9RRFZeSEktPgg9aZtJk+vruXLw7DcqSnN8CVop1/
P2xcRvoy69pMh326M2LpHPyW/SDhh+7jx0P97QpR+/gUlli93PPPgwNu1PZK2IdJNvpbS+fyS5RR
GCLv3p3HkBLdfEsIaTX+652lKMIxGzIlm7El8+j9JQJclBGBAMHBRU91K03YQatSC5wbJSbjRkMK
u2p8N72yWl+8P8uoHM0WSRumt/Or9VAPtaLrfexQtvcQewpSkolN6rttQ5IKRW77V0a8eJSwIHRe
VsZl/mHif3+dI+nEkT+aziHzJpPolFIk+3TSozApav3aZoT9Dn/d+3kAVOIfj/Ns50dPxyQGpoWi
6VrDk3AwhhzqxgUGgwFpCMKxCfIgRBLeOHfIe2v9B/CqFueV5amDXvZjBPw9dYAT9OYA6AO1hdus
zJnaKQx9DtBhW2Zi2lQuCIqNhZ7pIc4WTbOlT/oLi/fYrkxYxBoO6Hig5xo7VfegWyISm7mPhPxi
tu4w3QxCa/yHvoJwu/GSoHb29iTLZj3ZUWT+h7A/7Ve2z3t5nM3KK7ZW3+nVum/quf+M/M+0nlnc
DNJXBKEQoY6KSIRlXkSfKkRhJISWxP9sKsOIP5eVocVrU6TdXW2VJSczLvaOjAORnOQwyCctG0e6
wKlbeJu0t+Vzwebru2cK71nZ0Uw+nhVo+6GJrTeTRJQfutO32go3X1khWtfSLKwLIJShIs/9wM+0
UVPVXS43EGXT7hh3bfIwzMJ073xXQGZosMHfe6keP2Fjyb+WbBbBpXD7Qo/AgGMWOSpZWeQ8VitI
hb74ZBglAuwhH+z/IIc2lC0NY5abeIqUtfO7kg67GLWfjbQLczNo0jHWswVmIOS/605wwX3YnaIJ
QrRuRX1KvSmIijDJrf7W6wOEExnIQPfWj+iJryiUaiRDuYnp3ibZwG2dgf4/d7KJo53o8+S2IZC5
CXW/Hn7msUP8LLKXDkpKrP3MPIMIF/Rfxde4yCAvoSJopP6oFTWMZacQRfHAsdDWfuSWnI+tiP3g
xxDkItuOiSnFuu81BKaDrMfgqNWtfkN1EKVCO00SMZoaR8A4DlaP+9IjYyYUZl3YW8OtWF0b3ah2
ToLw7B4bPmrAXvYo0dE9xfluAF88rlI/TvWftdFn9a3uQfbfSDo77lsbpHGycojG6u4roax5E1vC
eYOCCuyOOaO58VqgtPRZVGs495EzopXz3bnKtx5osDWElqj7rBfNOBkrW1n2jfJoIXchtXU5kNcy
jdqrkMH8aJO5NH+np1BN5UZEnfgBKSJTX80p0r7Xg+LrkfhokC7X0VQVJPCoGY4NqbtUkeOq6SpF
NlOix88ysbxynWtTX5y8qayIlM9dfcqZsdNcXykUK21ItTnXnvkakXMWZtUfB8wtkNuTtvF+5srU
PKr7vddsCYtSUxCyeCdf8kyjNJ4j1FvaWcr5qRPyLfeFGoCNEfyFZg8D27Ny+9naj1BQHxBoGt7R
bbVarqp0Kl4bmUqbjkkttQ2JrLLnt7WF+gLncFBH8pPF3stVAiFscir/FFfVIPflbOCAZzEc6rCG
ej2dik7a7S8qYmn7q9fsun5I8ppmzIoIhL7e+8qpnJUtuuZQEu1ABW3qhymE4wwQXwsGHVqa0pz6
hsqAXdznw1jgqbas6Rcg22BcFylTNmTKKdWQ8UOM3nBnzfaBtrDtr0HnGV+aZigfUkdz/W3c+GMV
TmblpETG5RkfRjt3z6VLICtUzCpowqRuu/i2XXKZAAIpeIoG8neTpjqlDsQwundLQxbJsttXaXDI
QA18KuFQQ3v0Yv5AYA1t2HlujBat4lXZgvIujo1NAB8GB9c8CW1JQxClKhAH0X7KN0XUjdl6UlL/
HIhZa9YDSUuwx9Kxo4zopeLgWw0pkooYNaos8wyTmcBI095JEgPsGylj91spRv8eRAwd0tbuOrQ3
hd1nG6/nPvxohmyM6WB0cb8a+2oEAQuvEpa7O0ZW2FDPire103QxkZNNCg0RYRO5eBz/XzXa4G9D
EQc/RuSJL25jSWe1nG8rVE7B+KvvMmYfC/jlKVNx8jS7FSz5PhiYOIokCT5rWm8VBzPRM7mD6zQf
Ml5Tum1RFX0Z40Kig/a79NuYe/qtJzGhrLW57m4TM/fjVTJPXb/xO208BEFb/VdoCJDDYTJrD221
pvDHBdZbo5mtt6rcVspNJGqKUN3opb8IHSmppVZeFSxRmwWTEHR6LQFHYM/bGZFWsCMWGb6JanrN
WGEn4SHNrcrvk4QoTaA05vRoErKSoBVzuuI+SPLxMzrI4jFLo3TeaoErq3s7k5r9aNkabcOQDXPU
HkYI629qWmKwGiuX+WMxzs5pUgMJtJo2ld/qSI1f9UQ6+RZ7dWBu4dQ2N8nSziOZV9l37ZS7Rjh0
Lm64filB7aQxuzdeibA39JC6vBRUgV+h8xnyMM7eAEhLtjwVGxY+B2/DL1YdzAexsgicKrayijkl
R6ouEXBFwLz3Vs/NDXMI0beAtWybBccWt70zuJ+GqNaxmEonONIcj52129qZODSRHNqDxclPbYhZ
7PRNUwUaSU1ZhzyxyFp5Y6V9gfHfTZN2nVbEKK6clj5l6KbKGW4dElfuB069cp3pZatTVBWLaM5y
05siiINx61ela93Y+BF/ZU2EkjEB7E22wCBUFoKraJ98YXuoYP20yDYc/LvXzhf1V2XB/9pQu1V7
TrQ6DR/Q/G4YJU7+KNKo7hCZ60UfGlre4W8IeFg7LA/dE0o4sqbY/hn3U1V77LHIKf4a5KY335eF
7aNCzQjiCw3OLGU4tmxhWHHKCgQsKT5aaOeG8piGAuOnZ6flAIR/ULdK85vvWqwP+Y2lD+2rIagn
hXNFMsCzLgq8Sn1T+l8sp5XtyhhE/5ppxpgfOpIRy71p1FF84k9YwarW2sQLWzPp7n365tnJT9rh
l9fHeCUTVzrqs1GpvN7EbaNTfC2EZezxry7hTfME9zK1DWXu0tlXT07SZSkXyJlw3VqR75N7GDUR
9ROzvpu6Gt140uRGFir2wNYrRAmV7vzZjPK1rN1+E1QtUh92jf1rz3qitpU/ghof4hGVp5MPLsDN
2Iv/C+wWBSANDjNb8z73wcqJXdsPTSyAyWGsxJTtNN2fvLDpdJmeOmMqbUqoVlTui3xINsjWnWhX
eK31OU3kXG0UIUIkrXUT+7IgmKdnENCj3KUj28gNIasuRSf2aSDltNHx9iII8ict1QZrG6OG9Ff1
7PkPWWygmyiRxt/WgVXFx9aQSKitybDzfZfH/msSlHjlgOv37laMZVatRJJEkvXVN5t1Xnc89aBK
SnXEO4V7zcHdkXyRyIQa/JIdrqESgePandjgodBH27EvQEawY69dQ9xGsKGjnawjcgPTKkqzQw4a
gw9xwAMSUnUE41xOKaIxk7C26sm1HWM4Jrz0iJhLGb14c6I1oanFRgeMOqh+EYGUYyBx2Ao6HqvN
cTDBQndDwQeQ5xGsvALHB/GaFFux1+pdsWmDGH9Fi3J4Ruw8s6UrJMT10CYwmlBRr+OlX7vp2OvL
S50JavtxvCltP9Hxolee8YCHKW/xpAnsqXqgQGNNTpKf8nEe/fU4t/m9W5lVcxLCVOsWpJYg2qZS
fL9tPY/qxVFd0K5pfPELvNkRn0pBDOeLXhvRsMJ0pvgATOyJ26HRKkKVrTYxDpzsOyMPx6pW472J
syc/mM4kgrCtoB8wgSf1NlZ9M8QhOnsEIAv4kV22ZwKUBzETtV8qvxkbqhx+H6+NvsiqLZEdXrBp
Zac95pTXrW9+wt8c1hiVohXmTVdb1+DztAdV2wZbA2aueu03NcPKzhTVLTDclm2KKLQnWc3Di98E
BSIB2akcjCxQRq1RzN8+m1MAT5oqqxu6S2Z+sO0eNbwRVDy5yhim7g7GoxeskAHUw63dCrYzFBkz
7YGdNVsvJ5al90zkjPYVO7UVfZsH2dwpCPJqp7Wg065YE/9WUaC7RA2KAjKn37PihZNTh+lUbB/Q
Dh/nHjGWiVh2FXWavdXF9LaYZXcfFzF+F0TOj70w+gMK5OBQ8V68P2UPoFAkyXvWgR6Fl91Y+DGt
tWADD5w6G4d0Sd4lbddIGmkeo4RpKKyH3tznjtaYW8Kt4PK67Ek+oQqJk03MFO6F1HLTX/QZeAqu
ESc3eoNobg26w32xg84ub0DjGz8prpVbc0qm5NZzch6eoveprbu+A1LVahw2n2ovS82TOQ5iBLIA
JX0z2UXPzWjzbFXoVXnvDz2TYqgRGDd+y2usDmE1+/Yb7ZbIPhgi8T+BB4+mm0qOzhdXgesIS5aQ
N9xoHAIDN9LSrbJnreD05SM24RuVZKunjQ8/OB8UMStVgYtKwU7yd4Q11uqYeoTfHUA66WpLaWg+
Te5glluDaEBjk0xu/mkK/C75VGsRrGuOhEAS7Q5PNauDiq70Gy4KF8Bx8AWhe6C5QZnk7K2hntYO
YPOSoxaU9tPQWvNNLlKT5vhcjJSoY+8nKslml4zdy8cvz2WFBtcMCiSqUSh1EJ28f3diTvYEnVXZ
MVDu0fdE9ArMf5G9Dek1C/NF+QmMLb6nRWWGGME+V1YRZzTqeEDcw5jS+JsU3x5Q2WlVNwLTQFRc
uad/qcIzHpVL2mKofNGDvr80mvU1fYDIObh1kO7NdM4etHkgYrto3Omz2RDJ5PGinMy0I2i0jzz2
gF1f20cdH//rx7f54gGjqCHTgocMJx+111lHgG2hGagSNR3xkP2+qTsTBwOpaahIESYKZv1vbWf+
yJIo8q7UGv82NEwMni9UCAe9+fvbYNRxRcNQdw9WvOzrOL5s2So024AeCVvVqOz+87hNJy/X+u3H
V/23R0ALAFoySTyIRX8H5vxRKLdslB/Cm9wD7RCIeaW0vJCpIVooBFq3oi5CuPFAecUIDQVkO4TT
CBJXsWrewTwuxiuz819eQYCQ/LPwGmknnr3tluXVfQw/5jDNfburhzKQa23U9GM3FnVKJS0brxnU
/nL7FwYlACy01hS1z9qybQC0P68G5wAT3FwDY4h3gwMoGD9JcjSNady1DWlS1myLp4/v/l+WIpRx
CDr5ti2b+fr9g2+NkXyCkS5FoJS/LaI4+07VtSdvPdAOHTGlS17GLP79daP3TvN9+fT46Jb78ecj
N0UUL/UzMk2gKXwvisBKtr2JYW0wvaFaU06JVzaWLkjE0xxc08j87XYvXSf+ZwDvPR9+0sZZecBH
D0GO8a+Ev3byx2l4kIPyylWbNNHPOK3afckuXlxZiC/bjqCikHYgi0G1hxro/aWXWP4KChz0VTsq
DWEmmZRWHNSJWg3aoczCDM33ajQ5Mblp797ClC7+uXfCl4zBgJY1hvHgfM6rut4KWqI3DmAKTfS6
Mj4gGLrJvXK+oqG5/LYX4BN5B9BbAdGa59TE1hugRc7MKx013X5rlTCMWSF9CmcisQt504sCy05D
Npu3DWSeyceAOnuyRTnu3wy90V9ry13kB5ILGZBpibt2UdYw6b9/AC74W4MYSv+Q1NLZmQ2b+NBm
179zi2A+jWiaMgKXx/nBK6QqTp1OUsHJLrFYnARoizUsayoWuZE2G020SOj/8YOkwc9LyfTPfIhm
/qxNGfgtS7DfZcei7qnHuhnWa84CayP2zNfZrjY9qLLmyqAXHwSD0jLE74NCA/Xq2fQ/t3ZL/yHP
j44wtCRs3Ni8a7xcnpI4LuZDW6RGRw1lypJ9rOMW/NfpgOFp/cAcM0g1JRzj/SNxdGmy5toEVw34
XlWJeDxsabpRXioMuc/wVSIZwbiA287tnz++4ZfXjvf792YcUgjq3bONMU9+MGe60IcobkihMWtY
SSYstFXcxsMRI2R1aFw1yJXUO/3t47EvIyM8usNMBws+DunT+WxgcSyaajGlB52Qwk/EezflTjfU
yMkro1WNoDGob8ZSoi9pE6Giz4NJwsm67nphUUggynltq6ov49VMUmPx3fDH2jwRIxXru1w01t7t
8vG/j3/0xfq4rBaLboqe3WILOvuA6nLQqP3ZNVsmXLwUKf6byF7Zmk7zqx8D+1oI5OXmk+Ec7g+n
F/5/rpwy+pHWrHTrQxEDurcprL4R/5NvVWm02ZXm+cVquFwanaSFNLFwP88uTa8InxsrxLyxjWQy
71BtYZW0XIIgjTFNN4Pf6y9pOvVXthyX8yR3FCURTVeEosz4Z6vCQltgZuyNQxOIfjxSVTU3yir7
25St11eZcGxtgO5jkg4KEYVZpbWvTdVTcEbXEF+R/lzccRx/KMTgmVD1B5J4dhfqSaPQoqR1MMDU
fMEBO9zbVmwFBxHYfflvDk4dDB3SZl4m7I2oVc+vnHCOwSkrZDgUt9A6ksvdGPuUF88/aCZyBeI6
GgzmE7bT4gpa+OJF9pllQTZj4cSfxC94P+0sKN205JB7mN2xMEOTb+fWKulNVWZ/79be7cffzeVt
ZTjkCgbZxBzhzve5McHAIzW1/tBg/F7XasoeMDFmu3Eoru2vLt5jroxWOrJVVBKIuM72k46Nzz2d
y/5gpnq2E7YZbTKAYysRU+okmse8E0as/vlJLhpHevnL/cSouvyoPzZ1yEA8hSS5PwRdOfjrpHSL
ftUXOp0eGpd2sY9nKV8zKcbi8PGdvZjC0asze4I3XDSk7G3ej1xTrfEAKM4H5GPRF3uOzUfKtaaz
saJeb49T6hHVRjYX0A54UPAdPh7+8m7/1nBxPAaVC2LwbPnqhGg0Tif2gRDEAJO97iVhYRfVUQ25
uclb8SoNCHMfD3r5NqFzXKgw7J4dtnFnM0Y65lo2sZYeqrTOj4Xh9NaK3DuvWWnUl6L9x6NdfCqk
nWPRgb+9WM4ubJlDkNAQMLzmVMt6EFAbajpYcZzQP3TL4ZXKLnf4n4fE/Luo89DOops9e53Skpwn
vxjUCXmeQadzKOi9FRkbBJTtY3ysY6muXOVyz97VyAKqRVB2cCcstvLzrSHRJGXEi9SddKLOjV2i
QOEeakXD8PXja7sIFKVYhFiKCQ8/CQOe7/IaWv9uluH8h8pT1YdUa91ylVK6TX/F7eg++047TsFq
pjAHxANjzVed91fc0k/JHujSDunPqvQGNyRx3LumyL582N4y93M640xKzr31/nOC/wCrLe70Uy0o
ToYmJujQREfw6BOLthftdKUIc/H5orJH4bRw8w2EOefsKiISgeSOAc3bYhy9Y+vN9h1Jbm+jYSS7
OHKN7jGTlr7P+iHbffwgLr6iwFvKHosC9LfQf/n3f8xZSLAdJQg9OxFv2btdKCwLibIzRq64IdMs
ubLPvnzBlktFUEuBC1HX+Wl7VhY5dVFZnSy/auzPmlfpxVYUGFiuvMmXt5STtUVWEr02zOvnyABs
UvRlXa0+Fexo0mkD/q1fWNNd/kU4kz8eNERXDaxnTfQ/3ciuvn58X8/HJ0pigRZgg0NMhnJ5ecX+
uK99GusNS2Fygq8rvlq5aZPp6ICFNxdqR9RU2Xe8z/PO1voiXn889vl0/HvspbrA+rfYC89OUPko
NQJIGLtidQ3TBpAkLRA6il49/6cGUX4ek2b88vGg59/MMihvMIdKpMQcI85WXD72zJ+KJj2lEZ99
mKJperIHSRKUGgn3zOivx1cmyHNKA+vsAgogrBUbAwvvOXIVuaNJysqcnYhRTTagfqIDgGf1YHmp
WrujW+xh4terjtBmY9UoxGoenqord/svT3qpJSCEJxSTN/tsssjQtciWbtUJ77r1JaBPd68BID75
vY1AzYmy8Rh42rB2oLBc+Zp+L6x/ztfLDeAgghCUzQ62lbN1v0XBYwAry04J3UTyDegAYzKPaWaF
Jek+n5oCPRe9t4Yg3rme5wOORS1a5bFG41wNPYFZjTltyanMtij2rTUoJndfI9Y+0UrIvvdtchXD
/buUevajcf7zUfBqsls5P2t3JQdOtynnYzME2Z07gsddawOy1RCSHkSkVJWAmwk8zFbIWorxIcvi
+K3trCXkIMtB2TYsKC+lKdtXZF3DJ2tM42KvZaarhabLYnEToFhMv+JoKcZtFFRpdCOsmJT7nmbz
DXobEX9OpJ28jqmeBxuvdIfPwLD7fhtNZrOfaOei+K5j7S2po9GAPGFFyUSnJqvlPQ2K7gY3YjOX
IdW7Mlu3bde1LxM9+nw7SlmD/ITdoJs7zAW2wZPQHfFdVNLYMKtqyTc5y6m9q8ygk7yVSGFWBNNa
D90I3eRTpZy4DbXJ6GK1EVbr6HvbKqvXBNDxvZHM3bdyNNySJDOz/xTTfoJ6NKfjmxqMWkPN2eTy
kLsWJ8WAKa8PbVulJ01Gjr3pCm/YVpFDpWkmhWlrWokfHYOgIS91LAzCHhDW9MVLheglu28MpQ97
CzTEHR6dRZbgdcAoBmdW4HcrOj0r8FietkkbmYvbpsijgw1zcAyDzJXd4+TK0VgZFR1tdoPI4QCM
tW28lh7x7oCwqQesU10MnwYVifIe+09crapyJvBR93v3NGFgjVZO11EUDtJZHfK6rVQ4VbCSFOmu
fQgXyf+G+ZV4WdOUY77O6Hh265iY2q8AOG09zAYFTMvxkvFHB/y8C1OkY6/+AJ3irs8tUu5VYZpP
QTc18V1JbOd0WzNP4MbupfBW+TyiUxGTsk5uBhM1BJ7XtJuUHsE3vJnt45DM+RJm7E3tbo5TL1nR
w0+AHHVWsPUGoHs7I7J5RZDdTwCa/Dbf0v6HfAaS1jRXJDP7+lZacyP2g5B6vGFnQ1KcUUr1q59i
+VPXayfb9PTkiwfbi+r8ZvYj29hpvSON2yCSFnWZzvU/z50z14egR+rieM7QPaZzYRk3VBGLn96Y
dHoIcILOyS7r/8fZmTW3jWNt+BexivtyK4mWLdvZHMtJbljZGiTBHVxA/vrvYb6bSHJZlZnqqZru
dA0EAjg4OOddGsVe40H4FApMKH8PrRbNfdNHPZjAwSm/Ae8IxX+gHlL50ZvKQP/n0emTcQVbMEGP
rPGTW0e0DR7Sg6wAKFCd2k+8PHilamf+MDh5mcWu04r+bo60QJ9KLKBES85As0P+Vqldkmis3FRN
lLzT7kiZHdSBaX3i4BrOU6IL4BvBmCKKXziT+5N27FTsxLginmRWufZmGYq+fwYIZb+EKWHvg5ry
PlZ1YVqfs3QAa5ZY6BTv5oDI8iWfk4mnNCZMfoSzwuL+snw+Eo7FrtltA7mUH1ftveeyEKncDanp
PVOK0/IZuWCzeK7cQKtNQeVT3dUiQ25zFEbRGahM15MFWwYs3LiT0xJV3wnX6jt9wuVbZeXmLxND
gQwLcKA333olkds1OxXu0QGOrJ10knbcJ9aUDEATsIXdaQ/0NYSFkX/RjXrRHSxFLWaDqJL5CbHu
tTyoe+9hMkuIa/h1IZWPB0xS3bcdpsNbdxT4+y7KsbZ5YMLrhd85vNeqpbTdmt1SfjXopAAExc2Q
8+GNbb/lPHTNAz3UZIjNFlesral9am92n6YHPPW4TRwuhu8wfBuxAYHv9xvUxaJ7a3B1Fy/1FHg3
SdV4NbDjSeq4zpfki8rmqdtS2FQ1bauo/jJCWm23iNN2X+ao4dAmvGdfnExEX/MBKanHwBbRzkzR
8DsYXZLso9o1zO0o1FDeUjFC9GhTUMQ9NIudyT0IU7KbssEQRm9z3AWAfKKo/slKq9k91Difpnc2
wrt3rbcM9ceGFnZjb9CtS60dUMrsMXLlMB8GLvaDQbXd2iGCWfnxioc/RgV4zB2pGkJiibImg4hc
O1/TEnWcfROBht7zYsuDXQg4xdymerUI8S2Fns5mBtOBiHQ0VvVTVHK9vbhZYVcfmkEF6oCxGjCh
vLGbEtbu3Bm3ddqI34nyLIjBxO3RjfvScvUO0VLgxzNQSAwz6cOHXyJhRy841GbL1pzLMsA/HbmM
HTBcHz95AYD+Djh7ON1mqYszFDDtHvxUPlD7eT/3fVK/U7k/TveUvhYw1CXIDOBYdVap/utkpk12
NyFk8FCEkZQP5djpQ4kEqflpjLR74L2Eoh/WYcawm/2+scimx/bOsRB43/G+t8u7Zhz7fDthUxrt
PN4tTxrPs2cXeUf3tqvnIH1JSEmnDyuY7CsBpP7RO6nxuEB/LQ7pDI/6i0eVY4pTFANNtPqN0tqF
CNTJz6C3rPYwhIjjtbjHZbGZe8L6ztPBQBTUbuuHlRFzB8cd182y8GuU83zV2B4YIJinCv5jtjR7
PTRLw0nWruwfFuTugndLX03d78FPg99pUdf1DVUwt7810Y/7haAseGCkOXxQBomb0wq2aADXuxVH
AaiJl8V+8cqu+0GldGp2fli4v6Oan7KNZrT3bsCIW+5O+8Kzfjapb1UP0YJMMrh7QNnFC9p+TX6H
l6SV/pcMie2iJplUL7qA8nYrMmQItmFRjrcIYbrhnWNk3rGwqE0OcTmb1ASoAKf3gTdrL+6qznBu
ZyNoXejurl3c43U/fc+CDMP43DNM4z5tERa4d4egEFvMstzgIRlDc49oBY+wukK499nUZrSfaesg
vGViSXSD1kdd/RDECbGt6ha7ryBAlWGrwZT4+4L71LpZl9NHMSiJso3qEcWvXWBycC2oer0jQols
ZwpRx+mIQ8LdanMkkWROFcoFjWWYDazysDwaTg4qszEGN7kpK4cLv22ROQNVY087O6vsdB8syBTe
kCOOABKROcw3o4Xk4WM1g5XeGpPohtgShRh2ft97LzqaZrFt+JE1WqJtkMdTHRU/2rldidzRCHCx
z4rgJnTTkTQmrBMytKgFtesY0bMt5kD9CPI6MyQ5tTn8F9QBULG6z6EmjmZG/XBM7TB/7NzFsvuN
Xy75o6yawrubgzDbFUmZebGxaAd9S6fy5401BcrbVk3jJDEp8Az6LZC+C/LUCLJvuHMX5LrppN9L
Sqh4IQCLHHZZFY7hO+oxKn1fBhUyjTNaifsSx3ZSOjpa0d7oVVABnazFDHSuxWwSdk4TSQSGNiA5
gw9weWTz2GVUTD5RQcqPyKct1a2OOgRMyTDsdjchL/fFqEcw7og2FqW9HWmZN7dovmLx1WWFZ8Rw
0UDvtx4wtbHy9LidED3QcGOBlVWbok2N6aed1WLaBE3tuDGbG5BaaJczhUlq2VsCTul/k9KVXYyJ
wiSJVJT2dtoOELxoM4zoRW8osW0nRz1mjq/8d0ED/yzamMCFm/sa22w0+Q1wwduUvAw3cyO3QFsX
LvLT5hRG1SNI86aj8JoYbb6tSY7LhwnB+Zw9WxiALIBarxk3Rf6PWFMMHsmj2xrBivlFPCX3y3IG
RN2pz7qrPLmzagRt4izw8fBwNC5o/pIb889pQYVvBy1lumtN2YG2Q8YjehRJsUBad7gJ7A9NNKmP
iykG+QC9IuqgFqioExVMIkQ5HpbSSr/5hpd2d8kQzcQtKiP2JyPsJcKtzpp7wkJVIlYIwqTocIWF
EWyiGllJekFL6txwow6ozOb0RHa9Kiqxq8RUIDePjNVjihnbD4D4De31PgrSvSGL8TZzIt2gly2l
3PTAcMyHaZkMZwvWP+t2FsWp8qbMyNe2uJAlnxka+9S+nZf6kLWdP+3ZRK0HfSnX5jZRkSPfz4Va
jL2nrJKKYZO2WxshtejdOGSkS26aVtaxXFbMaDFXqTykSYcMgJaDUjEA2+bWF0Vmxghj8cCzQAXj
KiEBX+68ujbpNNMKMpJs47VRWxPJ2qjajkYeIC9W9XL6ERokJJuiDz0diygqzB3kMq/ZeJDW5jvy
Ebu/XVYy9dJGfodUoBEkIGDpJeK0tCrerU9GHEEziAeetGT4WEXCXWK+MtzkFEe/cdM3i/+59G2y
z5WHIu7VXKoWtpEPt2noNbSfotQZwaoW8VSES/oZldfkJiLLF9VumKLuGCT2mB9at84+W9kczHEx
w4vtN30O5X1jN0NexzqrEEAdu6ErbtXY8s/XunB4T6HJKEl2OmD9gGsHD2VyLUG/l5nvfU2WGZxn
Yi9GGIMNJXPGTaTRiCX3S49yNveGtU0lMaLeZJiJyAed+YF6NHy7fgxtXdq3QmESx0mGz4l9OZK4
02ZKtcm6lbPcjmOXfPFD4D8bH/7ZDo0cjy8JuqTdNpOugoNAKC6IkUIev82D2zMHx9YqJgNJ+PoA
rv0jLt4N+Fh/GuWBKz2MUTpfqh1SYtHvjggiE1AQft/97GWdf22Ru9XHsqih5JkJ/MJqypyf8EDa
+TFQoFn3k1WJb+hkjPPBxLpoxsCmlv1HlXT9oXQ7q96lU+lMt7K37RurQYEDtHDaZoeyDgTuKbNc
qnw/LlHq7QT2glxkTjaAhaAaaISfcUMZu8PE++t7uwjrvyZDUWdThBg+7p2BtdVcZGUcac9cdtXg
YGywaZysbdNNsyhoQOTnwCBtBc9vI4B7f7RsLc0bAKHFcqioMPc3wVI3esejxpu2YEHq57lsAY2C
rfCjOS5bSSQ1vcV9CbBg1/E8JlYTWwDPrV3rZPZ2oCFfviBOv0Q3JVa6/pMNdlk9t0bf+rtswdhn
JxYvdW/mIAuDjZt5S7hF1dxaviXK1/odl/DU74jcpXc3Upzm5euZIMxa1L81ATMPbPA4SyEPbs/P
hytCFBNbkVMr3mNL7Cu0k8F2bxZwJqm7wQSzrJDnFNZEkugvfcxDx6w3JILu9DjITn2EJ6Lyve9X
trdfeQaHyQdwtbGKEtqOly9Wu18sZDBBfWBf8ig5PN+7jECxc6IkD2/ydsxnSARtJrM4cdJSv4v8
tg+OXLRW8IxkPOn+BkBR991KPJV/aCEKWw+houa6xY26XR4hPlngv+d55acGbfSDyMo9VtU6bTDe
JpvcmO0MVLtTsGLiYjDa7EbnwnxRQDbNbTekAKgTvOBBu86T+O2LvDd5x/lGLzaulSVGdaXKeFnT
dTwXpU76BCH/I1yrkH/Vkztrkewxs7u3kI4a3+e+JQiWYQGmHz5ls+8C6hGfSnbuP9qKUGQF5YCc
rwcsGvzSOZ/ed3IV5rIu7p3arG4QpycQGQYc0E2Q5f1eIRg+HtAK8p1r5d21/XxaKKSDi+IBkACa
fJF1Vt3s0WkuhM3IoEJI4XhpFwZ1r8amJy6ECSMrKH8ILSFw2Cg4bPzO9rcDRZZf1ijKK83rC4QC
zT+HJiCwOZCRtHHPOiUq0N7keoa8L0PgF1z3y3KgZFjUVEGa5rkFf9zfz7KjaQXz41sepJQEgK9A
o7NgYbxdbb8oOhM8+IvMnJzLQ37gdDsYei7SyO7FQzZ6xdEulvxOWYgsEMUKyD+yQV6yDyBWoBsf
vz30RaHfASMFSpPOJMp74bl6a8sBHVxQKIcA/9Uv9tAlN4brwPxwnfEe8uU1u/qLqbLxEdkDj4Iv
BlSts24GPlpiqZxZHqa0rbfpNHnvPeTxHxd+I1tgrUVN/QuHMb224mvL4mT/MfKqxbJ698HxPddj
0T4P486NioPSINpjOYdd/tHxhlnDwPwDYxgEbn4zmJhtmOoKU7WZDOcmqFBMmc0OfpA/D3MUd3Ks
opfc0Oayl0Qn98bzizzFPAxjwrsiRMsOuXMb9723l+q8QULjmEUKyBFoywAv+fPnf0WNSpclsBOZ
PyuhltiFzVpu3FQR5mFmcd830HwfqMo0IGoaqfEnwBGLIO+r6MquOYtff34J/fOVPQLehV9zumHX
1zHuCDp/dhAnlLsUDb/9lC3p3mqW7ks0zk6MVuk1nOufEPHXEjIscAzk0LAv47QE58AI1XfLmOmg
eJZV1rxHokJCxTdL566b6iXfJCs5f5OmY9tsXO7MfReCeglxiaOS20D3RLAKL5krq3J2gtYfRcEc
dXHiKbIv5/25PImsyRTEjKas0n4Da3jYBcoZ4OEp5GA2aTsE5IUQfMSuqeaupXCc2xB5i9r4HOo2
/9US53+WEH6qjZOCodzaRTrs1VRMVxBC5316fmuwSo/zAamg2f4f/N5fO4gUxFNLm85PHJK2IilE
WgsTM2iYGwzD1LSh04mGHTBQC6M13oPGFrPD4j93NMovrI2a7+emro9Dbtn/ahOz/jacQwGJEppD
y12bzSe/DWieM0T6iZRX3QPTjj7ZysvMTVs15Z3HF70Gj7tcOUZ01juYaOTzn9MRKzdSY2UM+qnI
ElhackiTh4j3DTIDVNGyTaOd4h9Vof6sANNzV5QYYLRzV+BBjqU9Blo/ZdRAPwV+OH+RsLherFnm
Ow69+9/b2/Ms3v4ZD0Ah603z3OfeP53j6nbVs476yV08ePiVqgHhFvOz3QRGi0a4QcqXROoDj8Hm
Clr6taFBOqzdQRTFkK8+HdrXaF+QIs5PyLur2yE0vFWWyvtZN6a6kYPn3pmjCJ/Lyu2f3570OqnT
OLFqfrrYEdOTWfE9ZyOXFkh3xchc6/Ij8gJth+0QtVVD2M4VmNgrY9Gah26GoLwLxPLs7hZNG82l
Oy9PcrDUF0uH/f0qhDWgEYFw75UW8Ss7lsFA19J2QBfpXO+OTt4oAR3PTzh2YRHQkwZbGH4OAwBj
c0CpQ7aoqb39MV8dE1pBBFoq4L9np2TqRyPSvD2fCB4/UdSamm2o3Mi4qWXnoo7Uq6a/kh6/9k09
1L+AtTuIIfln39SicuQgMcw0Ud18auz6faWkcyzm+cfbc7u8xzgVfw20buG/Yg4MzBUTvMxPhOeV
wZ9jOtyh2tMNZfCcYHt0C63S+/n2oBcfFKQImT+oSfgaK8LudFCvLZawyAL92esyHt5ROlFMSWTk
tTdZDUoHzSBIm1dW8Q/T7O8zgYoWwLo19FsrHOoc2KDaZrGKIGieQQQ7yN4tyJ3HOirIHrImLz/U
LYrwd8LO7ds2pfVxEy6tZd5Vtj1Ee5E6qj0s1kvgN92LSJfgg9tW6gbu+fLQTva27b1tEYzQexM/
SIdtqf3Z3M+tIw1e8h5C39SNI8RmMExKn4Sb6Ns+EW239VNV+RvR5OixgL5xPjgipeWByWd3HDPU
MDBsn6cveZQ6yS+KGGL5XuW6+VWPc/ig7RHSOzaYqYIpbYfyykc7fyXwNOOhApMIKBcRFPDY6VK5
zRgkM2Dt546nAuQdkUPmsvtZJ3urg9QFrMCjgZJTt/hBM4+yd+FNAUo7HmWqbq6wify3vUNYo/Ti
r7LpLvjxCxPQpklVECb9s1VNkQu4osZ/NqkMzFN4wchdqbrpymG8yLrWMYECrS8msEBAU04/gqDw
3k51PT5PlTVMm4yH9rDNkcioKBctkxsHlhx/RZgzh9s2VOajiKZJI5kxuhj+WkvdgVXCM7W88i3O
o8T6uzxw7RwiQj3Aw9PfpRvYFU4yNc9BP5aPYhmSW4BFYlkvNEoK//zh4ahG3KIYykHuO7vMqBH4
mHxSjXG91PmRJEP40xXOJHa0SCakBIJwKq/svvPgxPyA8a1QIN6ECBrYp/NTTg9AIWiHZ6OkFdxF
VXsEjmfeKFVMPzsiYn1foCszXQHvrzHvJFAAsFsfxIzu/zEFOh22RMCQfptrfHZQOlV7u/eD984Q
qq9WkCOeVhL0CVdVUN/nS15fW9Q/D+/T4dnYoCap4AG7Ds4xhV2C2AHV8+Az6kq0PzwdFvrrkovZ
23mdH/TPysEFLCwnjy1XJ8+h5Rje7TynaCDZbi+/l8LJov3kEmX3tHPVUzjnqLZIW1kqXtwRr9h+
ntxqR7PFzrHD6CqfR/4Qdrdu0mpj4u0AdU3vMaLOAF1j7YpAjiWtadjphvoGsgdm9BzOKxZ9SaoO
Wo+w8thwx1TuZc1OAOQ/tEM8icTG6L7IjP5R6zSa3tNViH7zjAub31M+z+7TjDFH89FD+IBxx26G
ILwx0X3vHv3EjMJf/7iJ2b/gtHwwsID7SCBOlzYzh6ANFxF9RokCXYoA+ZnPeOKV942dNX6MFUZ9
Tef1YhNjzwv0mO3Es5VXxdlVDmCgRryCYqiusha0Q5667/u5Kuh5Cl+syj50Rj5ZwqqTm7cn++rI
nFXqG5S57HMOMKIgC/XqsXrm1ps4KVQlzd4e3geVZaL+PGNoUCTXUYxrIPh7/3pwPsCpI1UC3BtN
/bNAEUjFRcztt7ZEkCTulOW9IIIRRIcW74nghrLcNOJQumDLmBvmPUYkRr0dkEFJD5hG+dkhCmtq
p+aY9d9LutPXkqvz70LB6w8dm+DiOPzaszstSXOzdjCqex6k37kbADXNd0QhuzpOZld/196cPLXo
ABi7t9fjPFz/GRfS/cps4PV+Tk9JuxHwiq7E0fCSBjxOjV5DN4YfszGt47eHuqiU/P9YgNK5tCCg
n/s1z5MFzsAyjOdON+q+V33zfUxw1jMy29o2Vps5cRmWkbdVOM3nd7wN/LveC1R0JV8/j6Xr71j5
z44NJYg7+2z3S5cOPubJyfM86tC5XfBO/FKosqKXOqF6465goG0lhsV+KDOuyn+8tLirbOb/xzcI
4qp9ttSLFcomgAB61Ilp5vApEP0Z62R6yWldQ9ClE3fly19OeB2RwM11TKXmvJwobGKPgfDVEfGn
4eBKr9lN5TS9Kwu475vO4XY2hT/XsCJ9tX971dfZnJw8ZgsC07JhPcJIPi8wZ0BokL3o5bEVhbk3
1WQ+1MWQAAjocw+c1jTGfe5473FE7GJq49WVxb7c4H94Qi4pNo9BQPin0VWmcxKC/5RHMc7TvWHV
wd4DuB7LwTWuXZOvfWf29vo4IgtE7eF0LBXQLkmsrDjqpaluxtQrv6rAnTYG7LI9xLvlK6VXHOv7
Ql57g17Gj1Xa3ocquSp3wNU5HXpoJ4M2dCSP4eKD9u+i/MlMhzZuQcccFhW1L4lBP+bttT1/M7GT
Kd+Crgmw11lpk6eDal3StlEUx1HQgk0Lggkh4MxCa2GbZbnUGyBW1jV6wyszXR/2NMnRcyDLPKty
GhYaU11Wl0cwf/6hH5b+MztrIZvFSYEnj+N/6RdD/Ps2Qkwn4sNSrcH/9uzQ5n2ULIOzVEeQFgca
fcLZTlRXYntKULt6+7O+cmQozyBZTWltFS4437ILhxXV3PJYJ8n4rUx0FFsuWja4Jzd3aHjb9w11
qa+4ZVmPELivrerrwwM6+sPWpo58uqp8fIFcjs+qDrrU93rowmoDlYQqbjnUwad2hi+fWgndwpQH
667Ff8O/EiNfW2TKGoham9DtgN6f/oY+01SrE1kdE7iER/4NtZMB0qm9NlE2jfJZbLRRq3+sja37
GdEiklwf+3e22OmoTZlF3dRk1XGZfXHrR9r0Y6Su1b5ulC+2uu7brVlFMHZaHlhvL/prZ4mn0x8D
LiA659uaF2suOazVMZjBa20n4LYgTZT+nSA9VcT1gi7vlT198ZCmDknfJ+DoUoRYGSWn801HIOZB
5uQvjWHPA6XlDqZoNvVp3HsI4oBaLAASCst4p0cyhT0JtHcIOlhloIzMvLjyxrlMENbfAzuaZyOi
KLCRT3+P7aWY8fZp9jInwgHqWE9jss84KsQWtwGRmfIO0nEkmyyITd3nza7DVXfYZlTDwisLcnEM
iKJoqq+Jir32U84+zmxmSTjajiBPzPufM4iGh3TC9XU/5BqtlF6ZeKRUwKC87eDbeX5XBWBD3t4U
r/4GqsEmjx6MPc4XyJlxSqdpn710ylt2EzyPW6PJiu9Sjt8ncwmeM6dEAbVK0mUrWpleie8Xp5BP
QEeLa5szQQf07D6rp2aqPZQOXypTBDHnpc3pDSfdbuz76KtFy/4BCbXsSkp6UdqA1EUvac0ZkIil
LXkWgGosSBeVd8YRDT65q3GmN7dZwzOusKPsuXR1gMxxO6+AmP7BBXJw288S91BhTu8nNuaVWvJr
i0B7fC3V84u4cU53peZBApMmEC+ORipkk1aQKvRcLyZKI7m5cco5eBCJ7G7rOax3nNvlyi64SCv4
HmtvYm0T8T48f3xb3krD9Rckgf1MfAbFEx1Xda6HInCLZ99wfdR8srb4qRc5Hd/egBdRiaExp/U5
ljyB6HKezh30LlbQHjvA0qq+RQ1JsRItxaQ2mw/e2IT7t8d7ZcfxHKVnRU00pPG9/p6/Sr/Oklkj
CI/shQxrehrMoucpZptbP/PM3eIl7odUsBveHvSVSbK3XSCIvA6pbazf/69BZShRtJ7s/CVC9Pc9
zG/CSmv5SJsrLKuNa+ys1+aIBRKSAHxbrpn1z/8abuZp4MMqkzSrRYi2qLFsbaoO8EJTdDZ9ASLY
sYvoSnD1+H89ycNhSnKXr512TNEubnWjmWCl61C+VA7+bmaVIq02LCbcGUm95e0P+toMo2BNREEw
WGSIpzN0B0VIhTVwHAMs1jXF6qfGmpECX/IAzJ0nedSa6ce3B33llNg2uhr0BlAjoAl+OuiS+oZj
jqVxNAYjajYiyuWLM1XBThTeuCNbd8ZtBfbzPsj94MoJfeUmJRelCusDFqE4fd7QQ+DBtHPPT46i
xrBvY0O56eA9dXaKzLOVgED1cU8skF5HKTep+m2DiShlWPjXG9kX0/7tb3Gx2JTI6cnzvmUR1gz9
9FukJI5zA+7/iBi4eefPHqjPTI1muCt6gAdXlvvi/Kyjsa94gKz7+txDorNtIdVgpsfQyKI4GUtz
3ybyMFSoxSDGPUdPb8/u2nhnN3Nit7rX0CaPg5DZ7yVIVLoJ2nEq0fP1f2SF6O3/YYZopvGSBB9D
ZnK2tzApatDtcdNj1jbfhTHATeoD+VkBV2OCVfbl3ye49vY88GCU9887bTSF85xyY340e5V9Ag1a
HspAdDdGQtd8S0IY5ndvj3i5YXg+WhTGVlNRPGfP4nzmi4kyXJMffXPAbiIaLTCJJqWPsSnNa1/z
IjzAFufhyOeEy2uZ5zXAEFlHi5prfgxzYp0B1D85VGPQNzvdlfOyC4PEubNSwNY3b8/ycuMw8Np8
pyZBqDgXR7FmW3rK97JjqkGVbecmKoyd4WbSisHkq2doZvD73h7zIiytk6WdiNE6BwS47ulRhMKA
gmgyyGPf9/VzkkGOATocRe8CQ4efk6WYfyVOV2JYUKTymv3UZUZNlYuOLYVW+EfkDmfrWvdZ5hrS
kUeSm+Rb2YVIaZepI/ZGmXg/0APMENdotQ2dO+XtrmalY0gE7T/HI36Gj2j3mtiDlzhLJBNcKUuY
WfmRxtQyxl3uSRGbcppp0hnB57e/+EW+ts6ZfHXNINEZO99ekK1nFTWGhO1ioj0cVVr96GbqtiH3
5U0WUTLYANlrvlWVAPMOa0Me3/4Fr+wz3s5/EvZVz/S8wFhm6RLKhZoTSgSD/bFZmnQvBa2hLc4I
4sZcisL61yR1LWdyBdEY51xdtN0smhracDx5XNqhU7tWRNSv/bCpnwwIardQaqOfkG36YZ8Pjui5
DZL0Co7plWNNM5taIlAhVGTP09QCVwnDwxrhCEwzNDaNFRSPY2eMP03KylFMM2IKX+CY1ldO9Vq7
P8lsmHpITObuBUhIF+X0hEH3JIHrkuJYunmu4rwa7fkW/GR5ZVVfmR8tV14mlCPQXzjfV/4Awr4s
RXWMMuV88foQJiAc9a2CO/SZzyHeaxjIV26ey8cQyDr2Mc8/7HQoPZ1ddq2lMfBJ8vKIRa8W32Xi
NsUe6dCBApThiCdSyc7dmVzrww9zcNFfsNB362DmjsMdCuv9EhvtlF97FL1yYSCYA2uCfihvo/Ns
C3lwS6AKVh4tp03TuIFdtKEtEo73yH93+kqG/spoCAKjZc3nhyRx3nStXaAOQ8OKwmgb2o8Az1G1
pOYZyF8ejL7sSsx+bTge/2QyoMFhQ57FbHpiXW12IOqguI2wyR3eWFvqXeo/A4+yr28Hi1e2L9+P
vQuOB9GHc2cqSw24x+BBARHDc5Z9muAkdEjySj6/Pc6rk3JWEzVUIcjSzjYS0g11Tmioj3Mjm69W
BM0JWXq65LU1XonAr9x5iClQv8HpGeGz882BwigaPshPHP1wGTCQstrxHoqYdVssmDtVyrc+o3Cd
3xSLM1yRlXsl9HLPIJ/Lw5X+znk/qwKk7qTOXB3NtsTMwPU79r9Mgr2C0Po09Pk1++xXogLRbt0l
ZL80589SbT0DDnWKoD4GprA/RcIvdopXGDpkhXxMk6YVMf0ooJxvr+Zr80TDD6wJz3si0rrafz0i
rb7ts9lpmyOKCu0Wh4QsbhxZ75xZAdJHXXr/j+OxnmDRbdoL4LT5m9Pxihn2UjsX1tGlNXyPOYAC
3OLSeYfnCzFVwRS91i+82LCMsp51SlAUbRCzOh3ScEPK7DhQHAVKqjdpMav3Mu1xIii1Akz99vwu
MyUagjRtQEWiTY9E4NktUjh9Dczbso+5NaunoGqnD+EEj+2mLIEgIRnYeO3taFmwZQujwBCrDe5A
C1yTxbrYTmtfklBABYz8gdTtdNIObUfkEizniLmZeQv9VL9gewTpIBwrzAe9PWZl+TU7xwsEMrkS
VR5oF7RDV7Gws8lXxVTPQrr2ER+p4iVPRwQD0Yj9MMzKhlmldfvD1A5udGa/vFRNl++0CLAqwx4R
n+0WrYK5S/Xvt5fkYovzoyjK0KLFmJBKydmPqqVUpjl4ztGoiuzHqLIiwdViimz4x4kob7usA/zx
9piXe44x0bxDTwp0GcpGp5+/57Ge19p3jk0VBt9zrPnetagtwB9L7fjtoS7i/jq9lTcAXH8VVlp/
yl8nGKLisl6g7nHUk9tvkVupil03GdfUx17bUWvtlpBIcuieV1NFOJhuOwsPY7SieaCt734TI24h
Sljql4ftR7EZHOfaFfDa4iE1ChYKQANOwmcf0jdmXUt+0bEfTOlvBm+Ee5gpdFnorwdf9BAh7fP2
B31t7VYlObIzYv8FDLfrW9oYonOO0BDcB0MEbrsvJo0+Rj2G13QoL1ePjgkTI0sgODHa6erVeOoa
pcydY5c5tvEuQCnDiftOmf7Pt2d1cZfyagKcwQrSqkHU8+wUwEwFMLN4mBU7JgLFbr++xyOZmJ9S
YtlNFaJwvpscWB5I2AbFlU16uXkYnbiIaP+aCZ37B1M1bKp08L1jk1nowxsNcl9T296iIdTtBBRM
YxP5c3vz9pwvN8/pqPbpxy1kmxWFbTCqOY9PKYovdzV8KHgZtvdfDk/6yuX22jcmiyXckqZHaPSd
jtehcjDhXugf0Wwv4iK005hSYrZpfaEeESZpt3mCYDMWMMP/MFPmSnEAxVYuu3Wb/RUE8lHgpzMs
/hH9Khw4C9fMtmm1qC6uI8Td0lnghvPvH3ftbFGrI729KLGPOsBmsSv8Y1tI9xYWWhK7A1aWOyCF
PvhY6bc/3h7xtU1Ek9EkI6S7x7k5naQxA1GUWHQd+8YPX8ZO2+WNzrDf2ebChjxtlTVN3V6hNHyN
B/T60AwLatJi/69//tf31cyo9VC5OoLGTzFLSjq8Czu6h11nqTscmvjyYPSvuc2u0e3kSQrBgXLL
WmxC4xj77dNh5TyHVY6x4guSHuath9SPBuZW/w5pqfWbooAJDFQ42CFWIlBk8/91PwMipA690vlC
yJ3nsx7G3oR4bDQvQyZsBJlU/2Jl1hDzz5Jtg6r3s9XNzn1QdumVkS++98p/CMDk0trgg59DF5xa
ewohvvYlF3mFQoPlxu001ntnyjI0WBpxyMqiu3Jpv/K1QTaBDUKKEajtebuhbZoQ0p3qXtIOzk5X
i/YBScBuj/xTGOPmZMWY2jcxtqDtJ3fqjStn+DJ1pHu+dgdXG2V3XfbT1W4q4UUVSmcvPgocA4oP
RvTbB5W7vDedeXH3AckStqm+ZyhSl6yqbg38zv07idvolXh9cQfyU1hxeEwrhMA7VzlttHRZAKle
YExhfCoWB7PJOfueW5N3peJkX1yB61g0F4CVUdcDtng6bdHlSJUpt3uBZtlEW0Fa+zRPwWDFmN6p
h24eDBGTzCZoLeVphXnTqjvXYvJD+SnNoEa62sgVToMFpXtiH9QSnJMEzrW5EXxwUs9IbpBV9BGT
bvJ+2UZDvWQb9FkH9LRg7gfbtJbLU6GgjP5jxGJqlFy4bcEYrf7Yp1Nbiv/j7Lx221batn1EBNjL
LinJlmTHcWJHSnaIVbLYe+fR/9f4xQ9ElCDCHxCsjQRYoxlOecpdEKBoMQc4qcimbuZCGLCZTr2J
MG/bt135hbiuXKHCXj16jGnD3ER2hkPE3XE5JpBIgJhW0J5wG7WYq7BTH+klzTNyeLJdfr42LAYU
SH3BWQBTvrikwBY5tW/07QmtFv1UNjQfufylXWDJ0oGCIWCXvqvirRLPeeaFttahLoJd8qeXmhnT
BhXNAIdO8+W0eyQ8ilEuuxO4pvCFX/qzS6PgodfHbCt3tfrot+oamOvqvUew3ADUwf2MtLWxxPmM
QQx3bNS7U1qh1O0VnGkwJAYCM90k64fByuwHTcXZz6XmdL4/3w+a2+XbIKo95Fr8wb7MWH5ntWyg
nPfpiep0+D4kcvZoj3VneVUe5NCFq2baYSOMJlabhcPTqDj1r7BFvEqq0f7ad43SwZvrpeLfAaX3
lxi/ql2HjMsjEsaBq5Vfw2InS6rzGMPre4g6oN4rEcT1fcsMSFgAj3PFc+ldfrJkkvsaR5X0ZCRT
/LOFm/XUIuWmujoyGVspVdKN0tFYgBMcutWsqfv7S3jjpMB8oadCSQIg+ZL14bR+UwRykZ1KWwu/
VqiqfQklLFQxK0TDKCitlZrS0s0dtCHy2cBm+WDIDKvLT9alSYpZvZKfaKLXT41qJY/YYfQoXc5z
j1ucXrw4ThC+VaqVda7fT7Lk5cg2vSbQVr+kCC99n+Z67NCJ06Ebz1b1g1L9vAF772xSw2w3ABal
V3qYSecWTdol3mjM/mOtqdl3DYaYZ00zeqSZxvsWZZX+lCQhmdT9ZVVFmLvYmaL9R/oLG5ke2eIo
jpKDbGupZicHHDJ+NVjMYiFg1kXutkYz/AIr5aC7nyCoQ59OC7aYaCflXnD4tR22LXbrZX0Z/d3M
pXR25lCvdxDTdMMdS2oeAigzRW7KMTsA10E3ylJD87lU01zy7s9k6Xjy8cH4TNRRBF6GzublDq3o
8dQFluCEPVFdb3U1RqSxROzEUykaP06WU0wbyOPGF3oZsXhfFGuPfK3/FmAJ/toM+vCXJtM82+BQ
nSJ6ms3mTpWl1EPF5b/7P3ZxmoTAsg46GVMuOG1AXhYpABBwwKWV7h8ATVQ7GvfKhmpBgQKqBkWr
qaxNj+LWA8okiMH2bbS9P/ziMH0MT60DGjJWJDCfF0sV+2kD6N9BsVNL8ocixwonUTIqHrYdEquH
nxQpoEpKU5tzi3wQhT1ixMtPU86+VefSnB4mZIZMMFyDan7DfNmWhXCy1fyToZQM6zCNV6nPi+D0
Y2jB3eKZpQ9JwrUcekr8og1SVP0z+QuyFlnkaUAw3iWEx2Iv1/v/AjmcVhZ4iQ35GJa0h+QOpKIC
Mvxy2My3TRqvEz18WZ40VxuS4sGe8vhbWAw5GlAwGR/M2mKzGa1qf0myHp5cScvhH7NGbfv+5775
azgYQENAF5vysl5tqBhLCYz4oW2kECuUMfO3fZdqb7qEELiL96AqNLac+Qf92Zg7fSib2MNdeo5f
KHW3K3fr4in+WBwa5FSIKLwSiiy2n1kOXS9ncnZos+F3ZDb9ds5rVLgKX6NqRIvJtVS0OeVQRS7r
/lKI6+yP604MDSFdcCepwIko9vK7pPj7yTWidQcppLRrhkoxudwOf+u8Lu/3h/qQol+ORZMAhQxq
y0C7F9NElirv+i4p8B0Is72mpdDu87SJXmHIFcVbM9bFz0C2pHAHYRV0q1e2SnCWWgrAR52ChLoB
AlgYLgDl6vdg9tZ7p4WJspNRuZi+3/+xt9aF4JfCO/ERb6y4sP7ImdNqbvsoacrDMCnTW1MFP+Kp
7p413/RX7umbIxHyEkLY5G7LkBfF48qW8qA8BJKs7mYzsBDEJYnbZmUwJLv707qx07hymBUHHwLQ
EqXkQNAcfU0pD5jQAyhG3G4Y9zh9BF8GqVZQ0e617DtyBDoyJXNmDysb/cZcMWSgsE9B2zavC/ty
PFNIS8pDW2XxSxdm5tdmboafijxoj5+dKQMpxLe8YAAhlgBDqah7vZny/kAkj/5xi7OolEvGnnAi
fZYkM3ymjP/eqcFaqXmREYLZBCbKoXJgwNAcXpLYqryXLR/RUKSF7egp69jPrkjZV5by6h6nvguT
j7oZ16lQk7jcoK0dmZEq191htlJlO7aSiv57PT/I0iR5bV03j2NQne6v6dUrLVi/dMBs6HAYuS07
JCZJtVWaRnmoVYDhnt2m1bZAmfVNHnF6RNassL4WZW2gIu0HyIYlddr+e/8n3Jg28DOYXGSJwhJt
8Y40yGyGKhyfPa0XC4nsocTSXp3nY2wPGLgUlKLctMv7ld10/VFNCkkWbBSFOPiKmCDnSWwMaIEd
CtztQ1fppeRVaxGZvz+764eJvUPARp2ZgrMgFl1+VSkqgUZh7H0IHUxr3geoCch8AV4pftSzo4zu
FMURKt1OpEj7xFbzdjegXha4tp3mRftYdrj5frv/o66/urCYEmh04MgOagOXv6kGu9irg9Qf0o4K
HrXKCmtxPRn33DK55vrOmPz2Y3/Y4mRT7rUW85H7P+B68fkBAtoi6KGOtczRpQ5N3s5Ih4MiB9q/
2iRpnSul+vzpE0UpGCCeKB0JsLcIEv+88s2hnprS6g894pc/Uy39QTHH3gK0LJ9gzw2PQtx1NRIR
G/biUaTjCrCcGARsCxWIxRePyhY5WFMdDxO79iv2fmXp8THkzlUqoUkJznJ4i6xWQ5awHU0CRMWv
djlmZNMGMQ5KmyPbNfpiRFIIgJB8hUwjHQ1PM4aY0C5pGmuTKdAsPTRR0WaEye3jT4Cjt07Y1eAP
alk1RLkkBiw1Zq1ybBU597HgHO0+c8PZT19gw4bl98QGskc/YAKsbfVt9xY4Zs7/ChWy8juiwjV6
qpQ49TfdLKTuhQNlP+bRlCi/FJwfnN9zrzQkdZIGb6iL+sF8EkQzxaW6VZtur1CLJ5sMIcOixtmy
yaSiPaHFUf7wy84pD5VRaH/BVGkgaWZ5Naku94OSb9AKMA2vrLAqpK/bpQ/lWLb5iZhT+p2jYu08
Cq9N5DJZlsKFCYm8Yp+N/4XF6DzpORZqLnuvtdFYt2bnoQdBZHuBofRPzhiptYtDSf2ux1PylvRU
8fEw9x0sCfoGSLWPTOX4UGDt+ybB4mK9sFfQ3RnBfIxi8JoKT7M6+iqIMz0efydxFFaUoCl9oG2J
KcBex2fqr7QxBjT+a0uTnpH27r/HKMZWP+nz9l99bNX9DRlkqbq9NQfzSwkboHI1tbaGryqUEMml
whN995GmS7zA9NNkq1dlZe+VqsXfsoozXPCaaAgxazGirP6PRUJ6uKKrlXtdbFPYw3zB/uWnaVes
RDfLLJTnkFtDoNGJN2ANGos6yYxEr0lsWR9sbZB/hDaW9m7ko5LqxhkIMhUJ+8mT4kxvn0GQjKrv
obAjNljZyS+p4QRYl/htN2JQShV2l7XMfh+HMyo8rkkKg6C0o5Xz2kUs4t7FsRS/FsIwLTFwlIvn
NbGjgApG1BwsBMU2JvazvZupcYGIfteBYLXGb8j0FThl1dmXBttMOEmqcmiT2v4F/m9eg8BdRU4s
o2Pz1PMAQYBxFu9ejxhO1qpmjTI9TvCxryNDOUkDulWBMq08dstavvhmEM946IQFHbiDRVIAgzgm
us6bA8ebD8X7Mw4oPoKepMPef80UZOdrmyTZSovsWzhW4c5PAUOt7J0bc0YSAjAGFz85yjJVdUgU
u95vsBVsJvMBB4j+OaubaJtqhbIy1FUBgOYFI1n0TYjDoU5c3v0qSGhCjkE/ZLVavaZJjudBH0zc
DGkRVorXl2F5vv+qXUUyUFHIK1hkwO3UA5bPTZlb7VCp1UFXQuO1iLNiDxxcelaLbP4tSQHS+YBy
1/a1yLEu9rWpC48/gZIVGPclKi3uczV32kk/4shDaRcRePMXlKIeLVwThh+e8E2wMyKjqT2C2+nv
IUZfZjPNrRQJbxN55c29WncTYTILzD2wP5KCJTF+TtuGqMoyjg1dmv1MwrJrU13aKGoneerYr6Hu
xbFdTJ9iP4VvakzU9pbVvbk3ASnUoX6se8PY8h4M/8SpWiu7GVfHgg5DE78GIapTz3mWIOD0yU8O
tpFV55CIaBL+0eUu06cmHBVcdY6+wSHuEFJDbKAejrVhIL6OxG72VXcKSd7dH/bGIttCAxLdHJJ8
BEAuhzWqUbP7zlaPOGM4XqbYUf0jJVD8Jw2DXP4Rm+gZ3h/xKmQU8hYA8+A1iJbkEs45hRjqSo6v
HK1oUn/YpZHvlFlRH1AZ0f7BxtLBwAfbH4SddfVBp7RXrsCwb3xnuFc0nWFucn8vuT/B0ICbUjXl
WEM9OGdjp32XangOuPNJj0k2yvvUDKrnUhZs5vtzv7q1AJDxfdEehSZDjW1xrtWuzfhLRzkmUzs1
Lhap85taOwiBByi6rvQfr69qRgPOhOIB4wE0XYSPNCSHAm66cuSwCmleCVEHuOiqGxLjbnLutUeI
YPnvCl3879hrqsN+VMf408t9+SsWc9Z7kPRIeCjHqvaDk1GYXJmlNWt41Pjj/BNZYt0rsyCoYaTl
QbHyXt1aceQeQL0jXQd6eLEGU4b0fj6y4mPn00FC3h/LGRXkIG0MK1r5vNc7C2lMoILA+0USvERh
B5mZyWZlqsdQHhLt2Mk2DiZFFuyxOzQjDCb09h9fSuboOfWLLl/53tdHmRqdoQLR4WPTkhUH748c
RYvDqcCH1DxKs48rVIBU+rSZumh6sUor2tC4MFbkAG6OKHArMAsEuWJxedjG0DkFtdKjlmflNsUA
vXFlOVdeS6c2t72kqp//muT3lJh4kYUMuXg3/5ii3iGqgL6sdawU+J/aPGjZNgO9LGOY1FYrg934
mhDK4TIQ4lG0Waqdm5Js4HZvqccEVuPLqCXmd1To54Paz5WbyPmAHKGRRJui9K2V1O9q14rmErhe
4ho8Cq8KOEOP0H2dzWiVFYHe7ORklImMk7ks4GmiYLiyb6++I5VudiwXAuK6IDUWxVcZDypCG7li
pkkpbJSiPcJAyTECKr5PUT/67MqCa+QapMkLY5xm/mI8s47Ru8OG7GgYsbQrK05m6UStF9LL3CpF
opwSKYzelbTXXj95ATMykYQGU0J4NuuLDeT0ktEb6lQf27hVX2Vz1l4SYIpejM1F6d4f6yqIYyzQ
RQY3L0gjMNqXmzXMuNmdSK+PnY5vkhG0yaHmNcdRpwe0oJALumpcrVVxb3xLcPbsHwrG4Iy0xahB
BAUnD0b12GStEXjNEElvdWU433vsFbYIO3Urm+f6mQFNg94LvRKuAjjwiyt2DiPblADsHCVfT7/h
CeHX/5hybClsWTOnzOeakR7/8A2h9pOBO9ojEOSHDnWpqFhVPLw+OhopEPIkZCm03pe/Bs8pjlZo
T8daLaydnAkn1GD6h7Bt7b69LshBaKYhQy2Ze1eA0S8/cNFmXVhbynwMqCFke3U2Sc572a8e1CGn
sovyuT1sRg1piArJmvpNnglnMJEp9GkCehSX8fv9LXd1ZfGLUAeBpSq0L+E0Xv6iUk/BYWPZdSzH
NkBjyFSa1PMjUqQjDmFICKLTbUdeEOZR+5CTedtv93/A9Z7nouTWom0JauYKsz1l9hTQLBuPOg4d
gOWBxHh0MVLzca4iVd9FuEwPv6CGaavFhEVWzqMHQY4GO5naR/dOu5w7F1ZrkC8ELx2StPMxtfgE
1jHpGoD6roRbI/Iw2VAEyV9jlyfdNgjmIkbCL02c70qM/LmzKQ2jxdCCqVnKyo2+3Cx8EqFPIeQp
wWWgi7l4nUcxBCqyw0vQTo7ePI25ROIIzqttrEe7kFBZlLUs1CnNj4GpbGefAm/qzpVVFXupDVtw
c9wZ89rxXWwZVostQ4DEjUHQcIXE9OfcQfPLwaSTQt7kDpSwm8cQOEe9qU0UCPvJmJ4NBU/XXdlP
avbJpFOMT3HzI4snHL+SXmvopiqsi/pU2Vr5kPEZTB4DcMb/9LkVPKhlP6Y7Z0qTJHNTZcjLPdJd
8oSAsz96CN/46cp9Js7IH2ngxw8iO0EegOdQ5Vhf7qM8TSQ/lGLtKcWM7rGF6DK5IT5ja8+D+OCX
40BNolOCIQC3yNWjm7bOZDYpWBwrlXA2xBFvTFykHyzLS3M8rLd9lheml0dzm7mgW8BhVWMDTvL+
iV3cl0yXnyF6F1QcbpihdzSyK62Q7KfEwO7KzSR+tFtXiCFADIZZuTLc9XZjOHoXwC9pMUITvVxd
JzVgoo6m/dTp6rizk0kp9rrkYxpbhIlXpdG4sSTF3MgN4ksrX/bW2NBu6W9SzEGNTTydf0SPUVdl
5din9pNEpo8cEaUr+lD+oO6BPAfSY0ze57hhNOXfYXWi4XR/pRd3o1hpcAUortNGIKhbto3hgsX9
REL6JDVIzulwTDbcWMZulnAtqKdJemzCaC0cuDFnSDRIoNPn5GlYKiUoXPhGIrfOE+l4XG1SLcaN
k0bStDH1KD4GzYAZEvjvV60eFHXlcN+aMdkuTjUgKalMXsUiPdpaFJueOKbl1uqd9HGKfe3ZlJVT
k4f9lgq6vbu/yh8MpItzBa1SpfNJECHkOpfcVFyBgnGep+lZTgIt3kyx3th/AyVU3gpDR5g7MHpH
iPD1vfmWy8kUnMe6pENJHyb6mtmp8R2/1jT9BnJNH73UCCbDcqfRyoNTa3Z+XbqzPCud58jl9IBh
yrzGXFyeSNGZ5kYQ4jcf9D5xQf2xTevelgq7VbQnjPWK7eTESuxpTu08d3I0SSvncfmJKMTQaiG9
gQDFYi2birKazWpOSewY4P64VZoYe3alGA5m3M/YKcfKt6431sogV1cfEyNiAuqh46YDrOVyhmM4
p6UugW3rrFgJXLVUGuuN3q3SyZ4VI4zz1magy2hK+SPNrnQIkbXzGsHCWsEUL48HkxY0ZtFXZcdw
QC9/SeGMOCNS53+esCHEtduR5nlTFsrQmztJmoaHsrKG5nHK8Tj7hdqwg6Hd/f360Rj/c78K4hkC
2ERtZAqCAHL5ExA4ybGFruQnB23RYMNHLgMkVwE7u3FXWdLGD+bkGE+yHOyp2yrv9QDdj26v1sBZ
Gwrc4TQPGf4h/lL7XAEV/a/Cmj3k1xzfR6c/GrvH3K/U/AVjN3P0GNBs3sogDM1tqmh48FI/CrXX
zB9m42Ec+/FslEo37i2/k2UvbuqufwiMrOi3gR5qodeqcvDSEOKHO5DTLX+ROmhj2NoM0hyttV6V
Kxp0mb3BRDBvXfIHSceFFrVEfk4zvpVknG3p0lBMko0EHh/jzh7AcbPVhyFVXgFRj/s6cILxRdEa
FdlTKMv6ZsDL0foZD/P8Jocg1VwlzGDo3P8eVwcCTh739EcKRTXWWjwSuIVaIVKt4RPi2LKyM9S+
egkqTfrSYKO4MbKsKh4JJteqoou0jdPHXSW2oA6NDCa/2Kh/HHptDoasMUrnydaq2SukpNk3uYDV
59NoviYYJn6yg8KIBHxULsQFLORPFls/d1AWQdnKeepyw9746Eu/dq0xbIg4MSe+v6hX0S+DoeGN
TQ6TQ0Byec0kI+2xpi7DZ3Bus/KYGBHoNUDbsubOtDYnanJyYW+qeGqFO6aFy7bVTnKyiYwwPIpT
nK6c/OsF5xeBdKKNLNZgSQFqfJv2N+Sx59yujb8nrO3fSdFptTfC4UtprbX2wtW1LpaAaw+uNk1D
qJ+XX5hob4wgEgbPhaG1R5Vhd7Q0o4M5jMbKu3s1FBJtkMngIwqxXbKVy6G6sPfJs0z1qQbD+KVT
o/GLVNURDqpQXu5/2eVVjnoZpTj6BqTBNOOW0XI/1UEHoMk8pk5USdu2qZxt3/qG6U4mx9uVytbZ
I72LirIejj+dfLK+3v8FYt0u7k9CKqEoTMWVo2Mu+RHjUHdlVafdsxxaZrFJEdpPn4Jqyqa/7g/0
oea4HAnFNgfdPVETNBZfsApg/iXY1JMOgW73mlmznsYBh49Nmfna16lAvMatJqUMSeKQ//CCQc2k
He8uNXAXerYpvSkdiO9nzJQUcou0G/Bx1AsMwu3YoEePmazp/GjJ1/HUAtDyww8crbdWAtGrrc+K
oeCKohtFP5DNi3kodd1RmoW5SXWkPXSNpbygc6QcfARQ/+tqaQ2jc2M8HjdBXuGmoYm62I5K3yi1
gmPKc9fPhZfqfvYXL5U6uYmWfc3Kwly5wq+2P5VoaA8CkgRvnMD3cvs3Umz0hKPtsz0jgtlEps9b
YybzX6Si3dv9TXH1XIixeC5A9HG26ZxejgUOxomRG2uf5apWn5V4lHaOHftHJajUXdMZ439qOE4r
H/BqUNrR0BCA+nBtM+YiiRqswB5wYEZl0poF6wu9QFMdkgelK8HXAfGxvD4pkl/3p3p10MSoRG2o
o1Baojl9OVV/KlT8vlv5uVRmEIWSEU0/QRmG+/vDXH09kFPEROwWYWLEBX05TEmPTMcbQ3m2ahsH
WzXXsyPxq/mqDpayvT/W1c5kLLEhOc3Mihre5VhQ70Y5wpj4eYz0/MAZUHf4wcwHI0KpCU+gvPxx
f8BbkxM1Q6xCQJGRmF0OWMoRdbC4xxcbCS7ZZfeiLD8DtNojvzKs7ZMPfPDFjUVKz0vAE88CgYhc
nHRItpAAJyP5MvuBbm/imvLwZnTijnavAt93rirNQS3aqH8UpZmcAQChahwgWGG4hYNRCKrBDgYl
wdh+00AqlV5mQqmSoZ8PLnU2S/qFEYHVQIXBAuqfZszYilNtpf0vAjc/y3dpV+LP3Kdd9mNIBvtb
PWrEiHI2gffHijsqT4BiJVwl7q/zh9bU5cxVQ2D4BW+E1V4G9j5qG+AZAuXZTEy5ccghanvGo4p0
bdoGWmhHRwMrohdqbQHemEGgf421Egv6WCf2p0PaZN0BInap7pNotCk1xYY1ulmWNNDQ0QZzMMNQ
1eRHMaAXl29ruujDU5aiVdF4E1LDNWzqSC26b0XD8v0kElaijd+0o7Ry2y0ugw8qD+ELEQWHhhtP
vdxSPdphKJTW5clMFek8FVn/BdlU3N8BIm1Dv0keS8PPVtZ3WfT/36jcAVQ0YX3R8LwcdVQTlABD
ozjRskn3IwHyY49z9VHoBDzJWj7/SCiE4kMmG4cxSDMvmjDUvv+Rb8xcPCrQVUAdkTkt7t52zORC
hgJ5qkHUuchSoo842OlPrSvHL5o2tRueI3+l5ykC8T82lpg4yTJ/KNtR314CJhQ9JamttObUF2a9
HehhQ4Eqpn0Yqu/h1M17A4NMN8+mfuXSF1fD5cAMCB0SLhRkGeZ9ueIOntid0hTDicUd9m2jBXtu
L2k7lvJfWWk3K9fw9TxFdU50UVQaKc6yjwL2nVspH/uTMwBvtUyYLtVkj5vCCrVNoKXxa4Ph8evg
dGtlumWywBITmzA4x5cKAWXJy5lCBFDSMWqnU+k7/aHDQZyaoO7QpEuVd9mXk12ZJhnMm4owM5bs
adNAknocJXUtb1lc1//7JQRJSEFQjaHqf/lLwnGusmJox5M/TurvloDj0dDq+NRUlbHyeZfR5cdY
QpWApBOZUUKJy7GSPpLM1Gimk9OPDjl5NM9wHXtUEb1ktuzQTUtQjjTN8shxI6Oc/+56BVOJtqfB
sQ8LJ3wnynIyr/Pj6kUr0V3cROWoSYckG7JfhoGmohurSq67fNI28IbON97vn8hb64VqDx16UdgG
FH85B9ueKgoCxnhiTensTSWYE2xZp/IBVax6JR65PhCWEMEn8RCNHwq7l4OFfVXMLTTNk2VFPmIv
tZ9s52zGw7K3WqxyKtUe1ggc4pBdHkLSHB4UQpQPFMLiEBpBn4IJ7ZRThpugp2pSvyFVDCZXnmT7
GNah8pBXaGa2iToH1EWScSXbuTFpgBZUsMUKI1a3eNFTZOtM1G3V00BysY1Vs3jKskl2h1I2/4ui
ov92/4te37G0N8kTUH3hg14xkFS/ruYQ7ZCT1Nr+1rSSzGsYdGsqtbOTgjLY2CFy7/cHvTnJD3QA
wD+ThsHllyVVQCgZCMSphJz64OdKus+6rP1izG25zdlOK2fvetsCgBAtS3YuZgJXD0nrSOkMYfcU
0Gc6wzpqG1cLOuV1GntD+VzGzDlnw4oWqdi2At+4mNw8a3WeNNrJymslhJXhUAobkBqoXe596uRF
SxoZ6ENcbbE2sL5mkWR92iPGoRpBdISkIjgBTtHlj6BXWaIapJkncB9K5OqouD9MwDE9Iyjkye2a
DAkHY1XC4epRYVgbThXleSEIskwhMgmJUwOOyCmf4RmY5MV0QDFJ3MSxZJwsxK+OVqNODza+i4+f
3FOOGJXSOihHwuFlzsSJlqRQm40TatTxL8zt4oMz+darXqr5doiwI/o/jAd6B30+KuzUCy5X2J5G
e+IRN056rOdc2xbtH/AecfTF7ovwocZOdWWGV0eVGRKUEJBTPwTZuAiHkNOB/sFZPY2SNLznZQEf
Fa+AnaTUNH7CvH+vgaGtUclvjIrKgeBB4kpC9UWc5T8Kl0k2DykwYOk0Rda7Ewa+VyhKt8lEgi/M
hn5nctusQZWvDixXMHkbXWtcJ7iPxb//MShl+hTbQlU6wYfI/ipbk3dQq8r3vres9/vf8XrLiqGo
kYqSHRfh4i6yE1knaxqkk29G8rEcwvJBG0P9XGs4SA26TnLT9iRxSP2t4fpvDk1rGKSbUO1ZkvSL
vuyUMQqDs4b24PQtjRr9m2NkeMmmkHAqBGUkY6c4GZSXfID5s3JRXd3Cogr+gRvlshKvzeUiT1Us
eLV1eNbjsvjPzqfuMI5W9QrpVTYIvuw1X5ObA4JXhUQoSuBLhUl9dKTBKdXwPIZBFrq9ivoHbJ2f
iFnmriSnxsqBubGLhJQlI1FAhs2xiFbSttayOdCc01RGQUPcRDDhSR3ub26mcwWtrOet4bAnQT/y
A1S4LFT2JraNk2b5tD61ZGtU9C9dWfXlR7Ue0uqzTyhmidTaqO9xOq9RDGlp49HpzzQ30R9WHrux
13dti4ioZ6B9YmzMpqz290/KjfkxJIkRoZjAwaqX+6VMzJIANgrOpdHBmdfCXvpep8U4gkCq/r0/
1o2tggoldAU866hFLekfIQ1vzUIO4VwnTrmhiZi8gDRLHtqpjXdgrH//H4ZjHSmb6iScy16JBLnf
mLi2z1U3xyhDxq1+UOO63QWKMUvw4ODA/F9GFHayQDOoEy0OH8KJXa3EaXhO1SJpvTrIov7QxLml
buo5jxO8XhK8de4PeusLUqcV6Q6ry2t5+QX7UJfmhJbjSYpTSX6ucNfMPfy+pnYH89dYe5JvPB1c
bh+oIxQOrrAJQD6bMHOy8Ix5Ll1E+iNSvqudTnqY47Eqn1Fcek5wJFnhlVzPUuVU8Cxz9j/MzC5n
qWR1RPacRWe7VvEaAONqeEU98lIr09oxvDkWdzc4Xsp+V6VvtVASPIeq6BzkoboHpKztgKN3z4hX
FCsn/vZQ8BlkBkOYYHGb1a2tT1pZMy3UtIvNWMjqFlsF89WR/ebzdxlryFX9/wcTT9cfD7A8lLZU
yXZ4LuNhqNzC6qfWDVQzlh7tOF8r6F9vFEajeyi8EQhulnz2WlI6R9KYWun0+uR1gY3gT4aTN5bl
dvFlRjzkmHNdvH32OHzAKLllBGDnilenVEEoWrbRmYpt9KiknXMG0QgTKJSKNYf0G1+PggeZFsx5
qjvLx6E0IfANoRqdO6b17pQa0BPfEjIMRap/Nt3hTaAWzOXJzSJq+Zcfr1KnMauHOTxPmaY/YSQl
PaftoHrD1KxlcremBfrHIs0QNjtLVWwUbFKUg6TwPIdjxllrGh1z7G5oAo+HwQpXLrDrZ0EobsG/
QHAWabrlRonZl51qJvG5Rn/hqzkU70NoSnA9OuUtGrru2/0Nch2gXQ63iPEnswgNtAzCcz7MIIhA
FGY8PsPg/LIbs3pxAjhEb81QwuVK+EHb+6OvTHaZ0UgRrnpOE8Rns4966gFq7/pET1+loZ5xN9Cz
lW1zazyuTV54Tj7FW/Hvf5z53PchQfL+nZ3aHo6JE0vfA9vqcRucjL9qSv9r1bebA0LbgZAnGiZL
AmDRqkXO8xGd+8nxv8ujmj8XZlB6rT2ne8DW3eeYSmh6QQaHl0bfCQUSUOSXE3T0Tqt6IHlnnYKy
5jbw0OXnbgqrYZt3aj4/Ol0lW8chGufYoz+3Jpl8a75o7QiBZsDkAEMvx+8lqw18+vRnu9QHmpcl
8dNkVacsl4t/WY21zsGtw4nClMAkKwy7JDymqRRpYeNH57Ss+2/p0FHr0EAF7s1gzteEZm8Ohj8U
a0wVG8r35eTok/aQr+TwXEh+073UbV/t1aKcyi8joMSVIv11CRlIMwwoaHY8GpTEFnsVjwNlANoa
nzP6Uj49Z/T4vHGMDMBIzty66J+kv2zAPJ4aDg1/mw2R26lK8jSSiK0ExjeeL0HLgn4GzvpaUSrP
87Tv05KDoxSm8aIFzkiTLfSd3eCzs1EM6cLokdIaMKj7V8S1OQrrIFjSQNtUoXgqvsofZ9Zvs0hL
uzY5x7nqx5vKb6d33fRrz2wSR3d17n3+q0yUl5uoKE/5UOXEDq3hfJnmrn9u1XINqC8+9EUJlZ8E
epaDSwQhGgyXP0krMwvGlB+f88zIJq+PKYO5Ogf74f7cb5wmTEEtWjzk3pQKFuMEIwoJBkjDs6qX
Iwm6jHD8PDcpeigTLOquaqzX+yPeeA64FUk86ArpyLctYnY14XlHLz47p0HmH6eJVimGrDPCD746
/xtVjvSt8ZUGIpdtrZgX3pisABFyOXOWRZP+clETM8yTcUaLU+vzc9XI7eQpZlRh7SflSGiZq3fz
ja+IdCBlaKF/RY9v0aXv5Z4GKYDesxpn3bAtKoikLiIcZruyhW/MDAkySgKIoJLwLZP0MVUC0Ill
di4TXQ7cBDTiRq8jAXM0KtxEzWaN73/r8oCATYkJDAlYwCXxr4s1o0bkKzvXka/uaot+8NTM6m+q
i8Gh1fPokeJb69FJ1g1P9OWAX87xLlak6f3+jrpxc9jU+ImfyKoBDCyOb1+pwTzxbc9hrToSpdI4
9iJ0+UAONNY5ki08E7VE3t4fdbnkwGGhHHJzkuvKsFkXJwet8c6iWjqdql4p90Oh14c46rg7y6H/
bSVO8FnFdTEgShL02LijCIQWA851z1vETOmrafZxjIN2XwxzPbr0W7onZXSiT0b2YkAyedE/EXng
UsEDYFqQ4fejnjTEtvPHEBGG38gISc2mSea1zp74SH9eeGIw+npEfxSgwbqK5f7jDk6pDNYY3Mkn
f07SeEMhNWu+SY4VhButytN55Ra69fWEK5NI8+gYL0NuPy8IqWxlPoVpYys7jBKz9AmBDO2H1Tn2
Jki0sd3c3zDi+yxnyFtL0QcJLZ72xfer+lBxxhznEwh9sxuatDVq2ciPQ0+K6BUzKTw6fNlPyjbz
Qxc56Fvf/wHLcyKWGBEDys8icCK+uFziyijLsi9j5QT7w8hctVO1b5lBM04KHP3vXurir73upN/v
j7q8A/83KnkpdBLRTFmczmDujH5uJ+UkV/+PtPPqbRtp//YnIsBeTqlmO7ZlJ97IyQmRbLLksPf2
6f/X+OBFRAki8rxYINgGjGY45S6/Umm5X+bkWj7OKebK8l75oiaaATILJZ65YCRNGQwGUQr1NDuD
2Rystqn7bYd8ujiIWFffen2w/9ZhgrnJ5oXUwKRsgS7G+YoqbYZbtFfop0zHaGGPDSJteB+THxE/
dAEVPp+yXKF8u72iF7AShmU9QRzgps2aGou6gjEjXm50g3GKm7l4iVQz26oIPOXIylYDfxuBEDdh
7fWTGe3qcYDnp9f2SvR45cDSHP8o90uqznI3xUajdUnVmdSFnbTeNK4d3KsRDS3fSu017vUyaJAz
Bn7t0ggER4uLz/lC4180VhjVGqckmGbvQdWUaltC3229pEa7z/Ko3TSGUzxWnrNWZLyygbkgODHA
O0BnL4WDRJl5JY1q89RPRpdtQeDH5s5rwzUlsysbmLcbmuGHWjwuBOdzzFO9InsxTMBCVu3hcBBH
BzxpA/N9mOb4G/2xyru7vZOuLqukttG65qZf4unrRKEXLgKmNgzhdGjCEhRmC63G9APDUB7b2Uu1
bT+awXs6zGsQlisXIppWEpNMJY72wuI+goCU03UYeV8QBf1RAtuqD2Oe6ckeXf/hYVSGfLpvem/4
bLUhyUBsIbzz9684iqFkHFQduRKXCRfUmbIHGaqdYFPEyadJgWbjowZXescMur/2mOsuWom3l/3q
xKnVoc2Arho8rvMvLUL4MkiT6qeyjvTkWQnGbNuo2NjujLQfnE0oxCwD4Lywthb/s+SJRNr77R9x
bbvR+Ph/P0I//xGKjpzZrJX6qVK19giiKvuWUR7Z2bnV4IuQGSuTvvL6cEsQv0jRBkLGxTtQOejg
hdhunXQFJAavctqjOzfpb3FLk3A3peH0Kxs9O1h5F66Ny3NCdEzNHpT/Iuhvp7R1tT4xTlFRNz8i
xJGDpyhTFWUvwGFm+2CK3e+65HD9/fryyJPLGyD/iBAX6zs0QNVL0zhRYm52UGW9fQC6MfV1exa7
2RrX7IeuTdRhF8uM/sOQ4HxAJNPp0NWNeXILrXlMvKF/KpwihrVSJS4GyXkeAbanbLXm+3Z1YFQc
ABhKNdVl6JbgQJw7dWGclKHQ9gLnSX8YkvrJUwdYwaUICnxEJz1K/4cvC0gBIShqF4iPLI5RZo69
Zoa1cbILo3kep2783Gc9/R69qlACoSk7IhyLNu8anePa0wcMRmaQ3F4ASs9XWquiQgxCBZxiAOnc
4m7ntgd1NJsBmHJdDv/LPKVyBFg/Mhx1cXKsNg0H0D7mye6i9JSUyvwCc9MN/FyfS85qHRm7IqIN
dbi9g69Ok4uZEjGd7QuRiFlPogKcJq+DG8F61aaZ/pMQXo5cQ0oZZ3N7uGvbCFUEwihecvCb8tb8
MwPIzWm06sw8qcJ8VhQXb2vgwnuWuNmnxjwfC0OZvt0e89oUyWIpPCFZR1i+GFMLlTroeiIpTx3r
fwylmtU9+LR0TyGuWWPxXx8MeJJHxihZAucTRBMQ193eYdtUivMb1yg93cxDD1LUnNR23N+emvzp
i3RD5jdAwyg9gP9bnI4wwCRcsxv7BHE1+KSXXZFti7F4qur6XSnj9KBxK7oPSP/qfhYE5crwV74m
NxHIel44yuBLpWPwQxgYOYV9aqZxtA9KH9ghOojmcKrzca7vUPqAuGZmYlqzZ78ycfYsbscA8RBc
WjaJgnhwbPjrjGyZg5T+NbZBrIvWb8vgP4IMO/bDUKfCNYwFnhRjIUz170+s1KOligkAkmxksa1i
tO4LM1OdUwH/89BnGi6FykhvI/KsGblYroo9bdQ1UYYrTzqdKik8SWRBb2cxrObS6EPd0zlVg6GK
XWUZSe9rlfefEoed7pf2YKx85WtrLdFb8uLHl2DJoZuMWeUzC+fUKUPYdZt0jKOfZRdn0Vbtu0DZ
G/nUKAfPnAuclmtHf6v5N2siEdfmTSVbAgUlMHH5EIy6PqkTckmnuM5qf24H21eqMap9Kw4+44cc
rdGRr23uPwdcxE7Y5LRKOgX2Se2UIt61YEY+i9FT+7sAtMnWRdI097U4VKrd7UN95QohgadRCMoQ
dK23KCjWejOOaV7xhfOoLLHKbtCt64A6bMyw7VbInzJCWdwggGdpKYP3lASRxX1l6CN61WZgncKk
NgMfe2lh+rnbjyt1iWuTIsECOIYgJvCRxU2F+DGyLzC5Tzh9VjPCC2gfvkZjiQuQGI2pPv39Gkrs
BopaUsB/uVtMNYVzMxvWqZhQon0Qkes0m6C0aXzGVe6u6M1dSbFkqQUyBM8aAKrFIjpmGKtc9dbJ
zuEK8XyCatKHVv2SZ5nzj+V16jGb6vwzuoLjyi10dWjQ9tC2KPhciMbYeUp9YLDN08ibC5LdUJt7
MzHz+F4HcFQ/6EhsQSmPJvFL4Z//UqHhwyoRmDsirfyBv7Q8RH+853hM9E3Sts7JiJCljvo+/q72
lbmZKqdewXtfnkfAVJhvsH14bggJz4fSMeEYTKHpp0AN62GjFE35CzUae9qnqWF1O1cVcKXVKqcb
e3szXV49OrUfVhgiHo/t8vO6yti1A4nEKc/tcIsoXJhtERcz9S/SHuJuttqo/+/2kJfHhSHRI+JU
SsWSZelSM7IqHKwejG6VdY+hYopsU5HDblRFRGvd5cs7AAQ27utIvoIquQiQVG+GFp8K+6T3hfhX
cyat2YepV60JLF1bR2QuUD+ReDUC3fMvOOqtZofIuJ8sd67zfZI4Yt7Gk6NYB9sonG1iB+OaCMqV
XQPchWIoEE6pCS3Pzx8b1O0cu7GS2jvRcTWqfVMVNKXiKrYlUqcJPpVu7/6G91utlSovX02yYMot
pMPSPmapcsUiTvR0wYwGRWF5G7TMw72guyn2bhMaP7LGnbfToM1io6hRZ25RX03WahBXFvzP37Bs
TVV6gyB2GIr33FKTY9i0It4lJRaqW7dDw9wk2A/++iqUyT/Ydll4x3ti8Y3dwW27HvWxd56cOfqE
DVBvbCrhJYZv40uOFl9c1n48Ze3XIG67lWv/8jaUoyO1YSLnQAFCLsgfX1tMZM4FFY53PbC0t4lC
QLAhnLDf6tYEczPm8QshaoEMf2asXMRXTiynlQiJ4j+plL24noyqsdPUtJXTSDXmk6nAt84SR/nS
ggc63L4crn1WaYpFhADf/0I0JoV4OedjEr6jzlL76J6EL14cTNtuTr/oo2e93R7uyhGyZUNBynLA
oV3aSoODUfGZSpRTmkc4taL4M067jMUXOxMP9DH06wksWuiM9kov98rFJFnrDIuYIrnxIgRruhCV
RjuI3qmzT/Y+6YfQObSOsP6HBaX4i0QlWTDlFfk7/tg2vVHGRRVZ4l3D8fbAIzOiSglVK3XnvjkI
S6HEfntNr31CnhR6YXRXpeDN+Yh11gsvHg3x3kJaHPYCgEB+8Kbaiu5gETj1fYY68OvtMa99R3pD
BPD0c0lbFocjSwIU6U2QwnqLXMMwq+MmUzC8sIrWe7U7q941ZrbmL3ztWFD7pTrG6tKXXwyqzNBL
9MoN3yNYsKMfcxve68LIXpsayuLtCV4dC0t3kn0AdtTZzxc1pj6ngCoCNZ8O1YuaqOUmQEvG2xbd
oOYre+ba3iTs4uvB+QA1v6gP5Q56iQ6SQu+J3mY/VC0pwkObiirf/v2kQIkQo7N6sA8WD1gTzXVj
JJl3SoXT73EAc4KN0bahcW9Nc+O8/f1obA1aBZjZEjYv9qVhIZugKapHOWhQEetspBuv2aq52DWx
Ef26Pdq1NSSZpcHO1ACEyP/+x7kbg9KJUiKNk0V7/xldJiBAgKLqZHd7nGvPAg/xB+CKa3MpuyHp
W27SpcGJroeV3XmhI55olLhPswaMFQk0N+9BQiE1+CMkw6tXhr8WClAdIW2laovM+2JRVbV3IcZU
yimZPTfzFQPrOgj2xaei6SGmj161Z4nFAbuTpNlleZP/c3v+106+FNtjn0rdkYuaQRglZRBzg0dd
GTwF8NqeEnKWx9yaU5oPNl2hOjNWTuOVDiZmEMAkEZWA6oG00PnXNXMN59VAeCctnOrkqSjqwG8w
8jQOGLmY+AfmQRa6PvJquv6Jfln2HFiYRL/nyED8vr0AmjyN52kuJTJQxeQPpIOUAc9/S0jZtS+9
IjhlKfYpfs1y30GaLwMEGbT2Qe298BBqSYvF6mQdFDDB2Ya0VNsFdM2mTepUybay8jXezbVnALMm
Thsub2CzFpdI2OjWTA8wgFJVZOZ2bNJquC8TVUDxnsLuTsEQ9v72UlwdkiOOdTQ7gZbg+Uqgz9uF
emE6p7GdEVZTjKp94ucN7s4wR4PQLMqsr7eH/OCgLFYf2M4H9A74KrnU+ZglIhl5NnQ2ruelq50i
1cO4mJ2haHuKzHXjw7HQDb+IlazeRFEfogRqqN+SeQxeA09FoTcpovzeq4IxfzeUDkOX27/wygXB
z5LENnJ4YoDFKyWcwgsMKwzo45Rx5XtT1nmbiTz61Pa6Eg9+qVvZzjJS13qxysZYy+KvfBQpvkUJ
BpEBAsLFPhjnKXEb/Mzfp7Gxnii/d1u7dvONGZM6aLY1rcEhFxOG/Em1X8aqbAC0bpc3AqI5DQgG
lBSnJKq+mLFdqX6iqNpd5YF43acVOfZd4EihZDgi9ry/vd7yxvtjQ8jhabcjsYusI2IzSwA13lRu
SEwXPCEEVWBFp3fBsOmlswcNYwxXbo92OVmuPNlxl0hE2Qs9336V5kgvnkJ/KguRb6YujXaOGWV7
T4nFneUmxb3HrbCFNVWvZEPLO5CJfhRHCH0MhkbN53xou5uasItm/cluw/hTPVaCukxkb9rYMxwf
JEe2LctWf2or1bizJ7f1cZ9o1qo0i+3Fr5B1Kf4CPAOfaXn75ZEam13cm48BBhvHpkOyIhDEe0FS
TBsd07A1ZvfiwYEnSpVWYk0lEEqHg3A+7d4juS6mllc2S+bfVR1/G6RrbzKSj2Vpa27iOXbvbn/l
iz0lDxA4V2IlgHoov5+PKVpXCcFwx09DoYhPYTfaP73O/i48L1upmV4spwRwyIlBnmJplw2lyQhM
tR7U5GlOihjjZS0oq62RD5ON0E3YfYcU2q4d2GuzMyRvhOhWPmLyv/8RKnVl39S0e5KnNG7z+zns
FCyABjBm2LeFb3+/kpIXBjMddgOwwPOx+shtmii2k6cxQHbKDTXthwFO46eRi34tNLs2L+g+iP1S
pOHbLc5mwehZaGoJZ7NEfai2aOS4ancPhDReySavfTZidTTruH0k2vF8WmbU8wYEWcqlU8pt36lP
YojjgxVjtrKLQ61d83O+PAbcNtw4jEn1UFvaBhtGTKTZ8NEEZdqvlojdr27gNgFeeXHL6S9m5A2A
Vq2pXV1eO+xQjiCAf8rfAG/kUvyxWyY1pSbqOnxBr49+5FZi7vq0AZaMm167L6fJ+W4rniY2WWzO
3+k1jF91HK93t/fRIu7lFuBXgLmhRUdFCCDZ+a/oUsvqp1mw4J06vqisvBVVv5Jw7NX72i1qn9Rp
NrYY4IQbhFLXBJ8vvjegOcrysuqHXfpFH2V2YFG76TAdzTYt+k8orJrtDjBbXFlIxqppyI3fW4G7
Ekssvfxkck1vEjU6RgWQ8gGq/mPx21ZUZg1K4+gkonJtP6+U5IthVAgkbaq67IueICvCr6WlSPhZ
kz5tn4rAgpZhK5mtbabAjX9hNFm0ft8Xg2f5wC6d4cHJrHR6dAKhmz71ku7n7a+1jJH53R8JEkxb
kCzApBYVrMEpkYnuq+5Z4CC6LaapwzYh6guf2MtwN0WDb6LTKMGnyNOULyIpvEPs6WW7GTBMUTeq
WURvbdCGK7toGT3C2dao3dLGIUADFeguNjPldS8olL5/7sXU4duZp2m0SVvFPoalaNtdb7b1PwiZ
Rc3kuyO2n21pmw3BdO3GG1Be5fiaWHA0N6rQvfiojbGirdyYFztdVh3htAC1AqMOmfZ8p4uiMwu1
jZNndRpLdxMZOmKXnRU/Zw1G0tsiHhpz7wWdi327G9TNwUYwbA2xcnHb2MQ4WEgifQFmn7T6/Ee4
VjEgVFC3z3YGJKeDQvnTiiu12bleTjG0SPptbjrz6fa2uZw6hTOUQGm0gUG4cHNora6ue8Vun0Fe
dfuxCvp7e4pH228R8XeEvimsLN4qU+m+lrbTr9zpV0anRQJ1Bowswc2SwFkE9jB2qtc9h56KbG07
qN3ecqxBP1BSU8MfMNXbFxLDktZYn45SOQtd3ZXC2sVF8wEdBR0rEQnORQ+uCCnC8wK0z7piB3tX
icggNHf65TZasKl0pf52e8mvjCfdrUAfoAgE3G1xIGqHQi/Vr/jYkMqH/jjVpth4eVK+aFla/LaR
BUoOt4e8vBx4oel8cQaJIJnlIv6Y3LhATb7LjyFhrutPRTCFik9QqRhovHUBdtq2EdUcuzIz1V02
Kna3J/Sty8LvwHV9tXRomY9G0hkCU1WzitRx5aKQP+EsqaBdTpUDHCAIYnD9cq/8ce9OxRB5ejWI
o95MWfY8NlMIfKrugq8JomVrsPDLnYd0EavMw8L+o9x4PhrDx9Y4VOXRc/IJp2lliPiTPjosri9V
635D4NjwkX6wH6ZKqGsCBR8e9IvZ0loic+PYwWhbNiXrOKtj2KcRiCkRH5N+NIwNpPNCvIx2UAF/
HM2p+xoB6Mi3TpfE5XPUJ2bqV1zu35o6mQKk7Cz3KxdaHW66OfBCLNJIx/apmpGBNNNkAQt2S1pl
5Rhjq2s5hT4e3EQvaDdYOVHoDKrAb9TCMJ9z9vkTCpvxa+bBUvc7IfJX6Km6d6isoau3zijmcdtU
yBjsgsJIsxAMQINrJrRoGudNoHyJC6HHr1HotD8D/C/mN9uIQSmHocfOmdGX4B6pEv0tVZzgK2Za
nvFgz+MU75zUCdLfYFOa8lNC4d74JxcqxC/PSGtja0VmGGyhLfXVQ9aa6UDnUSY+YB2qcg8D3Bof
SnifzoORNfnzaDSl2FijMzf3Ck7Axn0fx1N9ZAuBfBz7mYLhUHgpEB8lbBzYomoZKfvb5+3K7iJd
RcWSpjrg0ouwWMXxMspjcbTadniY6mJ803HwewyoY3L6zKb6rSSVNSFkqomMbZauVYIvfwGUGXA2
pHD8AtB65/ub6nnH6SaKQae0+1wrafQWRVm7rR0VGmmTYr0mFNV8NkUZ7IHmrsGrLsfnFIOpQOWA
XeQtOd1p7cyIn+sBRUFgj/u48MCweYhmpRvdTSQlyqtn23yP3a566hBkSrcePdVk5WX/qHifnzMS
Lu5YfoekJSx7qKllT3Ph6eIo8nl2fHxJhfrFrY3mcRj6xvU1PcseeZed9xz71wdEOtJ36L2h+3nm
8bdPaVyW8ZsW0ND5ZqWIqX+K00ax1twrLt8El2RNKj0TddKAXFxHTYUuC+IM1VHDWelh0mOYrVHG
0+Qr1NMUBNXU4t/be3TJDiQwc2l50pKgpA2DbDmmyPAl8rw+P/bNrA07RR3yN+E2eb0resngTSML
Y3E/0RoR/zNHnpFt9FwZngYtrjC9VIwwsb7d/k0fD/7Z55JhImtA2Vky9Je1HmvOEXEYMu2lLurU
ey6DqGtfJpJ4/TFU42bY9k3k2X6am170OlmjpTw5STlhKaUWvcQTx1H6huBeMWzUtsdvRK+UNtn1
9ZQnXzG9GMpDm02D9zaW3RTuCsTVn2tkoMbPKJ5m474MjFBdCXI+9BsXk6JtgFIc7xp/LB98o+oS
t8tN4wV79PlencL5X7crcuOLowfhwWgrLz6JquJcetEgvAcPBYL03my79mTYVZFuI4wMH20zNc1T
nUbVozNQrjhgSNcpj1qe9Nk/niXE9DlzKHdu6tzJTmmgi36lRLMkYUvcFwwMDhSlIV7IJSkisoc8
drK0O6oN6naQRY0C0Vi1KMLP/dA4ws9mxYvuMmENWLSnXeW3QPC+zKEZGruEFgb/92i35UrKdnHX
8FuQvcaAEaSNdJ44v+tEFPddnvXjMc8KR7tDHS98nkVVPARQKzZJnmbfqsAQEG2dfnybB1eshC4X
p5cfwNgAsCnLXl4yfRAX+uB449HssGT0cWAxf2V2LazNoAFXUNtoDW9+WSKg6yaLZSDygGkgAHQ+
ZyOi22xiiHRUIcb/VIf+YZrDeC/9SPyYtNzzRzdBWk1zguKlIdF9onSyBuO9zJXlr6DkLUuFNKe8
xcqPo14ZLUnJEfIVurpdVZntVslH/UGBlhRueiXXxnu1R466QHcq/2SMbixmv68yY5RSInAOR2U2
4ifLbntzqwwNXG/NS6nZD1YDT8yatDWz18uLj19NHRUuLBkzF+AiGNZgfYBymSilNiU2oane/+T9
yOZd0enzc9DO/zr8yAR4bO3slEZB+Cse8lelsJW/hANzokAfo3FE1A0kDiXW889oCjPsykQuYGk6
+yh2f5noY7ypGAg/J2lTen9bS2e8DzVxCC/wN5c1nVlIMlfrTkeu8xpF/2Z+KRvXPLhCD79E3Wz5
8+hxPpyutt5v3+0X+a0E8Ut2KyhkqmofO/qP+J6SfU0Zu7ePc9O3X/sgaQT64qHm7AJ61i9Gk/4n
YGh+vT3q5dEk06LOS+uA0aGRnS8w5p2jVzaWc3ThS/U+8Ltk3zv2/C1rm/ipq8R/t8e7yGIoHxDR
S76eVONfAmUbp6+bQYms4zwDBskqfXzr2rrbSE/6v772zodaTG22k1pxi9g62nmGp54b1fi9qMBB
tlEVDXtEAMUh8bJ0NxpjfEQLYI3xeRlcYT1LmZC6PQA9AphFySIsUK+O6fAdR0QUk3szK8vmrg7q
OfE7r6rvUHgGemPHbvZv3g6FRcyAT8B92lbmc0/n6Kcx9/FrhRdVt8F4VezzJJrWuieX+86QCD5U
00mAcayRO+SPfadA/R8JQvVjqQwIqatjt1XtenhDsgT9Ml2Z00NAJ7f42y4DDlZSZk+KRlGPW/ZQ
bM8Y65gI/YjjsboJXKfcNJHpvBZUWu8oNIT3tzfeB0n7LMpAcgBFWlBlWLPLPuT5PL1GjGYJd+U4
ca9qh4SwwvCDJLU1v1QBuzxErYqktKva473WDQBv27DxFF5kaCCbHga/somFFfQHbKK1I1nUODwa
c6dgZjWZ6u9SF+50cNq8ves0dQpAjBVV4lfu6BTZJtDVeFvoRurtwAwN1qFrNfy3dJH0GnUk0018
PcsnyWNx5nDb6IqVvFqdZR7QFOgQnlKV4QsFwTr/Dn5V/2oas8LNILlIfi/K4T5q+yl4qAGcvWdo
u7yKrumCx4E0ufBrjMKRrs6H1vp9e1UvjzO6A0CuKA/SeADAc76oVtMUXVFrzrGlXxZtg8wKlF0O
3ZyuZ9cFa/yqD83k5UcklqEMQhVaeiydjwcuSIEwoFpHrcPVdWMUJtFfQmvCr1VLPTiV08wHbRJd
5pP+98XO6Lmu7wHAKXeRcPT2+1CAVUdsbYbeIHu/2w5gjuYLD7M6JEASjbJekxG33V6oa7+c4FbC
M7Bm42FZrFRWwhkKh6Q9BiEoP6fK9Girz415dKiYWm+h2SkbQOCK/l+WdMkuoX3lvmhVm1e+naO8
vROgTA51SbEASG1X9ImvAp/ofiheUWyg7+XpF1Y8nNfay5fRoyRz4+6ISAiWv0v19TARnV3h63Hk
SCA3JorIV3PHeGiKovRrT/G2+Vh993rU+nlD/rrVSlbK5nJAVUNev7idsF5y82To2uPEy/mqeUH0
vQAGi5CzMA/z1NVf66bv1/jychstthmIJiAEYEIJgpZvsdKmyozCcHFsRkw3tsi9BVundI27cmyC
7ejWTXvP9ZjdZWGBv9ntrXL5JJNC0BLgcaTg7C4HL8zCEq6V1scMPv2dWsHu2qhuQNxKGfI9D9Xk
x+0Br7wA0G15pCw0SIHcLrYmMk6FnU1xfyzgKfbbMShGTeqwh9gKRMMm6suQVCFL/rk97JVFpu4h
aYu4i8Cxkz/rj4enTap5dqNuOLokSuk7PwDTTsfB+287hE3Z/Kqpu1hP+WzlxRcnmNqVu+vq+PB1
dCZIg2MZ5na1khOGFd3RxU8iAQiC5XJnTMBvJ68OUnacDctbmdDkOBSKpa51fq4tu4So8IVpZfL6
ns/fGPC/TLWkP8Z4rFTAEGPh7k23D16NHIk/dEYVqt+jIlYKG1f2lwwyqSJwGUFXWHxuGl1eX04e
856BY+mDgNUYYbDyUw8Et+kQeGshxpXLD94QkALZM+UZXgqo5HZiVOze4Ti6jhgf8tHI/+OOT41t
4thJ8wnN/+RXIluIBy31gn+H2umVbV2NfbDRld42PxmDnigHJa8VnFJDOympjzl25iOv2oFMNd0Y
0fNe2Lvbe/QjKji/CSTjiUIQlXAS2GWdbtBjvSimfD7GmhhedQiPxrZEW4xevhGUj2OYxC9RSHl6
M6MkHe0UmwB3O/d9W39qokgUNEMRg/MLHFzA2GFvWvmTR094g7JV6d2V8BUaf3Dq0viUa4WevJed
nQybIh2d/9S51U7Q7Dl/gjq0dzCKAUHSYQ7xi7490ctNAUUGgRDpEykxS4tEa0wdrTQcBRUFQ43v
ah6lf0Kyz6cM2umWU9GvhGOXbU/KWBw+aRMgCa72onveathve2rdHzW3StLZ7/IxphVsV03vG26X
dfdcg2aCv5k7m9+jTgyfOEuRt7NQ2I23em7hcGqJyjihvduJV82e7Z9/uybSWYr7kOKfxHouDqiS
oeI/NuZ81L1IM/wOU1T8rzzx0JMf71FlxtTv9oiXVwIjSi0nMl2wHMtKWD2W3jwow3xszTr2BzPV
H8JReQvckguqUDv135yb6HB70MtPT6FEqrbwulKKXrKsC7fP3Br657HQi2mb54npJyPMHjdV74bR
qd9uD3cZMp4Pt7h+cKTBEzAY1GM/of0Oz6b9jjDzexZP+soDcxm5SDgsdRcSW7L6ZXCauOaopXWp
HstsavZOPwTOntqTlf5sGmnlkugN6gpA29CFLObETTZiTEbvL7mhZDkUElBZktoHWIIuU+xOZJ4z
RYF1dLSpnn169To4wFDdNbitrRyrK99SRuJc7UDzuHLl4v/xppqRWxU5EhbHpk/nA5CKCdVHK8Wb
t27se3KeTNvf/pzXRuQBdQAGsIFIAs5HjILaxDN51I5apUABdZLo4I3mmG7CrAu389CsRStX9o8s
TUmtNSBAIAHOB6zDRmuAa+nHvJ/HeWdmVu++qKnp4c2j64G5kqfKi+/8ASAMlDw3qfci1fnOh8Pe
Tff62tOOheCCyRSEXg44J9b6ShX8MhqRaEK6GwQiMsNZwFOUqJwBDSX6cWiLbqM1Jo2g1Br2GTbR
G7Iq9R75o3iL1yp15L/+hJwQEippeYTW9+IT9qFhjBWl2WOSVslDhJrSvRGAPOkgZ24RM1qFjcq5
LNcUBgbMWoIYNuviE4qK4iKOhTp+y7m5GaN4PBRe0z3maRg9akHsbTwci1/xOdGfkOT3NqLuph0C
YKtWDVcuXKnkQ5UGcAtEF3mF/HFeSLKr3MDK7siTnH6Zay35lRP935lcu4Ofa5k5bzVFd5WVc3pt
E1OdRutR1t0u6ozdUE5Ciskd6foaB29we+Er8gayjcBZecaujmVBzUDMmTrtMmemAGUmcDTVo1VU
/fcqVuoveBwCiO41K1x5wK6OJXEU5Lpg05YF7wKVhkgfmVdpZOOvPgixzyWn7c0fRediPn974177
elIqFLs8VZLoFvtIi01vrqmkHhHI8e5QxUc1Ls6bvdeo8zea/XAi61n8c3vQa1MEIQIe6GMLLwtX
RWl2XVfP2lGgGP+KIYX6kOkVxoc0Xuig/g+DyS4G2gUUTJf7s23ccgpodByLZI7LTyq6kzvDVVAV
FkpqrSznlaucygz4OLyFwFldJJ6D2yF6FHOV21bsbRPEn1QSbU//XlWDsu1QH/9Leyr5NlrEm1wB
hB98wsXVM0dZZBZKahwdxa22EBWMHOayG2+l8oSv1YazZ0trK7j1K58QGBmVKx5IWgvLhtjk1N3Q
zSb3jyj1bzzbqfaDWkpzxyNnmn8LnwJYhKUgLSCAskAd5I/544pxyQ68ebKpr4o6vR/y/nfZwPBo
Uyrk7M/EWHMTunIqGFDK/nMkCGAXp8Jx83IU1LSOtlGq3b+9lJ+7owZpdQf2dED5W8eqdNuiaD+v
CKtfG5rYw8HPF4A/K3s+V5FaMXIbsXFUHKV8Ab2VJQfHmDL3AGgt+U6GNMCwzYb/Je6xUctBmpGi
CRX3xSLbYdLmEXf4cVbsZFs3TtbtNDEHT3PoVke1S4t6paB3bQ9JczepZSvlTBZTDbFyUo3G0I+U
jZUXgd2Ps62KPk72iT1nycrCXunJ2Y48khKtAVJj2QgbtRLaGEzlF8S5wgc38jJ762QtZYNcmR8I
0MS+1xJUy9qsfVAMJxTPUamED9RTtM+376RLsBzuWARe5PGShwAZ4fwru0YaJjCj0xcR2nzrom8N
0xf5KD4X9Tx+4lVp75t4KpHUtwcY6taITF451r/ATVKzxnKm2ECwX9OCv4ygqDFT2JByTZy5ZWtJ
qwHDOVZbvwRwQRJfBCVhBWCtRxBA1IP1QfmSgK3yxYRn/Mq793E3noc0bD6yWUn54dQtHXVAsSUR
tl0tm778jT40CPzIsh7RuHEOkZZkn/M673etLkzf7sL6YbDifuWiuTx8rg6JnZ6TZJVfyA9TGsfG
OHfHFwKauNuMAgzcSHnkFV2K2PNdHQ5kU6n6mkXM5bPBfqQ4C5yJFhfsg/PtkJdt2sdeObxMgdH/
nl2vvYcT1Cj/AN/nCbbM0An/+qUCYUr1iqAcA4eLiqU5ZfgktZF7zELtENWJrvtNGxdQ2DL3czZX
wY/bW/7ysMs0Ercy1PJ4Az5O5x93eDSLoUXY2cHNoC1+931vUR+1g9OAr/iX20Ndni5shQH4ED9J
e1i28vlymlnIY5sn9TPmWvN9Z475fVcVTrLzhix4MNNgOPZRp+6iNjHqTYXe5T+W0UYFMumaeI+M
qfhXJFrRruzwizwIxgXYU4OuLRgXgGvnP0uvg6oF8lI/Z51e/YZGPMJ1opdR3N2e/8Vukv5Q5JEo
qUgV/SWZufVEbmpBNz3D6nCHg5lHnBizJUW3mjD/Hc62vf//G3Gx4EFst+b0f5yd2W7cSNatn4gA
5+E2R0lp2ZZH2jeEq+wiGZzn4enPF+oD/EqKSEJuNKqAdsM7gxGxYw9rrwVr7PuOSY1mr7hmeheE
bfMuBg9zjmP9fNve8jBJnQo6QAAMAJVzihdvVWU3CkNNcfZY5mZyz7NsPBZG8EGLkjePBj6bgnEY
khb+QRnzetPSKpvysMyyx9gJ6HGZaBwD8UsLHxAtsuVua//SIJCb9okGacvtZS7dkbRN64RBewrc
YD21a9tdY4360Lnp4zjSk4rTymYMMHN3od1pJaxYrvEnh3z6x22r8u154YfldOvziAI+nZY2kMFr
q06jtao+qsH3DsWI7B8zL3sftFtwV02V6j0KZOOyT6gOWvZHDb4qb1/N4RanwWLlz79BlvUJ9yR/
yatqN72sPphn5Ttc2kF0qHJPJROpAIj/HqhmlkCu7CoAuhPW5fH28pfv0P9sM2LL/aHLTQvrev0a
bWa9h/XeF2PfH90uFPtSDaxTEQWKd+dYifNfRfD2vjHz+qzmbSSOs10rGz9j9Qu8+BWLc9c3zdD0
DQqIk1E0w11qlCPo1tiY6yc7jsc/w2wK6DlEbW5pWcr1LfefRhZHXTbPXk1FpUGGrlZiKN8Z+EI5
vJxM46kpySZ49pENvP21FxHH88cGVkdqxpwCU1HyM7x4FqzYUqs6HCIfIHGtflL1XFd2o4bc7IEI
JLyYTesmf4hZh3Ne5s2WI1m4yv+ZJ+aQ1LHwfy7n75zZKolrq9APasQQvTITH+Y8r34kHhh9oqzc
3oh51y4XYxm8AjQLTS7a9XoNZfLCoXBC9DIGdzjMFPePINqEcWhxafRjTcUZD71wJ7FvCwau9lST
lWojFl7bYnSF6NlJBBFP0fWvmKuy04q5DH0HBe67wfCCgzE11qGyAW3f3uB1UxKwRI5NWiP//MUG
K1aK/dkKfW0ckm+1LplydI/pH63tna28bc0Ybx+xNcN1FBwXDtPQmI63WwR20fEcHyk0mumpTKsS
dXcttvS35cDPhwfhdiDVvOWkL4uvyFs+zI1bBd+jqtZAuSRGNJ0GpQnnI6O4g/O2R/bZHCh18u3n
AbIlOZretGNYSJYlq4LfcnD05JCUpftxioZwFwbT24l/Kf0TREnhDxgLl9N+FNfCtFdL5btJnLYr
PQfyvLQP8y+eGaVbQjIr98Il4/Yk3QDLWzaKzBryTgWhxO8gR6I965wfNMBm991c3jVT733Jjdg5
GYkyJDu3QGp8416unBxCRRyRzH/412IvSzpgAKia0G+1Sdw13dReuggoBnNIPPO3r8QyE5U7iTFq
4bQXgPEtlaYsajLkmJ3CC1vU+XsnVJzfUZnX8YH/f3XMBlHH+zlRqWh286wW+8qVILscbE5/qJry
zXJ18geBEmU4TbbNgItcX9IgHLMxTTWOVqkNZyYrqCFlEWSt5dh2DxrfYAsesrbf7DXlTQYAnFff
O0tipW4iK/NNvf8vdLI5O1Bk9Yx9g++7c2Yl/hAwsnMMAsO9q40t82vbLWn3ZO2MksBzBvHCK4V6
ZmppHCDJZAnjZ+oOkGlHs/krx/H/vr3bq6aorjKZr0r+S/nnL0zZTtg1hlcLv4sjJdircPjkO2ha
h3I3qmm1kdatvKeE/PSgNR5v+liLTNLURzG2jCj46dwZ9aeitDL1oy3scvhKHdfx9rPX99m/gaY1
59qiBPN0e7UrD6rLO86DKkutdKavV1sCfA7C1BV+GZoToAiIjv8j1zS/OEZj9afMHqMtgPPqB5ZA
NtkLoYi9iFdhwGODE0X4Zm5P494eLSclYqN79yEQo/bz9gLXrMkimU2ZVwLSF9aCdqyNMa4SlMPG
IKM0X4Wz8yHL3Ez/Jx4G8+1vDLQ/pM4q+C1Jx3L9PdMuAz+kOsIvTOTKdgNeMj+0TTHfVU4RbaFM
1hf3f9YWQWegM0ethbHwjRZajqepmuvgAmTa+u220Rb3wZqxZ80sOZJJqW+xNAsAvNkraAvnZRK0
n0aRCnc/d4jTPukMdFsbXnftZkgYMaPA+JxXmDAKfYUy1VPs64rRZzurhDJHz0Ev7TKDItw5HFyv
MICQ9s1vyIGH9i9uBq1BjozE4KGkcb2TJV37IiydxG+a2vnVOJNz1sSQHAulMZ5iwKlbz8zq94Xm
UjL6IRmwZLNoTbuLdUDT/qDV6nzwErgDdjrkScM+U6vNFuiqOWr7cJCAh+cJvV5fX0Z9W8JL7duR
waRrU2tzsm9UJ9u37lBvyA7Jj7XIUeg8yMyfCVuKSotAbwraJm9TkfpeN7jVRZ3i2bgMjHZsRK8r
7sxjUozOJuNIbN7CnRqOF/Z1ZWR+kI12etJi0xLjLh7q6WRVyjw/FE5qbjGerBqFGBbaRx2ShWXg
NRiRU/VSiLIbgxz6sxHMzk7pxqE5tEVi2CcNctwtqcmV7UPJlQ4nNGgU5ZeJSQiRoaVXauIrVh3B
GqNRADVrcu6gjBmQzZm9ue1IV1fJW8WwGsh+cG3X52XS6zGcmyLxrWoafnj5eDeFulHuy0rLWkrc
Q7uV7Mm3Z3loaJcxqsmOAtRZvE0aYHQxQVDjz1mRfzJnvC0l3tnu9laFl32kYw6qXVU7J3v7qwy7
MIyskLXzNC57ujMTaS7iCqlPaTurTlYJkYyTNJnxmM6oyO+jUTfibheWgeruayXr3W+3P/ba7oJP
kOmDJzn65Z+/CEIgjeuhM7EzX8+S4rfbe8qj3Rt2sGdAfTy/3RbUQCQMMgIBIXlty1Og7Y2DGm3N
sLLexVqefyU1CoKdUNtft02tuQFJaUGrjm4H4eS1KcVsCUUgvvfzINTGQza1TnhkpmtLWmDt8wHw
AklFcGzgcq7tFLWtD2br5H4YudY/9K5dRCW7HNqOHC3c22tatSVR4tREJD3O4p2A/MpGmNvLfLex
0jvYd4qPKDs7DowRxtZ03aotvCcYbRour/LlsINzj7HR1K8S1K/uk2Rozm2OizhrDJd/ub2wteun
E6cRC3scw2UlFS6AyCss1EmTXtgof6jWzmVq5EMyQDqy68bxT20a4/1to6srBJYC5pJ4H16s651j
GmEuupSDXyeN+S5t0+73ZNX9dLBa8MiH28bWXBq1WoiqyNMYy1lunQRtaSonX6R56pzr3MimXazV
IDjUWQ+R/86ZmT/dNrq2QpJ0+lZQzcqxkOsVenAuK7GJAqur1kW8Gz3grYUxuZcydLbgDau25Dw3
pBLUBMyFLcp/th7MQeZ71kAb2mY27FhYA7JSmhFtNQTXvuYzCyBLA+m6vNyx6cSundrwOVIIz04Q
D6UZUOC6PmpZHbkP5MRv7MPJxJwxdcCj/9/k4rS4AKxLJNlyP2tgJ3kXp0b/E8Wqutq7ldp9Giqa
Rrd3b3WRkgcKp0y3ZgkYEVXbN0PaFr6tosvF5Pn4PlBiTex69NzvJ03kn//CIIkSTkySJpmLJpQ1
N3OpeVnhR06UnQe2c2fbsbrvsrq58DzNG+5sdYEv7C2OzGCFWWqGeeEPFc8eK2QTKT2af4i981+p
VrobtU15yZavPGV7qo0gY0A4Lnz11HBcwqYufEfN6uxQ26POXFzhVhuh4dpdIEKQpOPQ7PDv63tX
jp3XhRRw0Bvuqh+pZih3TZgVT+3kvQ0/+XwqJfqWAAKRHd67a0tzK6dc8r7w0QUU+jEFp/GrSqPN
EHBtqyR/oKTaQ+7rVRc6zIVAv6bwhVOHT1lRBZ/F3HR3TNl9yqva2AiKtswtNmoAxQtkVBR+7UoF
vj7LvV2Ra0pB/V8Py4PtNH+RcjIJBcRAnn72bhGaEDd7c6ebuV8DRDAPjnCMkx1kdfXZqvVki+dt
7SRSk4A1jdF1qb5yvW+RkldJGA0F5PSW81EoXQyhXVVaG0/cSmJLaE5wSYMQT7LM84axT4JmsnK/
gwI/uLh6pHbntLSrc0nm8q61ULHY10FUqAwClVskzmu7+NL64s1TnUaGKy6h0WyoT2GRhM0py7TC
2yXQFagHr0SB6bYLW/uu8oNKsKlsDi5cWF7bEBAJLffHLhPDWVe0oTrlvbqFHFy3Q+bH7B5spctG
YNVmFPRJFXzIYZXyXy/WhvKjR/nnjdQszxdcMrPAfCyJUZe6tsIZp2KOO25CFWfKOcrqB3OEZinN
nfdRUQT5Xzw6HH4ZypIG0WK9Pph1OQcKWWDhm2PQV7t0CIrDFKbzXV21nb2PLG8L6rV6RgE/MEcA
ZpB23bXFvDKSsmqUwleUoX5wi7nZ5+C0/ptpC565rc0TcmHp/ajz8t0+LGtRp/XC8uLK120+GEOa
lP7cCPeojMN0lypNtkuaPDrPCFZ+98pAOfyFUSCgEvZObXvpZyDVKUMkxQsfDjR4iJAXdHflwICy
IJQ5qLjxbu8O5taTtHpgHYTFUVYB+WItEtwyGUo65SEOx6V3cla6xHGPEvO28fStftMXdha76c0q
FQlhE7QM1ZHJ1vhf5AM1yTpFU/4Yw1H+mIRt++72R117cKEl532yCT+B8F2foRi2MhB8Mn+YM2U8
C7jm1FNljKXxDrZUa9pwq6vmDGgyZeWelGURuJA1NN1Ye4kPB4qu/IOKVZc8qp1V2v1OdovFj9vL
W9s8GL1U+i9MZACTul5ea468vVGbMzRUU6jTtJSAsKo9e0shds1j0x+QE1kUXWEIvDZka5VVIF6d
+k5SxP+0hR7OdwUjhPmpZEiKsTzL6O5ur23VpMz8TKgKKA8u1jbrk6FOXpv5SHJl0QfPAtv+X19o
bfMQtghJ7FNY1OqN+GIJA3t2q6wQLAZDsq+lROmhV44aOwqCgHNo/WpmULsnoqlM+6OZfTEfMjNN
9XPXQ3f6IR1SzYENtG4NCw48c4i6nVMwu3WuqyaK300Ee19vf5W1E0ZeCvhaChJTBL/eiKa1w66C
/Nc3y3D+nDPT2O8mkU73YeZ5n2/bWruy9IWAErEL1EsWp5nst81jQ0n9jlnM+qBGUTl81ltTBDuV
SvzeS8RP150ze8Pu2qkGi8YVYoGvARZQKrREIVzavu5S7xtDzK0S7zV0VrdQf2tnTIZAUAnLUdNl
iSsf61YR5ZT5DcxXwUGPg+k/hJZVaH2D/KfVaNP59iddW5rkfKGmAUHSq4K3kxagh6eYQ61k7fgU
tXOdnuvCzYf9bUNr50ReHsOWANlXmBFeMGtOcrLSNkmNaNdrddzduerUNacmmgZ348Vc/ZDQRnJV
QamAobw+llnZIwdvg3DL23E8x1B1XdwZWbZd3MaOsxfROAZ/8ynRBZfNd0pZS+GhOgFYpupK7msC
7bPjXAR0Q0wg539uf8nVpaHmJQM6zuSytpZkJdzALcmvrbQx7Z8uQn01hhx12OvtGNkHAZ5uSzxP
RhjLhFR+TEmyL6dCFlcvS4wimaBT80cH+RBLFXm3C+y5OTizOzGdS//vHXC74C4TSfmRumr5z+1V
r9190hCKsSSrZKqLDUVVCe9Ox8BXEZOPd0GraiWzt23IJFMJ3Ept7ArizNixv902vPa5QRizcAC5
uLlF7CUmwTNJ8u+7haIeCdbhpbb71rMPNIObrw0ItnkjSFhdKwEXWpOSGWcZs6tlafROq2R+mzuD
OCUe06oPilJ29S9FzBGUh3WLwtQOirlkK8hdt40nkFg2PMLiO1dpaQ0SC+rPBhWB0BKZc0GRRKJz
3DT/MbpRY+x6AyTdRjdszUHQVKDnzyD465kR1Z4ae1IaKu4CyklUwJNmvLg2ju8TczMi2ipRrwFY
QHQxUwXwiWu7nKkqG+iW3URQd68H7Zs1RvfmoFN1V7sxfBc5dfKzFn30IFSn/qYnOWotlp591rrJ
erp9wl5/ct5Pqmd8dDr/PDDXvkqLx8KZAQ36StBU6IMrzsVtMxExFQS/5a4EUwJi3xubj7ftvj7Z
2H0mdea5YVphEdD0oC/i3nEj33D68qynZiCOXFyr3adxN8utLpONeHQFlyptMsNCY1DOjCz8iDqP
EE1B5Eim3SbOrnfm9E6nKDp89RSjrne0lmznYYy9Jj1NQfKbNKHxwp0uxnJravC1S+OnkACg7E3T
4NU8pOMw6251TuyLisxmZnDlTznEc/yQVajUHIPRHtuzglw9GYKSuXurTUznfHsLVg4hPwLqA6Y1
KNm+plSnNJBbGQ19RxDBQqJdtP/mRmftyqSxj06MrADqmoDWOMSTH9sD/2MaQjVOltJscvy8jgYk
76ZkYYG3EtCwvKMvOmylPrcQio6RP4+uDUGFWWrZiVoeNIO3171qSMLfZduUsuDCqRaTCm5JCyO/
ihizhWg4iYdT6qT1Fq5mw9Dy2aj12rYqUWHI8Kq7mCIFPMowSpQbG7l2l0DtwGQnoe44lOsv59aq
miTuGPtNAsfbjkqXqp5NuLmGU2UzeA9LoVptqb7KZPH6UebUMBPKAA0zdjBrXhutaNUqeajHfggf
SHRhhHj8x9PS8P1Y5GN6BlURjTtjmPtzPlV2srGHq2eXhRAQyKFGe0lCq8dWpxlVhbpj3xXfHCMa
3vVRG1qnMaQ+tEubCMbssBD2fBRUa82dNvaDnTN54Gp/8lJtq8PtU/X6CeF7EBEZsvPIf6WjfXF8
W1MVQeCVwheDlX9L1bmm14Im3dHOuEe3ba0dLEjYYTGlyIRLW1yVqCm1RptF4reMBI2PsLPoUIXX
9ehtFX/WLUmxCqlO+hpoGcMB2UYNqwpNezqUIGfb/xCGKLe6Kmufj1iZ+h3QAv65qE2IVG8qR0kA
9+jpe3WMih9K3/47zZMTbhydtSVJ2mJiWC4ClZDrjUoDiOgydJ59fsaQHmFp7eAZpy/QbCDP1nw8
JH+IsvDgAAtZPDeZDQ4+h5Pdj6PImT55xZDGv+CTisUOUcYyfp+4UR8wE6hW3blX2vBDO9jBFqnO
2gP/8lcsHnjV6JFmyCrht22j3vVuCkFgRuB8aIfafLBSS7+ArOj6jZRrzax0DlJwCFzhErAhaOJa
XRkJ34mGPDmEYWjeQ5ejfgFnhRrd3EEn8Y7h1XmL1n3tIEGpDuZI8uW86hnE3YBKfKULPwYffwFM
SfyiOwhHSb55ewtSvmqNOvpzCQI47iJi9aKJMfVhFD68YemxmkbvsxeXEyW8Mf58+9KvHSe8O5gt
ic+nv3R9bos+r0yrTARzUxHEjggFlO2OIVAh9mETWvq+cQxAuGWSpPEuZAx1r2qR6X66/SvWFgxJ
iExISEnA7V//ilrrurlnIM53A0iQ9uoYa+VTkcWDszP6AtHb2+bWnjYom+ldP4+SL18ZnRGxdkh5
QksKPX96S/02dKggCEgTv4LpFhvm1lf3f+ak73jhxMPKnLQ5y5C3tY2kPqIl53hP5TwDryC5jbde
sbVL8lxSkqhxGfNcm8ua1tVrrQh9G3Gb9F2mq0ED9SM6N/G5Fp7y0wmqwTpGSm2Xp9sfdnWllCgA
dPB+vCqd8QxOI2NRwPUte/iECJJUVFHK9ODmcD7etrW6iUwlM/8npxNeFWanAextja2o0oY9YmfW
pSo7dQdMPzpEzui8uYEtxy1UsNvM5sJusvDwihlPsL0poT+bZj4eoswOvYMyd+GGg1/7hgTvlNMp
TPCeLBy8M7Tg7ZVO+E1bxR9EXWey6KIkWbVvdb3TN5a19hkpvYAsBIELYGtx9bysz4KuIlwf6T8h
0jSb1i9lKoyj6w7i2zwam2/H6gKfAY0uTzKR+fX5NBKKoTYgET/Pwv6U9pFX7pWkaKEHhZzncPuU
rBqjsSy7ajyYy0E2ZATCAuLFyI90o86O8B4W006HYqSFuA7yqNvWVj8mECqE26Su0RKtaTfo1tex
E/kDLYpHJBXKRw3E5gEUjrD2sRoTK77dIuVHkE2Sg56s9/pjakznTKIjv4GSN4dzp/3PqoPkKa+6
4agNfbTxOdcW+MLc8mWqbVvpCqid/QLRqkM+j6RxUFQcyY/j/2aqCX/+ZnlyFs4Cov2qQdmNzNkj
VMT2Qaf4GyDcozXZyN/lnT3tgtLq/8JV0x6kakywKMUorz9nZQdxpdFY8Hs716Z9qVTTlyZpA+9M
pG/c317cWrLDFbDkUDzEHsvKgQ4z1DBQsfBTrVKPOjW/uxKY/cWOVE/ZuUZTQKytersZiZ5ft02v
7SPFTwaJGXknbl0cG8TpUhX1r8SfWuNHqoyq2Nlhk1xMbUTTNFTT77ftrb1J1Dr5sHgYaq0Le0mS
NVaujIxnOHb1h9Jqmx+yIsmPvV0Yd4Sz3p0X1Pp8vG127fZT8uI/kmr31cw0ZClMtjkdQMpu1O/H
gULUvrYZYspFqWQbd2PVGGmG1GhmBn5J39Y6RdyEapSCUusbnwlobojl9N2xdsxuPP3FysCikgkA
mgFCfH1QUzXOW2GlSNaEjEpAfJo9uUpKw6ixor8JKJ7xd0BmQPcvJxyzMczmHgIxf1S6ar5zUPH5
ZZdR/hGOIWvXTqgY7PQ+1LcmnlcPKYQ7gC8k79ayIzqOjiNIiUlIRVX/MAvXfU8gO5/nGM7Uu4zC
urNxXhYWJXiSO08dj1tBcrWEWiUEw16pRFSo2lm96IX7XTObCDGL+d2QlclG7L24FP+z5hBTSIY2
QNmLpzcRCsgTq80ebXVAdzaEkVnfTSjwBMdSC+t9w7DWw1zZRrdxUl8bZrqOQ0NxlqvGGNP14ami
II0Tc8weRRBND6EovnZsbMOQTaDdxclI2FGm49uazayWyiR9dGAjbCh8TNdGM2ZWAysP88fQdSfA
hqnhNac0NkfeESswUP8bmmLjdVxbKAA9qKmg2wD6u1hoX4WBLrgqj3h77WSkjXenGshuhUivfWwm
O91DPr9ldOEHnhcKVwzT5CRVhIsLo2HUT4wNlfljNRnNsY9nzTyGYTc/CvAmW3PcJl/tRcGMOi8N
FcOkh8zVROxg4QeaKg4As1jeMdRA1Eji9IBx4EwdtzL+5dXAkAdSm9YCtSju4mJVlaEFaZ813jEK
YGwJJtP8hBZ5v5MiXx9aty02XuJVe8SHksjZIi9d2BuErilD6XhHUZTOqck5mTmZ4BHY0LhnhHzD
3HLTnpcn4wxZW6AmtTidGh7UjRTdO6ZuWf2MlbY6lq0dnylUb035r2wZ+DjWhRoKYeKygKs1FuOY
tYlcQlZYhyLU232ut2+cbeFg0JqlrSnLmCAdlz1VqxpEYOSjdxwRMN+FZmEfzQhJBV3Ls5OtwOZV
MCd/hoRH33Cir9eHZfkyQVbBa78k3UStMNMDu/eOvTC8k60NHRp+4dac0paVxcHXQw+URtd6R/yY
dqHDZ58iG6WB28/s61Mo1yLPHzkmIAZ5bF6k7smgGWVu1N4RJlgptjiY1EigE3CttjvGbePtbttb
W5VENVEHkQ28JbUMM3VVbSKZd2xmR5zimfyZcqJ+um1lbVUSUWzRsEJ8YGlFDdSybrPQPdaza98l
jPJFu1rPHTr8xkQsD/rlretCAggQP+g3TardLXEuqjMH3dhqyWnu3eKxtafqkalrcbi9rleXmNgE
MQz4b3BVHPnFboWJZrdGghhWNevVXrV5Q8c6F0cQR1tMOK8U0aTiF+6W1wyGEpjRFudPsUtFaXQ0
hZqwEl9T+rJny+uUeZ9puvPTzLr2I/4/PhqNG0W7trCCD63d2H/CrOlQI4J61dw4q8vHTv4i5jHA
jvGNIXVfrL6cU+QGgiE5eVGT3WdGkz+MRGkHGi5wytuz9jDB8b1RPlj75C+NyqP28oLEYVGXMNKc
YLOtT61WB4dAYaCgF2h2v3136RWQw0NaItnLr01ZNV9XiTBlRkUM6w3Cp+hyt1NO/VnkW3xDawuz
ePCkBgzt1CXXZBcknWJ0KdIfTcxAN7mJa1P7dBv7BEy/2qJBfHUl2TyZCEqqejowS370HsmRqc3y
5MQ4dPxehSmM2SRYXwR8D6dMOG8EL2nysAAjYmXQLvLESkf0Yt9AQQS9qfMKTGalQ086jEeYPPJD
FRKV3d63RZorTTG6wCgNIZiESy1uih6Zeph7fXA0cyd0v/ZM62Z3VhIV9b2Z0kjep0iP6B1i6RbC
P301oEV2+xes7CUpmQSocn5oZS4CbVVrjdARnXLUg8H6HdS20A5jZpQfAysuig0ntLKTlO5Ypgoc
FsjbooSghjPzSK1KJJEUI5CaPEZyp3Uk3l50w+BBVlbP5Qao8vU35mKQeRLAAG1mzO16O/M0gZXI
lQiDIXP2eja3h3LQu9PMMM5Hzmx3aMM6grykDDeWu7QsqVmeb4nsUzLDv4jT2sBGKQpkzSVD3GE+
S1WJn7FnNO+ZEmOeD93LxtvbelZfRBJBmvi2nZUNd3I+mR0yKwn64nrdtXBCJ0Aq9KJmrlvvEaGs
/kXVxDj2NHI3/Kv8u16G2s+2gB2j0k67hKz02lYMgoMyRtRfwqbXo2PdQ1YClfBU3adGrLcHr0qE
+OTa4XDfijx03hEyeOH59oKXTp4fAX4KlBwOkFR1GacakZImiSeGC3MVxV3g6eGTJyb3kygb7wko
SnuyMt37dNvo8khjiTl78jd5uOSczvXKW37N7JSAl6IKhOgfpsMpH508hqvaoyK0uf2V40aitxX4
qcFdW5W/6oWLcpPI0GFqHi5DLebkmzY7qXUYgFda302baeI9afXw5fZKl55C2gS0AlOC7EuTqF7b
VJXC6vUmnS650szuEXajvj+gjZZoOzduhi0BhZUPC1iGaO9ZaIxs/9pcX1JFzQdvuqDBZp97qw2/
Jibvdj/pUbnvJhFvhUivzw+ga5oXECfaRGNLZ6xoqle5UTxftBlPsbO0FnxY1bTavRqqin3X8xy8
byEj2OhqLKEVcjcJyMB3kvSAzFqiC9BMqK0gnoZLG2rKV7cOum4XZ7GjHeo5/6i7lcNAG1DEj0ET
2OJUm5H2NVDgjLkHqthuSVK+9lpEbngODWp1Cq/LoQWvN9si76PxUoku/ME4cviQFOqfbiiUz1wq
5wOsx+ITz9VWTeu1E5Eho+xxwhwjJWKud3wWXdZUSjVcgjEfT3pshIcQ5PQ3MGrauzyKxNNAN/3R
DObmg6LZMIrdPuCrCwfQC7kergw2i2v7QQ9M2XLYBupa/Wc45r0a6twe9gwYNex5H4Vx+q0yqvQP
6MXi223jK4ePxiBNCiJ0kPVLgq0IuswuGFl8Gs3KEQGa5LH2Rp0p86lvD4PVNggBqvVGar9qlSRO
0gNJjP3ijRhhRYJgwhkuURHFx8l0pouDIMFBV5Oypsze5md85pYG2BIXKA88fN2S29qUT9Srkrem
RlaLkiJACDj7Jzl0B24rLvaaHXkfs2CMj30xhicrsT4oMvLTkKI7/8UHB63Ak0UeS2J0vds03/Ca
cN9flCjof3lwakWRGlHrp6n4KYji6lOrRN7ptlEZOl6/kywcGLfMQ6TyzsIopC/trLXuyINf22cF
6o9yBx1n8Pu2mbVtJayk8QvxAZ93sa1Mwkvi6RRW7mas8V7OBAWdqqjlftRjJ9wbTaJ9mNAYLjfi
gJU3QpYTXenPYAxeXmFzSscgiTNOsVOWpyBrg49DVX/JmyzfOLlrlxU7Nuw9lGvBMV5vHymi2ulN
P15KFFS+NNU0fdWLxL1TwlQfTo4zdR9CvfbIvRhS3nDYK6vkrWdIDiY8XOVyF4MZjUtqttNFh5J9
xwUaLnovivrBmDVtS198xStSncUhMEtBzcpZPPVGlLpzGDfTRat7nRykNA6R2er3pNiAmOLst666
xn/2KL6Yhij/ffNBei6CQywO8R2cp9df2SaJn3vNmS9mH0zBiZiSCbZdXFZBuB+nzove5X3cqQcH
KO0Wg8nKDsPlC/SG3piUx1pEVp0hGH9MRp5jVGqUHVJy0fzOnKcYvLRLbaEWCE+rraJWOxH3+daE
67Nq0uKu4hYZ/SSrRuV0+eE7MwmGtFbYZc/tsZR7lnIIDWaTH3M9nvP9oExpEe0r+jD5Hkq1UL3P
Z02UBwoQtg7RrYiqoynZ53+qeRpXlyROi0OnD47abzxdK37F1bl09GaZAn8VQcySbTE29PGi1sPk
u2Zg7h21Em/sqEu/TQeYSSWDe0ccuDgOvZW2lhZl04XSgnCO2qxmR9OAVYDpkEzk59Hq1I3sbeX4
M4Ii5eNpH5KYy1PyItKF1LgUQp/mi0dZCGHGuu/fz8JR3+fwWn9oWy3MUUNwjOo+iezhV1yr6Ijc
vgQr150eKVQlwECoQCz7CCZT/kprCZWf0DO/pCZd/CVAFLCCK7BP0zdWjeQ3xnMS94L6Qi1v8UQI
hg7BF2fqJbWL6bE0OnSjJ0mFeZ+HWbYF91p5KcjXJC/Ks7WldBiiDHEaQOV2cY1wOAvXHD/FsBh/
U41OvRvdsd91XjJtZC9rewoVISE2OEWawQuXxos5FloWqReBZsa+qT3zoSmnaKeVenYEbAdFIVDn
J8WNyw+BUYUbj/DamiH1kdpXz8XrhflocCKgw5p2oQjp/Jt1s/OOzlD0kJaaVuyJsKPiYE9Sa+P2
OZJ/79KhEGpweShGvC70uooehUndaxe7NIYghjliTrv3NS81/AOBq7TmXi+dOPjvttk1PwqLFq8H
joGXcnFpR0PNY13hYkZKYhxgvTE+u5Na7zWF6TEIzcWxHukuGumYbgz5rMV5tN64tDQYKdgvu7iW
SrdDDM186SlfxftOXp2GukCtOV9SL+nETvQMo/9oYXWK3tGtB0KZMFEPv2GgvVmATN5hGoG0fNCo
gvNoUX0yc5ML1JfzJcpr9DQTVMgYdYp2k1oOh2mo292g9vUZRkzvvhMQsQSFqe4aI9pCCq0lfAAB
JbGirEcDmbt2anDvh8K1+CW50le/ps4uf43JqOybJozv4mk0Do5iF+Bcupoq+hxPxYPXUkbRhpAb
eft4rNwGcIIk2sAYoHhcolwjXkDhDjp7BBfZnUVl7oi3mYcDnJPlez1RmcrP86jauIQrpxLQC17u
GTX4GhQe2UVOd326TJ7SqAwxF1O/T6jshMfCdnMLFvEGQUM3GMuDMDWqhhvrXvHq1CDp8dCMhlZo
me0bCpW7DhLGSzSp5qkM5mpXu0ysupmjvT1WlcoltLshZEMQcnEDzWKse1p/vGGI+16mRjDqxo0s
dwMO71FvkDLdNZNIMiglDKM6397g1VsIpoBrSBBHW2vxhCp5YTaKqrHDWh/ve3Oy3mtakhQ7F2n5
h1EpqgOjD+UHKzNJsUdq6zurKphFu/071j64VFYl3wNFBqbr+tCnalFpViMPvamhspdP8SEsJx2B
+ljZWPJKOEQph2KKJB4nKtKvTRko0XTMYakXki39qbLT5qjHmvZ0e0Erz9iVlYU/CasaWEaLldZO
te/tmAZ+7ujuSatd2CC1zv3s5EF6D6qrPhiIcny/bX55cZk75ojyFz7TRuGorxdJJBhboztPl6QO
vEfXSSs/qUbxXZ2yWPCS6F6+g8fZ3IhPlqtG4ArBHzojpBXIbSybPxk9n1qH7/MCcHMGCQ9Sx9sZ
cTWdk6wtu8NkxyWF1rL6XLVuXx/ShOrXxjjO8ijJ3yDDT0Y8yKZf+SxPGxpvSjTnMrmiZ7CCnql5
0GoByiNNGueNIC9iT7qZ7v/j7DqW68a17RexijlMGU7QkWTZsmXZE5ZDGwRJEABJxK9/69xRW1ZZ
1W/svpdHJMLea68AmyKwBoDkv+w15woW1VANFheCiv8TY6Ns2NazS+4r894h2RXSvfIte/mX1cL/
HgqUF+8anzl/eS6TUo0iXZbyMoF/1FSidOCT7XvxyNNpvYcTaLF1/3VBQWwNn2FwuPF5Uez/vqCk
2PDpBlFeXA+Rd6h29X6w4XrJVLDRdg02/oj8gMW/cRP8uY7x2P/JQwG5IR30xWMnlfEsnYfyQsY4
O0eJQqw2atDqvRpU3LLFFY3rC/vWcfTyjMD7vZKtrmPhax7CSxINT+YcbvUV1pDIFWxuiqGqWpan
CMv5+2t9ZbHiQRgPgIyPXIKXfWy6qn4nMBi/sAIADOza1UH2WXxmEDq/cSS8+iiQI3AoIB7kD5up
jcuUVmYsL5lXw922ZjEUcVI0Jib8jcXy2qNwn6ExxvSwhLDz98WyQVZWQGlZXYTK5F0UzuYAGlT2
2ejirYi3V3YC/pbr/PfKj8CA5/dHoSmsYK7PqosKiH63+gLbD7bfF9OT4WETtjr//YO9tjLgOgKu
OtDlKwvk9+fZiMNVrlijy0inHVIDP/3o40G/8QJfW/agUWLoCwDqysD9/SlQCoFmgqruUhYckeKO
bRuYJsWenQXkw/0xyfrlqBNavkXPuH6Zf7ch14V/Nf+78k3+B9P9/uCi38BHVVNyEfEe+RoBiu4m
RdbZacuCqG9AQIyPLA/drUJUd9D0GXuTNfuy+PvfT0BQEpRq8A76g/LCF6ydiuTxxSiZQpuWFrxd
Zz4fVmY1fKbyWaBKGOlc+3jGfOnv3/e1N19czRYBkIJ2/VKObHAcyDQlyaUYNuQEWrGe9IINQoNh
fXQ0KOsNScBvNH+vLarryXr9o6H/f7lfwL0JAGcN0SWBUX1LMbb7Tncuv/z9T/uj1sObReYXoOXs
yppF0ff7xw0XXg4g6seXZanGmwVDmi7fNySqBXvcYcZegNoWiHtJkMI+787zdqPVW9bNr7xgpCGm
eMVYY/Cjup4d/8Js4gxGaZ5V0cVmqU5Jh/zsLW1gmcKihtnETnunMb8icQONHfZI8/eX8MrqQkQ4
cGEMv7P8D5EXTbTS+RamF2UIuaOsjD4SvheHAQZZe+O8Zf8kxRK0ZaneQqVfOaqAKVzBfZyK1w/x
+1+O+4RvbpLphVJIFE4wyFNZs0HV85xsNhNDJ3cTxuSNo+SVsxgGNPjm4MbgseUL9k9PZBUaOCNd
LIzBuj7z2wcoK0pIr5P89Pd3+8rhgT4GvcxVanoF33//A2HgQIQRIr4Eybjww77GJm/1SkSagWAL
Q8xmQEORvTNpsNBHiSTo82JEJf77boJjCT4uXjU+9Mv3jOiKFdVRFSMbuZqreqfp3JWFSP0bS+mV
7wmLDnxJxJ7C2v7ldiqdicstpcllpxX5xQFIrbXP5NaRrTS1GvRbEuZXts5VTgDIE+M4/AEvFpAv
4cjE4yW5aBP6b7OZMAbc/HuqRXkEu9jc+rFib8Bxr/2R2C8hrvHrg1/yndJYK6QCD8ll3hCoXRqd
gm8ETmyUqbRDY/wWCfzV52HAixWEBhz4x+9rCD5uqF41zFnpmNK26FML+de6NLD+nI8oYNT572v2
lfMA4AYEyngckOTq+nv+dRxNuAlG5UV+mXsdw0gHmHFlvwyDK1WH1OnIklO/VRj2wu5+COzBwKvz
LZLnKwczUH/wqyroeK/WadcP/68fAfsTLoZ9zi+lTEshmohFg/hkmCpQYqxUhrfZOGodd3s1LuNH
EEfgHdhsMXeqnns7vVX+/vlS0DYhdAzNDZDfPww1bYVcD8dlflmAsM8d4Zu6mcZMNyRJp/cTfJ/e
l9tUPZXJ8v+4/vFs0LsxUAIi8qd4RXmIkrC4Lmb22ja4S+AzSRSfiiYIudC3ptypbgC/RaTewHX/
5+8L4s/zEosd9ju4mTD3hm/Y79/CxzuPaNCnF2Sb87T2CzNHzXw+1jJM5jeOqj9PzOvDru6WIMKC
T3H9Mf/+8GOMmzBdskuxUNeV47AcJjkUp8RsjyhA+qcKeU7vlmRYjl7pcXnjBHv18XjHgDuh+YFA
9/fHU0VFhjin9ILnuVsw0jBJY1n/wQwR3CVcL+4HBTpsa4pZ2Drd0AG/UW69+rZhi3x9CzipX7Jb
KniVFYUvcB1njH104fxhiw0/U2vf2uivPQlyVlQ+oK6gen+x0VfPR5kPZXoJ5HBCdkT/g9A0PKTa
Dv8R0QM/5MqYgOUl4k7wZV8cYbhu5QIHowxUlWoTD/B5gnfXAawBZh/YoJAO2SKfuHoGnzMkFw/X
36f/voSvqUC4/BAC+UcYGU2mcc5knl0mb5LLOm/2QzhIVQ8SSVJ/f9Sflet14AdGN2Ym16C767//
awFPbkoU11V2CQhc1xooy0HdJnmyfP77c/68FmC1CUQHuDhu9T/udI9oDJEKWVzQLw+HqLTv4QKt
h3rqw6TmvX8LyHpttQA7g80Bjj8gPC82JhG4C6XC8/pUO1tvW4JuaDfLcsr1It5YMH/e6/jjIEO+
ggC4hF5OTgMpCok2p7jwcs6fII8366VCjgv76Uqbrt9iA6f0eu13nr5x+732WnHAwPLxOkgH1P/7
5yt3ZbJw6vPLGmJkXpdZUDaCZ1kTsHmc6ohP3//7d0SphPMVo1LskevN86/1siYyLjkp8wuskcR+
KudkXut0n8k7vbLKdJBLvYWVvfZ2QazB8kHZDTrTi0+ppS4T7YIcFb+QD1Iv+jQUMn+XCTWfPCXh
1swlXd7CBV+7Q3GeoR5OUFX8EVGDc3OC+SJWULGmotnBikTDuk7z7UjF2EbZ7lxn4H7zaFX4H6Mm
cG0DEQE3EjkhKN1wmf7+lmOOTDA60PKy9IFqBj8HHWUDPRgZIrEPaYhvLKNXdgvkEyV8EK4+vH8U
/ioO+RaFeB5A3ewMgl55Cx8o9tUkZfQGuvvKisXquXoSXt/sH+huYdHEptIBmctF0iEVD0aMPSQh
fo401EXFW8KiV58H5BHlGdzNMJL6/VWOeu7zogcAuexaQgkdVPc+Z+K7D912zyb9Fi38tVcJLBle
aAkUOZC6/f48WmjkcgcuB8FyWdrN7riNRxA/beKCt+j9f4waUd5dDRavtT3kdHDZ/v1h48LENlek
usA2PTvsjAYfWTki7nWR7jBm69qkQTLhlC2cbiM4jZK66LPoM0DZ5A3a1J/bBT/lOvG7ekFh/PLi
YMgpamzMQSpcVzDUhfho+Ly4LNKdp/t8ziOXPKWpJPwAl4bl298PpZfOytcyF6IusPARSQGOafLi
FovXksQIuq0us49DSGyXZatNUW3ftpDqubYp0+e0YqoLeh6oOuMFsguzak/n1qW6/LwgXehdEZRv
7WMcUy/WHzzdUAyjNbnuLcysXvZDRAox8TWAC2YUgyDEs2lKGsBj+94ME2FJnbM+nFvtXPF+zdDo
1/vqLKaHCkF88LEy69JmQaU+Ico4Szo1gAfQVIlCX5XMPFvbPILxVA8HkazzMMNKGmtTRADDAMu2
0J04/3Sd85wiMQdBY7J+TFwDH9TY7s04VrDKaVgaz5FqLGyriKqNZ9HoG71p2t+PPlymz5h2rfob
CWNJD0uOGuEE/co4bLUY86x/ClS87nHds6SwMKSZA0eQ+1Ouq/lH8+tLPuVOmyCH0ysz5mOaroTe
WeRNq8OAwOnwC6AF7t4Jyhd6TkQaVM+ZGYry1IcOQ8R6wxUQ6bqSut+OHNpAxF3FnlTsRqyzhi32
SHJyzkORIrFGl330kJUSjNdJKC2agRKb+zqDLkvAozDEG/LT5P9RNHSzqqPUj+Ls1hjarcqVKz1u
xEh260qh03cDQYTABSnOKT3G6TaXMKaO4fdVQ+rMTlJU4XxeoDi1n0DNsKxZonntu7hyeQr7wNVN
J1oC6u0SRG64Gv4SWXYI1q0vO4Q5RKzB+IdIZMKQeHtvVBT7n7AsipO7wGQIjIYMeEaeV5U5tt4H
FtK6WpeYRz6oPB/8zyxYJ3ooEZIy3O0KSQ0HOwXh/r4gy+yPUw5H6BZS/quaKmIQEVzAbtPEnkF/
9VWzzrMtn5EBye0/GGvbCB7vOTrDmzmH5/APRDIsXLRmN45mnYHeOm24RBztVkeJl/Ncl8NCBlaD
nZWouLGYsV09mTk0W59iBSM9ZEL3wc7vqtmJvkVS2U73ek44CUZ4I8FL69bnC8ZrAbe7OcUQDeE/
8zPlgjaYCOUDvev9Xqx3NIAEDRGquUvmqKVyifzJYp6F0OcVfNDgniTXgXuT7FNOhkYYlsvPjtto
vhltnvaHJZlB+Ou8CkZyyizsN2SHWnqFnwpg1nI3deSkGQw0wh7Mupat2KSsXrZe5DdLVUBM7DEk
4WdY7m/VQyRoMuZNpBDZe697QrafpPcTbeAmMm5RN+RMbVuDMG6QftJK5hP8nfsAB1NlDF5xg7nE
AIvniA+Y17Uq89HSZaO3vlsCMFJrq4Kq+BbA/+jKT4z43ardyOs+mvaqvsqN2NO0BVZ1uxBw2qnQ
5wLgZquYnoDJlAEM2/tdHLzEcC9uknjI4/sCI07f9npL41uV5TI7u7JAK9XOHASSY+x6Jr/2DEOC
m4XlpX80s5Z2aAK3qagejZ/IT0FXBVpPGPW0Qj07ytCHTRyE+XaE/H4B6ykoOPJyvPdhj7OqVESc
xlAW6gxp2Djf2XCL3cOWuW0zYLuSvrrYlWS+Znws0p8TjxFWXoej0WNNkyq40lF1EfY/+5QF7lsi
uFif4DVqxc0KI8XpA6EEDjKQ4hC4ewF1SoG7w3CslpVPq4d+DVV4M0BR6S9jkG9xfB64K3pRbxzD
gzYmOzw9DizLwZeAXTLLvw6JDMgPqvSagSGE0WU3xGpUx0mIUB5ipWNyg4+7ih8CVhPrHdJ9AxfW
eTqF2AtwXRrMd0WWyR8gDSvHuY5UpvWJGBhS4Jop9+gH8P2QkBr2kqH7EPQr/qOkpP10WmMHR70J
aB15Jzap9H00yECfQ7Ex+4QFUuRNYqxUTb6mmzjqPLLyNMQ6HE5uF9flvqxWf3cc/iH+su4Eo6dc
z9F43ndukJzrqNA4pESAgVBMVhp90yAwbOexlIs62D3s7bdF4EJpSpCR4Oaa8/JqupmQ9WqNbUS5
bU++4imMhXuZQrkRkiENv0IWKrKbZXDO7YfZwt7qGa5TsH8wJS6F6IBrh6ljJfJKbIj3AqWzGyC4
2ItG+HHkzdgbI064A6X8CGMMvj2DKRc63uUKPspfrcPywWVht6VAkwP+kngXRxQRG1MJCtp9kQ/A
NiG/h2k55r52qRqYl+b8zEJFgzOeXeSP3jhDPw0Eu/ocokO1JxHEFBTzLOOO1nNa0Vu95/2OznQr
529ZHuTmojAHuVr07pPLnjABmOZnNwuTx8ivxZ45sQxUBY5Lc9qi4yQzp0ztgGnnRwXKz/4BGHPK
W1TsHNjkKjKRixo0NXQrlQRR8MEB1166ZSxBPKhZxniJpFNOEc8kUEXfyRFJ5N2kyyDZazCWCW0Z
JNdBswRlvql6tyhDawVjEX4anFpxWUjQdxt82xgWHIym+Ykgu8TX1+yV6lItIR+6CT5nw5cs55W7
SXK7pqazCSvMDYjvZfVFbTqgH4iuYgW71U2tyWldi76q7bZDUVTPMhexbEPsU4TFI5nikwrBGL5V
Pu2Do/YLpUMHxjAtBJwpc+q/TZsR869tlSF+IQfSXT0giEb6Jz4O6TQ2Ah2zb1zKkDXX2HTHN0Vq
WmXf+b1K3AHJJ5gufU8Cr2Xa4J60/WMP24IDglfkDnrZZofjAl1ifE+oG/gFszMIXFtoPno4A0XX
NzKDQfkTp9Jiu52zuYWvAUSZLvZwql68n+XDKAN8KmeQldiAXhNmdSCq7Nc8TPSxWNdB4+ZGANON
UnpDfUasukzW9T8k3TCFD5DTJzs3FIFokH6cfcnGsqT3QizldJy3cl2OaplQgIfwwIDOGa5BBwg7
ESSoRB8DD0Xka4XfqqLl3qx9VuBpoDsfHd/6qBZ61z9pqeAmXZaEfl2TnjytiQtBaySFjg6Uqfkx
SUifvbOzN2MHEoiCq860h7w6QuySTgflCqlu7cRWcooCBeampLhGb9i8mEebJL19kLIMqi/9MkW0
hmY4/5ACQA4+BHCvND8kQxxHxCOdNCj7+gfnM3xOm+gsuoQhUz8nCOCmZk5F+rjtPHlA5LJP62qJ
K3mBa+HUuqsQ6BzyEM4corD72LJoz1EJw4sTpR0iKW3jiIv4EactyU4i3myKGNpkexSYAlBcCnhN
/6w8lWtTRPCzbcu8V6TlqRgee40F2URFwB4pl+LnVJZ7f4wrxd1Xz4pk/uk8fEUbV0w5VvMgotC2
MBxFRtBgMLn8igJTVe+DSXLztMfwtANzl1h28rDNgTknC0Z2izpJAMneJhQzKy5ziXq9l8V7XG80
vDEYTqZtVbpU1TAQLsMDxXL1rE7IWPzqwd1Cc1ahPTwScFfEUY6olhvjeD+BE6BT9RCvGCHeqkgY
85wGGFvVgiuzdAi8INVp4hgaoIjyhBxHlZMkayWLcyyfLLFFt6dDgaguh0igKsIxeKu1CukxSkmQ
U5R3Vc5rpbPwwzzN9p8xXJhuM/ySj1MSVHuHKyyN67zU2r3zvYsqdFEpygTkvHtX0dbD3EA02Szl
1E5Ow1Ef42U2tKOMkHQdlKQQJw59efUF1yfLuhG3VHDEMM36vvZhuAat4RCEYVZdsuU4JeXW3w/r
lJDPU7EWS2dEuCXH0aQhb9yQZesBrjXU3G1uVZgoiWXj34CaqLkLiglXHElwnH2Ro+fx+coBpBAp
GFudSGIS/jlJdX5EXvQK6g9LnGI1m+w0dJXJqXlAZ1GYFjVjOYKqKSN/jgWEo+gWYdI89ZeQlyPB
tk7G4gYnCKiudbaWa96Mk1QHAiq/bnNTMYE3Gu+YfceW9S0SfEzRQGo3yKOHUGuv05JM7DNfw0Qf
WJgI3xbKKtdOJe+Rr4Ogm/BskVWXd/G8wjF0FBPkiMmUEffRm7UIkaM3c9csHN7jIbYQSixyQl/l
7P7RA0UFkQIM7cqA2rtFO1N1MOZkppest0UkHwKd4Ko1DfIZoxjAfI55xKzL8KbY5yhteym30qIl
HkiBAhay81vpdQQ/LhxF8BtMrfiH7lMiIRiMnbvLGQzw79E7L+n3AV+UtQrpAlhvOtrRw5EUj9qq
BTTTyKr80fVgn7ajUmiCLOy3nkuQ5LH31iB5dmlC7TmS/YxhTTyY5BwRta83Ik4IUt9KNy01Dbfq
ER6L2ScEjbuvGWrZsLZSw8ZyUU6U0KZEbu6wi5O1mXJHym9IqQvHJlCYuUCROnu4l4spOSd+Tt8z
9FsASraokme3BAglk9GS5DWMQ1zZipVve01tAIPTvqwsawPrbNlwwfU7NUWgCUWDBbNhHvt4v0w8
dTgPIBGrR+CTY+uiZB1qfo0SPlk6kaQZuEifgXhU9MBpuScNYWKRjYS1juhGL8DhSsqhSBGTOw1L
vZQsdwgQZLjmPINOdtuWMK/TeC9/VXojX5YBBuZ1kQ75r3CtyPfcF541ZoQVVVKtIsI/9e4uC67M
hHDOdIGaoxqDTlQpmetYkOzZYCD8a7Ca6WZALohr8kqzrxNy49E6URwDLUjjHN2PGJf+7MdQIW2W
g0EcJzPNwPgEotLuKUW1jzT6NKoTeC18z2xgZD1hyGxrCYeLj/mK5qSmsc3Hzk5zEYAhV8xTY6Ae
hebWqEm0QbBvAc7SQr1fDFurpgeKcRto2O3Vmqlo62TqCLzYUWQGdbK5q7V46nrV8HhltGZeLVFD
0ZwMjeFrVdRwdBzeLTZ0a53D+tAfNXqQd/k0XCnnfWb1AeJ6BGWjLthvka8F9a1NlX+GEBh9n+ml
BzogLSy1CWxCPqp45LwxRTr9QHvGoRIOVree7HXv3WpkekRNJClFAJuuoCSu3BY9lImfYI8QVvoh
SNNJtdQ5RLovoEvdGrjR3EE2MYumwgEJm0SyiV/xNuZh1yOQSsBaKeDHneGMbsGWGremQNoALksL
P9d6JmiL68BWmJz6aoGL65av8a+AIti5iTbYqDRYZfPaaLjKfkjxy6IOXC8ydHvorG8H6mCpNwG0
KOqJKvZRLLE1dWkFbodhQ0HfkpxGP1gSWt0qHkVjOwJ4xG8hY46rGUSqB5VY5HMteTB84/G+TJD1
TmFQo6EF2z1Ts2lRUe7k4NGc3IFqBRQUhroZGjoLxUMH86pcwxd2gmSkLPb8s+FosveSWIK+N9+f
MCdfsjrJfBLjdPaJhVdeCH6lGUEN7O0Gq7Jq2/GBx61EgVP6AT1BlIyqxzu+VnAxMguGlu/5zyK4
SlRZ7GgTT4VEJojDvgmjp2nYymtnm30XdIy+2qk0bbU62OqE/TLeKw2wBadJX36UxK30sCY5LtwB
jB9ZS/BugIFwnzzDHjWaIaXIBNpyYAcnbLMlwUEpI1ZvZrNJPSYyLdol9o7g/9uwDuZMAir/BE51
NYhLg2kjT/iMt4Nrot5sFPXQwbEUmt7F5ahBC2RcXAn1ual7OWnoUEmkZV2IMSYwEOSMtdFShvc5
3fYQl3MIO0pQpqu4IflY/UwTTqFlw8H3TOMho3XeF/BcLFbN36P+2WGQnSBPtHY5UpDrGNWAeQ/y
Yg+CgMPPkti5EshKMsO3dHcBih4hpGkKOtv0Xd6D0Ys3EsUHqPuBcEUszPo2owv9joohhvJGquCn
4duUdXZe88cFlzJruBoE+uuwHH6F4873DvCT+8pirnjLFLq2eh+gTGs80la2RxCXCXs3FLvd7nmY
yJtC5/SRjmupaj5E453CJb0cfAma7828S/zIRRURx3RB9aIjC+sR7Gn2sRmtmDMU9wkmjynq+NME
MLFoYPEOHR4E4XlfY2153jAAEsMBdLaZH1LgTu4A/BBNC0fUa43kUI97net+aFIYVO8NyaDh7VBc
rONlBs5MuxATlepjqH0PXDM3MxpFGD87E9Cyk/C7RM8vdjZ1sQrH9zkN0vAcY8eYBsLYRf2YgxDM
aD6vqbqNJCD+c6+gQTj11COWtEItIFqE7K6PIvEjYBe4NIFkscQSqDC65L2RbivQo4s4vXOYpke1
XeDxAK51nsVHYjekTzitBvwne5GSM2oRGzYlC7ytwwQOGQ0Gppg1RQvimk7CwiGuKWkGnc4+pPjX
WRktkG9kHLsLAr/srU5T7OAYoVrhKRxBAqSryKcjzNfHEWMQcI4aSB7DqkFHrmmNAfuwHZlUC9qv
ajXZc5GNhT4UG/CgZt7VyGrAofv+Q1CbYaAQoPdsRlIWrF3KDB6atS8XWmIBhDy6wsH/K5qU/+jR
00zvSx+bJ9DXqGiEyPGoZUfwxt0wAl0/LkQFjzsQ3riWK1spJlCaF7zRPoggxuJ9/iuNBS64Be4v
rJa0Qgu8IFsb+x7UnqAz6Ips4+MtPotql/K4gHbxRMC5ZI0mkHPLOOP+0GdqfVqnatprh5U2tjP6
PQbvEQx0Otz0gAwTvg1FlxaseMeQMIMNPJg9PEz5jNMOx73oiooGU4PRgvsQy6B8DklQjjcl8Sp6
iKVkqG9iFG8d1MnbWuNWkcndFbWViBx03p8LELI+UGg2ttZsAyijE8OmPERew+AcW1qZphrQ+54h
QukfZLgT2SmRRR9w51ak7Vm4PG9GZbL2V9uWC0XmaNotqUTrU5kk+TADLaW1QCbx96lARgcSc3AI
QECtBOAISvCPRAxx0qg8lWckPHrVkJSpX/j2wT9KVYuoJ9QDv+B3ieZm4aOf63BNLWYRktCrbxRm
CIdqnMnY7ZOuSDcuhpfNXGzzD554sXUCjie4f73T93zPku/ptfGpN4/24YhmgBEMimd+s5TotVtX
DnHfGqHVF8p4/i3HPPBXH1H+jVQBHAH7PlijOvRpbDtcLqiqxo0BDNsYDFluJ2Q8dQgl3Hg7AQ/A
34yurhbZ5N7NeltZs48ue49vWzhs5nR5SmXBJzieDFdn20FnTwzNTtSUwqsU5WteqAa/jfEDmRYN
3HArcX31MOlYap76wXYKJ/TddVd+ggFWvzYl1Gas6zHK8IccQM+jtMXVJSEzn1bkFtmWTszLk4ut
egSPZRnadN39g9xww3XlwpW/UIDCrkObhc9FYeBQNUwHGAXFSOQjeO06HZscTghrs/cyMY0ARLJ0
K9KD9rpSYJLVmZ0HtGqwRMZ7HpacNn5P/T1TV7oXQ+1r8VHHSgIq2GjRFqss23HWMN3JYcB4AJYQ
k0MabvZHhDs974hj5KxhEza1i8VwBIO5DZ44ph+AfowpHw4qXfAGF/jW8ppLOjwqngNTx9pdnnlk
LWolk5upYTB5FPWu+PLgJZWyhYv4+Amj9pA2mHL7f3qNxqgl87xmjZho+Wi5lMVRetl/rXgw35hg
3dUtydPhTLNhy1HeR+bTmJk9bkYwKyxGS/viWuiKkPe902E8T14W1aHsYQndZJgcBejs9uEGWIvZ
6wyj2xuZgiNex6tfTaPDbbiAhTStzZzHvWgnXDQ36IYlHAeKNdlbtiFlplkdCCeNXMVwRd0qHkJD
AFwTEKrmGOVO5BpLIj35tMGoSXYZ5k6ox1CJje1Egv0R9TTXtU6QoFmbYYoh+Ibk/FfSl5AITzH3
d/jD/XCXZcFgbqjTaPVjlpFvJXyYgnrVAKGbaxDwHSKyR5zdCOn+IlwJBL2kFlFro5zVs19d0NeO
lbJvFLAJdyAQzz2FFhrPEFO5L/2QB59SEvbfkFSwlah7JmDVzlcQ6gJ+nWoohHl4syaEI/gyGrJL
gppUN0nqlk9+Jf0vixPY1Wiip3cpdKRJDdyfq9rCaDVqSBgFX0YbwFV9qtACNqBR+7ELkMeG+V7C
bVyzfinnhqngStCbYsBPk6jgcaRzLMTWaKgIu3T3FKWeE1le50rAnYdXpKAtJORqa8ukxDARrTH2
hx1Xg8lIkC2shuRJ6tasGXqBcB1ccpMpGUSNVhsQIpHq5aFAbhcUt3ZHmhhsxNjP0VYLOEk9s8+F
FoYcXFYFugVepPtzQNYlvg9AHp0PJAfYi+uaFrcwxjYxIBxGnyMFD0MUvjFnQAvQJyLRQTp9iNI5
grQrD3FTCh1hbxTSSdSdztLPicDyOxTDsMua+2X4p5Slh315tFP835JiSNsA41L871lsyhNFR1Me
VDYAQbMRTY5VOszDMZgxXDiuYhH6foeatKjjxQAExNxDo09eUcl2UA7JskE1O1L0bzijD+B99ebU
R7uSqEPi6ONoi8EfgV2jkN3YYKa2gHeNfUchCMbOmRlg2+tC/wCl0wqv/NmsES4JZJjP2PAImgMS
WHljapLnRhzpvsUdG1K5H7hQiDF3qhRTDQShCk95OmefcaZicSKWYsLqmw1xdZKrLMAFj6IEsvTV
XcS07kAoTbC7OgBiResdUz7g9GS0I1wE97JqTJhT2cTjgPqxQrM81/1SwXSPA5n+/H8cnddy5DgS
Rb8IETSge2WxrLxv6YWh1qhBCzrQfv2e2peJjZjtnlKJBDLznnvT4W1Nk6V32HXRLCPLw3j0+Gen
7PJSF0P0sjWC1xnkjenjpLergUsuxfeKhENVo8EW9plaHftU2P26UdV56bdbR4TSuks1bokViOwS
kL7zYbIMitkOe/oE6JKo2hf+bFrKepALODeLAO5ymnKxQ1nw3jHnFtOO+IJyS8bRkX90pxbCbTo3
vCOgkcLdsuf+Fv2iUUdEQ7u+hIGXlneiXgf1isusEydgE658e5MTwn9rr59RPnZoYjWRCzdelxfm
gydicOLeMwRnFFQOzOZTZy52OvQnBD+3dot9nrUBx32QT+FBzSkil/Dc56hPM2e/LFrw/y793CIa
WjUU6BZu1LsrYLfezwxg6ndew6wu4zSanfWu0nZRv8zc+e+pcur1hfhAvnIiscJ675L18Ff27lAf
+FgsBWUpQuo+DAZH32e52Ka7S8G6x+PsZMM+nKjuT42uuRLbjaiUWPbS/1oa1xAjXfPSnRoS192T
NbfaepHgC1uyrrUc9kPo9xzK5MasHINme7Lyul5ZUTihG8Wb3WfeUTO4suNOI+jcri2Th1hSshqW
PS38s2TyvdGUE/vknR0U9eBPFQCk4FiKpuWxXQy/0KULHcO8tPCal2LIRL3bJrcrbli2FrmHlh0P
0eM2+ZM4GL+Z2j0pinVzk4Usz4tdBwn15G3ampCa3dzsGi3n5jbLK1yv1y9pvtHR5vmvM1H1y73N
E6aoZRDzvJfNG1jXsQd97LtiL3MaY4pJNjvdlUu7/ui15t6auHZOfeik7zNzJ6xH04IWhvIeBnE3
9v2UpKXq/44Tst8ebaz82gCEsj0b3KoomfxV4zc2WXU/ef5an5UYxx3joGnXWdkTDXXPmVY+cN+8
p36Y7iK/7/9W89ifOdG8PywLlnSUbP382vDciXt7ljS7Aw4A3pjwm+Ww7Xswex8lKR1Ej1Xtm5rC
POYR6WK3Hjm4Elk2+pj3qnq3zSL9g9VWhlFBtnwFcoki7qoqHf+rXLu89y32skNvNP4Yy67bxGWM
8rDZweUwCy36nuAaM3nR7zYapArc5PlJdV7EDsWFwVWaquCnc6WSB27/SD43wdo6h4xqbUnqQpVE
L1qlH3tT7jsntpFtR0Rz94Z5F3M92dTPDijqgflGqGORZ9OPdEg3H0AjOG9kYfZ92BbTYdaNWQ5u
HjnbQ1GTG5R5RITsUfz13vIyItmwj3lJSFeCkBMU3nehM8YA4Xg9XpRa07/I2O13WKwPgOaRTsqA
RRHx2Eeay9PBXhcPQkOYic4J9r0yDEcHNp2PyTab6chGZdnvfGPVhqW03FFxxpZWK+HRiZqY07Wv
KCRpLcyyTRavraRZYOHE+DSl83Aechy+NE1R+UWBUN9Dulq0YH7vnXqeSZdubHRhM1tVhoeqyrN/
pHX5jLrp5j5d8pRs2rNw/WkUboXdnLb5b5DxS/G8LTNP+E2DGHyuzBDfRn1feEtQHdjd1bt/ujXU
v3O7lAybLcNkOjDZ+kFyrqI92K4DIM+2xG1ZR330Z4UAcu8LV09/sq0fNZPGehGntBqrAjCnj2aO
FeiVePPEHCR1J3j7Q+OgF/bQxEc33YL00FlB3t91opp95L7M+83CxvoPJFYNMW58y3peqYqw77j5
XLyslYV1sg6n8JcFjLw56VKUe62XITt6c4Dy2lOE3YJUlRcYK5u8EwXNIfldCXSMZdgbr2zaZx5B
GsC2Xkr7YBlrmHe5z9KR/Uzx2yWYkhrza9psnGBxHC4bwflvn2x8TIw0O4ZsiYtaMt2u/dLZ/Oe6
CHycC1od8yJkOTxdi8mo0bU3HDLbU/MOQEhHeleBgJRJGtjsVKiihRK+33w+lZ/S/VUB2NlhjFZJ
r03P0V5N1cOQbFnZip1d2O2HXwHRxHMuR/JFuq0I42lUKXBD5DIddQm6iChuJJdBKLJgiHtYf2Cw
2S/zi+rtaImXtvV+hZn0cL+KieJObqREgqKweagklvSHZWSm2Q2yXwz7zhT4zBwCrSarNpWI07Vo
x0u1batzuHYGDL8sniJ/ZuIec+vKdG9Wbq84WgJW3al26/bIDpAfkSkikCM55hSOgkHKdasTxEsB
XUQjvXZIGS0rV/uL32Sbfwrw/JnEeL1az5UqZbbP+WG8w7TIcEL08XQW+7rw7rKlqJ7abOk/aGhS
Gm5h6WeV2t6Zu8ZYSbSNHZ3opq+j+rES577eVB3jtG6KfZr3+nlFxv1bLGt0L1u3nalj+vyfoaRk
4IwC2+zUiKDPoHubnFOwutRe4G0PhbVOv5bIyylegOfcuO6i+qZoCnPuGDSSwILWda1MbdZC15Xz
S9NeAx66Tv3aBHVZJH1nI72Vg6rsGIrLCnZ2aJbPKquXM/f9dsNKUQttU2aqSjidntRm8b+QTmYs
1cIOkyqsVmKY54wvPkgtcDbfbmYvRv5Yo70JZX9ximp+l6TEe7smTZtln89rdVlQ5poLiaOVJJFb
jB6mxq54dNRcTjcTCxr/5RqMMsaVTzatgwDmsk7Z7t9Xp/EPAy4faAK29YQHTUV9DbrKC1oT0Q0B
I5MyrWKzRRTjzpK3b15Y1L+chwAgpaqyRyu0sv31qt+ScHTD9DcECTyEYYrQWtheBS3Spf17SgoG
YiyFcUjafupVSVlrzgJuckIKnQyAiJemklxoy8odsch+HlnbgDsWGEPNhwlm/zbaFu4XptXVsCPt
eMv3IB7IxqKZTPVcFrb+lDUTit0s7do9l1ZlqtugUTWqljO27ZrkmZMhosFX7tF+THUc+DlBTo3n
1THTJq3R73mM916f5W1S+Z1EX3ALmoZlIwX72NFG6HsTjdZ8ThkWIZKyrrXr1uJ5QC4v9yZTRfVS
pSV+poKPS+1Q8yOynAgBhLWnljyZPDUlvwjSLi/somnMzttKyXxRQCncDopWKeH+U/ZxI3aObtub
BchCrR3mfb6orFMJdE/vv5JYszMOcTmxKSo9JlVgzH9LWaqUDx2ygpQxP7juSPPz1w+azEmQiL1s
F1XCtXaVlQbfnrcQxrAgXCeL6jDbN2WUHQJWn99Wcu5/+FbFr9WubbvvaEKtk6uDAOkMhBJ1KlUU
oSx76kcIw6IZ/oJY07EDkDt3bJLfXgdep2aXp2K6WanFl72tC+svuebz7UreVnachRU+z5hNZOxU
1dif/HGjmvVqUzo7XpSiwrRLWuHOrSeCsQwUKZOsLm0oFBpimmgQ0uB981bGNsaZ3Ogk27RNH4dK
qvy8AnT4u0BOc01qVeCOLCzMPeeQi9biAhjZX5p0G7m6qOZVZB1X30fj6+1quN+IC+p2pZ0ODU8o
dL4Xp1YwIxf0UTQdZbos6Wl2eognU7Dy2mtDCpKyCAv3TBOElW3kbfd2nJWzwMjO+O+wVYV7T24o
gIjttLmdWMPGcJVh7BjEylusllpcL9lHlueh+NpooNSxYShW7XhCm8lm2Vur5zMXpDclMKrM8xbQ
oyBhzS1EtiSbKjiMATPP3Tx7/nyayfupd37pbFzZUHKKZ7rlOmn82vqOgFp/C884FR8hHbyjTRMS
XP8kd3Ox8jq+oKUW464Xacif7BQnNaCN9ZwrfwZQxgJVxFKgrSzBUP8pUtiyO2JzVXZwZ718lKXp
892cF757kPRmyDRsQR6P49gvHAFRUNrnQXBfH8ucxN1btua14kD/FbDLFjkrOFJjMcUsGOJZJzws
QiTdPPU3rhlZ6qBTzoEwLPl6hej+myrfH49hblJJBZKXGweOkP2tv/DL29VdPj2ZGpqTuZDXu3HU
XzF7gayrD166Fephq1wTJf7oyvHgc0cE/5ygDd6xxKbLYUHDDC5FFA5/Xd5r5h+1w0Su9VmOFVsM
bMnJqxW0ytbrekfx1N/ZrVXcFPYgD6WY5ruozWzCBbgS7hs2GbyBSA7+fquwNAAFhoN7B+CLTCZ6
131qA7mpXd+RXXph7at89foueqhlt5YJWn/NlsjJ0y+YAN36RoF/TMyWMwt9LEzFaYw6xir+0jjW
PkBypKeRxfs6KrO91UXjl6eNn/geS2hJkJsPEHMUpdPe4gcCdekmHBJXTqTouLZx6nKp+8pPoDxn
FcvZSGrdzaMxDtwBu7mQRHNAJsoaJSlKDVM0olB3hKKqfyRERusxwHO0JkW09T9QsbDAGbNtg7Qh
t8OMF3tv51l6IQ7XtPvJXfK3dfB51q5q5vO6Kvp2RNUrPq4yY+3MlOefi2DsG/vcw4Cu6VdVD8Et
QvXyBIqy/ocnKsBnwJibCQ2QK+klWVk3t1Mu4V70PMn9mHvF+9jajGFmbsLEArpd4xZl5xlOZvxZ
JshJGoMieHT962punRFRdp3ptzejWsLLkDXRa4NkfM9mmOp3iEa6qSGT5lJ0pfeYO9P00PT2+Mdq
3YiiI5rmh44Px6C/9aqPoqOo34w3LrFpe/lbb7ypYFtkvZXKq2/qbrOou7DhJTKylruutpASuUtq
L2CPbb/V/vZjjwze2+kK5xuv/mNCup+1qKhrKiQvR/nWrgvlsr8Ojvf56HeHctHtcbMD/dsulXs2
qeefh9HSb4M92DdKDgIZVdISebrNkqhB6vMG5w6ActzTR89PoKf/ZXpSfB98GF2QTCQqm8qCZCZI
ljrdTlUWfeO/I+KjuOpPbXe0gtY8wMH5b9cX+lg6SHpi4WPPm8xP2lXmGOrwVrUMwB25ypgoXwRm
r6s+AXmje7TfQxRVT7oKHeRN7tpdE8lDMa3DjSLrQVvjF4TCbz3OoAh6vWlAFGP+LYtOXX+5Hdqh
eU17gjN3eQuJM7/lraC9Iu1z3JmwnZoEUs5/C687sPZeMLg7Ta9552V+ACPemv4/398c/1DaVXC3
DVV3ngd/UIx++w4SPmyAR/LpHt86TzczA2jvUI/DYWumZtxnRbkSZtPawc4PS++PcTbxtGEAfe9D
TCFZo/qHRmj13wwvTmlFisO3X0vrY6Sh+BK9kK9a1PYDanbzaA1VfemUmIfEykr3oLgrbu1mqvcR
g+gbVH2q5HF16n8NmCWgTbNkcShbfz9CDqG/O9H9arwraTSZPXPW6ssuYaPiKrKLS4VefAxhpBHM
SFt/9/Uafhtu/YuDXPovqiGOgnsbnaSD5R+ZWVPndAdIieWO1Er9pmxDFR923Q2jMmzrtdraFyc1
1reH82RPGYB4O3XM66LN+RS9BBXdSmc/Dr18C3lXTuU85cgZE4PMvHxR3NuPduDyV4k+cP7m0dV0
sXgK3s9bL5y5FeqhowdQ9yi3D4hrwXuktvqWEpmlwZxdwaNdyuqDyzlAukudiyUI/QSCWNOGnXS5
dVzmsLqxNGQ24JDQyCt2vfx1pcieFh9fTpUX4j7Q5fK8Fb2zxO7QOYepdfIvMaXuZz733YLhol/P
FGtiwjoi0xeyA+rPhTgfoGFb5r99lrr8/SrNGY10k/PFQMA8Y0hqoVVWn2duaSr+ngKB/BECnCUC
1NgqOtu1FMwiIwxMHCOE1qyhwjYwzbxvqsEf0+o6389N594BU7Y3BjzyxgHgiE2gt4eF3LBsB55n
i8SbNSBkmHHUVfSRe0aFzWPUliuKPhPEt1QN+VOJ6A1aaomFcbNq1Ne4pnrEbwVCZDbR/JeNg0oG
0Lgw9o0X0TR4OVsp7CJbO4hB6d1FlJH3rTDYknz8Xz/oKhCIrgy3t0ZHePojHF4Yx/yrE+uihHD+
Ul7VbNiCFjXnrZXpVVjZnKw7UZTY8sk1Vu5c6MaYFG2REONvU3ezFTNjs97drBt8sHEc7Z/pBAx/
Kjs11z/TKIPxaPAfll9ltdYWDV+Y9nv6ls3bhaMoXyEhvQo4pdR2vYczYe1zN1TtRjOlfZskoq3t
seUsmy69hh9uLp0Ldo9yPdNrGEC+61ZOPD8MG0hQ6rBltThtWVMbPvfdWpk34WfwdjsU/Hw75EGX
Bo+GjevOnaqBo/eep8IznpjtP+Kx83qXrfWYnTJ6geZR1xQNB7igZbEOWW/X4XbfCL8L2sNAn1Go
4xAwq8vjsJvaCTNe1K75S9fB5U7ce2YLPzXSg7/38rwxr6NbX3GPym3XFdeCB7c8HN0eqiPHRbex
SbRZ0R72gLIhGIPZ0g7XsAClsG6rBoqRzXNIMnS3jVU4QwvjjbjU7RZQu0Ul7uxn9r1GaQpPTj2Y
lO8TMaf74ZBzGKbOW2dP5uykrOz4qIdtEkdQtNyMcTjB8roU8OnI2iwrHMJ1YBUZPbN1CMJ8Vq+j
CLiYw5HYyXuwmH5kpjG4VslyUCwEb75djfo84bQLEEWouy8SZCCipV3meSeVk5J/XgFm7nOov/I2
k4FJE37ufLBQ0Zxw+cNvJAPD9+fle8Rwa72uPSfl1xBY9UJ/wLZu+h41qNr6JCDbIXlmo3Itn/zR
2P19i6LrnLFSN86RBI0eUl72iDM8CWWLMWqp6vzeb9H0gCIHy91LpJvgWDWpNv98X5cDSg0E8guu
hlR/NO5oo0PPjsOExF066tUpb+38fqlxwTI4Z8eMs8sxIqXHbfEXVDaaNK4O1xKGwreGPk1USNzR
jQW5kW74PUI3PwjHzd0/mckDcYfiufLr7QcxrPcpElf4irMFg4Gls4a8262JiscKdDiAg9RuesJN
GaQx6fLrdq5XDHoPQ5QPKWp/4NJfbIL/aBbzbYXqJMJxXdZdzqxM6gPT3CZ/Iq3HKx7Y5sGBvIUW
SIX2W48ZEBvM+v5BZBOjkFiJrlTRzqBbeN6RHzAKTrYVlJDKOJPH6oyVfUQ9Dnqk9NifG6UIdqKD
9v5YVTja37LwU0wis8GzssdZ3KZInpihrtFBaR+Nx0ZRBO1bPqFjJ5UZpDm6Kzs23TNne0iVPeY9
syLttK771VqCRyQYSuEIdlAH9N6xwLvVTWRnpdSv+Gy85TadmNzGnHSiSVJ+ncEI/XcdhuxcoVt4
DEbyqf1eWI3bPXoQQ8VDaofo4h1Div4fzGetLjLkr8GtlIFuxy4zFHVpjT9PRxjGOf0mkXvu//Vd
4w1n7TCw3UP5ZinPrFq74xiMc31L0oKIjkHI4OKkgmZjhYhO0zSxA4DQXTRLV37hOpXFnhj9eX4s
4JnEYWAiiKdVY8OO1yBkRIYbGQU70zTlTANVt+2Fclqfh9QhdSexymx2EruoePYPIRNv9UHNaDqN
/i0W17p4UZeP84HrxUFA6PMgFzerqGFcTW6JHmG7JGWd68PX8O0UPctc0dvpsb+RcopaRNfBFDLp
AilWw7TErPaLWJAfUJloyl/8DZ8I8K3tTneiXHVw9Co0obd5qdnYhrGBf3+Vh+EKlh7f180MJjRd
seS12LEksOs+cRsX81k1tutxyuFqbUim8wrMDVFriv3KlzKup9Qjx/al6RrkBcdtZHHTpK0FJ+wq
CwVgHzIV7h5MUBTFV2sXileVXt/ZqqQJsMqmBwqg2jGHsbCbtj1rbEZ1f6z4Stb23TfM6z8tvCvO
ypCW1/6xCb2h8t+c1MXfHGcsZ/ATOx/DnI5KdVV40a3S/yZOkmgnqqmIDp4yEwZm2HxrO6aLW863
RJRjhd3oqKbHAC8pzlZyaZ6CebJpiNyyXnZzRawPb8bgOsPfhuR1G7eih8jgH/KGHSIPY9T0Zb1j
IiqK28ArhfwMtoZdoCw5GvVBtx4LHeKWozizsKtjwTt3vozS2zrwbWYSFSv15EXgva72LuclBy1c
Y3SzIgA0Z9CFEQG7c3Rz1zltWV4C7lnEnBmxo4nBCOaIh2mb7YOvmcyeKndh0yL+GLdXH64oVXNi
RhkJ5zTZa+vabz076defLHCb7EOXJHm58Kg4aE2M7rgN0EzsrtLxNJQ+dFBhYIQWNjRke29ivuDQ
Rs6DuQxuxKBqP7PNqb3VxsZwQ0ZSGQy7gYzU/EmHCNU6rsKlATpGEqziVfR59N0TGjgohvMiyzPC
A8nMPsi+kLOzJ7Dfd6eH0Bv1dsZh3eq/+CMQPPgpXPHUtkw9b+0QmDpLWqHo1+p5GdNnjNuGhQMz
U4s0xisM4Nw47Ma+4flySySjTXkKs2gqlmNPBfuft/mduUiTEkYhJn9EMQm6qH3ZrCzq/2QCrEBy
rpVRe0EQMoKRJAJZ0+P+kCl9Tsn3lCVZOCN3UvB0/m5RYVkeadZbbBCVV1c/FUFi2aNP6EX9D2qy
y/6583WnJ8vsiSeHcAdmW6nTcqvDuNV5eDjxELqJcFTtMY7NJ/WOx6EqziOYavPgwyNkT5WN7+qw
FTLQ53ktDIXQRgJUdXbzxqNlDnAVYvEMN89CQga1+5604U4ias9Q+Ezz0NbToWqNKPCOm2idjpln
2apJigmt4ISNE1E+vW5tu7HG0tf7ru7t31VXVfkEpu8NE4wq796lhue6FA6DUkp17MB/mjEK0x8o
9XEWcTVCVCcdVFgQJn7aBu1faynTbT2tSgXju6fJs9Bx5hDsFCtSS8h4QdNhkB9OqvSI8vVC+q3F
Wfwg6Wo1TYcW6bX7rHuG7bgjLXv5ALmYNGYL7h/71QWx4WYSMm/6REvws/vWWUNUr9W21NEiHAwa
RrazYJZkl+mBy5+DdWJ4jloVdgKJcTKon4fKKa7gGBKpi6BuLc7Zdpa+OKbUS+OpCSj3CyrAohSf
G6MOyNY8t6IPOTYEOOwYT6ZmicdAFtV/lPgKcJf4WboWDz02vV1dE3SkdDBsfUYCGt1dAbtNwYWG
qh8VANb6rmDAyKwQXNdJEwpf/nC/dNZxxmNG1GqaM9CeMgIB8tjtvLQ75FHudPfYLkW+D83ayv/S
wAqmYSetWs6HgvSugpIEfnnhAyq//2Z4xdJgSfJVsbOFZCIU47zDi7t6lQPnrXJBnsAYomgIazIE
yw16allCnerBu9bMqn0TwbQA3XtjXtQH05sg+2dSjjOIUbVU8yv263A9csaTa04DtCgCx6kP7auH
DGMjsCB9iWO3rv67bjqdraStJmqJsZ94QXw9rcErufdzcQtsg6u7mK58QB+MeX3Km9GCQWHXBmkN
Zijd9VWaaJJXqcJvb7AV01KJoFiLhRoSH9cX2SJ9f+w8fGgnEy1VY3iSW7G8EDGBgndo14HBzOpN
uIyOmqonS9iq6tjrQcwQxscyVDS8/Kpn71h7ow9NCcjkuPjKhiUFkG9WhdFuTp3Ku+V739b7ccnc
9iDNNEV/8aRyYiVWaAy7UVTurK8t228/ocHkZyvthVusBS7Kb4vRYxi4BzMlmcFzRju7sR0tMIDx
nBc9/IhhBpWwuKjabk3WO8MH1efQfTgzdmx2BnNVzbcV5YM6UYgFfbKOmMerM8+7HsJkparCVTsF
XKCCPmoy4atV4rUIj50oRwU9mhYbi6kqTWZ42EbLcOjKYTUvjlubeQYunTMtER9a6E129sAaDacB
l1hhiC3axubBDnizNWP+YeMRbvsiW15g8EX2uNE+r18lhIr49kiaW/6WioWN54aDNd8gTS07+uZr
bdbj2vvwUJgnl0IlVt2aBdyuC2mpLRYgbD/kl2F1olibpMObGkQw4ohhWS7c2DOGAQDPYTeJLiYD
Q4oI9RFKm9ubC9fvbjcijId+z7gxaDR8wzD5biLJjaiLk5zctnhjt0IDWQ7t4C3/RZvq1x9GApb5
QbjznecRB2vwLxvL2fm1lm6YyhhRVFbOXQVJPQ/71NKTPnZWPvB+D3M0BSGXlJqNl9hLQ6LELuj6
FndLZZm8OlbM+4llcPC0n1Dbc3lcJqXDp0aRi3JDxGlnnkvdht5934lUP/dIrMWfrgHtOmTzFrX3
FmqcH7tCFuzgob/Pvz2G/+nZA5/mHuEWtZOJJdr5zsokqxltJCD5tjH/95+tlZqV9BNXX/8GNO7b
ZVpDt78ilCsLu3quEATPxp1kfZMqa6s+PK/yomc8bfj3aZNLRyd2y4l8itLCt08dEy65DxpOoBvD
c9EdCX9yIX1aixDhMGM/RbIueM4va95Z8zVkYKMH8YhlWDiU1k66j3A5mzz5NpFPOV+KO47m2IcR
3Ayy97zh5PHWIL9MPGC+n2AiCOozslTnbORQSyY7o9pysa8RbzzDnQtN1iVs78jAvxovFP1f8mLq
atzNmCdJ5187scibdrb1IpINHev/ndqCHRnet8CHiRt484o1htZ0xe/sUo607Jb00+UIRjnn916H
9YY115ubHVQ1KO9kJKOrjBgKeovLsGyYvPCpN+MVT/UxYt/xW7NWmmK7bkECZtU5Z5zYWh70JmpD
8VFvhAA0ONjCO2owbT9OuObWfo8dn3AJh5N1vDNF5+tD1i2j10KSRJb/TamekSuGC5iWbKh9TZ8J
I4NeDXUlPmkgvIUnGnhp2UkJ2j4koJeK9O4cI8dU3EZLlmt6c10a91Mwq5JPXcmBdc4WJI4bDQuM
SZA7ayKppLTtZNB+mDFLLJQuLiNKaUFm0cZhRjBLx4ybuJguO2z8wehpyvy1Pw5EXg2vPQDJ9Xxr
3MB/r1e691+CE8L2bfR1hZkrdZYA+51GQn3HUGORZOLD0r5PTeT2h472ufkEGVhTODzSSvKfubWm
9gnwUVDIYVHkNYa+cKYnsZJkjI5mZ1sCblnVT2E9XhEWu7Mp//twxDE5+dUsgjhqurTzb7OmAq7v
FVjHYTPFNB5XYl7yvST0wiOjoYe/uC1VgAs4kstSvzRSttFDW26oj7MZ+VnnkOrNTljqNs5/5oyv
t6X28Th7j3XBmOlSMRsv9x7ffRTtykVF8qiCsP8crmEAeDyjFZRkcu35OxwNaY4XZn0ITvRypLpQ
T7NE8DZocQJ+paHMmc3T47XU/A66Q/G+kU4wU7EBz5YU9j5EJ9xaipEQVqIVnxXZpuYVacroNzRj
9NG4GYdsvoNEmLfrf5gRajNHOE8cbZho53ak1/7BznpVBvs1amyG0KlxWRUCzoqnZdKWi6e9c8x6
z73ZIEoJg78D3LIphylDbM8kPUFRekMNP+yCERTMtfL7NJKd2GEINf33sg5be4LbbvKdyn0CEELK
HUijXM0EgrJ7ZvS8MGYoUCG0dFG49Hcyc6vobWmbCKpXtqElY46vrKP/cMjqiRmNLR5emLDjI4e4
TJMcD1z4tmmc9lgt85RjbZ/bBZuUeq8x2MmbLhAYzDxl6y1prLQK5b2yHSqPcyk7djf7XeOs7SMM
zph5zzRWLrur2coayNcistz5vPQVAdRMbBlCq3qNAuZMRe4eCMmznKeq1rl58lYm4G+G7AT7jxUi
gh5SgkqqG7zE5LlO1tSEaexnXuoTrRC04f08mrK+lPnQYBFVuWSryzFb5cwyxd4leb8A0V0zSNvm
urEUbdwpalp7T1eF+WqiseXLyGz7MoeRyB9wxLW0gn1DKZNoTCH6KKYWgTgGTsTklxC6BAiAcpeR
U1BDYWSYPMo+oG3FVpD22x4FmBlqCMNPHyZyX/Z7Mp2m6IHJbp2fOG1QpJj3CSf8bFqq3j9r3zlM
Dfn24P4xIjIRwwVsy7dRrJTLMTZ20C7iGBkuIwkFFh+Z1qs4T5hPZVJwT3XFLleaeWbAEibnuUoh
lcwu0IXaPg1RGATDsSOqgVcA+k55tFypx2kfdf/j6DyWJEW2IPpFmEFAILapM0vLruoNVqIHGagg
gODr38m3Gxuz7pnMRMS97n4cjynGwLz0xB5YEK455U6xflxRpdj/Y1pJsKA5Bu5lZDPM5pAp6uIk
inFU+d0VezPs62G1OJk0Y1jzULEUcIuzuZ7LCg4ShAKbnZnGFo8S3s3QxNmFJRWz3303J8QVcNzL
0fzHJExacovqc3VeNWFZLy/D7IEEO9DI7jU3TP3W/bfqPul9qvyGXDgHESyVoTDItHyj64oGsSOv
m9qnustd9QzgJQ7nc7T6QVdfSJ2M5T0BnfLQMnxX/9iiTzELogoT3kgMFZiI8MyrN4eG8bUb55+F
gBjvy2ydn9lLxNHRbdviN8/wo27WRRo/YuvqakdtVh5f/sExyfon4Kb4TSeQTTQIgRfbMFL6N1Ww
DPN/HO+9xyxoCgRNkyfeThriSgSgevGwaHZUh9pJ8+rsxKI5qNrmPknNRT9N3tXWgXF5iv56rFRb
SCMzSBmcQxgrZwLL5csAcbC5z3kLV98TuU7XYypP8omlk9D+/MZzNor9jRu2oX0fJssJY8Oo5NWH
ltXc1ZYqzHqvO/KJJBbXYdp6g6cZfILpOhEEraS9mTwQbtq8x7wkFjLm+K6xzR80r3jQGFGmoyde
PO53Xec4wAn9+JdZRnl7xO3MYD6BBhNcoy0T7dZUggR8TgYsZdlTIK37yq5ih2bX/JtEAwM/wib1
inHHx+gABlV8aBVTs1G3+M5O0nR9dSnjxvegnydK7ButS3Nb4GTsnySVaP4fDLhj8CdTgREPacwy
48ah43S4KTAdQImpQyWGP6wwA3mGj1VfOt0vrNvDJknw3oB5PSZpDkiXD+tU57JO0xFTataG/jdO
vWZwt0MJGO6MJycqD7m/kt0KPTdx7nVRTyy7lWXi2SD5xut7Xkk132EkAgox/58WD2c7fwywikKc
qMdkvSTKCcdPh7dlPHJcZKnJVqXJ+W/Qf+MZLG/wtiYsKEh1SApTn3EFcq88VS671pWzw1gUDUvY
REXLnh9uSRQRCVwTyHttrZJqK4O1wv4Fjo0NKTbdtJn++CxMA9xnMet7r9JOcMMxKnRvMrx45sYh
DhXgE63ayvwJpOydi5vg0mf9LheBCy7R03AS7PDll5P04OAoUJDzeawqUqdd0lYPmE6XhhOXH1V7
Tw4cGDjXzDxV4nkNYbwAkanwvIcJz6nC429mqsGgXKol6PZx3SzhoS4TWDsCCCIhwpKAa7fDJzJ+
MTQv8y5mCidQWs72ZXHKkg2qmH1gSxlWyXvRz2t7DWmEj1SRT9O+Vlk27zUSZPk4p3Pi71ze6Pm9
re01jDCXfwvyOvcZ1kQSeR72531YS/vcl3isb30HINfNwiMSTasaxKUmy8QRmUMHq/I1IjL1xJKO
NCfEJtc/9oLkNMZzNuaPg1+l55pHHtEkg0v+gXdPoTcxD7L4dLW/BBtwE53HlRATHAtMGBJwiop5
fMA8W/k/M3yJjORoQN2Pg7PVDoS6pl5jOgaVlveAioMac8mwTZixJTuxjlMvBSW6HOy8p72XgoLM
ZdznyTgHQGm35eCOEyQLx0k4X7fefzxPa8xJPSE61VyyAjNrcCRIlpudxzZs3evFZgFrTaG+48WK
Tm+XuG8/YXoSJC4io+Jr1+HoJFykbDBIixF07TA2dvl0oYSx5kdPBeiU4yqbKITk3uZOe1oXt7ZP
QDxIUzFba/tmcyzGkGmaMrAPbVv5//W+3/4jE+rKYyLj7N5POWLuy8JwqnIbZhRGZUZC7OGahmVS
YcX4IbGxToeMw9Y5ygoI0mPq1AAo1sLn/w2qwnVnrcKxOqR4WJ6xxZeEt0gR34IQbEmP49n2DnwO
/5moV/PleaIqTiU/jjrUwyDZKUBotJuIQ4pz4S9fDqUTrcVLJ5f/R7o4jl1Sl0LYHcgDHEEMrdy4
7JVCxIo5//HrcHqNeML9OCKI7W3Rj9FwP7Zu/8Yn0sFnpiptvmXOCoil9lg1J6+Yhvac1wPCaN92
WbpHRIaPkiWaXIJnCcOjirTVvoM2gQU9L5R5Elja7clhNQ3KxKur7JZLq/mmDrkOD+tQpM+GVaC/
6wJO13uFMWriKiB6ybpA5vEOHCrW6oyGEdwsg3bd5stWo8y2XNycigpGw34vqGOovqumBirFYivV
NQHpRopS7FwHmXATJ/gqSZz19RSeQBNnADjikmMhaYKOG8nuaRpruy1KTK92y8SO/K9TBN1yFj3I
kEfXzVJ7pURRsIqVu6sjoA29xwFz7TG0bkpXo8BtEnJ35d5UhYMDDSycvM9cPf5jX+fIXwPZ9GPQ
XlG+IAPjBIlQm+/RBwHHxusszmhlvOWz3rXOiS1n/Mvqqb4kDsQuUhlB3u2DKIqe8IiP5SHUM3AW
8p8e7GXwwAqAAGXS23oAYweohTA1PlryGg8+KVfWgGlfAB+oVocUnxw7sZ2Q+vs3sqPDMWXpbTli
VeA1gBR27n0KN6c8t4nEYJz62SovfcLtjwzvxQ+ZOzXtdlzQVy5sDKeaE1UHpm9qPWyOHS+aHTHP
sQNGYOd7gTtz2rYgwDxsU3H0MjOOdYeBC+Y/B5jqlUTQWmZUvKnuIalSlR5zHbtn1dV9cMvKknyl
rq7YF0ar/LVi5QPzj2lBbIGwxkeLwMh6X9YeCXCHCsO7von6B5eC5HpLHVjzO3PhoMlOlIiHbPEo
jkBfdygtUQi3G69ovJCNCGaQXdVEFT3GU6KjEycBhNFprlwsZ8hHdFvN6/DM0wAz71rketnBMlrx
WiI8+8nRjv1630SyexzTOaiP4VUQDxFtomO4dBpia0I2oLhpqewK/EPDD1WdkEEyhmRmLW/fO1pG
wyXuWLt4717nyLHfEy7MsQKQNFF/ZxN65W2lie8eObWpkQLWMP21KGw3qfHi7jjOJbQ7n+DBR44v
HKGUmfk9hOvB6MfxiY6MkPeEc1qACo9fU02U5shJc212WSl5FLKWJxKeVaHgFuPsHNxkcAzd/cqi
y36BQkHT/7Z92xCldlOV1wAHu9SlFpVYbpzhkejjG5c/GalXlLeON03U88jAH8ITvHjyjFXImV5e
eBleojZPF2vxMWeZeq91sp5a7Znso3bXFKyiAJA0HYrBNgNJC5y6OzOHACm08Dx/I/wpuYewa1CT
elwiB2y4aEaO44AVij3uN1zYA21KJE4rwtK8vlbs9ctoPgrwtQuUoHapdj7AsGSP7g+1d5gF+Byu
kItLHHM4TXRX3se2iJZdpOxEoUw+mcJ7popkqn6Xvu9RENK4A+IDbMbz/2CiogJhLxiN2rMYIlBT
Y9Mmnz3KS7JnJccWvKg7YU6dGomJx2lmLgTRZPwTW7APHzzjbX4LdGLYLQm+cdQUs5wLvkoWIyqG
F409o/gVVUjxNG9RadEf+vmBGX5pXmuYc/9pQ/6PXHJXgx8QcuUxqRtdqV1fzHiKSQjZ7DbACso6
p5xBfgiFSecsgMrDPSmUrY9zlSzyYNuhti+FoDAUITWJu0sP1zTHJSTS/hgPSpK07VjrbsoVSy27
YPivFStJFI1TN+cLfqwYuESGlb484Ndh2ozmpX4KkcS7XTGKqjssuTAAUeqKd2cWJ7O5W7qyu3Rc
62TNotU5qu5apmea3n1K+9KJ96Uvze3arx4+8JU7+6bGWUpiuu3NufSJ4u8yYSoCALbAFpqmHhLo
hu6vDqPhGOnbhRA6E9TqDLdN1pOhayYObK+Dw5vxKCYGmU1kZSn/qpHE1aZi4f/LKzZ7jDUJ/CPR
sfLJmZ0ADsJVLGLvPCwDjiY0eGcDxwNtavYW+TcKr4kVrhUmd1KG0FZ6kqY76/X54wCggD8/Tdkf
TZncvCNX4dV/2bMbf4MxcL2HajRmW7ZHEX5TNndwuWqJhTyJRICpdyRidPAIZHfb2E7O31A740KQ
0WOEMyVIN2L34/diJwJbV1wDhqSQDjca5KZ7WPbMyh4tgW9LG41AQDwfqxUU4/lvyGa1eKhLNzNE
lh3ghjwy1TA+tsMgCL2TOyqPuRtyjjXORByBYq8GHWGlamRYNDGCJQEkTdxOFceh9Ttz13PSNae+
mrPvqeQhzGbVXV4zO83+3tgVnFOBetfvWAhxpoGm7fbbmkaYE+DwiW19XprXJCtkeFD+PJvDXM79
T55w0L4OxeNzUzoSQLXBnAdxJ/Qh62CjnckSr8GfGpN/va8q61ebJS+5iIOaF/+GSX7+SLIuanZ1
0/jlDujDhNbVifjYrG1BILArblVm67cR5AQmyaap/mI0zOqbDhbuuyfg6NyAL/Kf0PnrdxA7K2qe
yPQljidDwhwjDua31c6EKdNl9et77GnxPxTVLDoHYN/mCya7tr9PQtmcje7wlAKMSN4IXgNVn2pi
1Rivys7eByojYl9USHD5NJX+HlHB7PEVWvJhvalZ6VAC1V2xXSnmXkBGyb9wmpSdDwHz/HQoO4ny
kAp43IeOwoJ0C4QiuVQpRpYdOcVqPlWTH54BJI5HEIYj4YM5T3BuzxxO7slWKndftNYh1d3RZUEY
DlO6wG57LPyc5pwRqx2T32ornj1V5IYHwGTrm5eWwrnLW8SqKwJ9IJMIKYAbOAWXPY/FJ/qryyVr
uymJ7uuwTJ1npCnUo3iRw3hxw97X56XP6uFQYAR3NqWTJH+XPgVFUXPiA767COJYoV4y90Q6kuk3
aRBEXvsqlojuzhLJD8LmZczbQ2OYcCuozTttIi9tsZDbkgWRbyN0wzVqGrXrUsjaQMez0Xx6ImHc
2KQ6H98mOsHY/XrjsDOjExXP9dUsvBmbxOkfqoEOqeNYU1Z4JhLq2ONYuhGYsKnHuLP2FfOs1uwu
tis+OwZH+q6GWzPFTfOjIR48zCNT9206gIzFgopPn0VMACZ8M+oybG7Z8AMWg3M39bgmXB7+syUB
uWvXtXyqgqj+SfmML7pk2CHjzxfJ0nKaXsGDjgMLx3pF/40s0H2Y58gDncQP7ndNxCo866pmV0Rr
3J1Ci2eLx1qVeJchSqLLoq3/LuNC3VNfDFjHw9L2nrsCIlcQCUilLDGXF8vxCf4LAXN9h2kSzTxb
MHASSjdeu/Nyp4m+1pm2jAvtg3F+LDQzOVMmu+FdB7+OELEDFREsCo+bciSasRUBbNdNBA7nDe2W
H7i0TcpzIZ+W8cDpso53lZx8wMatU35oGc5vYMzZIXYg397xSqTVLdV2jv4Ms4iyPHfKhwM7i9q9
B8As7xofuQGlsih/rJs1t/lQD+U/LXx3oKOFtTQH/RjaKSUPiFach4FXTpMdUbjmYO0/ZqJxRFkU
v9sJ6375NlKaUL2N49rfxai/6iuWgewf8UPN/41Q+8pt7a3eX05TXXOBUT0ovBBz9d1Jp3pU2q0w
6IUCspyt3ATjujfa+U5IlywREw2bkzFxh+EpySViY8SvfWunsvgxfuo63y5RWQKL0WCjA5dFyizD
+FXvPBGRC0IiDE6LZhVwhnYzBU/ocJH7rFZOIjx8VSuXm9rNRfwUkZv3dzj6l+ritWr8nbzE7Y5m
Tur2hsLIGimnkMiTzYzvbNPH/TKxvLPa3c0iZLu0GaWz9i91F6jkEf+tWPhPNu6/tiqS4CJkLNwP
8qzmuR3rdL7oQk0RkQjP0/Be8eY+MpvU6WtHPiHdTvjWl/0AHvZ5wQ7YIjkYfU5Kdu4vLYBeujZ8
I49Vo+GBc76HuEQ8ocQZ8YlNLZR3MeTdYjPF+D1pFaN04VQlOC9J3pVJddBujCksQZ7ZBnCi90DH
qeQ0ReD4j8NMy+BtasWI9aqvzLJFBWOtqOZkecptRqkXR/dx2lq/kJ/VMnhttm0zT80b1aUKf7aE
e4dHpc9J+nAoAIk4pP6/oGVlcOfivPoDca90jynCRARFSIzPcuYltQvzVqyUi3Tl+CuBoyH1JWxm
YNPyZe8VvzPmGl14rFZW3cpdUSIz3+Y9iz0hlQk+orE3/nfM6fOsKUhgDUhLTfXjB9bXWw46LTED
7gjsEOmYXFg1eIz1q+pui5HKyR2xuBTOastUtc1d9KwN1Lzhswm8HL2+HaQkSRz130nVAIkY1mAo
UKRGzP/gfNdfJ/WZIMBCB7+rIq1xl83GInLFVYoG0DLS9NoIRjVG4XZDowfHNUi8uAamoXaYWpsJ
Oh0YzohrqQ5q/UDXCgsbhNss2spqtpBMNT2PA+bzAVJSRc8IY1Z7hQ5ihjphh0hZihkcE14Bfw/p
qQv1lu7apmeD44k3TuwhJH6/gSxWVZBZ/FyajeC19J9nMZVDxx3aHwoDMkorGCl4FKfs6TbulI6P
pD4Nb29ekDngyHh+nbGZ/IB8h9aQFNNsGR1c+GDknnE6SyuXk8fheNmwhyHt2cNtetLYV/EK1jBU
Nj2OIX8HE9J85tUKU7Ric0XVSqDC8q5YI9AZEUkFbL1yaj9WjeB+tRdFwKVm9Vyv1hy5YgDywDxw
nno8MykHtrK/+EniEquUjoAWXJngPz9xWWs4vl8fCls539jrcXnJISkfzNLxkEtBeXVsf+vhHacF
gNiopIuMXajQ26q77ow9wg7XuAj80F3iL+K9E7n7otXUNnsEafzXlVGCX2Kall8WJepNEgSUILmQ
ajZC+YYGHjYnZCcg7ykwcKEkpqrWz7bq6+81FDk0UUQayvJUQKotHceUzV0VhmzQ2a1uPD9Wz/kc
4UKqZwy3fLQp/LEwVU/8aKHd5lA8enJwReEc3Dzs6Ae3V7OtqvLusVedyAh4FiwcsLqN+da3CSBe
GmPXeusxnr2aJuwfeXXWAAolT3TyjA3F9iGu63flznjml7xd/xgVYgLkzlT5NprC+KHwJg4KTNqG
YKRwbL0xnsAkCmmzhbeTErI7pCRf4i2dzspjQijZgOP9794nLdYvGAJlRGAT93SGYAhcXk75f9f5
GGT96i4vUVRJcG6YrTjG8X1zZsvYfdqGmo+gNQ45N0tO2aVR46EX0QJrF15vvLnaLY/UzjQJGduB
cHvJNqTYltzPZ/h2cX+xNXLwJodrQV42j/G3zuRePmdRzZjgQcA+TZVAV6qbNP6pCdPCMAkJ/h6i
LozfPatYnNecYZ/ZcfKPOFmvBTaF5sZ0RtNF+7WNYH1oqHvrXsRp/VRkXv7VmSt5kMSdc2h47eTb
odNcXdBw0vvQU+SJOT0gFvJF8Da2acJhOsqSpd0uxXUUUU3DKakWYZvt28nXLP3KosdMQXfYG+5S
1HaCMNcotk2G8+RhDdmNGA3+OauT/aMJaBAo+bE4p6Fa/0w8B8020XX0sSzOkCM6FcUb4eD5o1ZS
xMTAAvMQA0tyt60/w96bXN5am4JR9iXRXsoCNzSwg5CwGfr9Ess6iwhsiOSqKnkpI93+SSxbrUvK
l/eDjRCOCDA5Rvy1yqNLhI21ONQtdARMAKPZNyaNHkJpHbPXUuW3Qi08kv0lLXNYHbJ7mHQT/9iC
2+VAICNxNnQoCbUHHonAOCFTsIdG/aWOIGQOXbsF0cnIZfZ3Ug5AVhGjvF8vjzwcfcEi9akwOn2q
lA8WY8Lgn+8W2MXttm3HGSrVULhBvZl9IbhY3Dm4kDhzvhLWTwln8KW657tEt9ZUQp6RvvgEpIAy
c2hoc2LG0kt305bsu3dx4lv+Dav+Fz9FTOs3SDweZ0ZA/YTdCVKTT2EBpLxbP3dSQAodzK0/Je6o
6BBrYP1EgdiZDI/1gDV2Q6MSd2+z9kAnUJmz+CaTRfztigHTt98O/X/zhPOAipB2Hin+HAF7/qwe
ZJRgo7xuiO+vdADcaFxWLaY3VtQ+Tn4cHY04zrC9zUdNBmAgjEzDwgKZCOcS/TJpccJb3bFLwMQw
jTTBuhx1PyJp2dEfLFOkPIFLRdJEUYM/jJLNK6fP4+WE3kzoqp0GeyopRuBsGFU55V0JmWyZ+/1X
MYRDvI9zrway3If5d8eD6YvIBJVd7dgmORN2ztpuaUYSqwP7yd8k6cI13aq8j8b2sg6+H59ZBHfk
bRNstXz9gxxMcDvxIlL/qOexTLWjFs21Emq4jjJg3BQjRZeY5G/kYRjbsZTNJCEzJJmj6Jr81lfY
jrfXwxzE/nohjmYJAZDorAddbteCnYOpc4/Mv5/OX2jSAdYDr2uWWwvgPAEdL+iW58tt1YxtCGbr
1D9LUhZ9SLInouuj4OhOkDljR3M26zC8VW7Jn6OOwnYPxcJCZBPVTvyVpFCtOJWRMdg0eK6rxzmr
NI0sVVp9R6xck5OJxvjNGeLZ4jcMidP4qjX/9TYgI6agR/LDOKB5aYlmqt/D6YuHY6L79hXb4iA3
hmMv2IomUnTlZMMSvY00HL7OsLsxE/iJtidv8eFaZ5Tq2GNCsLrby7Zx1W6MRv8ezceMPArYu8Yb
8lpVfzN7QzF+Z8is7j8Hv7rgLaFreDsEv4+zv4SP2czG9U9XzMjOpe9287mtYkUgHHRaW29ZZhX1
l0HvHPWuyckbc6awGXHcjUfqz7lluOHmwiUd/U5mBAHIR3Hq26JZ/QQwi5bIyWnZyxsdY8GkVKlI
y80YyI5qKahOWjzE6fUY2FEAsALkzEOccH5VlVhA5tlukd1y4FxYQ9Sy79w6HaB2i8qfH3i05Oqf
ROgeTgGLW4o/DFv9DRShrHkh397aZ68M7bPFwsqqaplibvA2hF7ItVrMUOHXUrysbN9zXuPJlL/B
dk6WP7kup/bW9UYh7nKqwHnclWUATIG8QHpj8PJRb6SIw+2jkHgS6ePq/wJUOTywSSghHnVlNew6
qrw5qkoUlg279lQ/xGaw9tTX7XDD651XDXm7efplJUa9kcR/hOnAphjMTCOGt8yWTXQ3VzKRO9fw
f/ynNmUbfJAq9aKnCLYr3zaWZNaukLIwD9GMZR54iLccrTvYdHu0otQ9zMZkR07jRbStZ4HQzuVn
2o3Cyau/8ISzCIVzhOcxtTPLO6A9QCSzepn6N9JSgDCyeEjNPZJAK/etYcf+aVbukZrfDI7vAU9D
XTzBG0MhCUJTv2Oa7MPN2Nv5IdczhKNmnVYsovBco5Nfy265QdTtxXuru3XaOXKgBnKD7k2me05d
r/wPsWDxzwOZi/FRU4DXvbd+yGXCLoW1h8SRzUX/O6Pr4ieKFHaM1dMRNFGD156azBm7DkNJQ70C
MPqA6AzyUXfDRMrYpXD6BE+0Uwzxmw+si+QrVoz0MxZh7j7DNpzAfzHlXoDSDNG9wYGib2vk2iO7
j6bBhY954Uy0BIjP6rGV/AbGKVFzMD4L51xMTli+cmDEKA+Yvx7caatKgiyvcTQ0wSshMB+cIHs4
InwYIZ2tBmBBYJBIsgvrHIbAa4EXIjxy3HdPWCPq+BXxj04uD19lsetCKx5nVeT2JIEf3M5z5r2m
SUUA0SEtsK9MU1xk47J7Q7PIwKsUisNSMnLpbxd/qm+X/pooCQ3a2ZNy0NIvI/kbUr3ERcgaTBY6
D7bC0TmveCJzUowubMIHX2c0R/qrnu09MhJWTRq+C/9v5aHafnJPlXKP0RPLB5OK5BVuajycf2mO
x3gZsVKgy62OhklRWm/ZWHDIjUhFbKKAd/NFsOTq75oW9Z5kWDre9YmT4Ah0gfBFJNIS4qkD8j0J
BLDSeYIePGKWuvP9pH/F5NR8McNG6VfCx/wykWajWQlRoaQUa/MfObchZl9WCzSkZVny/Ly0Wf6E
C3vNdiP4A701YF6hlyAf3LHtHRDm+JWKetuL8vo4kqS5tr2jxE6WQa+eU9tp7xCsijl1XPCugk+Z
V0v/lxs9yFjJ+FAlDYsCGecoEc20gPNIVZ/sAkQlrrqimNvdxPvYeZesdMOPcXTeMhI3hCla5xhE
vCqChm94QzGEiO9oeFknVjd+y2t9IGAkOLImnVPet8GyEjIeqwJ5cuhR1GIbLbejoKaaYxooc0o4
EmW6lfhC3N61tTu82X7orji31XMfS7bFzt0AIj14hJxfBUfD3T4cY8sd994Kjleb0YM3B3Qumapj
OcrkM8/j6F+MhZgDwZpMv5UKFWUP2nQgCQC6vwxjqCjfpHunwY7TLO/MtXg6bDF5t0GDVYqGrznn
MNIT1TqlbDBJXlNXkp+9TgIXwiFBjHQtaF84FkQwviKMC/blyjiwDwmmU1CnPaLuXtkiK7YhzsLy
WLt9QdWn6n/qpHZb5mynwzjpJLN/yjistXuJyf+2T5D1d2zW3ZmlYidmEKukvfE5V/XDZHuJggQp
xX2HiAOVDlo1I+AUKbHeLmsJrNfzk86cVKi7/mBdlu6Yc3pRb2l99ZxTRXabAd0vYXSJEIfnlmpG
l41gRMpplyKDPUnOkRBFYR9rjXnVFFyH1mnsn+D/bTNlvxREbQW1b3dY7JczJ6EgvxOi7T6YTJU+
Ci+UQBG0AdCeiVzviGl1pHIgqB38sJkPTkRJyIYuXbsclE6G4qwKPO+QULyEjSc3DVu+cI6WY4q+
pO49TgjrjZThJPdjGolrz0cxle1JyDx4TM0UdJ+yoEaa8hCrzRE1N3pPKRGDxlajd5LKjoGyAZan
rqAQzjgzLgkB4yDiRBWEfchxO8mzsHsKrFefg7AuHDC3vl4PHsux7jGcVv0vwfeKhGFt7Kkb3WZ2
Z8SVhc12ad1NDsv6G7a1yBtOS8DhcQLPT/ENgYvHWsRdcfA4cFybTNoy+OgxzRM+Xwrny/Nd8m0o
PYHa48YzfrGdgE/UJ+SH9XkVWZ8sR0EcKeCATURf8HPMPsq8vzrODZYm/CFKpRw1s9BBh4WpR+xz
qMoDjxPnEQdj523bkah1QrtfFap9HAbRtG1yJAXc1YPPZGoa89fquLqRC0atbcLuPTmGxg976Emw
fUKOkhEn3K1V4cAbnDhAdGaY9ha8/SEvgrkBV4wksoIdWNEzwzzB+9qES+X8yfEg3gymjpZtCC/H
HmgSpAi1d/ANcKLkJAzYaB3/rISC1AErHojk0YAowj/cPvGAc1+oCEnXp6GPOOChbbYNZ6WFzFnd
XRnMUioHEEI9flBch6nDw0eEI7ZJ31KccH8RE0XJb7iwwMAcJfxTq2L14PVB+9U2V3rI2sNM7pPE
+relo3n5j6tY4CqVrXujOs+ab+UWSffkEmA8cGDumOmtDJtXr1Myu0QI3fXFZVF2DAp/wFKxNMJ9
6pAP8Xx4ofgKvOuVUsRipvevlS0cFD8m5mmBH877kGqSlJOJ8Vh+e17W7dYug/JNUSTlQWgIfv5i
lykNdgo7RLRb+BWq/ZWlGvCIp8rzwARlG97041A+D9ad3GNgKODcwMFgyYKuBkhjEi5BHXbmxkmP
iMkhwqHO0kge06kzVzFE++tzkA/LL00X4b+eI9EtVMgcg4Kgvfqoh2ha3zCTc9qQ3pL+DqbLxrvB
c9JHHjgQsjAuj2DFfNCtG3/klH/+f0fIhztbXpB44IdU/IxRRvez2xMo2UMq58mpurxxvhxNsleI
oYofqryQ74Q9WvcTcbWJn+eG5yRWSl6FLkXKaye3nnTX8dNfJtdBNbpaH3Z53scpbhCiy5uZCQCH
vMq74VwA5o1e8egEoLEQRZ1PvQbBDagrOwAQLD3iUklloJAb6cNPd/kX4FQlYR0oVs1l9qJs3gUc
eW6x+unsjp+o/iTSWVG6obtoou6h1XdGg/SEcdtN083o5ZTKbXJfZdzQ/OTNV8ZeKPwIOq0Fg0NT
UdHFyhWvOjMRP4vh9+WEB1Ir4Nmj6OGO1ejcEv4DGzMSZPkL6yCJeQa46XQehnhpTnWEX/cQRDxw
LzknPHlyfZne1UyS62PQrZg+dLQuGYUhucjOTMG4sTcuQmV66a9d3I94Ctb16Baycx+MD4RcAUvD
CuApuFZD3RtOqQ2flvxjlQj51PjVcLmGZNd9exUIgGX4jyEgq3/CskvbTbikcAvTK74jAehdiAWH
iHBtnGX6tZpmPf2MjtLNiPFriOxzG+e1sx/m5XqhCxEyOnCSes1ERTP0ZuZC+kKRc8Tn1eHg76Eh
pv6jNxcmOScdw9qdUlF4Wam2kLe4K9kKxtzi4x+WmKY+JrXvLNtcJyM0GDvoHeiUetxrlha8TeNr
DHZbh0G4fNk01fCJuXyXcd0m0Tq/OYC8/QcJ1gv5mX5p1v27zjqE4K8z2x2u9qG/Z5cY6kPLUIEL
I68Z3DE0VsvXaBvDYnHo5p9y7lL7KKelJ7w9TgnFOTxvibbJWU5PbFI8D//d1V/FKye/h4EZKTZw
LNQQ8ynV2gpp5+aJwk5dH/MJQXE70yFycdUY0ncxjzxFq6Ls2h34vujhGsllXKKfMdiEi6ecx4ZO
MruRvqZqZezhLx7cmTg4BDAK4XezdLIXOkCEd8HhG/ExTDapwwBG4HXpAexvIahH9KcsU478tkxR
Fh1U4TkXmpTwrIgSKs8eKZTTVDf+j6PzWJIb14LoFzECBP22vGnvpQ2jW9LQO5AgQH79O/V2ExOj
UXcVCVyTeTJ2h21JtCcunBJpEwEdZek2CxThTKjdCkYnPHhM3X5EUi4p64hkfGAcdBNnQqPdZbix
Vz4NC68P4wcViMk1eDAGFk17YADDih3K+I18JsmR3EYTrHFv6K0iicbrzY6hbveUlfixt0M60img
cFfkItwSghcX4Nw2npxZsNWbgj9R3+jufcL5LR9Z+Qq5HcLMRfoJsPAe3WF1VdAW1+1aYiwjJa0p
zYWgvfKfCxooO2Sgz65epIoM7oE32Pe2HBzkzVPiXEtSlcK7QnhrcimKoKsBZvn2XyJ7XXxylM3P
TVJE3YVdLV7ZTcSC7LlMXHsjFQvDJDGe0ZB6hFoSZG57mgvDypRBlEuZ4+oJBy051tM+7fLuCxPi
Wj/ybbbtBQ8dQW1LAQ7tzA4RUwGPubf8LSl5uDN0ODZbfH2SpALJCHvHRcN+3ulTQ0x3SyQRBXVa
B6SPVOjae/z38cbVeKtiwLkCkW3RXWpg0iB8mIadooEICliCDLN2Gi0UCegsTF9WlIHRiS1haN/r
KcKEMkJuOClfVdkWKfstg5IgnO5lytDvhIlpnNfYYq3keGPZ98T4wH92OuYCTxmfEHHpecqIx8fA
eoycEpFqz8bru2uIHN70Rmm0BZFvj87SFPfs7aV/LDlBLkZYkyMNAcb5kPiBJjmFA7j08L4GcfuI
cVYcQ1JtQFZ2rRoPS46g/5V1ZfZGkGrbn9oqdo6mmUgjEUOsLlXMvPHZsu4sv7HJazh3cbgWf1Xp
EIgKF5QHnwWpN3zOSDYukTMIMjMtrvV5cLLmzqy4cjdWVR6c4whj/TbG9dxfFg0dmy1YEtSHSDsW
0s5CfAP/xkDWcfk9dw4ZD0wlZrZp5KoE2eMMAs9eIPkAZM+hff4H/FCjZWKv98L3n/P7xVER7SsP
FAF6gqnWn3WddvipI3aGkoxiJpDsW9o916HyjxO3Ds4cgp3cjVpqQKRYLfRd07KrehIKFxSzC/zD
JKIW3d4MJdxBFiAr5S8YX1ItzZiu+9QY0LkBI5nozodm+pTPZNht+zyvPqcmLr1DTOx8Qbr6Gjwu
rTule3xKQ4Bb8QbhXlnlPCOiYcHBTNdDDlG6yW9MSABvAIlMw0PHUDzaoKvpf8Oky5k8pTfSYUkp
x2JsxkHjhHVJYF9Ji7cJFjAJz4kRaAmlKPvnjqpMnGgU5Gcwapf1cBmbE/mj7fpkBeosNGhosXFT
r+KK6ojgMav6OHnJoyZW+1WWirHwJP9jImpo73jy/lJSmwtCURTIgrMYNMqsxH838TMJlMQqepch
7PVzDM8o2DqOQf6DOg3f6ELw142OPZBRpKv6rzsWKNi3VHbxAWSLn77peMwvLojL+h/+JQ/+HPZX
iZKvGAeAhIbJPIHdnhXzUcOfsB8+zaz4m7reUJxi9E4MBTEwg8x327c5DdDPrH6R4f/NBrJAd6zL
5ukKECOGLI+daL9C48eq0PrL6wgIhEoryZfkF1mAEYQdCRgQskmbPxCysPBKLx7io9yJZAG20hYk
MRZoSa9pXJT/jVGIxiwEfzYxlIlLF5PCLWsT8zpFUTSr7NWqdb4zC8vibUcobboVU7MQmYjR7FFy
14xvQRun3WYcprY4trPjg4RIbPbASo1fXCpNuF7rdvKaTDABNypd8QwYFKycU4hdfqiwdcZf7DN3
3yhNBuIpqqF9nPToDMfOx6V/JKbgVhk6LNrPQzNUJ6tQ+G+XOlox9WWuugKWtT+oe5qaAAkqrYel
0H66y8cuhl2s0b/vgCEG2FFDYAeI7IlwOAkVLxlxBH5KNp/bVOl/jIs4MmCF6GRHx+x8o4ume8w7
Acox9X3dfFRLurJmCrCuv9LXg051IlrGLQoJtGOyjOSJCD29HMK1C/uLqfOgu6PUs/yH0gn+g7E3
QawaZXRMkzgm4DBs0N9m2OmHM3mCuOYWWGMpo3Q+sI94Krw3sOsxG+IQXxVcmkzC2ygRCq64MNSJ
6UY/fWVxH0Xh1aNMXn61q1XO2RLFeT+GDVYkJo3+R4iIJdwWo0/UFgyDlRAG43QjEsAw7xEFkoUJ
CEAkKjzy/uT+0SQV7L4S0c7bqIgnO4FAz+HRqVLLW7SBDxFWjAz0WNTRtMu5ojV0E105mB2svtmG
RLz31bA8ghKSPurYZLz1Xdip97L00vkA44CcGBT4cLm7WcRqQ7gsTFIuXH1HnOUNaIU6l95ksQ6Q
Jq9cd6wRtNolZlGfsyHTiRoGQdqeCRbugziS+h2W7kTuJG3AL606lsk9YmKOdUhrAiE/sVWblHYm
IWJ5nF5AWpFNQU/qYFsTsr+o0YTqTtAM32iLU2SOrmiHB17TfL0u1ez/Lp2Krp2UjnG9q8pFfI8E
E/XbdO2j99FULV05Xn6SSTlJ8y3+6WZhwU87sIfhGL7THGfkKJSeM5AwIpIHW4kpvh9rwwUNNsN9
z82QPDCprgruvLxmTt4ac9fKjnAouCnzQa2g0e4rUxSP1jVxth06RdaeU+o2v3DxVI8NbStRkG6U
xPeWMStWbW/y/iuhbxzdaKnQ68OQPDAFccILREzLYSHT/InLTJgNi+zQ3Zu1QIOZd8DmJEoYHqdh
cL6w88s/cT0Qr4lTeTgSB1T/66XT/bQT4WmIkFIG8XSyZdlCnc3cp4D8SghDvnSQYsLXoxmWC1OK
7ehO6NBTd2Stm3oTya0d09u7mTA3ueWlhgI19Styvk3Ew7vssnUJ9Lb3ofbsXONUh45Bnrdt+sLz
n9miV3pviXK6reBnle7XFdQ3alWn6e8pGkj928wkGr7ywLQkHzK9pIvy0ukjrDpKMVESK4XlO0E1
6s68FPs2RpS+g36AU3zE5fvPl3P8XlHWks5s8/4HuiRqEWnNou9708nh02Pjt49UrQNGhg6LExju
0yeRHgCaQrSMj6LPUa2T1YxiB7TWZ0MWVLLFegE5ouC0D9hUzdMlaGIrdpX0WJBU5Dg/LT7D7tNY
TnY6m7GIX0AaMDfwmVok/OiaxOGCz5y8JXA6GwIq6PLbJCVDEUdoHp/iIYiQ8khcl2eiwhEjAyGT
RP0RIfnh0UM4P2iMU7hcRql7G5gse/bmCE01c7svhD4IfoIAW+WeyVPOkj2r/Xb8DLo0Wc90a3qG
L9oloNXjdBUnxSfN/Js0QHGjJgX1C0kcy+OiI9qUHMPZGY9b1hx6EjO7B1Zd8RUSb8BDF2LaAbnQ
wZ1eya2prw1oNveYqv/z2W0cgyftgOFPZGTtkzX11bHwwXr8RqUvH42lKNy5RGLorVSQu6i+FmAb
WwQgOWEl1vRRrTY9xIHqiE9wxggZOK7k8vLdmhwCb32epRcx/a3M+NzAb2NiPAV4uD4CQS7AdwOi
IrwmcGaBiSVRpt3+Kc59NNU7/rZ2cbiuK5fRBTNPj2UoF6KBgRTXRB+vcAZ4sIuZ2b6LuOYVpILp
Dsaa+JnC0u/202rbaz/WYt4Fro93vVspSL5oi/LsyNZgZhReyfGSeFDzdhQbXrKvp3B8bxdNe9Dn
wkAdWorg1EXMnPdSyfAvJmHN4ai5PjZ928rPcpbxFfRk+RV3hFxsiGjR5OWpcPjulKCjHjriFojC
RTGzCViQ0eG4U/CEmDMlLS/qxng/qbHtMD121dlDZKNPS9dZ/8h4huQgSkgWt7ZCaX0ksaH7tZLh
6XwJsZC17kDFq+ln0vlEeql9SjD5IrBwhqr7dhxkutsE7AE1bNghJSSEz2H0kavG+w3Ldq3OE4EC
9yOAFbuR6TL9B9WiDHer72GXXUMc3SdyKEy4Z3rWNZfZrDfrAgAmZKukwCWs9zCyo3ULxj+RmwU/
eT9g9Y6dqV6x1xH/nM8tXglcqnV+zlvXecbdrjClxUgu7shnSMWV+jxFCr3IwQTHjhCt7ExIb71r
dIpcYwv5KG1OSQKQ5Gq8BQwNPAKEbD4D7S0dTZNf2dwuz2nBQ3rCzrlwN4c5iZ8q4ApF0gdH50Bl
jzxujcwQvGKLI7azyXTu7bEfYSNAqGoMaAyfJCbIanQuxcj8HCK6p/NiH011SHoGnKLF3loI/CVg
StT6lczaBGdH1GPxp6oqLIpOoyThK+D40fJtqB9XKnv+HJy9AxvWSrm7EkOHtycmivy9sPNpaBva
uRUQBPZAkqP4H+8wViHZBxAx7an2k38aGemE/HhgEdT5tAubgLafOY6qs8/MaxlpPoasYdJX8uLw
WQJpTDBu8pIghLku9dh7/6hC1vIwc0H968jC+dVPhGifk3iAZmVY0KwIGyRbE57ANrlgr1AXUgmy
9NIPo/s6JWHDa8m2wj3U+KnMhewI+x+pzOJPyxSovr0wdbzHfBOyBJ3ift0pAaEbLaEzPoBrM867
nLFCpUvBlIF5Y+XRKGcFki2mY5V+awDMiPs0Y5b9t6+ICzguSBL5TMFY+V88gJgvtiOkp/SU8+XL
HxVOwj0vBWo+5lu9depTFHmiwrwq/f9oogcE/Jav6JLakCTZneP6E/pInyncXycoKcBj3j3CEtJR
iTMELAzFDlLe9OQuPJSXFLcrlg6JeJQTSUKjTwPh9xFJrsitt2HKKFfvpIUWCzoFzgmbOM8JuMa0
xyUk0twJ73vAzPBGE4qefZYAX9+D3QjDF9cd2Dtjd5mLg5j5iR9QRyPOMmOgzqHjhN55jYKamZwf
YtWaIXV59DJOMByyIaofeE5TEs5mpvRAjysANNHUhPsCOpbPR8oy2V5EjgiPGXEQR+8NHgdAcbWK
PBbEnf4SRS+/B7QzyduIOxEwPgvCS2JGTdpuWEYvnPMOCWeLYdQKm6C9m3ufIM5hbdDqQ7BJTiNL
KnLt3cm7arDB9kiJSbPdO3HMdBFfS7MLYusHByQGUf3plaw+zrmhJH9LchAmGz1leXhP1AQiaLjS
YYG6oGzC/JWRbEDzXjEoCI/TAMWb0W5zA1MkAXxW0OkRu5vdmjn0rJtoINX0FYGV3zyscKqKA5O0
9KftgJTiWUSOdmgmMjK3jWtYSNEikeNno95+Oetsv/LIhM6pD/rIv2emhpcPKWW1U0BK/ra695Ez
hqUHz3V0XWfT4O02aAtDBk0rWoVqs8wCz3yptTX7huCbhFwrv29Pk0OO5T5QMZmuAgiLc+7CWekL
N5M7n2KP7usFJ8188xY2tLpTBpO9SFjWb1acBoSS+YK4nVikwW+KB06UsaUSO8qFgcUmRdCAtLYm
zujYJD4x8xg8QZ3KKTBPaK/j+j1ibHeLENbyyi+weJyMyEV2VZpA2PQ8GL1J3S/1rwSj+gJhoC9m
5yUcW2QuhQaygssXvcYHwN4QlCDOHRT3BnlAuFe6HItrSqYzIlzHz6vr0hu//bWG5PZ980Op9LsP
5BC53+3I7vSEGz1LDp03eg9TTP+C5TvPnO1cAbW4cN+s0CcpAfk73bB1XkpYVYxn1n5Yp1fTia5C
/a0hDlw0fLLwoANGYBc2E3r5zmU1f91IpqBmzDozd0xTsQPTkPuMbNwmy8+4qCMHAnAfoQKdsllc
HSXCeGtJH+zvwnomWTFhBMcAufCz1hB+xtkJxgLyXL51KxU/3LYuqJbKooEsqQF6bRD2RtdSphkZ
4hBtkL2THk5PjBgKwOute+nmNSqPNm5Kf0/6DS9POAJ5gZzIg/DKnDmGLbQknO3gSxyztRmaNbSu
ic8t1k1Z+gcLy5w894qb966ya8jnE/Jnk8cy1Mv4RhaeKp9D9Dk3dY52U6oGcnJwL7PMPLdwr0Dx
QebDW18uRQjRClPyIbKJpF2AXN8j6yvS9NiFObD+jWv5nLBQFFBU111jPSUJCI/89pNG1z6L0Gtd
QLQFPgQGZOFFsEhyaOIdH2F8VMlX0rdXsrpMDbhjj3WxiXeSYxVHTdF3Rx0OQ/TuJwVdJcvI9YAN
G5fDAPNnQvbNpobtk2GLX0Qyeud4RQ2OczjkfVKRJg4R0tbvcY7k3xycHLoijko4pAnjImQWQnzm
DF6JpEQxSDS56IPftqhIraYUIRmeLpOgybQniAe2CdflEyogkrw8t/UehyUMSFSDNk692I0R59hm
SCH4YDtX8B5klRRivyBruoWehIE4rgBa31g0s0dp0VRXx5CRBjKw7P+RyED7cIVoJcXFtzIpoc+H
hAiohkqGBeFEQumkrP8bFQq0EjZmeAyXmLk8pNUhqK9Jo4KDx5CCWJehDu2O0lFyspJFh7I8LC1L
N60RenH+9HDZcUcwfOZ6TrdQNbJ/xSQGAhe7GbR0snp/dUEKX1anxQ89EFgLNIh/oceS7eDiET97
DaOyDQHkpfPDOYyUPx15CPcUiUR/1o4bISmroQ/edZ0Pj8739NCeCosqFhEcoPKHnHb7d8OsqtxF
KirfRO8/Wm2T+lGVVt5Fka7sdlGBR0bMEoFxTBZHeKchtD6oD9aBzMTBPhQcEWg1X+nTp/DAbnUl
zWDVlDl1vZRUos1IfQXlbzUt9suG/hFKEQJACPZt9Rz1ci7utVyrP+7a+e6+abA2aH4zh7ZnS/++
/lQLGsJjs3q93aJOJXo70/SEF5fR37htI7fsN04Vdkge2kZ8qrkyn4M7RMOhiY2b7FXpOt61y5L0
i2diHo5wTIPsc64Bcm8jZ2RAHkVLeN8s9BS7GL0fMdG2z4h5GlK5cMOm8i2JDeF0fTKt84caDAhO
kwTiriPhpNkBKiEZlMGXZ3ed6+cf7SJwXnkVmAysRuwXk51N0NtthR3H5h5vSUdF27aodhZ3EVex
BIRV9zhPgWPEmRao3cqG2u9N4PwTLzMWrOJKQFrf/mZsPsGFVjlWqYUn0ab1C51v9gV+j+EaVixm
WjpKM38bZMLBi5g1qH2b3UjMACK7LoQjt1V550x3axvpfrvQ9xSvczAoDjEbBckuQWKGkXBmzAfW
DE+KRWashrT2OdS1wBs3Opqf8aYxwZTCgBUUFA/47I7Zse1G3K993fQJzHTYTD1rjCErmZ2VPf6d
oTcMJ9si1Ah9jRO7yMOx4dFU1KPnduKYE2hi1ntcxzkL2cHBbq+eZF8M7oHOq+8+llasJHd5Xj8l
h6pIR3zkYY5HeQzxOL80va/5YCHLAZ1AZKxxW7LMTpaLWpExHixxOc39ELdheFcWE+fj1c38jmQV
lNrxDM6Oc86He9AH+shaXusf9lA2+ErZkJYfKm/QMhOBAith646E2u5K1a/tnWBYj5qsYYILJixO
J3BRQ4Q7fmaEXh/dlj/+mtf4nUCssapAqNvrwLmUmjn1cRVNXjwNNVrNDQ3/wH/UGJMDscvIC0Dz
Pqu7ybW1/VVmnSSAzVl8YhpE3W6T3h+vZNH466uAM+dd+rkGDuW4yxydNY2w3RSUoMSHkkfBjKEN
F8pdfwDDdDSsD/7Q/xi8AVXkIjKjiERJxSXdQgHKwAbRSUEPvShWqnqbak+u9McgtXcuhE9ICKEw
7W7q0BDvEuno+kWUZP6pzRASnnuvFi4u5F4TwKZ71g+hfimlN7b3FFLL+BEYul9mm1WW7QLH4hr0
EOLCLgm76c8UeGv+gGte3rWuVm/IvEVz8gYJHSzEDCIYGHTE2SwelWDdSmZBndsKNkHFMN2VVsNB
rk1q0ZoM840I1gGK+tWWqGOxAVXxT8X7ZfaARcOaSBZKzs2UAxJDiioSCOh8MX509IYEVXcBijc8
Lck6sm4jMbPeotgiDBVUM26khDKQANkIaB+rdmP6e9tJ2vR2ACZN1K5FO1gRupKcq8nX8ZfL2Paz
Q/mL5gURzn1el8X64MyzaH6DGFHFU4vhEtIOmJgVObiqk+hV06cNO1gL5rsbHUr2LqAyOaGHT7/Q
BvdnaGWo7tHFCV562qm7uRlQMU63Qo1YRyZObywchugKUBdfgUB86W7NYF170ugK5H5o3Cl8ynl4
MYTVED4eHE2mw85y7f3ECjn9UYaBznFAMlzcKDcOy53b9nVy4YkmnQLC3y2fwfS/2IzUaheE9AKQ
RMblYvm+xdYEDJbvBnQFqDZgz05X1ffZqk+BXt3m7xrEi3Phb4ia18Id7BPJr1bcOVIEn1SGflOT
3mxLcJvQGdCWbPtyjN1P2/h2qY58F1XGIhr7YMBkkYjT333u6fRQe1H5UbBKJWat4uXDtncDqL+y
sExy1t9JO72nZZYpLPZSYaIEhVe7h4AKrb5n/Zymv3l5Vw8YLgt9tAtDnokdHebNtz81hrhk/E0q
asAAyLL8niqAnbezkg6oDKS8sU6qIJI7GdcM9nSdjmgodVH4w6vhH+tzFXAKc4YyefbfunWylzwp
QTAM3C2k25QdFuU+hBkPJDi4PWpVGX7ThvnjZ4Ox9MITZlDRzzHOLNmHNIIkqvtQfjMgxD/4sAL/
FMUlGfU5ZPv+s2Zz0pM4xbeOmX9xEZoNIAYPEpX4Z0Bc/ANSBqICYV2N5kDSmJwQWaS9ZRQSNRMj
qtj/ABEZEtlWz473jkbf744G4ZF7rm4EIMopMoxewgA/jzbTXJ9q4Of5vgzcHt8n4riryfssIUoJ
l8Xec3H+Ubo46Vn0Fo/RuJbVDy+5+m2wuUOTDYX3xf6IXLoFKmJyzENJaDNbtP6rjVKXCNt5zD7W
odFPYKaYXHe4HZC3ESyNw6Pz5/aHqiwx/yrH437pA2Ixd5lWhb1gLmle2kTH/+XgRwyZ7NLEiGFj
yFhlPrXVFmm4XT8i68vzuOCV3DoeW8vtxES2Z4XDVXRkoZoiBW41lJSiDfzXLlZLhdsKIpVy61vF
1LuNx+LiFqmO5ry0jAuJGT3H04yspunnpjkUkw3VzlCZEQUJkZ1EYYTG5P3anrVxnmQdEhlVMLsE
T4mYkdrMVSSUaHnQxJQ7+yoIgntZORrNx+qVj1wvbOLnREpY8ioKWNx3NhyibeFwOh1IUbHxMbXR
jQ0OXLucPtPqRhuqVZwpdDsCI+aYmfG7cguwazEAIQy/pCHM+A9G5qbSa95ahDm85xRy/sZgVIEa
iz1aji9GJ8gBNmjtV3k/YyX+by1AhW+V8Z1q2yzMciAikIXTQHXLXl3p4azimV8+2OxRQcMApBtn
DjHCJy3cDglvZJx/YzkUV7/pkurSrVmfn5wwa+/biuBsTH/DPMuNLVaP7G6fqc5uxlD2y+KQyy5F
CJHvg8qhvGqh2vJmoU26e0NyhPizBJLkKXy6KcgdR6ovHhu43BkmhWHL/DgAbxSW2YfnYq45Do1E
aXkG7N3YXzPeAOSrNkjqo2Zy9gIhMP47I+NDhz83rv/LpJO298T8EOWJPhZgMyz+jhCwCRP+Js5l
z6bRbf/gsojvicpFwODh8niNjCR/GM2ELx5jh6HXcHZXsbLfBMCiH1o3mMiNEapxn4LVFt4x4DZK
kII7fqX6g56r2gyI0ElN0MDDEBBSwbdBLJZrQuUXgSRzI3/eQISuHJoVVvisCwcR/8UVFfv8EOQ/
n9DjzBFxx0hzN00xMn7Az2jA4YhxwS5duCMg+3YJoUj5dEs47hrcLlSe9i7pSeY++EbEF8gS6c8c
gdTc6dr1+i/qyLkk056z4lsCyfgAY6KJBcnaf5GazbH1rfeBJSP6l3MjE3Xh0hHgESeZi6DzhwRt
gdnJARYexhTb/Ud/PS8nK0pwfT0BIB9osjn0MdRxGw+pYBMSDZIpTW7CIL2CCV5/o0pZv7Fler/B
GvPLyJi1DhM8LHWHCAnRLUoH011BmMt6WjUlwxY/CdalhFLwi4hod+WTTxJ7IolD35yCNOePzI3L
8An1VCuQuVBxDfdBIcP1Dlqhs+xwC0b4yYlQgf3n3rhbqqVL4t2OAAMqdFXNz9CHZjz3AJpgG0Re
WV9TeFYOQGZiUV4CwZ8qNymqTIbBaO05PkFGuPcAXCtshbOKXtZ+ImUDmX5BgrXG18bbQCJywRX6
7vXC+YsR3vVOEXwy8WzzKeX2Rk1AaAq+tG6nvKYpH27q9nfeEvJkxrJetmBwSskqdqlO0h0qkNVV
SjzXH7wsiD+nVPonTSwKC9LSt3dhUo7+uSSUEyYbNT80eyxHpKsUCWv77sOpy4ZGrKBrJssWQ/ze
mxvCdnw9ywnuWm7631ZJFe28wZ3WI4vbarnEzLXYvUNcbv+iI074IEre7+5XEwISPOIr8MzhFg60
fASVM0/bsrqxP4FbkCbCWmtIkxev5D2ncvVDPGPY+4EsxWAMVNWTVrsp0apsROeQnZtllFOXMGnG
ARAvmvP0cLvOgcHUJGlJf7qpWz1XvrWsy3K2oMvYbj2C1uV2JaBzfq2p5PMDHC3x0mWgNzfi9i0z
2Gym4oi9p0oYcXScqHU2GZREphF3QsTNidhJsipokdbhBLgHoUBJaf+rXCLMDAkn7WlG5crvi/zs
CSBNmP7AHivwzmThQMmTKvIAWS8t9+wvSK5I88CBfTkHkLpijtx3IxdEd9p32Zfa0FOQGidn2Qvp
Dd5Tvswrtw1OfsRA6KffplwuOBHXYrifBddzInuTHHLfZTLFQrZdUfrWPnm3aD7UC/2EwsSLj+hf
3AzecCVjwJBVYAt9x3vfROhyRf+GMIPgb/Qc9C/KqUwKkHDR+V53QfBYsidc4WdiGC3UsP50vO8Z
3ZWGa8xYPnBxbbLoA4QC0zaFmoDzlaiC6ITnhh04IBmYewPtH5IrL5Hl0ePUac8jXdi8V5CWW31g
eVLIPd+ri9k9NzG7pVp7635gvpOMO9WxaQmPqDomzkdRgKR0X2RV0uUNKnCc49R5izoGcuRTkAW7
BB7FDH1I6SziXfuBqWm2HJQIvWDmtBNFkUb/LHyXlBQoUjsQmg2A81o42GisjB15xZis1i8IF5fl
oeyxV/Esg7Ht9NxzmZKUcM8yVDMQ1ZxuRwAJwTdLDokQlr56Og4tyPkzkkkUVkUFUWEb4NR4uxnB
cu5nZ8Am0c7jfelQ4JLtuLDbcaycmA1nE1XjVEvEfoQcZDiF0DNMF+NwYewwwXB0krfWZpeQ/Ftg
9WOcPTJVhwFk8OmYfRT7q32fy4nMFMqGHDxdRirlV1yJ+j7J4BiQyIxzBsM2UvDJ87cMSznOU2eI
f3wEJRDxBjS8u5F5OSOGNtfPazaScMLkIb6QvEH6Yl+l2dWtnDj5GITWp5oMkGoTxjPSCJLAFtRk
jOVv2gCjVl+0R5id0tyxfc2jF+BHEHyZ0scPjSsIqurwpv1bSbmcdggojb8VN5vCKWxyC9MoSOjC
HaSrBl2V55/6fIHiqgPSBiiA2jg+UL9o89iTirSvadCjfQaIw7sb40QNe0WQib+ZNTiCQ1VKKq6Z
PLXybMGi/Rsyi8IOOyKgTXIB/1Mr+XGnPIzAekNsIVHlxPKpWM/DbAASFiUFO2+yT7A6mCyVHSc2
N6x0o4Er+qFHTxJ5fBtjP5+qahx/j6WdAhRN5D3fUr7BOXBvKz0W/R3e2SGeTyFpfOOlErJ20fFw
nX65Q4/7oDEwh5BkDQ1fjZGWzeaAZ3GL0B2Ao6KN+R6ivppRHCzDMiPMBO/yKxV1dwQn1ogPHzF4
9QK/I1UPFhDWyrlPbWEszMXwFpRapNjsJKtnZosrpAX0aniGNwODtvI1bCLUBxG52jGL+5yKuKR2
x6dUZWP4gGeCHCA2ADdGy0q40LLt5MiWoarm8eZbaSoy7YqKgaKbBOHzUpA7cIrymDNrE9bMzkmy
m4i6QaXL8c9mvF5YzaZ7v45b2iieSj8tDzIn5BI+iwY3/FI1wk1uABZntC8JEn1kFkPQN9OmIsJy
yQ40GLU/7NalS34HTl3lu8F11vG9J7mt2tUokh+wnNnXwklLs8HvyqDH0sXH2xFy8X3LQPKlURTK
7CZHc/FiD5VmgHH/JXOygm7GENJ+IDSzPEeIppdjD6nW/+XQrZdktKD+KbezU2bg/daihks5zuP6
a/UNQtwtL3cNSFdI06OehUP2MxW6ueVfJSYcHjzGW9yHDEDRsMdBVaesS5GULtOmSXv0LCIq4LH5
OSPiBx0hL7nGUOTYCDYp+sgdd13gH8jodmLSLIgn7x44AFMfUWcWsH/ESA9Ya6s4lnzyxaMMsgxg
KmigO/q3TsuNZOEIuR0dW1H/iT1UaJyWnMvo8MnaAqBWEd2IJJE6IHfunMHK5V63WdD/ZRhomd6k
rggxr3eycI8t+CNUejWGdgzykJ/XeNojv6+y786NE7n3bW6zqwS1okm2dG2erl+W6+pvjhrOUkaN
on4m3AU/wq5HIWIpdsfafSiL5Oadovn9UA0+vRf2jp7/1XuTA8RD+rNb3HViVcHeWnAue+TClf7n
00P4KUvVHDaGmrl8gwf2tkGDlrFL4dhS6Xj5Y0w8uouiqSgVZrt6mdUDbs652nMO1u0jgCgfLSGI
u+yuCJBuPCmXBvsntSPcp707+jZleYysM8crz5Im/BNQTsib9DetvzxuNjweminWJREwl78WrHlI
4JuxFwV7t45dkTGs9vqdxLSd7CnyYd/wfwQ3/J1YvYbZm4+9gaUiK5YiOnasluef0Y9dhTM3752D
6VToHuNhomZewQLmkIgiMjZ2I4qwhPCrODUC03RDibWVDhkq7LnzqLtDBZ5khKsVq8/CBVXLnJ1H
VwUCbtcQmuWnIzY4Os5+yIoUIi/O5F9VSd2M8FLm2W72u35BXGmS5s5Wg+zITc/poOcUBsiPawI4
NoZR1ITwgUsgfYT5we2AZ89llZXkAupu28/YT8cClGU090BdADPHvTyu5arsAwzayGfiBiEHwY+w
ybtl5FHvxyZZoqPGYzMeerTZpd02wdSQeA/pRrySHUSyJsMpqc7C6/9H2pn01q1k2fqvJHJcREWQ
EWSwUPUGp9M5kiWrs3XkCSHJNvu+56+vj/Xw8K4FQRfIykEOrm8mfdhE7Nh7rW+15ArHKs1Y87D0
OABMymCg8Qxq0vJIDp84m2GmWOwYkCBiIDT5PvUNNFx4DAeognWRHnMgD6rEgMFiSHra4Em+WqKD
ErGZmY1Xz2nXde6jWyOUJW+pcYklGj1SL7dlMkZOi5WcEy3zYzphfrXzEqwl/EOmFa9FP6fFFrdd
O26mMBDqOTVRk0RXfDeegy06RZdf4iUAmb8hLoRVmpawIMMvFE0AtcwFEbcxSe1CwWwUeQ2MwyYA
T/CK8BZwYq74MQ0b93mi9+F8YV6Ril9ugbIeKe5kgS9GLK0MYRIp3VCoxaSZuwLZPNhGTx2dKuwd
JIYzI4XL3KXTehyViVe3o3BY1YkKIfMK8wwavI6e/1Yj5fiRUccNP9E30PYjwsg2PWkoNZQUBaGl
ZcsbR+u+IwSDU5UaeemVrF3Xxf/NXP3aAz2ubo0DQaeHqQvQCSdoGfX3PeVX7V/SzW4BxW1xfcbg
dwrsvll840EMGpMb4ITlaA4lkLW63uP7tXMQi4XwhNmCzccnPZN9MKJeN8kyHNIi8bLngDpguDK8
ed3FWDRkU+ShH4+M0YvWPw6T7MaLSkgS+KxWgSuibYHRdZTzTLrSShk90e7vBmTAETrOps1t8GCj
MSSqh9C+9nnvTqeMsxVqUG5SvsvRqzFIRq1AwyzJ4nuUsjV9fj2kJBvVHBu2Mz6IalcU1Pw7a/Q7
SiP6F5zWooJ0OpTT9qZ15i460rDR89Fj8id2jLTEo80L5B8FocqvrPI0GfPEVV9KpyPE1m6WpzoT
dr8XeVqM2MJb3FsKswg9JR2gIsBtQF+0mqLhRERU8KstHeKUKx2Y9hfyEK1fONrIikeCAm7rImPR
R8KV6/EO9RyxN/3kQFcokzb3DvT1YCCndWttS6LVGPc5gzUwzGNFancVnr4Ro8li1GtqxvIKbUgC
UC9dOEVJqnYKokxPmDxCGzObAUmKYbxO46u2bUr/CujCUOJmztCxhYTY23tGU5RqXhgSWeIlMS+W
Z5UJ6s1y0guLIuRGpLwmOltdGS/HHGRjy7sti+CKVQCZVDeY7i1i6vgoMjEx8sVxhlJeltTDhUL+
QW+KOoGmOAe2jUlNqTcTdjmgErPLN2CBPCVeyXf9HxJIgL6dHQqRPdWNiwCFA0p0SbqMN3xFKp7E
p9bXnbjypmzWe5Ihom/toIxB/csZ8Bp+ef09MYgrX9wipCtXaHBau0AzFzhUqbR+hEZnvzoc5QVP
Q7bfemuZsVSR+ZdvR5Rer8BisPiTw8sIoQrW/M3BFfU9luTcPi0kt71loVuVoJwgjKPnq5aYxMBw
tBnzJeNVC33zVzegAYNG6vvLHblZ0dcS4tN8EeS5rrdMeNfwmlJ45d4jzZmQmcYrjqiMI7WTVenX
9EAROd51NrOmQ9cQS/V16ejsPzCtIoWD+xOVLLfEI20YGOgLjkjQ8qI2/Q5Cwfmtyzg5IqkGc49x
K35UdR/Wl4nrgL4gZwcuumsscTOHA85fokXz+0GooTzk7iwNCUu+IkoP1G29UW7cPtTFlNKcZjE6
JIibiwsTl+FXoxhtHweHbhexO5mPLXUgKnJvtbULPEpFgdg4Hg3or1GRjy6o8V5hbmg7Q0MmTKyt
K2MsCGQAKO9Ej2U6eZbE6d2PnuKYUISYe8iArm/g8hK3Y7kejlOJeIiQWqwxxFD4rnVRNAGpGClK
gZTus2qI6mli5tAEi1q3pZmAEsK1SZwNorQQVSZOp3W1xtR2qF0+45cgxMi28wJL36M7AlrfF2N4
V+ci+amsRHwpaJPTiPsfSJfla2T76bKsCyLee0SJ+dzBYO8SWmngeIsvGkwF+rCuFatOegp8MpDA
maUrtLC7gjXgITdrF3YbN83HNympgT2SDKBseGV8GogiWPtMuP+QAg6KbC5rybudcKt6vkLbHlZf
EKdhiZiS6Jmqb3YJ8arCxx6vh74cdUTiFc6G9Kmwuuo1ITz+ZwJlU16uSc6PVoPkcsuUsbis+Unx
LsJKTrtGkrfxWMrW/x6yjt7rKa0y9F8svgINfiMec5C61Yk0nuHA3I+7bAKPIEKn0uPWQ3zeUtwA
jp2APwevtK0c5BxQyrILoRPHPoraxG+LEMtPw3CJxMV+SS58CLa48qxMmCOl3syY0ufXk1AtQqyq
fDo+h1wxersc8QfRXqFuv3SABBXTcd4U+ialhtypUnpmJDAtl2M/ePC3ENpfI7XqwhNP0AHaLNE+
7wqhUwYdlc+JbrLSAEh3l7XyqsPDGG96Z8JXxc5b3MxNPA7YE0YJlciWxc5ZoOt8WZam/t6btD/j
cwSn41smTfdeSB257Tu5nhDjsPpR0wyCeRLTZHsurKH92SwC473fjYQhIRZJXHOV2YU7vOK8oz0L
fNh9DceZj7K3VT1tGO6JX8Sezr+YtBb9l3oJkGNu3CII3yQSnhRO3dI6RxOT9L0pAe6wmqKGtw/I
yE1x3ddGF4eWY52zdbxaNw8qDxiEE2vnH5AH9mR8EOW6frRN9ziGUFj2jFFXlCAiCgKSqNtJUIP/
wmk3KSIHxxFCt+3YKQwTYRTZzy7jYP2lJQ1seixwTwO1caKc2F5ES5idrQGsjxNY8mR6PyPOJW0o
i90u0MUVsjIyQgFOlG+JtdCNjinsH0yp0jNOsvA1gIM37ouZvRs1h8/JtBs8nO2xar4GFVXiNowG
qOll14TPoLWxH4FtchnNlUFNMyhkiIfoUQP2QdfY77TnkIVFUFWWb1OFy5+Ae28NJVSWukf8w8DR
jQlinojnNre5dJ2fAAMGQOeqcV6yCD3JEbsFJ2KnROxD2Nfs7V3ijIqvDraRlP07FumNFBj1bsa4
0SsFFf4BJiqDu3yXabOcoK5PIArzCWSiyP3K2cWTxO9SjWmrqObrHjQm+sLuWA/lBNgMmoa8kD4K
Qf5WOeFFHSiSXYStWGxwd5j+bmw48mxMg1X1smx1cix6TglXcx3VAMIbOgCbhQOQ3kdWn3gH1u75
xJFCIQYmytW1bkaFDcM7ioBDzx6DqTM80RaNxNe8Yo7wG1sNPu1971XARg8DYuo4vGb4R4j0BYMG
p+32iYenlPOHPeiE+5yGD9YkdAyMyQ/65kvRa+cbi7jn7XUUJe129rLwucUx0f5cZvzVak8vt5Nb
d8S7TWC3cvKXOsrcq77DPoC9BClBTggUGuNdOqu+vkaIN7eHfpxLBIVIYqxpp6nEAt5228IFWQe0
7u6Z8eKI0LBy6006Z7YPo8GzmycXzmt5gQu3Km9mnKEWtskA3vMWBFcR3ZL8Fdt0vheaNqhuZsTD
DE6hOuAvJxEH6pibbVNLLePVyMIYHxcWaHRexAaGeJARGZ3Qj3QcJpU3rEEDrs+igeUt2y5aTN+i
xW8Ubt82bw7IimS+lygS73WIyWzn5eQH0U6xsm8JCQH2dVC5FK80JJCb0tlv1De6cv0vnw+YWtno
gUjAyWVbxvvjCqaBBNdueWvW5d8r6/zCrfTgHStJa5mpFgibI8MdO/xJvBdiSHCFyj2UVYTQ28Pg
Gx1J0JkdBueqEcWVjvqu/8kGb8fXQCG4XwmGvRWiU6oHe63X71FChMEDlKl1ojgvCjhBNvNaH1bH
eHQYF1Bf7HGhsY9Kh4guqWL7J2+O5vgiDDH9b+p2wlTGiRzJOmd5QWMlkhxeXEpGyDRuZvJtYqh5
twUKJXmvOdQzW8iJUk++RgaDKjsACKl0gexMUQT1EXiDMdoAJqrmW6oem1wAAxXqGrij/tUC6Ji/
0MYw7eMgBaFv9MRrBESe5Z3yFEjS3RhT+p4rHBPu0QlpDiGhKkas59EybOZQW/1TFGlTXpYjgtot
ndVKEG9VN/5Xp5xasadRKdgbiKcsf9uSkeAB+ZqGcRoVES1QB47nA/r2ITsN0UjLjH6Mj/QpRNqp
7hwEqM89fjDnuiG1uDvIgAIDhoKN3WdOeVyHgeT2lRbRTGO9xdwXkaDdNIhO3uiQ4PsmJUB9QQw4
SWDxRBkgS7WCKnqscjO/UFfMw13tE+BMRNEo9QUKOBvLkFUpk2/QmhfVdRgWbXJFWoOX3FQlw5+d
D8CQkTVej4LmDtBuB8MmNkAA/LYDXZUGuIHDhB6rqn2iAnCrtV9KlC9dczflOkge+3SI0ffzWFi0
5oRhPNuMH1i3sSu9pnnkpDESPRrKMGcCZS0dQRS1Cjr3qcKgMgGx6PGs8yfG8Z8648/tz8TnGH3E
CNXr42C0jJ/Y8qR1S8d8DO5VmNTtkTKGZMFx8hw8445kS8l1q4rbCW12tF9nPvIoNJ63vRuj3OJM
zTibWZMggyRQ2M2DXFOcUua0xMxCurAaREfqQG96pMK2CTMyl1WI4Wbv6rjN3wASwLWYIi8+12oM
T5PCxkJDySYXC9HI8M126XQgmqvH6SSHBE+YCkf3LSBvvd02NKZJH0otNlHPH+wbWuFEkaQJ7+pu
3cHctevqPvk2aCEa3nCiGACWYGmQCQHfLFrZHJdB9CutqsZQJXzknoxs5rQCKmBAkTaFWS4DDysT
Pa8JZmQ9GFEDCBzJ42npC4XbtEOg0mRm+mEVcXY3R34UYZyKNIpNpNiQm2HiPU0V+yOWyCb8JiKY
L3TnR+vawuSAU6nlg9oiyKOaR7SmhjWCN/6O3rr7HY8VaiQLCT4T5SrW/E8gZNBQt2KQ5RSAPzFe
Y0HWqIkDZsh4/XY66LFCIv9GmlyMi3lK3TQpdzVy+zO6foZ7sTuN5MziM3xGU2MTGESWysnVxNft
Bxrj37tlnfG0dj7fNLyk1zANaWxmaWn6J7Ci2cuy2O2KVBsDaxt5vXMHKmi8H+2geyazsvhttyp9
DcibvbTtsQfiWCHM30xs5tjckBa90BxFedXMdVPtGzgM1t7Ps+Ts9wUIPIn++TnGp/ZgoY2PkDcj
P9mNWBZv8ojArI3flOivgLg1b21KtcKc3U7vsNI6333h2L/TOP6ftKa+97aLyRvU2b1bC8iXMiUa
EPUx07uwkDtX2qyLE9LTdMcUOb8yKDMhHxFzXG9QMMJUHsGVFix6Nf7FWdWkF2GPZJCRBKxrpKIw
OMqNi0nIVgnr7ZLM2CjqCPHaxrSCEwGnPSvD0afK342qWndLmmbzizqrjPf2WHgxBUwBtTMpbO+q
Q3QocFIpJuGmrPitNeE2MccKz88uXSfrMBaxXvWERSFcNQKNCnrFJBguWAzyX+NQq1drZL1dgeC5
ddlXbv3mMeLz0fDlBcmvPg35fWhBvtr3i6pvOkeaB/ac0D2SxEd8w4xuFhhGwX3a9KyrnN6s2GtO
DS1Q8H5DmD00dUsopc1+TaJvydB2Lxm5/FZtbz2OKIKPS13ZX2Eqr3QdsEwtM7M0QnDC1r4d/cTO
L+IgxIQ2R5m5arLF/1ZAwei3PRwH1I1liW0ktilSUIFg7/WZCN5aiGbq05gb+34YuuiuDiR7YagI
0AI6EE43sh0KwBxIyZ1NBJzsClPf8ioGqvNt5JB1vXEnTuFMWCWOWjVM0/dRzHAyOYwy92Rm3aDO
dgp6wpGfnzRip2HbN7q7Y6xWPybhXF4nBfFYGzQzNM5067V3GdRH2jShN/2WaYJ2hEmYe+GkXVYe
OkE++cGySKDfojsnwNLU0/ID+1T9YJohREQiVm9wN8giP1A3kWjOd18OW2FRTu0LHS/jdowNeCvE
dGJDjy+9TVIRvWJ78ugRjaWOd3gYk3ufg61H1RjkL71jeW9+0g3JjjeBjKyKI9m9D+2Hv4bEx7Nn
iFBf+atNYbuEuUWnbanSb40/o1PJrVF/CStZ2AefyqneeG3CAho2NJKIDWJd3fjAyc7NNHmYj12e
P1VDwKvBhoZAiLUBNntfxfKWLETWKYBc8iVkTsRLVfbqop277Kx7OzsDbimeu85BWCnFrL4wcEge
g8KFBd0VtOtPQ57kF9kE7W83Mdd+RobDCSnwaqT844IIitohoez17BLypo3aPDpCeWA43mJvHU6q
4PhsAgTf4J1m5lwNHyN4pqqiHCDYBpGV9AQ0Y86O5Emmi/dGlnszgjHTzTnntPnguBahyxhADHag
2rmbcQtNewsn1o8sioavo8GkR3lta4q2IVfLKsSiCwZSLvtmCZReG6yjAk1kGPrjjm5Pm+wFIiCE
nC194E3b+yt+nWkL3ZzSk98N3y8DdbdIQY+PHHY3YRP23Zbm0FAxF0cJsEc4Ae+ZXOP0SRP8JTZL
OhJrnjatASs3RCRD1G3AESwEG6YOOUvljfGW8AphTDXt4N8n4XPSRs7vGKmTu0HD1dJezzpMGHlU
vsSgGq5EPK7w/1FCJ+bUERqCVebiCe6vnL/SrG2gf6DYuo6myc5PMpkgmQDtyEEV2TVkz4SDS3ks
mmQVXsKggPtUNyLcW6CXhytQlQwTVYPCk2aF1DdDnVu/esTYF3r9q8NrDUescySavrlzLlG/96uA
3Rn0KnlNG5iEflLVD+mUe69+047soqyB+FRhgexnYSuoSrRCv6hegdnkgAaqxwBNyy5IPYQbxz5Z
j5vGtvOJ6AMAcshDsRHC0amzCxKLSxxCdRhER12VkEbMSPW+j+CPaRZ1Pf52SDAK95KjUMcUu7VW
U0LVnrByyjOAdWa4k8tOtI3pVzPPtcCgAyMdvIKGh9DBhh2N0QiwL6YPfWz8e6RqbN3Y1sJrZsKM
sYQYONsJORZPGeG4CXT9MviOUB9bZxCOzkXVMbjk4eAnl+QSrpmZk1n91QVnN7vKn5ssL6IrCgj1
ledfowqvkugVC3L5LTc57ecqUGF+GULYoDFvCToEMaOk9tAMpnwISMihfE5Dfa1wOYHfmdzxOQw7
dmlmHKrZRdIOvf3gkmO/EXZeoeuhY70bmXSZzZDgkESo3zZfHQ6+ePO1Vb/ypZOH4bpB+XvC9UOe
LBILhKqqT16Mj4Pa6TlJHgoRwYHCmdfd+cQN0WpMyuKEgL0a6D95xI6tRSfNDm+ynzIg88xDmBWv
XmZiaMBVmuKUhdHa/m9T9II9JmHyCpi/shvVEWpbx5l4SwmYKW4mgNtvIZwiwm6WOq63UZeG31vk
pBMfbtHdmDKfLIYYfKwbO+1xr2RO05Fw4Ae/eMFp50AaLmiuJ+KBlTF/CJeiKXa6a+cfEuvFHQOH
Tm9pr9egvuFh3QRLt74xZNY9ed48nkiqVWK7tL5YeVQB8AwZDmkImGRazhKp8zVuQIwVogekwe0T
tN08PVTo9AmbHqGKRjAeuRmc9udJwu4SDFYpWlJLl7vMt5xrSQFGVkucmyvSv7Eq8Tjtcuc0DqPD
eXIoxjoCJsXWGhubGTbVCVYgufjjvkktt9kj0ubuswx53zMV07ONEPfQ96gr58j7z0+rclk/ubbh
+JZPA32MDsHz3ZyvVimKW7MrwOsna6MHW2xNSYtvKFMcy3pMA8cG1w2BLfEwfCPUsHjg4D28TlGS
YitqicmxaDVU24KeZb6JiBQX23DJ5YXdEXZIvbqadxunSL8jWW++t5D3EjbH1ckQWzMTax+YNzyG
hEAvZ4i93ywqxtvhPUnMfsy68SWCivW0VMxfN65DF3dPXFzsHmuDsewipGb92pqeoxfq8ATt15jF
3x2FewEUJ8H0l1FrFffoCiO0Ohjk8WkFxfQcVdRa26igU7mD1ShPrFwc6FtEKNnOQi4wHrEShDeY
uZhqOXQ+oDLGbDskk+U62eI1dH08+HHIHsCoG0h6WI6vecbE54Azqt1LogOYEtaIbWh3No21Y4o/
RPf0l0PKraq0dhNOSHHTTYmcdn6RoTObDWPaU0fC6CN+3vYIMFAwHlyQOzKuZcTKCNtO+n3SLwHo
BV4JZweJx3nurQ5uZEMCZXeKDGb2w/q6aG4vX9GeaTbMDQ6g0CrRDTZkclmeWx8sbM8coIgDn2EJ
kjo+lTXlVWYUbAijCDdApETuK5PVVoBA9Mvxwsix7rcUn2wd2JTre4+ssvBQS3f60cbTSnxpbAzD
jFwVCgbkHsR2dX35Qq9VgS2wsaFsLOTG3xKANlBiJBl6m7pAfLlTaQqLR4gYcUgDURtMXVzKl64C
Mr1lCbe/LvCGkMnokeyoAc0WQaydmhnm+ytWto3ScTnJKYnbQ5G72ZOZ50hvKihbCDCoF7Jj11Y+
KdI4+YILsro4htA9BFXacLT5nfQJHki7Q811yi2vhVZIKUPvUY0qOIa0SrC2T+RfwxvKrpd5UBbb
SzgUj65H/MkO20Tg3ySszz/6aIyYFZW1kbu6CEaOr+T5vtIYgDXST21FU4lZnnMHG6Zqdvgtk9s4
bZwRWQN/uMOwvPBdYCUhc9tQ5OwcbUXnReWovsPYCW+zoXC6PelO6mLwBJlKk077a+q9Kb6wOVLG
G8VGJPj6e2g6rZXKNwBPyYvsYb1sm8oqmkc47eYuFz2TxXGxG3Ghe5Sh6JYbDnfMEGL43RCo6PHY
dfKC7bT4hblclttMBHg2iJ6Uy95SbmTh6MLdwbIeW/RUOKdA2qO4i0i9HHZsmA2VDGSv85AaQH1N
37kvyl1MgzfGkQgxw2hNp3b74Rj0WiGEJMKuOBgq3l8ODchwl6Ajp8DE1nKLXYgNV5eM7TBhdb8M
LZqGloTtAVPCFRdcDALXPVgKnX9HMcTormo7taehgiKEjh4HuQzSwiP9tupLTVMOj1XWFONjDtDQ
2yDIYdqCNodUZWTMNm3JxEtWXD/Ro2Gu42MrdO7xFucz0Hvarf3PBWVVsm8bJBY7iV7jnLK6/yxY
jh5mELTxttDusjccOeHjl6H+7vRJcSVakkx2qnSYoju6/JF7DjIaGFLVLWCz6OviGIXRoM/m33Rp
p18CO8sz5WR1aei3JrsKxB/UKtXl+wza6PeIB3zPkAqlUNrT2o+jEnB97RcKTXm+dtr8qm8nhjg5
sVOYedIbvjCYRtS6w1iBfCfauf9J8UUPlY+ySrI7RDORi0bVlINNK4LleSejuWcREbYe/AcfL1px
6KLB9Ta2nMcUu00jvGDY5IY5dL9d5DR3X+LULpkvI7Rqf5ADwG3yUmbMNLjbWDinEE5/z+imnGuU
R7SVmbMXi03HayutnAlwzPu5xmh0TnzRERc4MeueBV9KLUM/Vex6aGFPK6bDIfW9Bh/Spb4z3drI
ZvBSaFaw+jawPZvhDWwBl/y1xM368LvtSpGbbc8zxwFaJxrwP4wsMJYPCaHQQPLHyuuviK7z1UH1
c6IvXAINizc8rbYHL8Ku2hEGY1W6e8AOQBIvHR8yK/V/KHug81EmXVy8ND2n7joyvdcWR+OTueRe
4ddnALGPIxNzQyangrizb1PcEWoPinACoxKRW7cR9PfFenrghI+nb6JU863lNoPTn18g+WZ0B8KT
RTJXHRs+O1TrXSbkB1rbSRYlqROInQhcxWi1ssBGQO0J6eMLwBySgbdRhGUd5ILN8oP7J3pKfAhj
m6RBl0plERcSD62rHc7n1Ho7RWTpjUZaT959g1Qka1mfNvivrR8NDbffrlLNd3q5TbtNQA1QUOUE
tWy7ONBPDLVJ8OlLW6LB04Se7+ISA81OhCZztsPgNr9XyTAZAKNKVuxJo/HhI2Un6zx1QI4CIFcc
x6b5t3ExWhOEnU9MhJD1U/lgaUj3+LDEEUmhrWlBVM111Vt63kD79l+9bJwPkN7pzhOp0aE86ju6
aJ5yUMWNfRc/T0j0f4QE5cX7qXAK+k4c1kgcYy6mj/w9mL0bDg3LEcMUVT6AYIqyaqpBuIeL7hX/
bZlrlVeAvznXeYiAlg7H4eRSrW4hgAbNHuIRAfGlJlUkHgr/TGcd+QpW2Ny9dBnhI6lsUwSQfpdb
98JV9Ge0k9S/I5qw8zZftO6vTNLYD9R8KLdCn8J4swiSQ/ejQvOy0RqwkhLCSU5kn+AnqQoGKlvM
j6iPYtuQ4e4oy6svu/UV2SXYZqwLMU5LDEFKIt4NgsQLtwSYJSA/5GK+uZxoGaaio7DJzhtsjGBo
P8kSqVPS1McZfdjEGIsazqbpU1UYwFkeyD/jEIzAGxpBQXBIHzXGPbZN0V0mQRu6u3iwx2FrdEAz
AvwK/zZcHb1JijJ4RUnUPvmoQilSMVn80rJ2fgIIG3hN3Jk3u7I7YPET3NpN3AEv3WFtU0++oPt7
KOhS3yEYo7/Eb0uPPRr7OxBL06sunOradgm0PcTMcII9UTXK37eEsLFjOivayGmYW++UjfF4q2se
MPkMbpNtSdWgqwbL1RcbSFswC8wQzAxLk+RnkRVksxZtYd0Adcpgv3miuSzSAr6y55r6Io8JcDz5
WO6vRNekZy9iQSYjFJDgDt4BGkTUzeiXZOcqbxMscf6ExkPi8wPG9RrF6fw2QjDmfI3apN3oOYzj
DY1hzj4ch4HOcjvY+Vt6ot/cyB6f7aUrbwPNg6K/WNCIKCy49USIOeBy51G8JLkuGNP38X0q1w5r
nDvzAGTd8L4pMuew3010bTjtYSKgeMUQ4IVj8iJKoK0yjQc8CxYgB3xPS/zkz9JzdxFaQv9QMaCu
NhQETAqAKmtMepLNGsD5GAGKIGAL5y/2OZLbvPGNw99MTHI9dVc8R2xDiQzi9dRFN27TsxQBs6xs
bVamgvesfbXakpccGg1nrwI5HHkUXzliTZzYrVj3RzqTTb3tXalvwfhML/gXm5eEE8sbs9yw58C3
TOcMb/E988/uDLa7eZhglEMZiiR4Hem4/GIgkNyIf8P5hvqSSn9fwyetjrXwIsAajT+QwdVXDIIu
Y3T9xFO5+Ajs/T//8e//5z/fpv8If5W3ZTYzZv9H0ee3ZVx07X/9U/3zH0wV1n96+vlf//QcLYTS
ykdV6dHwRIPKn7+93MdFyL8s/y0ScdQ2LYPmysm76wEUfhVEw+3nF/H+vIjmgCB85RtpK+07rmv+
vMhiYm2ARaTnthTzLasRiZ1WHd41gVFbZ17Q78OFiS4+v+r6//qXn/Z/r+o6JLc4jKCk8+6qHN0H
04MtPfue191lOnEfHKewrD3ZYDGOrhnRnslccUHtiJP684u7H13ccyAz2x5PRb27r4hKaECgJj0n
bTN/Wf1l5o6yKvgCuTUoTlXTjFiZPr/mh7fZ2BxnIM17jrf+nf7yLGVOzq/biexMhhZW6YX+309G
qvHzsGBMmyM5HopREn/z+WU/uM9ScEmSp4XvE8/+52UHhGaVruP07NbTfR7QWB5MikqHio8J/sSZ
9CmVqwwJOW3mbz+/+Lv3d33IXNww1DQY9aQj/7z4bM+MGYs2PWd2TSFa4nC5RIKd9cfPr/PBvZVC
uXhDPJsf6vp/XsdtOG5yGX6kRcaNZUWs62xINFbGofs+Qni8KIhceP78qpr/13evsETySbHmekrh
xPjzqoZp8xQUXnLmJV+xo5gyZ6IDqgTZYdlV0fXnl/vwZvK58MoqvBne+tf5ywuEyYGAHqtKzyiH
mH7KRD9FTgT76vPLfPBtSOELF6W5cV1Pv39h5NJOEC2yc1BO+D3J02kIVGd25rHdoJ+qIzs4fH7J
jx6fFLyeqPVR3Or1z//yy0i8dzTRquk5HpUd348mpZqzuNK8D8dKlT9MHYoBgieH48vPL/3RTSVl
iQ+EJdZDOfHnpcMWEj1gbH5tNdOnT8Du1qBuw+FfeEP/ep13b6gZ0sXIWOMQQXCHwbsOH5C81Xvy
z7AaRDF83TKMX/+FH0ezy3ZBLNvsIH/+OFmZhW6xk509v+yGr2la28Odi5Rp969cx/FdFKuG+/ju
JuLA8/IJ4+954vgF+LsVS3hfNugf/+ZF+fBpuZLphnEApb3/QczmERX1RX5GgLyG3usp3AM0JX7x
8x/04Qvp24JBqJCesd89rSzTAe22qDi7uKi+UUBEcu8Ix4fDl7QeJzzttBIVXUK1+vmVP/r6MNP8
vys74s9HxhqGHwNN3Bl4uPgqvQy2IkuPxHQCGPi17ehzfX7Fj36rLWzgPajXbT6DP68I0CohQ7It
zkmPqDeg5Ljumim/E4CNATeWDDNpGaV/c9WP1k6bV5Lhv+viBn531bhWSzW2RXEmUsVnwCKW6hUG
YXX2yG14+/wXfnRP/3qtd68no91ywuTG04yd7rtvdStUqyaZeMJAfDfgN7//313w3evjI6UXzpAU
59xkDT/OcuNij7eoepCtrZ7rAkfrv/DesHoBIaZhwcHy3f2MyJC0K6LuzuWYqQtGZ7q7NgnBdtsl
Mxp6mpe49dXnP/Ojr9E2UrHt2lKr918J0nDsr02fnRkGt/W2CQiX3U8Mr//mdn74hv7/67z/JnSR
1DIxWQaXNHphEjtjc4icu9ik2jwSATvGJyJ8vb8r2D58Rf9y2XerZwfrIxq8NjsPsKok3ZM8QJdU
M/S7IJNexX+ztn10ObY/Y3xP2jzKdy9N1IHUWOI4R7wngkOKT+pEZRgCmM7jx88f3Ec31JF87do1
riAA5M9Pnu2wCrG5Uv7aanpbvQeXhYP0YJOZ8ILT6pFzdv83D/Gjj5DlRQvNf2y0EX9e081p4OuI
DXBkGuRtgR9VJ1xO3hVZXSENxKJuvnz+K+W6Vr6vzxwHryIaFtu3jf3nJWdwhZ1rKbYl00UvHrqD
ZhhO1lAiykBJtbaHMK7SD5qYGlqm6g56XIM1P/9rfPhcXURbMDN9z+j1z/9S3Cx+1+jcMcnZCsFi
bMBn9FfQdbBic+Kg5/r51T58tIZiWEtGejzbP6+mE4tAwjlKzgHS5BOm4ApxPSbjezenA1hltXma
fKH+ZoX9aCVwIIqu9ZtyMFj/eVUFMm3txq6VcCQwE8xDu2vpJE67z3/dR/eSQoYK2OCI0vLdi5vh
8kZnMqRnRRjQVT8FVX+Y0qWWKBPq4G+Wt48vpvkajW2v5fCfP2ooR+Iu/Dk5QzNVL2CgrUtRhi6o
VtHvP/9dH30cynEF53wmAL56d6nOmdFYWQ5PTQpDhjyDn+0U1fMteR/I6TEI1n/zxD56T2hnKQ3l
wAhHvPsc67wUuYc999x3DbDmqJzG17l1abP0DmZiAvyaqbmgHwOT+fPf+tFt5XPAWa84egvxrsIx
bVCzIUqKfTr25HzGldwvhXbGnYH28DcXkx9eTdtEcBPyzBv67neyIwbFjPLrjLy12VY0yR9t6cH4
8GrnwsJMtftvzs5sR24bWtdPJEDUROm2xq6e7B7sKvtGsONE8zzr6c8nb5y9u9RCFbqDBAFiICxS
5OLiWv9AEGhgfFtD92IgoowKpG/ZXytIgnf0DU0Uj7BYo7VFrfd7pBTW4fJyiOkXzKMUeeZUhKHA
Qwp9vs1wXs1iDE/jE/x5gNquhXeaUo7/RhDUwa+JCNCuqT+1Dn6VqH+KGosS3n3azscN4/JvWTrG
PJ8dyeGyqI/NPk3ddapAwTw8xRk2jggKqgiTZJ1a+Z+4694ONP8qodZXUZ7xlE3U6ueYo9Ky0Voh
xKHJQJ5fOV1T9JmvsGTrSkALmgmt/nyF1coEo2kXVCHoC2VrgLIK2KPSkrR90HujOIetJyDt4BEh
omp9eU2XBkc+aLrypuetNh3EN+Hf0qmQ4DNlHyXaUSCnQ/jpX3F3MJQXpHWHcF/Q8Qwf0FyN6ldf
AmrbX/4BCyeA9J79T+0JdoyYzb7JO7+s+F1HU0OhCtXZuLFujNpMvwOh8vWPT5fwT3Ofm46yyPw9
HbfoO1BCc+DiNOULopdIr4kChZGdCeI/2Mi0QuEm9bryXilB633i/tMkOQaJBh1aCuTny631EAij
wnCOApS9PVWsCa0U8AvnaRB41rgGKOZnE5e/9MrdtBRqUKPRDEuC4qHJNTvIEzqsCOl8HK3Wos/W
NpogxHij8zVPABnvqBl76TPsITCHttMpR7JnKBMqxnlbxXUQ7dbrtuvvPRR7cBrJh0Z/GHq4DKfL
G2L5h9pT9OWcE+1mW1KnVQjHVHOPDopL2Z4KHd7UqtkOX9HzUJE3GWiKidamg2bX/dgcXHWCfvhB
0NM5z1vT3XsF1xUm1k4k9+wGey9iNbySvy1tXKpBDrevxuk1Z+tZQkzs3Fy1j50CaxOn++Y+wILi
HwRUmvHjaZNGKswX+RuD57W1CEVMT8VJ+6i3SCDTBhvpGeZFJ+6UNvUKlEWrzjfWeSOc4MvlzzFN
YxadptNpcjJ1g4fwbJqYNfQaGYhzBM+OqkJT4zfRxYIXv5GCgflSlWb2H2z/+GeVi/i5R3c8vLn8
ExaSAYpDJmsNuQZBg1k4xpLehCDuOkfQbfRo0YyBW5xnxrfGHaHFaG1o/0S3OzIPl8ddSHvIipG0
MnWdQzNPVnHObqD4CfcIN6YDa8Kdm04Scmhfe2MU7BELDtIrc53C3Xy5URoWgqvApvMwS7VGI0Lt
JXfdY4SscnCbt/TYwijTHBz/oMPCamxK+ktwqFFg89sfl2e8tKex06MJ4FClFuZsdLTRUgFHTDmG
iaINGxh2MYBazS708KY16nK4cvWJ6X84my4yPqyypVsERHt21ruW3YPZukupuBIVSAJbHkY3ysR3
L+zV57bIhpewHia5/qAAVddr4Y2tpMgfJpgJszRppm4V21WvFLOX0h4yHkrMqtD195cyTiWYTuW6
cjTR3PjulWP7ELE2tFaRbww3bdUmSPTVFoKEaQzJlLa38zX20W9C2mharssfZmErchGrcnq8CKoz
s3vDlZSpcKJUjrFLy4BHoRka/45xAFaOqlS5IXHvtSvbf2Er8goXOhoztKCgh57fVYm0VBwYPefY
FFK/zbCNx9oWk2t741hFBEwNq6tqT/HDcwF+BrH7/fKcF9I9pksdlcq3Kgxj2qxvUhMR41wHIEMe
lS5KcCN1cjjHQwte6vI4S2tL18JEqoq+uK7NwosAuVdAjXCOcZCAm0oHod5Lv8WXo0IaFen/rG2f
Lg+5ENF0YgrVG8al9j2bWi9aJ/NxNDiCparuwk7v/H0daBFwOAwH14CnaDFnXkfUuTzw4lz/9k5g
9hNdpm/+Zk3NBgiL03XOsUJk+jbJ3QJYlIZisVSl/NYKD+mBT4xI6Z1wpgth2bNd1NK+HtC0cI9o
Hzu3SqB5P6DRwqChaIsWMaanYnd5xIUgxk3FE3zqe3FpzL5n2WSAdt3aOUYE052H6PRdpAWvUdk3
3y6PtLRDySSJXBxJzfybybxZTfrzRU0GZx+H0gg2MJHwFVG6YdQ+8dWgqYLxVelUvouSyHhSZ08U
+2gUVb1Xa6Pw13ALrGddQad1l2aK+Hl5ZktryIEAFPG3KTu/cq1eNAHsAfbJpIwH2Yce4loBZgWD
rcVQ6uO1DN0UDstIfXGqRJ1vy973gxBzbYo/gNoAU2YjSCK/Q+BEtaGkXJ7b0lfjRrfAY5BlklCc
DxYi14wOduAcbTbj1qRJM4GPEKP8xFd7O452Po7eFr0et6NzRM2pe44dLO92mQ4BBYmeST/B1urk
z+WpLXy2qdtiOybrKMjZzocUg91iO6LbR0XTfhlu5BxHfTyWUWE9XR5oqXjJSLbkFcrNjUL++UhJ
2iPjgUz30bGxkkzqUn3A/cmT6PqW6R5xFOxeTQeibaYE9tHswNVrVR7/e/lnLIQzg2oA2YpJEirn
xZqapxxeTz37pkaOXg8t8a3DzXHNeMmjwP/0yrQX1pdHMoVSKjUqbL5ZMMuwRQ0a11GOKOqTgI+2
9xS5vkDORnOaj2/TKe80TR7g+PKps7GcqHCTVDPcozKmKKlj/zXgmBtMFdMPL6KJHZ2g0EbCSR3i
/FMi4of5WCiUo2FXoG9RlAfTWSamUt1gq5dW30QI/PrKs2IhuSBkTMddBy1Aa+98UMg+rlfWo0dD
CIOqFz/17K3QerxKzA7F+g22JZr/kPtegD91X1zbOEv5HeNLUB80hYECz/YvjptWWfSud4LwItqd
xkZy4Aa0kxUBWL8nYXragbJEABYzxQwo6uP0ByRoZKWhhWPx8PFvwE+hceyQKKrG7OBaoEO0VCre
CdoJjEGBfixN1RT1iQjsfGiO4vXygNrC0QH/AlKZbIBr0pj+/M3dBfwtR01K8gFsBSVg6iLmKeER
VNwMnfAlooNYSnpfgXDqeInneWic2rhtR2zTcFjaqWhvhjceXiooEtijCB5ROEWEtqMbVu4cy0C8
SSSGh7L/yO3fHXtu0IfQrhTxxa4muhU3ixoB3Yw7YKlubshtDqTDu0cQrC5/X57t0m6jlKVSOUDp
gpv6fLIe8ldVZzTKEVtyV0YgMgun/5KIIX3t21Q+JUImhz625H2LUdL28uBLQYPnDTqH6Pqx4WZb
rahAmwdO6J2Qga++uwHiPVi6pdUqosp5Zazp/zV7T4FkkqR2kgoXj5fziSICAYvfHNwjIhI8EVFa
cEukKFAuQoC5e8CtEJq7CT24Qhy8U7sVcvBGeGUzL2S3dHiJWkQvjXL8rE6ra1VTDvX0qEOkDAdX
rK68Fzf11WcCedxtGkjpD0Nt9sl/H19p7vSpAcMCUE48n70nE9g5snaPLipvW6uCQIutK1w01TfH
/eWxlm5AUzpgkSjcgzueF0aKwgReDGuGHN4fkWrIE/deVQBPIrgT9l9FhhPUzrZrDY0xE0oUJoXg
lmFJln1+pRS19Iw2bSoktJxozr4DRaUYpQqcuni3W3Zw32DP9lXLHWtvDwJnQldJXyQGDVhqWCi7
JKb+3YqxJK1KZeTooa21Cnovc67cK0vbgI9hUTWgv0kief41GoeCQdPa7jHXEgSyLQDP6k2Gbbu6
wlYhFysVHUQ0daT8xP6zDcekIE8Oa8zBG550CpFjuHwMYhv6nqz65ovqTx5tHuX79aiAttriPI2N
8+U9sRRTbRBwJo6yJtiR2U3q+53poQ/oHPUIZUcbWaKV2sTBlzQUB+TVuyuffXE4FEfJwyb5nvnz
Qx0zWM61z3Z3yuSb1VMAXeWhoq17iYLJLTdf0D5enuFSfCGAkjnTxAW4NTvaqCx0uRM2fNMW6+ZV
4Fq4pKIMET3mtOJg1BVGAhksauJvpVGlO8Ov7ZfLP2EpnDJbdHPJVVDuntL7NxdXBiGrKnvLOQZY
Pty0JEk1UqbyTxP6bXYlhV+6N6brggSB+oA5L7sEEZV0q2e6JrooN9D44OVwCfZ/EhUYi8D3Wnmy
xhpNajsH5fmJEGNR9DEtagRgkK3ZC2JQMjTOG26OrqS642OJ+2x5lhFuDRwHja0VdZydenBPg27v
PB8Q/M7MwHYePrziFCTBfFCVtLjEZge5EgAUSlTJj/VEDeu1XBZ7s6t/tUpRBFdWfOHr8upUKTlR
f6T8M/u6STQijYVtwGlMyuAQoYWD4iRWmzvTNLriSoRaOEBTl4HMg64b1dbpz99spaZVe2xtguDU
Qr1/miBoq8FN4ocWZhzGXtm1PvrC6fnbSAVtAbvmHeIDPlwIH7MITo0e6RCdw6BHkbqsy/je8oa/
anqD9VtNRuMWFoDv3/Vqg6Htx7/mVIyZahZoxL9DQ+IbHuHBAW5AmVrrgN+y1w7A58moVP1KhPrb
z5rlI9bbwWZbp26hBjW9FpxQ1XP+CcAkq/skFM2+HJDNJ9VG/WFFKoGAiMkb/KXOWpTjVz3kLpgW
8HKoPuum9ctWslFbQ9Edyit7YGnD0b+ZrilAG46ln+8BPTKA9fv8wkE1emSWSt829oleoxtOERwV
pcurv7jlwLqrRFDakPpsOPzxTIB2DsOVUKN3sYb91K5HkhrVSIA+/r1hNb8vD7n8ERwLcW5JA4WU
/3yKru97HigU75RqDsiqFWwx6xlTnAFdAeSps5tWRcbnUCMzdJ8mjoU1jiMj6a8axFsPKrkLZa0i
AoyEb1X+x26MTlzBOS99BWox08VJ0Y5C4flPTJk/1qtg1X2EF0IkuQzcHHAduFFKxHmufIPFwab+
L8jOCYk0Ww8kn2VSWUpwEvhzel+qUanr3Yjdab0fkXT77/LyTxFrfgSmBoI+ZcJAzGZJQdGag8Ro
IDwlRerHG7MCr/iMWtx49brQlkZiEwMlMQW4mdlIoNJNZFUSlD4LBQ3OiFL3L0Qb4I9pGB8XaxBP
qD5ogGYpNof9wdXDfAueNcOQ0SxuEJRvd5fnvrTbTUDX3JxUi3hun3/WuM4bX+/U8GT/DIOyvTVT
pXgUrh+4GEQY1bV4vpSTc1cCYvuf8cxZebsyKk9HpyI4GUYo2gN+W02ya/Qe1rdq+XcFVRb3K/4W
3tqyavyBeAHBRE/8IvM/EWUtsKeU+UG68f3PZz7dJWRQCJRpaVIMK2xsw82Ytvofkwbq+uOrzKVp
WJROVXLB2X4e684ZIYqGUHdM5P+rXib4RDbA+lZqW2BYQGqmXslNFjIjCqjcIjpFoym0nM+vx4RL
E1kSnBLetumD4/ZRvRdIHj6gk+pFu6DovGHf5IheYpfSp2jPX5700l3KAab6SFfYwbz7/AfkKACT
EpAbKVU9VSuSNkceiQbPutYVqKKqz8/e9hQdv2HEEqykkhqfgODCR2P21EEpgupToHmTPyiK1bgq
p/ukZ0r7vcsHTJpjh3sqaZPT5ekuxSxKMOSbJqmomPeiS7J7kISVf/LRAwtvLWT4tnhI6LskzRr1
5vJgS9UxwDG8Y2CgUU34e87eTKzr8wb6FSVBXBpwUigT8auk7qDvRZJxa6S6Ot76dYywAkIrgfO7
IXtBBzp0av5LxSSu5BFLcYT9rUMKBpOHl8j5Qgd6k8rMHTzk/hR5641kSU1hyGCbD4h/bOjDJF8v
L8G0f+dRm3INp4nMl6Fn28vsKyMMde7MxK1RK9ZcrTVuUdS0sm2umN66UOwWbQQURr0rkWN5ZJqD
/zPy38Ldm7VX3UjFKNQmA7btRt/S2TXbZ4jMDhD2XpEPiZMA1HJIiNLtJ+ZsS5O0G4wUyJbzVTZw
fVG4XLzTAJHpCcShe2tXqG/+avmjVQvux76Vo1r8+/Fh/2I8pwRFk3L2cQXIRQqRtQ86V9S7FjWw
VUAYv/FRwfje5l1fI6wQRuMnZmvTIuQ8wcrT5m87tG7NpvcouWYo/7+4ONi8VDjs3RYqumi7KMH/
aOXFCn55l6e7VKwhWHDLTyEbmNN01N98YNSMTG7fQDk2yHQNdzbC4wdEHpC28dRa4tYIGT62g1Le
AbHFwljKjVKwGdaibEYEAtRc+1YDrfY+kYPRyaEVzr7XeHGe/y4dFaMJH+ad6t6HSYd3RPcTCcL6
jx3V7o/Li7B0oCkP6hI0zxRkZmNZSLiwiw3v5MWIxa2zVvbtpihhD8lWNJsYwaXPfG6DfU3VABK2
NaVpb1adohe8JTUOTpMHznM/Yj9rB3n/n5ZELSK+VBU2qnK117g4T4OKLODKKXzP9ja6CgGa1b5/
CsdgPNHPadSvnVPo47MLrKncGEjKXuu4T/tnHrrIbqkHUbjgapytLYJDCAibbXBCYqT6UYbVpDY5
2vla6ondXLmGl6IVL2eGMsg8uSzOlzXTkjQooQ5CofUrtD2wT3ni1YDPQ9brZbyLZYT8RxlkSFl9
fAtNUGAqQZQKKH2ej6yPYc2DjcvXR+7nVxv59j36VC1i6pr/sxhoIlxJs5bWlWIvN+KEU+Vzng/o
KrGGmILunzBHAHet4T2j3kaVmddbZGPC4AoEaSHDoqGJfj6PRLoH8w4VCmL5JNDD05lnenVfYVOV
Ewy8AbmzZKyGx6aJMAiR8aR1FGCHmu8uL/DCfCWQw4lgSFuKlvj5fHXEmrMR66wTCmTaJtdy3g61
af8ZQDm+XB5q4ZjwNmILTahu2DCzmwfLIrSPjCQ89UaKQ+w4GiK/VagFYS1o98A/OycdiisbaGHr
UlmwnIlESXl6fjatBiORtDICnkut2DhO6TtIJAr5H3pv5l3pxfHeFeBcr2yjKdDMjidPIdPmAcBf
1G7Pl1Uiu9MqWK8eAdZOTmRq0OZPSVPApbq8qIvz4/gzQ95DEEXPBxosV7O8sgfrbGDwvo5jie9E
RDnZ3djoXMdPVaZb1Zp+Pej+y0MvfU/O5URtouQg7FmwNXwNg5chBmLhddk9ImDGrg3zGmF/Q9vU
QhmuRKGlNQU+MrFueGxyaM6nCk+riLHJAmjQIvF7EGYESFbmcXcFp7JUSkEgAYAFLSadZ+3sWYf2
V6o4aOEdwSN2hxB5dOTzlO4wyEFZI8ATvWoJckh7r8wQMO6UP5R6EJvxrNpCL8+0UPUaZV3g4aq3
V/bVUryA56iDgyDBftd8KJIRffmmso+ghRz1tsAg1LvRZN01ryHODMqqUIzmGSCFXuwNulPe4ePf
nKyBahxEK/49++aybU1k90DLYvKC94tfDZsByN5u6C1zjcnKJ4jBEvgPqEgih0a/5/yb8ybxdezF
3GMFu/y3mutahhGXhRXDJshHJVhZNdXju37EE/vp8lSXthuYBa716eYBNng+tItcNB2KRDm6EkTW
WleKpkXuXlb/fGIc7jiIaxMKZA7HdbEsSlACpZ80Bv1NlJcyXhsU6K4hQJYiPX1eRBuoU0kxLxBm
CPqisQEcEf3Beo0cVnIHaheT2iYLvl2e0vJQFCJJM3lfzntWaVIrCC8zlK5E0U2bqL8jt+y+5RV3
6SdGAtcADIp0ljLM+UfS0KvCaTdwj0ng15sozfCnzVv1nj3sXrmqlyZFxY1KxPSp3gkZFJHZjgnt
5qMI0AYfkirB2j3Asnbl5U535a5cCutkIaBVeZlCj51+zJtEFn3qSkeHWDlavofDVKB2eL7LvB0x
QsD7/ODQdhxvHX3Mrny66UDNLy5niueOSvpszCsuekw91gQQfOJpUv7ifOQvsVR/543m3IvQdxFo
tyZt/CAv7uuoLq+kIwvztlXyEUQ/qAS867crLnzY2mt5niRO+qJUST+sh9bJ7zSzjX9ahRO8lA7y
j1fC6sJVxmONi2XqYnOVzgoBEfKEg2dH/imWdvpjuqeBXlZoMVtKZDyTNYRXgsvigGzZKYTzIp7v
2xqt8jY3Q/JarHK+o4Htfu0r70UkTSS4SGLvygTfBzNwUBQpJ6Q7I85h3sUkrJshjHUcEFR7RnWR
+4okTP91+Ti++3xQR/hy4EGoz9JOnab9ZtvqoZqkCo61pwqxshcnFXa9anuZ+ys56DWCc7odoJJp
flgrYzbuLDVApSPsBV4SJ/jdXAquNJ+QMcz2+N53WCwFKkLvg/vRu3AalPqNEA7hAAT9+WTjno3p
Y2tyavmaG55+xiYqkdrF0Up7RuQy+2isYzyelzSJ4ctOMfx8PAEHkkop8hQWHPYWnkSuqyvsX3Pl
SwDgKP7oUZyGm+qClMZsbt5ZCotZRqbJLioQTreRo/G7bIPTT3oTlWa5z3LDWmPgK6+ci/cbiOPP
6534DOYTpND5HIc+yxPD7LPTVD459JpzF7kBysNWR7U7KUIqj35XXoEpvovsOoPyirZ49hFtzdmu
7dys9FFuzU4CEye58alQPcdDqA6bor76ClocDNAunxKmB8328xlGuTmg9hHnp4J853uTZfmTzOnw
I/ut9h/NmKeJvRlrlq21gV122pDmp3jAxmWLdjkyvIAN0Sq9fO7fhbNpoAnAQKI29Vlnr0htzEPa
Uh3KKXluP3URaqy4T0drV3oaIqB2cyVFX9omsNBtano8BgBBny9iz21QAllMTzWU60PN5jgg/T50
K/xFzTuZVcpTEdTby5N8l3szybeDzraJMAOMNPUwOyVlNt6zMxQMX4Me224bu5fvTRF7v31sMlct
dk1XAuvSrkFyCGwjIEPdkrMFxhbG7tFryAAVpBV4rthuN32LgvaG1nZ/vDzRd5fFNFHSbbT4JqWM
uaaYa8cSBHudnZDlL54irJpRQ8/S9FoRfHFBYeDDxJewsOaHXVN0qYxVk57Ggfakk2At5Tnjv6Xq
/u4zqQ5otJo+bbU8ja+E7ndZzt8Z/v+R6aed759ibDUPe730hLq8/T23KZ5ZI4BXrfGw0mha53XU
8x4LOyy53AksrbxeXuKlAyMkCwxSVKAJMItzRoP8eo4b4glQxJ2m5cajhvU0lgeYGLa9lv68PNzC
eQFng5QjMZUG4rzMlDsEbc4+SkeZUVON6BOMMm2KkgSP6BWZUPu+w5Rhd3nUhUnCq+MFwNjQZ+dl
wwg1k9Rp7PQEXF/eBWrm7iHXpbeQHrE8jJAEKT6a5gBf4iIGXQ3qQnKHzL5r3pXVlDme0ryOtr1f
asVNifZt/eGr+HycWfzJ0GjpEXZNT4hQu9jywDPft02rSTylKX5cXsaFzcpjm+/GxwBZPM8VmyQg
IQiy5FTpeSHgdDvNQTRl9c+EpD4VUQg1GdsAHmOrcnJ6eQ6xkHT2l3/E4rc0oUGRfXA7zwuxZVOI
gOIv3xJhdUpL0bj3ate+ISEZ92MNbv7yeAsBDxyaLUDkMea7ZKcRCmznVk9PeYQViFIT5VYVbdeb
cXTS9Mq2WZwcmGIUDVUIbPNMTjMLbFVdLyMQBQ3mU9n4TE9dPZSVLx5xv/SuHMfFyfHCmvBonJC5
KJCQHl6zI5PLora87xtDqVZ50/npRgl6R79yDJcOP9qTlAdp/NBUnmb/Jim3ck2WcRVkJ04Hzrgh
DiyjK9UnYTfNVy71cevqlfzv498P1T/QMGh5ULyZZY+epaYRLu2cEEPYD04uoHmhnP8zlck1xZCl
rwenAu48PSaVQHM+P5EhTN0NOPzUNfrm94keBspthpvX8ECO3Ls/1Uaht3hlzyyuKqxV8F0UI/nn
fFSk/ylXw945hbmqvoIks/V9rfbRb1Fo9mvhRg+Z6iMRfXlZF65MgRovcfxvbWVe7pW1AWRSr5KT
6lbBNwc30lXdaLm9sbtA4Eiamo6/8gdby258DKz9K3ne4qRhgyETMAk7zbGq9HoyVyiIdsUxOuiu
6/qr1ilce6XUpdg2/ojYddyibn151ktf2IQ485cWSeyZhXWEC2ofd12CQVcmIJrscc0dmd+ExSSw
Dl7mE9OciBXAuQh3vGPPvy2MNj3FmxCxPqHFP7CtKDYl/OSvo1q3B7MGUbqONC+/Arte+rbs4Un9
gT4FXZnzUXFZcnWQqkiFaS661gO6QKRB3lGomCr2XaNsG92o/4lqP3q5vL5Ln5U02qZaZ/EvdbaX
8YbBJ7JCpKxoa/mAZDm+bpgQJKs8z4eNVib5xjHza9poC/ca0WVCAzAqTVtxPt+yVRHwCDzmS7J3
Y+pW99zh0rtJBxiVm6DKMWKJcEnG1ctxzWe/bOXvy/Oe9s1ZsWtSlwUUAFSTDU3H7/wXjFErVLfg
F6TaaIe3QZv4X+if2P3u8jgL8Z5xpncKXQvxDmmjhb5RFhKpoQKDEszQ4qFpDuVYRhmObfgS3Hxi
OBiMlJMneYM5II8ajEY53gpPyF6wkzL4W9q95RruCNcsixH0+3hUYt/+34CzYD92o8V7GfXuhkiL
4Y9U+lWjONUxL3kEYuWG3VsfpL+johuvQHgWQgNDA6ShjTrRgWZHVZaZFkUSXSXdwy5oZTWYy+9w
7Wi+F07n/IlQmL+yaRYOCyNOoGqU9IDMz0ZEpbyvDYxMT2VR+l9U3ZeAtHrcT/FpKv/Drd7ByMvC
3+byR106LW+Hna1x0+LvJwwlOjle+SvLM3mXGnWEl0zWFr9yt7wDSPQFX7HmFq/UrNheHn1xmSlH
A6tAyIxE6fykVOkAOKrmC49t7p3AHt4ViTf8qlVj2Bu17D6eX/NcALbDE42/5zsYye5ICbsoPllN
/bsqM7yhdE+clFaY16SmF6IusD4K+oiNIc01f6SIpnFTR/XRgI/VW7fIk1u9dPtmVSlesw/qoMYY
2Hcnh+KP46Gn8PNm6NknxQowCtBfjk+iDKHVyMKRW0cxzGNNGnhlRZd2LfckyHBgHES82RUKHp3e
f2SEpyxpWkxRRq1ub7UibrH0U6SziRQNA7O2wPPp5vLWWQp+FLpo48GHAEc62zpp4zl1rID6Bt06
3PUmdDQbYsA/RlM1V/KExaHIAXkF/oV8zYZyUQVvhK+EJyDI5cEuxurQZjA/Y9TEnz8xK9qoTAla
FjfY+YFQssGMBrw5T5jihnsbc8BVHzXGYyC5SD4xFF7Kk0YiRfw5eUGObFwxeSOUY4FZYhsNxs7y
DZyh/Fhm/ZU4s3QeEH3539FmG6Ueoh75R6QRNQzqcGzLgXY9CLcz1kGMR0CB65G7QkJY7nOzSq+k
QO+x3RwJwIEIiaBuwH6ZLesI+FL1WkZPGhJCzNC7GBVPTevQU4AmJsFY99o9ZTjzJcHFG4sOUP63
MW7f1zgcS3sJYTJCHsws3jCz3EArmgFTxjA5JV3V7Vo/knc05sutZeIKvfr4FwbPjkQM7GVOyiwQ
YCgN20ooMVcKlg9B0oRinQcVoOqipvV8ebClNQaHY0xalOh90sA437qxWeXKkGbhib5pPYDzFVG3
HdSx2bZxiRGvbommW1f4vw63Aqe1RwdztXwD6qt4uvxTFoIS70NiLwYYuCbMAYKeE/p9FSMuF2Sx
vE+DTnfWUulWpvuPm0TTN0+0a/t74Saj+Y19INoxE5ZtttZ0wiz8ZwF4FWBOf5tA88RO4pUrf3Rh
WSAMENhp9PHbky4fCBmUqqcMf5Yy1FqG6urYBye7ScNbd+wzfKadrr+BZqo+eq2qfFiKG4TP9DQ1
GW5SyZlFQiQdVEw8XQR/B0WuIA3bB4w4469QV+21FXrdtQEXUmkwM3xIUgSkM+bNKb2rM1W2DBiK
0Fo3tdZn20h0Qr2ylEtbBmVqHsA8urnQZpu3Ep7Ve8JmKVsletLCCu/vJDM6766jxenti9ymtuii
MdF/dGRODK2pCb9GmQhUw/mxCQLQEpqA4pN2Dg/rlrq5j3yTnscAeSMPPRJwtOXadFL554PHZNo3
XGs80RB3RNDhfGTEh1Skhp3m5Ana42uJPVZDZ9ryoXQHVq+vRTrWu6EV10LFuxjIwFPVCFAKEEWq
K+cDh6ltB1mfdAji1+VDlrW3XoMOMVbwSffRktiUVE6KvDQ5BM3G2YbF5QmraceXp8iohiN+kf1z
gKnU2mkH+dFoOw1FS5iIA8CBU3I+q6LszL4VoTw1tD67baaAB9jqvtnfJSk2cJe/3btwM02LKhhZ
M7gbcFPng+WhTkYVGvEPG5b61qu88T+js4ajX6nZt2mfXctn3x2QaXIaRTWq/VAd5xLuY67HVVlH
6Y/ON5OtUValj3OWk9zFTj7+RISsPyC16XximrzjgaXhogQlavb5XLe20h6C+o/CKa1NmqqKuoJ7
AvLRsZIbXHBr8akRTexS+EoInc5aODknMaQZHv9I8rFb9XB8HxLZeA8+Joe7PLO7K+O9y4tYV/Jm
e1LcmCR0ZzMcdCvvlN5OfvTwgbZDEyjbWjX7b3Rbmh3WrX6xSqI+5OHguB+0MOLC4BUPwxY8MnH9
3ZMzSUMf6+QhfMlFiQ3muK6vmRfNyUCkOORclCi4FiEWkvSc71PkRJTGqnTxS/TFsMvKvP5BqQ9q
wKhCUNb9H3lfKbsIlsA36g7VfdhUT8Ch6tfLx+WvJNCbkgy/A7jfXz3CCeBIvD3/HWlWgxRRx+Kn
qcWWkq90Je7bOzyWG7TWGwehqVUGpyDYooWhwpOIQk+vVhKb+u7LGBujceM1dtb8U9docmyS2rG/
S5zzfssIYBf8FmzBkd8PMoAMYFud9rHsrOpfsLrmEQNjtVoJI2kf9dxqgn+uTG2KK+dTw9oMZAxk
uinUzeNObdVdHrgi+Nl3wJ0fQTrUPzG2xSaatBds/SBVbxuhEm3eBHph6NvC6tVY36ZBGo93g5oL
8VUGih+vRl92/mZIQ2+A6RmM+V4Zssh9FECqs0PoUfTAsBKNnUOeaIl4iiL+UFqtbl5BTsyiG3c9
wAkO/EQ0nxQrp6LFm9bCCKDPlbIYfgE1zp61xgmalSOwVqg1x9tZaXuFIgZ5db6ICJcCnADqR4GU
5HEeT4MuVWKYeD/NOMjNvVINPMRWAOML63ZMeultixap67UEFiMeygbimIPG0bA13Uyk2GhLI9mV
oWf/VH1fERvXGZJwBfyrtddFYOU+TvV+mT4n2F9Gqy4bvS9mA/fj3rRrHfv42unSvW8XIj1Whut6
dyWqRmPxZezrvKgfsIVN9oZOj+V5DBGVvImyBnNIbAmUHIdfo+zbPd2Y8lYN06TC8rcXwddReN1D
apWaDYGxCX9blY/pYWaU46uRosGzqZSWMxnLuNiFw9C3N7hyRu4+C1utWvexl2EfFxdhuGtyp29u
e3ssqcB1+uBaj1mbxP9ElMXaldTcsthKHSfBX4MxIChfRbEM13ESmd6qR4vTCHdW3LnBCzyQ+Icz
sGR3KY1yuS7MJA4f8gK97oZigUFrflWbhanc6YUrf0rSI3+rF078pSjHpkZiARvyvYmEmretnCE2
Dj3Or/mm1sBNbse27PItjrNxvarj3nlGXlXLV2pnVs4epF7krgYTqvq69yodI+FcH+odnJ4mOJQK
dRqUDUblueIyc28ylAeSFfCr3n91ii63t6mwfHtTNaBb71NVzWMkt63Eabcoe6jBGixuL+9aIxOS
5gHqcuuicEPoQUNvf9cpk1p3ctCc4pXXk9E8mpmZGmAAxuhWa9AReMl9zux9mZb9o2qWTbOKTT9w
0KodS+9QtFrvcAGWhbk19Ewke6VxZPigRlpkPeZBbYHuRVp/vKkCO3RWte2DYk/GFIK+0St3QUND
bt2qYZf+9FBGa9Y91/xv26rksC6sLP9K+JxWLTS8HnNvzR/udLQl4keZdeMfb6x9tLLrTOaYCyOj
gvhDrJau1FZ5G3T2mjvLGvYe5jHJ49ipiohXekRwzTdKgoTAg0Fi4r5idSOaQ1F4jngw1FJJDy6+
1H221psiTV7xsle8XY/2of9LtFaRfqlUGdfZpqpjV9t2rpajRSWTQA2/u4rf+NqqE5XMtHXSBYn5
ogI9tO6SDIjVQRaZl9E04vWw5ug19atqK1rq7bRR13N86gNFtqsusQz3tuusHreSMvCiEnZ3G9th
vcJOBJnH0tUif6NZg0tlHWOlUz74nvrN90r1eaQ56K1K4kJ4CAjNYofkv/avi2fYnSFQCtjAFsd3
VGtLVX8dfWXofgk914GjtGoTfuvy1nw0lP9H2nn11K384foTWXIvt/aqQAIhhXJjAQGPe6+f/jxm
nyNleSEszl9RcrO1NWvGU37lLZoor4yWt8nlhkI42bYD/FVLv3cGLzDUptp0jgk4p1fzVL7Ftzh6
bYG6Gt9lmbxopLJnuoMUpZOHW6uxn5B5Vly5ssxnc8q0uxI5DIXtLXDONscJ52G/0PoEEqhV126O
ylHgqWWAOWlp1XmN4paNtISeFgOAoylUkM2d2hcbY+zUq2MpvakBLtquMHN7OGQ0W0a3qwMfa14r
y9OLEkuqeieLRhwnLdGUTdXgZO46YzM2KOFJUStvCarydINCrX3dSZNUurVuZspG941c7DU9UnWs
jg1ciHcVjNH42MFcqsEiYOJoPCBMkr74nc65TtqkFhtEaTv9Gj5e014kFXq0VyjSR126i+RJNy/C
yhd3RhKN9SaZNEMg1q/iGW6VgfELGnrUb6RptDCJRfexywO3tMmjPRXd7OtAj/3mPnFALnm0idQI
h0B5nl1edNKG3r5a7IgCEOkqWq6oH3mndge5z1SStgouiZcOIp0u6z7x22v41wgmJDB07yuaR288
b3rwO8jGcTcoqFu9NJYZqJ5RT0C9UPpP6r1RTNmN7MSO4eVmFRlbbdDbYjfScuq8wiz1YSfR3ATB
HeOE6Y4xyMdDQpdEbDJft+5wZw3Hy76Z2cZ2YujtsW2c2QY1D3O3n5omu6piMF/bwgwH85gpPfsZ
lrZquvQR8+pWD7Ow2INl6sytL2dg0uvCkpSrrkNvSNnUSFYpz2OKTNV3GZopVHpjiBL1KpgLqaAB
AtYTFvjQej7ZTHHXRn2Rh3t46ng0b5JCTKn3eTS0aGfQ+Jv9kICzUPOiGrUUu6d57rfOGE9PUWDU
3SEPmuRXicp0e+1rPmfc5hnB1ZopDru8abTCTbPW/qJMzvwrqPARt1AtQaplyfbD60DBnNpUnnwt
wcuYS/9eaZw4g2KyJkZ5FioxFLk7FXDYmmTU+mmoBHkhEkFTqE/citl9PTbBpSXC6rEpprHbF4oV
rxmcLDIWJmdSIwUSjBAjefyybBAjlRUT2IpnJ9GF4UpW0X9XulS5aiRk0oICRwErL3BQGBqlWPm8
i8rB3Nelukix4j0nNJYAu8zo6QxVUvTcNMVQevFohg8pJamNOSTJWs4wL91JYG0DFH7vyQEUgm29
KOnVVWAb9Keip0A00m0EJ6r5xtuR5xsFPoO9MQIKufvM6AznOk2hf29LuSm7bRVMBGWxFsEsgFNW
Hn1A+b900MAdZd7G6d78Xti5voGq34Z/eknI8g6eSSofQ6eq/5aZaSbcm3aaX06AHLsDsV6mrWBd
zzYOZH0kRkjNOIwku4u6UxcNZo2klPE0ES1X82uuBDexKqrLXuoqNm3Z5tVKrevs8zHmTF+fmZOz
8NwiC6vazB5VCr5P86vVuvAj+vCilSiduLkTtGsquMYyNWJxKI3MdX9YsGydxRyDHrnRSYTy0xDh
hLYrCiVrbwapxqncIJHpt0alTLB6+HrGJlMT+xF0Rqd6NGdgS41IfwyJG8HoTH6KEhE+cw+TdKq+
q0XWKgfMrk3ndsLdu8CvfHZXztxC00TxGo6FbxCed7ATBjdH6CP8XfCSBVsfHY70u2MnaeqpQBfj
rdqqygMak73imnpZgp0s6KKR5BRRfZGnYhK/9KowqpsgU/MWL3VtaPMNKG858CTcvCXbQ67Tj46p
DqjUzUNfxfAY0qa0tdTYiDqvMTvF2qEGjAO5N+i1hXYOlwUF8m3aGd1sLp43GU00Pyq6+lafeMLu
HD9Is2dLVEb9xdoVd9VMFCS9k6HFULtaXFmoEEdhX/XjA/2CYBtOGY5FIrS/W5P2jMWjtNLnWj4J
Juw3EmS4XBRSVVpapzdkU4lB6UUjP0g5ucLOHONgN0qxeiMnRhLsZXvqNqqdaJEbC0Q73NrMY31l
4y8PG78BZV6uaEogtNuWqqZ9IEtB4mTqQ2AGmmfZcfwr63PhUsHXCTmgsq0UI88KL+8jcrBBT6Af
QGXgdNZxobRGGdXqg6UTVYQN5P1EVOGuz33flXpz2qPOoXhZ2PyRQim6VFo98OwyWRPU/2DmrDyH
HsEKCk3qop6WGiLlgCfag9+E4VGGebXVu2r8AfBKvmybtj98HgC8+8b/e2sz8ZnEygM1q6vyWpxO
vBqttjd6U38YI6f+azWJ+d0h7zEvodNYshu2ke1smiaekj32XxIpbiVV21btimnj9+DTdmAt/JWC
xqJ6SrOEH4WmLDwG6rX6klgQYMHTQnXTH4ABCU9Fa2lr52Uru1OX9Y9pjhbBbqo0X75bWY15eZer
QQcTug2v5rmcaR2P4Nu4GR+EsP0/YEyqdIO4ZnEoRaM5W5GLcdrEfiQeYiev7uieRluIt7Lyxddm
XgCIf9zCAI0hcswvwz8VHd0J88joB+OhrTv7JqpUy/MdYTYEgaVF0Gnncbv/fO4frDmOP1T+qejM
lNrF5U83UpYmVGsfijB8i3o9v5T1HPepFNrVhnJd8wcnIvVruKH5QyMQAqNYR0l4FtE4nWenUJKQ
09Z86IZePuiywJejn6bhlgK37tpGHKyRcT643hCxmhcVsQdgLYuVdYixk67IjIesqqdqm43VdInf
izW5yHL738FnNbGnRUbXe/CBck+utHGlvb6MCOdJM1UK2DQGZnHX00m3WtnISc2kZdQA9g3gjwti
9NwbSLI2cgz1MA21bDMOxprj0Vndbh4a3CgILfCreB/N188/+6rVKLBhX2g/hIMf99+ijB1xKxLd
AA0SG2q7RT8srr5D9da80WxtbduRwfdehE759xzJO3FMo146dKbfTm+Yz6tt6Mp0HcJdXVvK8DLo
fdNGOOUI5XaCXmF7BWSuK6hBdfHlR4IKJK0q9PTpHgFQP51LWeUIVOUJy1jwhEdG20SuGPQEtIQT
x98VEEUr4fT53mFEwG30kWx6EEshfTPQfaWhRv3Q9ZCOJl1q7gepGXeNSNMLB/uqQ63J477gadsn
PKQrl8K8NU8vJ74eF6NFkDafl8UbhSNho5Mbmw9OJ9q9aufNJhDOgBrtMO0+vww+eA+5fDmSaNAC
lKThcbq4gmrq6A+F+WD2FYpuLfpNx8ZRWuHmpak3m85uE6pYrfINQ/nMOTQct61KXwvYXVjkwZcv
J34OzxQQdtmeu+mnPwdRJL1LRsV8KEe1+yFMv9yKYkx2ligUd4JZurcS/YtypVxODMqCQ8NC4h3x
udNBB1uCfVk05gMhorU3c7l/jiwLUEgNf+drjdf/OxYaHhTwEc5bJk+UiLW6imLzQcnV6E+PmqKb
ofp/rPM8W/m259fPPC+ENeYXH/z44s4tHWBZEl/+ITE77K14gd0uUCtvjPNjaASSF0woOapGEK7s
348HRoUL4Dy8tuUchUZNSO8M80Hqa2czhF12wJsCF6jMQUy7zbddXz35hpKu3LdLJREWF1EdBiUB
J6ZE8vT0QxpdGxq6KJNHfUCp5Bf4YkdxNTtQaP22cuLmBt2e3Zhqvb4rU720NuytWMEcp+jTS10o
DRu+L6gi150WbTUcV9bMMj84cPQUifBnDC2E5mXnL8ybPM7TQXsURfPo+0m8M7pIeFqSqJs4wIIQ
LKbu6fVUuGUwJF49BM4+onS3+fzkn18yWFWBwsSoA8EDcxmANqFct0J09gNiXQLgUTfc1GUnPY29
Ia1Vn85DDhCQqEWQWet095eQOgDmRWqSgT3EdCAufUWrjr4wIkD3svRnUpoYfc1q7VTPp/b0FqVP
BN6d2g+9eYKA080QTYGVTGYXPlaqRvOCJvxDi09FTVKlt+gvtsPfz1f0owHRn5ttEuay09LfibJE
LwJdjh672hjvAPDWW6dS5T2EhvG+beTnz4d7D46XEyS+gJoyu7nRsj6dINxbq2gtK3gsQ7swf+Zp
rBYe9bRavkyEHLpSQWkUga2/9SD8y0rDWtEdrUbZF8S8286sY5CUfdgmO6PHif6+gOq6siQffHiE
zBzucWIQyJeLCGh0hlEL/dp+8Cu92OQGgVc0NAnVsLh/0dPWdisR8cB8vjIfbG0EW+GXkVtA+VrS
o6U6KSfstRkVjRfgSrF6NTmDcS9LUb0mV3p+17G33mUliTYJTubf8k+gJSVGlAh00x5lK4y8ss67
fVrViZsRvl+aQm5vR6UtvCCGVPLVWTIaRAqAZ7gpntEOCkwK6r4VySOSYpbmglLKvL7GEcSNU31N
eveDzcZooOmAZkJRRg95MU/8ttqxr+NHbDNl1cuacsC5UEeI90aKMHbc6k1ujJsgQe1rm8S9bT1B
1R6uC3qwvmuovvwmI4RoXY5FV45bdCjt6Ffc1OzTLy4LuRTYagsTJArNZ/W7EFtM3Eoa8RyOPDpe
jt3ohih59LcIU6/hJ86+/hypIOtJCksGC5jjdFWmOK2weXLEc6r68VVnxsneTlP65CyP2+WS9rsy
wyut7qqVJ/bsrpnLRBQQiE+Rp4KRcTqwyAYqZRT2niLehydKdNNl1xXDjyIphyeoIWv2Hx+PB4iL
OJzq1FmxKLO0XB9i9cmv0+ygJth1dUOWbDME80o3QJV5pTr10YBkMGjH05zhqVxM0PKTPgz9QX8C
iGE/Td1g3mQJ3TEZ38ON1umrVs5nNVGuJ2ybOMPvWZu1/JSKLKrWUKUXO61ac5P3ZUPGowpa4L4T
ZpdaJZLuOVFGy5COAsJzfgsiuml+ZtpYBrtQm7qyOqTKMNYr35p4nK95ctPPHGC4EjyilnIe19Ry
EFUNaswvoAIE4sGqUwsiKbC8oeX1Q2Yb/pVN7WYfSHYyXesV3SDagjXJnRQZwvleBGq6QYQmszaD
YqT996ZokYbJLF2uD1Vm9dlxkAKEhhKI1ggwAooyDlMd6uGhwrqz2/Vyl0r3jd8Cf6RQqSVbu23E
i0asILDpaYjO+04Js9s4QQZeeDBAszHamoVWlaWb0Tn+Tf9WGu8d0VgPmkFi/E3RQ/2B2DxKXia9
C9pt5GSJ8AAsJM+iaazQLTIL270Cx9C9E5So7PfdMIqbUq0oVTSFxv/qGTLJCOp7dEH7Yx6YRnhr
RVF7i1alPxykzE9/6uCZRleacUybMbJoA0rxUFyOaqP+mpy6UR7HdMJyK4/jNLruaAFcmmhChu5E
RzGZLUHM9HetD7J8tIcarJs71eCmN7WpRVcOlFf7Qg9srXWtQKowTkmqGAflsHCaI50SUb7WKZUj
ry6Vio7MpOa3EXxknSZ9GCdX+AlpMp/P8X8bVou/S63ko+kaZqwjH9QLaRPmUAP2SDVLV36aDo4X
9lZe/TLLUcj9ttXLIs62po8mr8ALKBD2bgDSfj9Jkay/xKKL+l2YUuXdOaWkvemhP+UpRCbboWBu
9kCi+pUH+OxanMtZM+Cb+Bbe6rKspziBHKaFPL5wRTR7kfTtLtSbYDdn1W4F/g7xXSy35bCPV1KA
s5EtSGKAaOmjUnLhGTi9F3MTaYB07PS/Zi+nFQIT8Io2IOiUH/SX8t8V6BzsJ6h+5s6+wTaexsHn
z89Z6YDAA1EWlKbADc5EudMfMKZDaKRpFrw1aPQFPzS7se+lXpkIxNLqGs55FF1OpV9tI9Gmv3md
xpW4/izkAmdL7YBWJJkX3eZFQEK7TclIXOJnwntlH+JpE2yKbMw0F/2S7xKGcjbNdKdYA00uL2yq
iVQyCbgJueege5F7JXbZDEUlm88jEu67chrLY6HaxT5BfRSFxBIHjM9XWl9cirSxUZ1ApoHuJ/jb
pZdjmwToDVuD84ximzWBIeoSV5rf6BUQ3DKanFHvIG15hdDzMCkpnn5RWZKKiVfWeaZSFLr6UHe/
jDxIXwHdGF8URkP+CYGCOZ4kelFnL6jTsdRR98dQ7f1nGVeoQ1RPzUUdljK6uMizlN2qlPJ7AP7v
y/I+ILAkyH8cFsKY0wGRxE6S0MkdmtaG+GF1Tnft25CQO7lvjiPGb4HrF9QM0qrQj1pZPKlNIR0+
/5BnKfH7j4DTRRzFzgUbcPojqk4paGwnznNatmq18c3JdkMivN+i6caLfrT1rTCj+KUfAv9VFVN/
nRiZnLpGKtu7z3/L8v7476dQqqY/RM14SZJOslYepqZzngvHbs2j03VZ5XYtpqSu06Nis9GUcqL9
mEc/lHYMfnw++vmW5vOjo/L/Rl8sBEJcutEi9/lc9lm4MWt7DDxNrLv1np9VxrEJq6CgU4NYkq1G
TR16p6lZ8ESNf+oOnBxzaow9T2N/aYbOtNLm+Wg8sCvwn7EEApK7uJPyzjZHxxnt56E3NNRcB+zO
x7H3cMjRH5uyClfen4+OLOQNImMOLfD4eZ3/Scq6Gck7pIHznASVcaMOVfCQCXs4TnqUrJHJPpob
nXRKDTPZiOjxdKy4IiKscD5+xqjeGvZ5ayaXuRbakyslkoNtb2Jov7+8TcAKKGQ3lG0QM1osp65k
vS1Fuf8s+UobeDXdq2AnxzzlK1fsB6dhti3go9GppFG7SPoKvD9GHAr851ouci/PfAdURCFtTQx7
D2o1Jl6Z+9WvKKrq/edT/OALzlkG9H2oBtSlF19QbRDg1MvKeVawcXf2kzxFuFbp+rSVB+B3K1HD
8s3k1CNHSQKPiCKKX0tWuxmqjZQogfSc6JJezwXZMXFr1RQvfiElRBFN6gaa499/PskPtg6XPAIQ
VMbYpWd1Z9xUqDAbLK9fBQhN5N2BVHE4ShgZbI24XbN3+Wg8uCoQY0jhGHOOXf45FjQDq0SRR+l5
xkdcSLByNl0Oi2or2WF0pbMKa+32jz7jrINFHDRTZNTFZ6TtFDk+EibPAZqbwQZWre9JqhllXiYi
f2W3fnB7MhaZEkf/vf91Or3E6EVdiM5/zvSiVWkk68DLlGGSV26Xj3YLcQf5Pt17tsvixDtdVWrx
ZPnPVhq0x0ntx22cxOEFfWv/yiqn5FiNk7/ySH406GxATlEbHh6YjdPJDbmfO3HdBi8SmYKnJ1W/
xUcaQw+hlIe2aPVvhRpGK6fwfFD00ihmqjRQUdNY8g16v5NDXzaDlzYU0GNTo+zoEEFK29lDUF5l
auUULixwffP5wTj/kow7R0DUtaABLY15qFhXQyAszkTcaJVb8iEISSgZvX0+zvn25AJFo4nlBG9D
n/Z0UXFFM9M6b8XL0FvOlTamoxv1lnmrq5Kz/fpQM4sCvAe5AT/4dKg0COMI48GQofr0apTU6Bfe
kmCbkbL48rXybsAI+4U3d4bVnA4VlLWooXUwK0fLvqVSLR2HUeEodOLKFnW++3xmH2wStDl4HLhD
ZzGbxa2i+4WVtiH8nVqujU1oDc29I2nJMXWiEMycpqJAm68Jsy/TLBaRDgo64bQuKPMt5wi+pcr0
LA9fZLnv95oa+RsNl1Q3HGPtOxXmBp7hoP4B5DFsnVg2V66ajzYOocVcCpvZW0stfj8sR6vUpPCF
6lx35JmMPN3Kkltr6sLj58t7fmmTFVDJRhqds8BuPf2aRm53xmSW6Us9JFq5ldMwj29sJPPV31So
mh9BAel6TXjqo0GphXHQSCYJbRbfNC3iGAh7nr8oPSRfGR/jH9SFtKtxyMQBkY1h5Xb7YDzqBCTO
GHiSyi0Djcwxpwr4U/6iVZbhAmUO0Rbt62bTj73+FlEmXnnxzz/g/ArSkEJjj6Lmsp4JMCjKgnZI
XuRRnXZ2Hli/u1DDGEjppi96x/D5INkhWUw3ApQu1eLTL0gYkYu+L+IXyadT8GuMK9J/3/FT6ZhD
F/j1+X45m9mcx8F+n4WtaP8ulxKVyaDotbB5mWWeHhu0j1yFAJXHV9K6/4+xyMxASMylDophpzMD
PVaY8hS2L5qcG6AEkLXa8iZC8KilcK0FcXbPkIRTm51zI2ZGnng6WKfDWS59dXhxhrq+0vzQ9Mqi
N66HLjp2TrQN1SxeOXtn7xBoOcDA4NNUjoGzRGTmhe1nSRCpL3IsE77giVfKW5Va4Ured/7NZlIf
ZuN06qnSafPx+Ccwc+Ku7sjT1JeGHgXsWjxGLsTgd42XyM5aFDiv00nKz/easXbwT9Ffpgd8OphS
G3BeWif5mxitBvgxM37DC428aUgsAKBh5kFkc7ZBrGZ/P9+aZ9UGZEKRWJhVrtGflUEonQ6tDaaW
tlVXvVEyNZ9ChM4uyazG2zKCbZRUQf+3QDzwV6QrwwVuk/YfNR37lbVeWoXNeGdLQ6uUQjpxDX9P
f0SYSYOfT0bzqmlgu7eTGfmVa4RtUFIXG1vkTUIZ7SPE/vXfkp4KQHGjphzS3qhiasap+tTEoN+P
iazk8m5lhZY7bqZo8JwhVEuWjIDF4sdpIQIiTWKor4gVabed7mtPEkireyreFQ5mCnS2gerRtiQT
vSyjrLM8x5CUmdOYz8GE3v2ppni4g4XRrikynEFI5x8HgHR2WGOnAh8+XTmlspOmUyb1Va4a51tI
5+lewQeydNXa1q57OIK96zTIKrk95frUpTshxKariv7Q6AIKrdBLYax8z+XTMf8oEmEiAbKama19
+qOsjjixi03ldRqT4dUolfzNSKiq6ny1W8TK1jzPPtg/HFBq1LMVJtm3vozEIRalQhms1yivZNwo
+qxBFdFKG7cUdXCd10UmX1lilF09iVp7k/NU3/qZ3rnwA9O/2Ug8sxNqk0abzzfP+UpQ+p2TdRIg
MN3LvMROcnQlWsX/G7fGkxSbPu3+rOuvfAvtxjSqXj8fbnkfU+mltw43n61GQrKsVfpOW0OFUIPX
gEfAnWQ8YmqplC6rom6OvZZ1F3pvi+3ngy4vr/dB8e6iwg9ul8rv6deGLifgmDFoPgFZbTSh72l5
ORACc+WmRfd0P6Axc6wDGL2fj/zB6nJHU9em0D2DlRefvZ9EaRitFLyiU9Q/FI2db0QUapd6O8Sb
wRaHz4c7W10YRGiOckvz2qFBspgokZIchlEUvXJw6tTVENZ6GbR2rJHoSHuXuhYKvYbereWZy6cI
KRBWdS6IACo4LwgruNa0uEbEr1XC0YFyk28Cp/INvH559766YxmM1ibMckKxWbv69GsWlaV2dtbG
r0ArwtEt4bRK20Sj+gH+Xtoi3FEVX4zcmR91fKhnGrggYonFHQZJMqJR3qWvRhBkh8q37UvYwP5x
CoGwfv4JP1hKhgKAy0ODiM2SczdB6i5iuUhfRaKG29RRpN0gVDWDlkiBYGVeZ9tznheOI3OGiTnG
UoeEKmSkSNiOvYJeFF4YD9qhpRm1H8dOuknxnPv/GQ+hGpsgE2Du0jFHbkA1RUqYv4aREaAIUeRl
c5TVwbgMqiyX3KLQtRXo5NnZn6fIaZivG/Chy08XC3ryUmylr2YUDT/8qCy2VR6ZbtXGAG7kWm2u
St2YbZKLfi1o+uBb8rygg8TemRO/+b//E6GNBglDANXzVbRDDp2pK/NDXfZRSKc7NW8+3zgffEsG
Iy3hHieWX1I1skwL00Sr89cpi7Vtjnv9FkjhsO9QZfR6qHcrd82H4/Fy0jqdsWTLhU1VtRVFOuSv
bRWZBwoSMW6BVXrDw5Udap75lXbA+WKirqRQ1wUfPZsPLRazHFIr6FMlfp2sXr4tg7bcUGAebyjk
r2HHz0NOgii4TSTO77pn8uIeVQrwnQRLyWtglwUmPJOaoLlgm3dOrUY/cIyHMxbJJcipTrs24Rzu
6m4qV1qI5wvMj6BBwOuBDgmVrdPdQ1VylKMx53BaU7Q34jxCbiLT/lpDER9qJ/8qWoeR8OgCDkvR
gFLTsp6NrnFXNNKUvdaj/lS3ZXMINB6uYrI2IanS7vPtev45gYbRiaUsOVuXL2WroAi1seZL7asW
6/73UJ4Qromc8Khr3evXRwJJSNhBc5/29iLWCx1sMhup6l79Xi2uJtUR274Lwh1m89X+86EW7y+w
LiQtQccCYVCQAVva8YxTjVSHlKpvQZbr8IVrdUtVLfhTBLV5TG0j2PhCrtdIKx+OOkPKuOc0Aux5
I/1zzfQANftGNMobhAdd3zZ2qf5p9Kbdg9DRXrRCTe5aRFaUr13m82QphtDiIZnn+V/mn3RmQUQr
jfo2qqOCC1fma7cBmtw/RFr7ihvFVbfy8s/P7D9J6H8jItJH63m+A5blUHPAP0YNMu1NDHSRgjaf
/qiRJa1UeRbn7r9R5lkRY0DpXcLz0obCZJYp2lsDjueI4AowyV6C+pnHGS6To4pv6Ndwawz5Xp3n
iSLFJN5e3G320A6OlOraW5njsr2d/0335RhC4QhbQFITAcfnO3Vx/P4bkdsb7gJVQnLb0z1TlBkq
gWqivwFBDLe1E5nHUKBWKnW6tP18qPP1JNmiD0CbjD+05U6HansnnJ25RODKwViNIMSmcGPUuY+I
uJxCndDa5y+PiLIaCbGmA93g7+mISmDnvQFyJnD1qHYuWtv5EZH1Opuo0iH61hi4rezM8yOI5Bjr
yDPPgw+H4XTE0ceANNaR7nBbBV21by1EFIRApPGtTgZ7i99Z8KSBhsuePp/p/BCdngjGm1UHyWGh
Zi+BxE5sCNNJKoRVQX3K34KhFUdUwmxXK4vgLkhj5QatGxxPrFq/NEfZWnOdPt9H6FbCdeKlRGiC
JTideKM6ndnIeRS4saEDPsHS8ZpVhsKt52sMkbPjP+ugAnOZx6LstTT7LLK8l6Ta6gL6LeingNhG
xacr0qD46tdkIEg27B9oVJzH+Wv/c6FafTmMVScP7Fg/neKtg+6+ukkaRLx+ZFyJpguirgkuWhUF
jpXb5x2Ee/JJGZw4bq4c0qfgnjsd3C9N0ReTxlbyoS+Nu4kqonopkiK4CVMNIbLEthoZbDhgw80o
lbJzofhIk8FCmnKvjAIzc8ssHxtXjfuULHBQiFUiF2GEUL/JU3TVPKQWGt0FKWtijovKR/hkRG0u
/TCrQmQXRiR1MkR7zPJczZRH4mJlQCypcH24oeHg6VpgP6NUlN2LVKDGaE5WpbVbf6psLd9QBJrg
C1Woddx/vtvPThmPzeyNRDRN2RiZ5dOloaJcasmgKYFrOml9zGo//abpZeoJUWSPJILDfW3b1Roz
YJFC0DVCJYM7jBNOek0acTpsZyA0o9epGrgCClF97Mt8rLy+Q4nvMik6K7mAK9VfouhWpNuSJsha
HnF2g0KBmRWH584c3NQl8saE5gW9p9cESlSqM7oAXxvq2GD5ZS93svbZ1ANj5dY+mzRjIm2JZgeR
01z2PZ00SHGEdDr0lFzdyP/mWLldZ+iT07jtnQt1GPS9Abp/Zw6TuXICPpgtUTdm1Ty9Mx1jcZeS
HsWGE6Ol6I5VeLCaoIwPgapOwW0TarV+lRMFpyux9tnOokdOMWoWAIVoBenkdLZKoLdRS6EwAoGr
626DEmHjKZWhpG7aB4UnFZLzrQLA4q9cNe/1tZPjTkYDBnJm9oEkgfJ7OjJiSbmTahoUk0bumuxi
IJ2sK69oNSW5a+D6gzDWW6U52DgCho1n2cB3rgYzzNpvVtbzhO/IqNG4qNB9vG7bSRKuUqnA0FMp
bYuN7TT6XhCswuMravSjCbIRfHOh8gbWXxEnZrvRCY/lo6WRrCK2RM/Ov3QaTrPqSpmlhPhlSfW0
1dNUDr+bMUWWDfrUVbFJADl+UdKb6I47Dxd4sh50Linkn65HTPwsk/eod73Tbgz1t5MINx1/fu0i
WQ6yWPS47RttUoR6p/1ELkNyh9ENr52VPbXcx8tBFklkI3D/NqRAvSN1czXFC6SLKjzaa/q/y627
GEZb3E6mBSW7kN7nEhysW/nneFybyTLKWA6xyKDywDBIIvgmCA2IK6VxpXFjvgS/mt/q7ecfZnnr
LEda3DolFHJLrhhJuY4vUOEytsY3cYEdy+fDrK3Z4iFRwfrn8O7UO/9btok28k+c6m/+tyEWt1jY
640v+aF6x0Xt6RvfFVtp9/kQ7y4m/94dy9VaBF8hFkRaUTKN8qn8Xu53IawDt/3dgdP/G0pueO8c
g410RCrOWKuILrUClud0mf2loVTGTc/8omBf6Yfa98b0Rq4bt5KMC0V10YP5btjbQDsqmuRKRgkg
5yjJl1O94zdvejQ7zF+Is9UQjD9flmVIulyVxQ0iA96PkoE9JKzntP9RZw9ttXJ/fHggeC7m+jO9
kyVpUxVEfmhwsH9i91d6oTw6j8Em2OWHz2fy4Tb9Z5jFacjHKHREzDD5W3zIX8Z76Tju/7chFidB
MotGS2lX3rXbYDtv09H9ajT9/j3+mcXiJDQadPIpmYe4KK6CC/VYHuO1kzDfQGcn4Z8xFiehEnph
VTpjKNeZ43ZXYLJwXauei8ptNS/+Kz//b8u2iBfqwJGlJmX352/TpfRHu8j2ax9/yUv/74T9M6fF
PrZiRRQSotJ3/mNxpe7zR/Om592+6Kpd80f81ie3uRcr5ixrO27xMDZxPlQiZMxx9KQ7s9xIhef8
Mn//b6u3eBmzIkhQeGT1+u1w+G/TacfPh/jw8aVoSryMeBfH9DSMwGFnAqQXq3dWdZFLP239p9FP
rtY//G/DLPa2nAd+Ek0MU4itY+yj+KIovFBfOaTv7eh/tzcpPnQjUh8TbwGwQIsHuLHgnVeJPD04
tS0yVwmH9ocPvLGDJg4xfZdnOcqEKGGFBwmzjmwTo9X4FsaVTtiBFcJK1WG5uAAywF3NIFagLrSO
F/fS2A+VFjW+8mDHCfZv8pBdV0TIhGul5pKGDiuR1LyKp9OfxXDocCMGRFF1yU5CaY2fEzviMTBS
R3f9KExwdfattbBw+XIQ/ZP0kAeAWwU4s5SrbwcfWW5d9R+6WrVL4YF1a+ULEuPJVjyaVfUXHbsA
1ACTI8YFKT9z3d8f2X8KDQlw1TCokuJRK1PD49xlsmdLuFlZxoQFcNQUa6KBywNO3syTNdeJEb3Q
cJc5PRcNdSqwV1r4VKtSeDmJOLw28TT8hqCxfT3lU36VANhfKTaefb/ZH0yxWVSEaWitLA5jqiXy
ICG8jIKnCgqFqsMeYwDV+/wsnn09VPHnTjtAbmpwoL1OpyYVNoLrqZI9VVLpFB4S3PlPZ7ZU3gMx
SVdenPMpwYSZPTbBH5KmLkVJ7eL/cPcty40jWZa/QqtNd5sNlMQbGOtOsyBIUe9QSAqFMjcwiELg
/X4RGBuz2cxH9LpXtZjdLGeXfzJfMsdBIVIOMklJwFSqk1WWlpSUDof7dffr9557DuKBEL4JjFgK
i4sUso1fwkQ8NHBkNijDBwCewMhYEAqhpKEPNWZ0UBUJniR9deyoPI4ZSbwsZYc9ca3gvlJK6YSB
bEU8Yxi21JqirA7cxPt5MABDkEhUcC9FDQ4WX18BW5z6XsLYlvI1sXEsoNR1raSGvJ4COB5GdgFm
WyV1HGCtG1Tx3oGRMuTUmWRZHmN6Pv7swKC3AMveeCDuDw4+QEzxL32IN45DHcTsgnWfM+A+BhWI
l8nhUizy0voSgLpDPk/zUGDnyECnmWaBCFmdTQVY320KtoXYhIZvUetaBvY8L59JKMiWkpnqZ1J2
FnCZGM9x3c3LQKstBLdOaiFzhTdKG2FIkRdBrSMQUbAfjCltpYmvQtag8oSvdSkxV0AJg1S4RHb2
W6oEbHkMEpwIIKj9K2Nr0StI6iE0hSWIJBGAT/QzUxiwrUiB8jVmMWgIeuozUGHIZ+CY50914IQv
hUhODpzA27aLNQ9YEd4WN3ng8emH6lxV+k2c6V/tzEbiK3WFzIeSZsajRrzIFXnpVzxbnzpBOQ1R
GcCF+pyrUMN8YFfo3yhbxWHU9gIMghUJnCTdjZJcwwSUWH+VGitrrsCoYqVzKJBL/KkN1Fkyb1LE
8xaI0MS4CLqBLh5wdra2JcIqQjIsiKahCKMfWpq6sSA6Uy66b7zaqZAUcNfrYzHRa3sWFpJ1aGPa
ehzGGng7GBcQQAC89jZ4xUplqG3I3r3f+D5iPlmICnjGRVn5zMO43+23rK3RJQUtODEBVsbZDHgo
PbqVhyIy0S6Yr5Cbqr/4BV9osc+Hy9izqpnSILZU++56joCdcsCmt/emNkAI7RzyP0D5ekaNKJUI
fhg/veftlLlKA1W9EEpXvYrqQtTw0sI57wXcF1YX7CuBtb9zbB4c8Mu21hVONFIvSAoG8S/9ikFV
DDyBsRJ44zhsXMLL5y1irvKeqkoMz4TE+sUBb9nibUMObm+k6YGBgh8E8e4+ZkcUKuJRFOJ9Gkfh
dYYs6JcqqITyC6jDm+8VJ+fSPBCbxL3S7UY/lO/pTzjCz8hvw7BQX4Pjtq/ECWb0xCuVan0vRbJy
ofsIQz5mMaf6msO7KbIGQPMEy1rIq2VUgxT3rbPehr9xHCIJgH9uoVz00kLoU3Lq+wqXI1azXU45
Cz2l8M74EiI0swjY9asw4+JbN8mks7CsnUc+0tfigd2t7wKTfgCaj+IKgmREqJo2fEZkK7Uukul9
kuV6PYOTEKfLisv9FER4lgVkURHEBxAw288E8Bg0AXjsJuFGP7NYB1B5AFX/vQpplHkulOrnJlFB
PeIxc6B8DhE+960buDAo/YDXBJeOKUjnejuJJ+YNl2Vxeu82IAyxy7y6BLlHc8yoqsXNEhg6OH6D
7Gm/efcdKx5VCDihQK8K68JZ31vWlifyMRDz4j1fQFaa0Fy630Sh5g+dibueg8UD1kA8DPmk3rkQ
FJXipOD9wT5ZMs5ZozO+rAVcmgoHTLa/IeOFgMjEXgxkCCmLIb9/4eNnea2Cpq1g7y1vnc08Vo8W
FYi7Z/ZUPyRhuL048Sh49SgIANQVcFP6UWqB0kmILLH3IDiPLvgmlc+LStCRmoWJohrBned21Dz6
JSiO9s/atmmi4o7o0AEAgznro4jZTJXBWcpN7yGeJh+HfipPzxJ4HMosgft6xxeQUXrzE1H6j1Qw
TBQOYR8yUXnh1MvKqXUv2152rEtyfqyyobpQQG8yk1FQeQCisbUaADhF5RY4GIF6gcxXb2ytENn7
Oiyaezfi/GVaI6wUAt6rTbFGTq1gKi3iqHjY/45bNgrMMMEvCOQ4J1yb9HyypYcC9DRs7r1IZT57
Pi8c81kdHThQdj5FARoLhegokOsXFOsWVA0KSAbeq+w6n9eJL0ByyF4f2DDRdfT2pfMOwimCqYMa
LzQSUbXSuwWKZdgUoMpwvupMyoDQL60hWCrxUeI9rqXEyaYz20N1hDgDEC1R3RnvOnb40KSlGBBG
eCCon4CzyOoTqfIVyKzkvg2VWzeE2ozmA3SlPiIVItfeTAUZg/7Aq65eJhpjS1WqzgC4Lhgc0WtJ
ajS+qfTgc8ZHBcqJw3WWS0skvgsEulxUoLBaVae26M11CLvWaxDvynFwbsU6dANmyMwj8rvMMhiJ
rbl5w0uItiuQDDqFsguw/DPUZvsKwB9pUCIfz/tCXIonBUSAIdJRR1zCSjMbCGlPRmQSzJOzskKR
xoXqQqHmCjUcfFrNQSi0TryFmGSKdw5eMjt6cFwuim7BD2c77ikE3gRUQ1fSVIeqUh2ua8uexSwH
GZ+ZDSqbhJlxXOxDnIbloxL3HCaXkA+sxCQ5RWSDdb81LgdN+5mtg7GCmzVVbEsFbkqIV5wEU7Fu
PucZqJCWuNUp3nfgvFSITwgWmB4/62JdIOwJyUL3OIUwlrNCTVUYLhyoxeBiCv1CYEymAJ2XZxVO
EP0Yl2/J/R6tc296nIDVp9LEpCmlex7kScmMFz0uOF47UTO9VizBzi84yxcdqNjwceFZM5+3CU2c
m0NOdCYLXuFf5azuA/CyLqDtfIISapk5sSw+L28E4GACcBdjv1+oa9UXr70UGi2/TKcItKw11g1A
w6GhakngUxhJGFmnLMdEJlizY8Jcy62dhe7zlXgsWlB4WapqyEznNZets1voCmbhsoaray9jxOXr
U1uK/XIer3ndnZehbWVzWWEsQav0yq/OC4tPhSVkWtRKSxMeskuCXsbpGaQmJeXWU5hCeaj1Wk0b
zS0Bd1msGT+yNCctbHEJ8pbARnWCpJTH8MdQsyAqGUR2/UZJy1mNtp15yQKf4mmqA8USEMwA5izX
M06qFC+FsUNCawFCiwTifFA6zOtrxmaY5gwZKSv/XJUF5/xScpkgLisdaJKvTenzUIu3/HU1C8DD
1xiWC429BbRQiiCEU5cRATcE37LpHcpxAJ+WJd6WlIUgx+DhBDupwB9LEiTnLwG0FEhhq1SCuGVm
ZWI2DVHTUqNcfKYUoJGa8b6epXfoglKdrnFr9U/cpFSni0Lg18FNBAhqbCa45nsQ2AG1yXWtsIk4
1RywYgEKx1Wg+OJgfhDdSRqhjrTYk8U61KY+m2bgqYdXHMwxdbwDJbgG4ilXsWDL0FD2Hb3Uf03Q
JQjzMJBW08W5nwkg4aiSUF8bQrle6yjN4S2QNgchNoJL19MD6xTlnY4iaVGcuzlRkZqG7J0S2ODJ
FIAYgBvkhJbbiDNUoRY4WdnQYtiTsgSk/SkEeMLJTzzOxXjMuQQ3oifUSijOIkQFkvq4/7zYOoVB
ubER+MRtDNHSnk+Dl3Eh8eYzd6yfhcCATQEp1Pw0XV9KvoMNZxrGzoFjse/doFQZsFps27gDony0
H84AygfwoJQJfnFtOcnnusWp6XHBOPx6BToVUf6+/w37Ho5A/EJAsuB0A6cBMCF9IoYuhBHU1Evx
uEpVtUKPU9tE2UKonHtpiT2H81y5DDHxTZ4tbU5cs7/s78HWCwPxRMTPVQBtUbneR6cA0h/H2Hj8
bzFk276pNm8/radK9oUTEsj5vflZLbMP4WsEvLd/MvMZhAzrXHa/FWBtPYlicc3NEZfOy5kdJEpy
wIfbGluoeuAujbC3AG4s0FbRY8sJNQPltsL7xlYR1NIAelNvoE+bX1dOECwhSMj9AjfX4+ax7Eff
9r/pVoYDSHAEEsDdAGg/GAH69ylHEBmIJwf5N/DJ63ex5CJ8cZxZ6ziGfjITCsXCtyBtr0FDk1tF
aW2tUd6E+oNC1rhGWLNfSlln1gfi1m1i4aXLAuZEXA0wHCiQgbn1hyQLHFRIWun0HpxzJe8sbTBI
gTc+VOCZXGPPWq/94xzgZwEBHbeREUt07VR5sEI5ABQvK/0sAh34FMo3mpqEinWCgGAoWXNIsGGP
4ePqIAPmlnniToyoPqi5CLsrwGr0JKpMVFu8HnIPaxACSstATjzupIpVeELwkOxDN46tKAxhmofn
CK8YUH5S40I/z0lgiU4tTh8CtxH4K4TfufVcV/gsPnbWSQD8VGVhe1hyHJO77EzGFmRdW7FY8cep
KEN9cr8dbdkwIL9wlgGeBHE06RLdnXUy5axckJ2HLNPlBet7a0DmwK4rumw25xq7PNYbMdHWjBce
yFFtDzzhAsH/QQcE4KjY824x+YwT41R4wLUM/ibf2KBPjnVVAKUr6reDN8YCwN8MN5rUT0ikvqh/
OQ/yKmsCuL4PciN7p6gnc06lTGVuHDt3T6WC898IZ8HzQPzFYrtvlUf6YlMhw6a57q+zBzaPdEgd
SWVwnzuBns7zJOLSWdaIqLrjA104kIPYHldcgQjXPll/AMf3ohAV0rhkq18/iA6EZ84SV2XCS9sJ
G3cuh6DrPjCuOwyaHGkgwEeVO1jH+yQWIRJkQVVW6QODwqfpneNm8NuzRAmheFJbgnuGCAFo9SLI
bwRzoIDz9dwGS6SjKZHjHQpS9A90XP0IWTO6AvJkIJ/J4LyIHQReoNheWdkPBJ46r0VJP834q1Tm
NQsxrZP9a2d7pHG7QBkgIsfwW/BE+mFrnQPDd1arDwooE76iBIG9dmMJPNtTsF/e7H9WmzmidlZC
sA7fFdUHYEAErpd+mC6FuSoVKfMQ5KGFexX4ceXM0UA/qyITGsV+UH+J4NsHF6C0mjJQfwX5wH2c
IJ13EfOMZeVI/hCRC8jApJX+deomayI7DcFY5STNy4y99OrY9s8CQNdApA6RMPGrvVaq2/0vsjVo
gPzDIUA0FNQgyFKTGXwxQ7kFRVk5nLLfkMiR7TPYRvKLgkuhDY4CT2Lmb30aqCzAOwqq6jaX0Rs1
Pkin4MkNpG8C44nfIGgLWJnEiIskjpUDC4GsK2qCCGsGeM1QZUMYM/u58BocbpCklUSCQWXJbcya
O0mTnQSgSZ8jlSLMXEzrKY5dd2E1QvRWv5IQKhMidmhBAAfcz3wWIlBDnpMo33TcRxxkjNTQO/Yt
aKmcW9ZUZQ74PlsLDeV1hCYZVUzkuf3SggLcpwj5TMHjLBa5JpQNr7mFZZ1hCDJAukP3AM6m/zxY
DQDOyFUjCY9gbh9A5jmQtFarKfdYctK1opTWWepJxV0VBd9wIzqkyL31NKQmSMQetdKgygHWmDbS
OKtyDzmF9QqFA8i9N+kUOrhypDpLTo6deFGDnfhQRLAf7QFcRSJeOimIwY7ar+/zyzytCq+ZrlRV
D69RZhGeF66cHFgQO94M0WlCf0JOfFx56DeD3KoTCko0XTGFXt6LpbheQMrAn0c1SBtnHJOYb1uA
0GWaAqiNADxi/oBv9J5XQC8cLqnurSBlPp0lqu0vyrIOZqWbNAcciu1XQ5YFk4bljvAx3Dn61RCI
wtimfr4K11K6nMZNtcSl5DKGA3kJRqXyjXeNFv0OPA+pcyBVb73HwYl1k1pqarBtVkRZQ8mPLcHy
NSmSDulMkaZebi0inHzEp8kawNYJOlH6zdYuwTTI4OTJ5CKCTnvQnDpgZ7iwIZN8v3++tgYREwX5
AVCb4RDFjbHnnoKFVqr5RixWda76Dwp4WhRLdmLoPub2SWpJB4414l7Sb0aWF6KbiEfjIO0bvTht
gE9AhczKkmP5QXSnImJo62kFYetCXocL8GwA8kqgR9Yb90skIUFLgLQYlhyOo342VKjiad0oYbBS
I5xyM3hx+qzBLVhbl1CFPmAr26OK/QS5bGSasXvBOOkJTKWkhHCsWGM/kdQTK/LK7zIqD74pPrLn
hRUd2r+2wMYof0GelbBLAJEC7FLvVoMQl+2jyIl5BMGNsn6UAHFrThnZdXRWU/xUDzNNbmov5hYN
ZDSq03jtQGgiTJzIPq11EYyEs9KBMc7iQsmDeV46bphDFKwK3fzcxbnAzdipM2UKqA3xesDOChAJ
yZrvguaYgfJoWiCBAhqa+BAXVn8kCRYE3EY4AZDCRiVd79YwzdggqCUQf9c6W99EiGCe+GqdLEDm
5P0isnV1YOb6Sw8VRAhZtMo92Mdwb6NnblrEjM4lKf8ryIxcDbiQ9Qw6997SQ/br0OW5fwIQwiYc
3QRnhh0FxWz0syIHa0DAVfgRVI+lZMZT1QWtmFVbBePPC+jsRMdWkyCMzLkiTkOtdACCXM+chBSL
ampOpCI0lKu5vDvPgOkSoMcipMUM2y/0Cg4MzFYAQgJtCaAxuOiTYlzAreje4uS0S1+P/VUhqHll
cgmEZlGgWnoVdLoRy2UWvJ1NPbO0GGjOr3Mw03+xoFAcapYSOihRcpEBS6IDfklvQ0EwhrDzoCYJ
ixsSQX0/ocDNqGGYaX4jR3BEOL5Uj1HugTjbVLEWHqiSllkcBYv9m2b/DtQ+FUWsqozqYEic9YMI
gZW6uuSL+Q1IwYDNcSv7xA/V5CziEPxIxao8hwNRHgvYtTUJZXqfIYN6CJjeWxmkDwArwfEEdBAr
pM9IVyhNGumCmtzElRe7GjjOWEULilpZymmmXOWWYx+q89sx2IjqERYEwLJw6+oZLHC8VbyO2OTG
K2r+OqzW8ZKBGs2Dban5XFGw5TS6wC33D/bOhwIVicwbAA1bbKKMA4BQHlTpTQApnlMbuYrllE2c
S1Cq6RqKGcsZE7nVgRnubQPt4IIyTIRRIcIFaBRt7ImoxIi+5NkNStpRa+am2OR4QJhRS/lWnvbN
sySEE5E9gmJw34/xXSZFloNLb+yIkcLTAgGEKbQ9IkE/b5oss45DFJYht8MpLnuTsq5Qz22dS92Z
oDBcjlo21kredliC1wObH7wBgiUEQqoPa2xQ6LZGViS6qQqXR92b4p/k6hTJFH3tHVjAvU1w8yji
DOCJiI/1STxAq5Nz1TSE7IvvWJeMypaLIrIPOdu9y1r7FJR/Y7PF+Q8HoHeM5KyDu0YShzfrqLYv
iyhbNQGzvgXWzQYRk5gueNB5QMHLTU4Aofx1vwX3jYmMJuLGAqGBQIFqHwrrMpbslpbg3DCN6n7B
Kc1oatSUZ2DHiw4slh2jSdCExBHAzQkoINpukYBa+4wYRDdMCRZCK1vnn6EA4Bn7X2jHaBJUCGIT
QLxCKa3nNPqBp0MwiIlvPBbVelBFSzVX16U5r9ryoiyE5KSsBaSpE6JrDgH2Q2Rx/a2PsKGg+hwH
EpC/5FpDv6WfeBUvFxU2/Wlqf57qMbLUU96Z+nNw8Me/hqKlHzqryYJ/4bjCgAg8FHdu0MARZi2y
S70IYwDVEXt2whU30C4FGVvGTrk5FzaQ6QHuJ7TmPnKnV6GeFys1yYMzoFjyVaHawYoFod+jj/d4
VuT6abX+r+BZu948PPv5X/F9FcWo5LXsvPf150tnlUZZ9D3/V/Kf/fgz+j/6+XNshrd5apr5pRH3
/5L6D9H+8/PnRm5QXxYhaG/rL4WZ1jdmVvj5/t9ueooXIQ1dR06Y30VbTbzqj9qX+cOGJmbbr7s6
Nv/tbyso0uekf5YThX97/tXp07/9jfjLP2011L7MvgZ8A+9cPKFlcXqEugCEGAEubD8weT8Kredf
C0eE3Q3btwBmWPLZPO/FWP7REGx1ascw7f+bfS+wGRwyAqR4atAICPIRjoLW86NenRWOwL6EPB/4
6D/mq2NaBr67yB+pLZIRIhs7Zp/hjsAdAmETcFFsPpsHfqDpJ7Qjw6ZfPQKqEplPYEPaD/bcFwuA
FY94kNahHl3a/PrDLQByMxg0AqJ4hKoKAirGBYh8MMkvRkA5AtcTcFvEgcFzPtLc46wa9OYSf4SC
NmRQQE+74805MjCgbMUFdvP5eHOP3XrQCIjcEbhFSMkbfDnyoeeekY/guSL1Bgzi5vPhhoDAMAYN
gSAdgbUJwFkCBH5h99wRWIsRFMU14fnz0eyfxLwHvbrIHhE9IIB4ng9/egTY6RHCD/hfe5Mjg/DR
RgDp0YFDIOAdUVCA/f15kmn/h+FxAhKECoZp89msuA+0CyI/PnQM8JLgDUa++dnLwyJ/sRBY7ggl
D/iQVC3s7SO9u4wb1LAlwOEIgIeDGMWP+X3x7iL2BsIg+WMFfLglgEDd0CFQjyC/SYrUnk/B3vRP
jxAHAUf4x7N8Us44ePZh2yCxfXZw6eOPVY/A+4y7+PPh+AFvP89e2eZu/eNK+oYLIK8eIXgE2SaR
3vzJ0U9C+AhcbRYGUV/4WKsfsYWh84+XB2wUhSs7Vz+ugPCJUTyKIr/N5+MNwcYrf//8w/0BnhnZ
ehyC7Ye+/yhHMH5wciEMsPm8wQpecVD8CJRotuM/tXEUx8xeBGMO/kEXQ9hu4GWYBFKS7N+oPyWB
lU3jvwdafqbiLO1B9+KXJGD14iv1t9nWHz+/fNut52e9/BH1qlTHut90PzxxzNRIV3bd/qJ+fqsr
I0D0RjNC48l4GRAimmu/d3IrcvRjt9zX6hIRtdA3iFzLpikSZyEbzdCGL821s4q6dtroDYH7Dm32
1kAUbnKNcUrNCbo9uXSSwsQp3jXdRsqmIzzpK3QEzKfJbW7kZka1TvAgQ99DQwOp4U8+BWbqrKhp
RRqMgCX+8AnozKumVjNS5/HRNKihwcJH5aCCpNeB9ncZ8A9/cHsBduHUzeb09t8/d4fMHgFUdAvi
5ZLasyS3VuSev/2Tlu8n38JMUxM9ghl9Cq3IpxodYU9AJU9WYbfpbKRdvGO0a4YOZYwc3Mw/NMNX
WvkMpObhk9M1RPrKj9CsZhvUlkj45Id29caMi0ffWU2i75PcNidQxbWoHVIYYd+dm0G0ShHzX00O
P28EC9RwOKURvf8SnPrQwdIglI20UNcQmVdCkjy4WTTQ7rvfybYb/hijruX2Obj7Dn6OEZuTezN9
Mru22pbhUQ1tee46j1GRUxYv7TsvXrmQFlYd5133SGdJWcXQzi6Swsgj7Hv+ZAk+fZPaUwixz+AH
pA6SglSzJDU9uNncdqKY3q4JEfXQdu+w7JdG8Ei3TPDkQ1teGo/0IiSor8GN2r1jgPCQDG50yxDg
lAxvVvvtf+fm5OmfTsvIIXplm24SQwaSvvu6M8X6Km/q3AxrysxQHDi81Qvnse8VgABwhHbNLALL
Q9dQOwoERzF07tDf3igQ3MTQVi9xsbGMbGWkXVubDo8wwJdGHeU5bQ6kamt4l32jcrp22u4SzqcR
mu01OsIqvsRBuurdxUiF1fDOFth9nYI6pJE7HatlI6S3SXaMY+4yasj+i0tj18128oj+y9DxuHLg
4nfNtK2OcWS0rfYGgmTCh/Z2cx6DHzrLjKJrru21OoIh3/z29yLsAViQfeqe8/59+AY3EzoM0nKQ
DB2NW7Ne2abv9676RJB5cNPw1uzJp9bh7Foj44x0c/f1/cNxa4amZfhdQ227BOk7uNMkwmJMLkwo
j3WtbRofYfO8jQLDp00aUm/dYwYMRvFERzsQ6x7e6l1E39JQZDK80dvf/iOa3EXBb39vo1jX6W//
K1w5MT3WBBM4dCLvsAyz3lgTFb/B7Rph09+gEVke3vBXa2uBE2mnof1FnMBzQmNybGSUW4SM4PDG
EaF1ej49RxTBh3Z6gThM7oRO11K7Asc4YH/duoOA4Ll7yvsX4K9O8Gg8VrQVE+n3oQNx2+6ht1vr
m+SEh7Y9c9LJHZw5ahNthe6GtvzpsTapuZOhUw9VO1J5De1AEJscvk/9eXFYUogyPJHysv/EsJCH
efmjBUG+dmkgKurb/ab74b4sxsywUyQGOlsgy4SgRYbOn1bHKe3djuE2L43GQFohdeKuh21/CRxr
aIdPU/r8a4v2BjeapYZJLQ6UGYzS16RrpR0AkuEd2tezKO25ACwRHx/aLAgUDYcKjrGE6Xhosxfm
oxHSURvIpA5v93PQM4MxtuAvwMDTtxuCEhg6BLdG8eRMPqVG//gkIoeDG0fBARWzQWXS8FafE4Ok
z5NF4CDW3rs0EF3IoV3/Zmb5ZGaEXtdUe/QT/suhLf9iBia1U3IEVTy01atoAqP7p2zSzyWj+mp4
60skucLJbfH45GTYOFfUUgRb7hjbMhzlx8lpRvqfdT3ebMw4BlEo1P3s/d7Rp8dicllklEUSNCJa
H2GM/tvN4nZxc7+Y//cJMR4zxYD17R/gF9B+gYgCfB9Ec7ql+90/9bsO6z1H+Ih5YMBUwIXaHf/7
MsHwIUK8xYEscLRCLvzA33wEoMd2pKClGKCn6fmVX5nb+RRi714hJ0jbHoD+fat+Y7v9m+WOoPjb
WlwUaUTfgiF3u518fVujV1FKIjA7oBYtVqi3+b2t7U8FdqStaAYgHAOHdnPj2dFnsDFsB+je1ufP
ZCXQJyNIjcBKB94FIKAhakKYjoaZxjXcBSvqPwUMkiCJQQEpB6w9+K4IEJE27OL34jdsw69KzcBm
jJ4hSuDRQrk1IaUBcwWIhfa6E6990MyA+u9qByRIBkcGYcoHghT8FQK4+fYd1K993CWSOHGUI7ZA
LVts4iI0RDmUqgAQDMoFQsc5eBAvDctOzceuJXLyQcwCxOkwB4jtoKoZjI1jPOgHLGlyZQIFkW4d
uIQOAHX5YAAhjGgI4e3N12wG8887pTZordecUi8se+sUetn//3+3ZNN3Gjo2M4KnqkVZbkxuemfL
KNEvf3Jr+KXxFKWUWY7gLC0BSzARhKYW1vZp+GLKXrkXnUThE9mOXnYYPl739f3O4xUGODWsguox
uxco+MouXyPHH9DNHvZHXxrsAqcPieH8Y9zCXVv7f4rltzSj1KK3cmWE9NJNkfUOP/DrDre3u9/+
DwLmNb1dEFqPPzxpWnP78+xi4ycOtYSPCBxFkIg2mxG2k08hdtWUWvUj2GLrDNN9JTX7+01mAxne
G941fcspgq6hNhTCdt/ev6XOogwD2+bfTsy0MUFZhgxR1+4m4NJ9G/AU0zd6UeQxkEOzwrcA8Ka6
e3h5Hh7ruRkGRkqFncaID52mGAa6ymAMyMUiy/t3DKKfMtTgtMZc2fTYjgG5OHa2Si1IRd/Q3h4b
aWTuCl3tvRi80js4RkphRZ0CpAp7aJeXziMuzb2AMmGfHdwwuF3CzKy7lsgqPuzNHF4WSzNFfJNu
doxxQPkNPbpjYGS0NELamNoakGrshuT9W9lJEWLPoQYBPLrD2z1dbW0OYOgYod3c8OnekvrpoSZ2
ZqY9A0NJ3QjNIsINtCIdmwd74/CWLwxQXdLWMAai4sLJ7aLvmoA7fniHb/2oNLx+l0cY4wsH+3pu
hgiP97LFY6BALoq1GQCbn1rdEJDdBxSq3df3r7zLyH/CmHQNte0SguehtnwZhUYfGTrCErkke3vX
u7azY6BL/iBeBH7t7lHvH2CEiCuD3ivGOJrBgNbzelpd3qHTdo2AdtGD/YFDbvgw3ACZ17tsgCho
eLtkRaP6i7IJSMCM0HC7a6ZOSIO6xrh13MY9SEnLQDJ06m5Lw3800qfu1cnqgLhK9/X9FnxbmU/0
4dHWzA/ub+XkzSZK2/Vx0+URrO2rR1A7lHOJgH33mPcPxXOG/hyKXE8RfW0co7jinlTXwe40cAl2
nW3HZG+g+pX+NnZkHFCmldIGPcat5tZM+yiLMWqlkDM3SUnjZQ90Io4Cvdnk7i6NlfnUv+mBymoM
f+4c5JMlNdogQYN85QiO7W//k2z/u65m4KED+TB4dsBXD4gElNwOPu5PDK2RRPFfMLK2MysuHo7W
/3kzgTPzLzkT3y1UGgLbQ28hIxwxn3B2PRqOSzc8wqXqUwoYFe3QjODnA/Fl+caTmdnUwTLCQFzW
BgnsUc2O0WG76E/aCGERCGWENHKaH6GvKFV/jJ7oORvjInybOpMLQPUo73YMRwOYJzoePcYtFRlK
a3JO/nH76ealOUDqsvv6ftfrFHmF0OwlpKDrNkrL9NSx7AjL4syI6a2BHQMiel6nVt30tzMg/4cP
w8YfOo96Re+tGPtgX7+tstjR9giGcQ7Uu2dvD8kI6/rCoHki4FINH2d4nEa0tUTEEQwZHj5IW3q2
PAZeAlGXJ6ekwcgskXgaahdo2Kj7a3oMeogrM6ZrF1mi3TS0u9cASiCivMvthtbWGO17W64KO0by
4hrEaE4c40qcdb1s75V7cVevvFfe4jJsxNg2qJaJFu7Q4b6zDacf5eIIwe7ghg3X2R5plFCN0bSD
OuKunXaQx/Aw7lBkSNzC/jYHGZLuWe8/Wr82j+aO4RgjvHzvmDlAQF0fN8GMEba6z8DGRuXkNAdJ
Uzz5abIAF0yUF88r8+XjCCH5CCbz/MDzIjQyG3V9P026f3V2PVSGMk7Xi/dPzG2MGhC/3rXfABY6
hu9z6Tw9IciyMLK86y6Zo02F3h+vM+wirwLQPo/are14gJuGGLUf/7opiHj5UMQCgDo9GK04nFJt
TxUDE5Q6/v/9H/+eeUZtTJZpDTIQ9OAEfDaB0c0atR8CXC1B06jr1Psn7s4BxxRzQaolusbIsELj
FUo+YxiGiUuB15l79tPcMaIa9yVn8gWcZQYdcwIpKyeP8NB55D1FGMA7w8M10qGRfSB3B0L54OT9
eQGOH/yEQ8NNL1+BWMg+dCL1rMUPNONhE/6UFo/UrW+EPRO1Gg5gni0saWakj6h5fmmcI+RMQBpY
OD6NfR3DESC9BViXWqtjBGgJaRYqfAFSpZoe46KmGTUSXrt27jGOVa1nHWMwBM2jAIQAdCHPGIdY
1+5uSrwxbhGgmu0z2I5RVQco9xMIYAu6ami7RKb4vbDklcfiCWp+nZdrD8JZ3df3HzpnsOPe/EFr
eHi7l0ZKqCL6xEZjkCaSnFRG+GAo7wNSrcN7fQ28Vh6R8gHqNIQ62fC2N1zB506eZ+1uemWWDr2D
jOFybp5yUazoGz10Hoe/wR0S286T8dR2/y56REVV12jro4+BDiJ3ls34aLDLKNu1GXJjIFY3A3Xv
AE4ICmeSFyMkqJtdYevKOwat3Iywk2X25N4B7n7nJo9y2G4837+gv97ufcIIhjwDSqfHaQg14eE9
11CpgihX11BrUmO4oLcG7RVxRGd3aDQAAYx8skC1JbLvBb2Mx8DmbqwTLkxu//Z33wzqrsdkVCCZ
2H19v520L3Bp4Ak0TINw7o9w9d28wOYUmPzzBrb7L12vyUvwqKY7eGl66Tb/7gnv+ukL4v6d/vOr
fv9sFRvLIzWzVFPPfjv88N+N5z8db//OAuExoE/IBHyPfG9HXAMqXxxI3qHLDSADETU8zAW7a4b/
MfVcm3rmv+C8pxaxWjqBN0YwaIbkQQ/POwbHzSw1GpoDawyeOw0hbSq4MkbcRov8qM+hPEZmZrHC
XYIuNh1Ds+IYF5+VTQiwe2zKYwBXjw3f+0OQ0cFAz+EQx7IAcICKQLCjpCMQ9UPEmTINdox6FZL8
QfiEOr5Zomb2+xHyPqWUazMtulbIecUe3lQPj+7XtOh3FiqV3WPe72vcA0LYQBeFmjiU1B9q+c87
BnYRUPwFD4UNBwmoeYwgoiZnDA9zhiKlfrhwDMeVbLfRzgvUGIgGLSK3zn8+N0FPEFr/suv+OcZt
sAVOEFYkuMhkI971nDFKKrQo6nwy6pYijhAPOHZcp1vCZA8aI1t+DNg44TDrpI5aKC+RZN+C8exV
DXplTO35LCTK8Nvtj3ClfW6/Zc8hk03CDD/YjwhKiyb3GuNgQACSypxuM+cUbw89migReLbQ9h0u
V3MEAfzuZ5RlofK9M4r3nxjnDtSicLXuWmqPuDEIiDU7RT4csfsdFxV2jIrlK7OaaIa/Ax8+Bmj+
yukxxY8Bmb83QhCQ0O7EGDGSKwOJdmoGx1izZIB/NYEBouu3gV/vHvV+s7t28hViWzsPF/A2jfAA
I0YyjbzCtgANS1SVB/uFGBh6zNURliMOqcw2/N0gpjGIajbhohPTR1Lmv0w+ZQjKZuDr30SayYpF
WgyJeK0IbcpPAZ3W8DG7izz4ptSoQXpyjHYBcuqaaYNK/Bi9LVCz1evsCJb5DdPrbCLvx0UOxArV
8TFyhVtOJnc49X/4zqIRjBrJ2nSL9mW/RQQZZRn8XdAQBe+RII5RRflcz3XbSjFC8TGM0snnApAb
+Is73TiZwBymoLpUEAUjmt4f+eKzgxNv6MXn5TXuOYj68keLZ4hDG6L9x0T5djHk/QXfcgc131/w
LXfwAv713nIXDeEHe8s/XNMbFt5nyNPKx2Xi5/8HAAD//w==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1</xdr:col>
      <xdr:colOff>152400</xdr:colOff>
      <xdr:row>1</xdr:row>
      <xdr:rowOff>180975</xdr:rowOff>
    </xdr:from>
    <xdr:to>
      <xdr:col>22</xdr:col>
      <xdr:colOff>333376</xdr:colOff>
      <xdr:row>39</xdr:row>
      <xdr:rowOff>114300</xdr:rowOff>
    </xdr:to>
    <xdr:grpSp>
      <xdr:nvGrpSpPr>
        <xdr:cNvPr id="13" name="Group 12">
          <a:extLst>
            <a:ext uri="{FF2B5EF4-FFF2-40B4-BE49-F238E27FC236}">
              <a16:creationId xmlns:a16="http://schemas.microsoft.com/office/drawing/2014/main" id="{BB68E1DA-41CF-2B10-C36B-0FCA41C95D21}"/>
            </a:ext>
          </a:extLst>
        </xdr:cNvPr>
        <xdr:cNvGrpSpPr/>
      </xdr:nvGrpSpPr>
      <xdr:grpSpPr>
        <a:xfrm>
          <a:off x="400050" y="381000"/>
          <a:ext cx="12982576" cy="7172325"/>
          <a:chOff x="400050" y="381000"/>
          <a:chExt cx="12982576" cy="7172325"/>
        </a:xfrm>
      </xdr:grpSpPr>
      <xdr:sp macro="" textlink="">
        <xdr:nvSpPr>
          <xdr:cNvPr id="58" name="Rectangle: Rounded Corners 57">
            <a:extLst>
              <a:ext uri="{FF2B5EF4-FFF2-40B4-BE49-F238E27FC236}">
                <a16:creationId xmlns:a16="http://schemas.microsoft.com/office/drawing/2014/main" id="{026AB13D-56B6-A1D1-9FFA-89D6CCD463B9}"/>
              </a:ext>
            </a:extLst>
          </xdr:cNvPr>
          <xdr:cNvSpPr/>
        </xdr:nvSpPr>
        <xdr:spPr>
          <a:xfrm>
            <a:off x="400050" y="390525"/>
            <a:ext cx="1838326" cy="7162800"/>
          </a:xfrm>
          <a:prstGeom prst="roundRect">
            <a:avLst>
              <a:gd name="adj" fmla="val 94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2800" b="1">
              <a:solidFill>
                <a:schemeClr val="tx1"/>
              </a:solidFill>
            </a:endParaRPr>
          </a:p>
        </xdr:txBody>
      </xdr:sp>
      <xdr:sp macro="" textlink="">
        <xdr:nvSpPr>
          <xdr:cNvPr id="2" name="Rectangle: Rounded Corners 1">
            <a:extLst>
              <a:ext uri="{FF2B5EF4-FFF2-40B4-BE49-F238E27FC236}">
                <a16:creationId xmlns:a16="http://schemas.microsoft.com/office/drawing/2014/main" id="{40CFC467-72E5-1919-348C-0068E948F7A1}"/>
              </a:ext>
            </a:extLst>
          </xdr:cNvPr>
          <xdr:cNvSpPr/>
        </xdr:nvSpPr>
        <xdr:spPr>
          <a:xfrm>
            <a:off x="2314574" y="381000"/>
            <a:ext cx="11068051" cy="685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2800" b="1">
              <a:solidFill>
                <a:schemeClr val="tx1"/>
              </a:solidFill>
            </a:endParaRPr>
          </a:p>
        </xdr:txBody>
      </xdr:sp>
      <xdr:sp macro="" textlink="">
        <xdr:nvSpPr>
          <xdr:cNvPr id="3" name="Rectangle: Rounded Corners 2">
            <a:extLst>
              <a:ext uri="{FF2B5EF4-FFF2-40B4-BE49-F238E27FC236}">
                <a16:creationId xmlns:a16="http://schemas.microsoft.com/office/drawing/2014/main" id="{91C36FC6-5848-E3C4-F220-C5135350CE44}"/>
              </a:ext>
            </a:extLst>
          </xdr:cNvPr>
          <xdr:cNvSpPr/>
        </xdr:nvSpPr>
        <xdr:spPr>
          <a:xfrm>
            <a:off x="2486025" y="476249"/>
            <a:ext cx="6334125" cy="485775"/>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1">
                <a:solidFill>
                  <a:srgbClr val="92D050"/>
                </a:solidFill>
              </a:rPr>
              <a:t>Sales</a:t>
            </a:r>
            <a:r>
              <a:rPr lang="en-IN" sz="2800" b="1" baseline="0">
                <a:solidFill>
                  <a:srgbClr val="92D050"/>
                </a:solidFill>
              </a:rPr>
              <a:t> </a:t>
            </a:r>
            <a:r>
              <a:rPr lang="en-IN" sz="2800" b="1">
                <a:solidFill>
                  <a:srgbClr val="92D050"/>
                </a:solidFill>
              </a:rPr>
              <a:t>Summary</a:t>
            </a:r>
            <a:r>
              <a:rPr lang="en-IN" sz="2800" b="1" baseline="0">
                <a:solidFill>
                  <a:srgbClr val="92D050"/>
                </a:solidFill>
              </a:rPr>
              <a:t> &amp; Profitability Dashboard</a:t>
            </a:r>
            <a:endParaRPr lang="en-IN" sz="2800" b="1">
              <a:solidFill>
                <a:srgbClr val="92D050"/>
              </a:solidFill>
            </a:endParaRPr>
          </a:p>
        </xdr:txBody>
      </xdr:sp>
      <xdr:grpSp>
        <xdr:nvGrpSpPr>
          <xdr:cNvPr id="7" name="Group 6">
            <a:extLst>
              <a:ext uri="{FF2B5EF4-FFF2-40B4-BE49-F238E27FC236}">
                <a16:creationId xmlns:a16="http://schemas.microsoft.com/office/drawing/2014/main" id="{AF925CE7-67BE-FCAA-9336-E24189A14022}"/>
              </a:ext>
            </a:extLst>
          </xdr:cNvPr>
          <xdr:cNvGrpSpPr/>
        </xdr:nvGrpSpPr>
        <xdr:grpSpPr>
          <a:xfrm>
            <a:off x="2305051" y="1162050"/>
            <a:ext cx="1504949" cy="838200"/>
            <a:chOff x="2305050" y="1209675"/>
            <a:chExt cx="1971675" cy="981076"/>
          </a:xfrm>
        </xdr:grpSpPr>
        <xdr:sp macro="" textlink="">
          <xdr:nvSpPr>
            <xdr:cNvPr id="4" name="Rectangle: Rounded Corners 3">
              <a:extLst>
                <a:ext uri="{FF2B5EF4-FFF2-40B4-BE49-F238E27FC236}">
                  <a16:creationId xmlns:a16="http://schemas.microsoft.com/office/drawing/2014/main" id="{AD9086E9-27D5-4BAD-80D2-C9695DE3E46D}"/>
                </a:ext>
              </a:extLst>
            </xdr:cNvPr>
            <xdr:cNvSpPr/>
          </xdr:nvSpPr>
          <xdr:spPr>
            <a:xfrm>
              <a:off x="2305050" y="1209675"/>
              <a:ext cx="1971675" cy="98107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2800" b="1">
                <a:solidFill>
                  <a:schemeClr val="tx1"/>
                </a:solidFill>
              </a:endParaRPr>
            </a:p>
          </xdr:txBody>
        </xdr:sp>
        <xdr:sp macro="" textlink="">
          <xdr:nvSpPr>
            <xdr:cNvPr id="5" name="Rectangle: Rounded Corners 4">
              <a:extLst>
                <a:ext uri="{FF2B5EF4-FFF2-40B4-BE49-F238E27FC236}">
                  <a16:creationId xmlns:a16="http://schemas.microsoft.com/office/drawing/2014/main" id="{DFBB4653-B1BA-1944-62DA-7259C992C077}"/>
                </a:ext>
              </a:extLst>
            </xdr:cNvPr>
            <xdr:cNvSpPr/>
          </xdr:nvSpPr>
          <xdr:spPr>
            <a:xfrm>
              <a:off x="2352676" y="1285875"/>
              <a:ext cx="1895474" cy="390526"/>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Total Revenue</a:t>
              </a:r>
            </a:p>
          </xdr:txBody>
        </xdr:sp>
        <xdr:sp macro="" textlink="'Pivot Table'!A4">
          <xdr:nvSpPr>
            <xdr:cNvPr id="6" name="Rectangle: Rounded Corners 5">
              <a:extLst>
                <a:ext uri="{FF2B5EF4-FFF2-40B4-BE49-F238E27FC236}">
                  <a16:creationId xmlns:a16="http://schemas.microsoft.com/office/drawing/2014/main" id="{CF0EE216-7A24-49F4-831D-EB3FABCFDA41}"/>
                </a:ext>
              </a:extLst>
            </xdr:cNvPr>
            <xdr:cNvSpPr/>
          </xdr:nvSpPr>
          <xdr:spPr>
            <a:xfrm>
              <a:off x="2352676" y="1714500"/>
              <a:ext cx="1895474" cy="390526"/>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5FE4C86-5CD4-41FC-BB3F-C1A7E3C60717}" type="TxLink">
                <a:rPr lang="en-US" sz="1600" b="1" i="0" u="none" strike="noStrike">
                  <a:solidFill>
                    <a:schemeClr val="accent6">
                      <a:lumMod val="75000"/>
                    </a:schemeClr>
                  </a:solidFill>
                  <a:latin typeface="Calibri"/>
                  <a:ea typeface="Calibri"/>
                  <a:cs typeface="Calibri"/>
                </a:rPr>
                <a:pPr algn="ctr"/>
                <a:t>$645,223</a:t>
              </a:fld>
              <a:endParaRPr lang="en-IN" sz="2800" b="1">
                <a:solidFill>
                  <a:schemeClr val="accent6">
                    <a:lumMod val="75000"/>
                  </a:schemeClr>
                </a:solidFill>
              </a:endParaRPr>
            </a:p>
          </xdr:txBody>
        </xdr:sp>
      </xdr:grpSp>
      <xdr:grpSp>
        <xdr:nvGrpSpPr>
          <xdr:cNvPr id="8" name="Group 7">
            <a:extLst>
              <a:ext uri="{FF2B5EF4-FFF2-40B4-BE49-F238E27FC236}">
                <a16:creationId xmlns:a16="http://schemas.microsoft.com/office/drawing/2014/main" id="{46104053-5397-D358-8F5B-7A2FB3258D14}"/>
              </a:ext>
            </a:extLst>
          </xdr:cNvPr>
          <xdr:cNvGrpSpPr/>
        </xdr:nvGrpSpPr>
        <xdr:grpSpPr>
          <a:xfrm>
            <a:off x="3981451" y="1162050"/>
            <a:ext cx="2000249" cy="838200"/>
            <a:chOff x="2305050" y="1209675"/>
            <a:chExt cx="1971675" cy="981076"/>
          </a:xfrm>
        </xdr:grpSpPr>
        <xdr:sp macro="" textlink="">
          <xdr:nvSpPr>
            <xdr:cNvPr id="9" name="Rectangle: Rounded Corners 8">
              <a:extLst>
                <a:ext uri="{FF2B5EF4-FFF2-40B4-BE49-F238E27FC236}">
                  <a16:creationId xmlns:a16="http://schemas.microsoft.com/office/drawing/2014/main" id="{A4EAC69E-BAB2-1733-9DD0-DD2DA4C82FEC}"/>
                </a:ext>
              </a:extLst>
            </xdr:cNvPr>
            <xdr:cNvSpPr/>
          </xdr:nvSpPr>
          <xdr:spPr>
            <a:xfrm>
              <a:off x="2305050" y="1209675"/>
              <a:ext cx="1971675" cy="98107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2800" b="1">
                <a:solidFill>
                  <a:schemeClr val="tx1"/>
                </a:solidFill>
              </a:endParaRPr>
            </a:p>
          </xdr:txBody>
        </xdr:sp>
        <xdr:sp macro="" textlink="">
          <xdr:nvSpPr>
            <xdr:cNvPr id="10" name="Rectangle: Rounded Corners 9">
              <a:extLst>
                <a:ext uri="{FF2B5EF4-FFF2-40B4-BE49-F238E27FC236}">
                  <a16:creationId xmlns:a16="http://schemas.microsoft.com/office/drawing/2014/main" id="{45AF8013-B171-10D0-BAF0-D75D6369A790}"/>
                </a:ext>
              </a:extLst>
            </xdr:cNvPr>
            <xdr:cNvSpPr/>
          </xdr:nvSpPr>
          <xdr:spPr>
            <a:xfrm>
              <a:off x="2352676" y="1285875"/>
              <a:ext cx="1895474" cy="390526"/>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Total Gross</a:t>
              </a:r>
              <a:r>
                <a:rPr lang="en-IN" sz="1800" b="1" baseline="0">
                  <a:solidFill>
                    <a:schemeClr val="tx1"/>
                  </a:solidFill>
                </a:rPr>
                <a:t> Profit</a:t>
              </a:r>
              <a:endParaRPr lang="en-IN" sz="1800" b="1">
                <a:solidFill>
                  <a:schemeClr val="tx1"/>
                </a:solidFill>
              </a:endParaRPr>
            </a:p>
          </xdr:txBody>
        </xdr:sp>
        <xdr:sp macro="" textlink="'Pivot Table'!C4">
          <xdr:nvSpPr>
            <xdr:cNvPr id="11" name="Rectangle: Rounded Corners 10">
              <a:extLst>
                <a:ext uri="{FF2B5EF4-FFF2-40B4-BE49-F238E27FC236}">
                  <a16:creationId xmlns:a16="http://schemas.microsoft.com/office/drawing/2014/main" id="{8A3C58DA-A739-CD0D-66B1-622E0BF88184}"/>
                </a:ext>
              </a:extLst>
            </xdr:cNvPr>
            <xdr:cNvSpPr/>
          </xdr:nvSpPr>
          <xdr:spPr>
            <a:xfrm>
              <a:off x="2352676" y="1714500"/>
              <a:ext cx="1895474" cy="390526"/>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DBCC8AC-07E3-4620-A430-59433481272C}" type="TxLink">
                <a:rPr lang="en-US" sz="1600" b="1" i="0" u="none" strike="noStrike">
                  <a:solidFill>
                    <a:schemeClr val="accent6">
                      <a:lumMod val="75000"/>
                    </a:schemeClr>
                  </a:solidFill>
                  <a:latin typeface="Calibri"/>
                  <a:ea typeface="Calibri"/>
                  <a:cs typeface="Calibri"/>
                </a:rPr>
                <a:pPr algn="ctr"/>
                <a:t>$296,384</a:t>
              </a:fld>
              <a:endParaRPr lang="en-IN" sz="4000" b="1">
                <a:solidFill>
                  <a:schemeClr val="accent6">
                    <a:lumMod val="75000"/>
                  </a:schemeClr>
                </a:solidFill>
              </a:endParaRPr>
            </a:p>
          </xdr:txBody>
        </xdr:sp>
      </xdr:grpSp>
      <xdr:grpSp>
        <xdr:nvGrpSpPr>
          <xdr:cNvPr id="16" name="Group 15">
            <a:extLst>
              <a:ext uri="{FF2B5EF4-FFF2-40B4-BE49-F238E27FC236}">
                <a16:creationId xmlns:a16="http://schemas.microsoft.com/office/drawing/2014/main" id="{4AC86163-D79A-2FB0-5572-3D627441EF6D}"/>
              </a:ext>
            </a:extLst>
          </xdr:cNvPr>
          <xdr:cNvGrpSpPr/>
        </xdr:nvGrpSpPr>
        <xdr:grpSpPr>
          <a:xfrm>
            <a:off x="6153151" y="1162050"/>
            <a:ext cx="2028824" cy="838200"/>
            <a:chOff x="2305050" y="1209675"/>
            <a:chExt cx="1971675" cy="981076"/>
          </a:xfrm>
        </xdr:grpSpPr>
        <xdr:sp macro="" textlink="">
          <xdr:nvSpPr>
            <xdr:cNvPr id="17" name="Rectangle: Rounded Corners 16">
              <a:extLst>
                <a:ext uri="{FF2B5EF4-FFF2-40B4-BE49-F238E27FC236}">
                  <a16:creationId xmlns:a16="http://schemas.microsoft.com/office/drawing/2014/main" id="{7A922372-6F25-2DE9-BEC7-56E0A7A51AD7}"/>
                </a:ext>
              </a:extLst>
            </xdr:cNvPr>
            <xdr:cNvSpPr/>
          </xdr:nvSpPr>
          <xdr:spPr>
            <a:xfrm>
              <a:off x="2305050" y="1209675"/>
              <a:ext cx="1971675" cy="98107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2800" b="1">
                <a:solidFill>
                  <a:schemeClr val="tx1"/>
                </a:solidFill>
              </a:endParaRPr>
            </a:p>
          </xdr:txBody>
        </xdr:sp>
        <xdr:sp macro="" textlink="">
          <xdr:nvSpPr>
            <xdr:cNvPr id="18" name="Rectangle: Rounded Corners 17">
              <a:extLst>
                <a:ext uri="{FF2B5EF4-FFF2-40B4-BE49-F238E27FC236}">
                  <a16:creationId xmlns:a16="http://schemas.microsoft.com/office/drawing/2014/main" id="{D90C8029-DC82-FFBB-2233-B6757F5CA944}"/>
                </a:ext>
              </a:extLst>
            </xdr:cNvPr>
            <xdr:cNvSpPr/>
          </xdr:nvSpPr>
          <xdr:spPr>
            <a:xfrm>
              <a:off x="2352676" y="1285875"/>
              <a:ext cx="1895474" cy="390526"/>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Gross</a:t>
              </a:r>
              <a:r>
                <a:rPr lang="en-IN" sz="1600" b="1" baseline="0">
                  <a:solidFill>
                    <a:schemeClr val="tx1"/>
                  </a:solidFill>
                </a:rPr>
                <a:t> Profit Margin</a:t>
              </a:r>
              <a:endParaRPr lang="en-IN" sz="1600" b="1">
                <a:solidFill>
                  <a:schemeClr val="tx1"/>
                </a:solidFill>
              </a:endParaRPr>
            </a:p>
          </xdr:txBody>
        </xdr:sp>
        <xdr:sp macro="" textlink="'Pivot Table'!E4">
          <xdr:nvSpPr>
            <xdr:cNvPr id="19" name="Rectangle: Rounded Corners 18">
              <a:extLst>
                <a:ext uri="{FF2B5EF4-FFF2-40B4-BE49-F238E27FC236}">
                  <a16:creationId xmlns:a16="http://schemas.microsoft.com/office/drawing/2014/main" id="{141CA00F-6CCD-E8C0-9A1D-46A6A098036F}"/>
                </a:ext>
              </a:extLst>
            </xdr:cNvPr>
            <xdr:cNvSpPr/>
          </xdr:nvSpPr>
          <xdr:spPr>
            <a:xfrm>
              <a:off x="2352676" y="1714500"/>
              <a:ext cx="1895474" cy="390526"/>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FCF3830-CDFE-4C3F-88FE-B18E30B4D802}" type="TxLink">
                <a:rPr lang="en-US" sz="1600" b="1" i="0" u="none" strike="noStrike">
                  <a:solidFill>
                    <a:schemeClr val="accent6">
                      <a:lumMod val="75000"/>
                    </a:schemeClr>
                  </a:solidFill>
                  <a:latin typeface="Calibri"/>
                  <a:ea typeface="Calibri"/>
                  <a:cs typeface="Calibri"/>
                </a:rPr>
                <a:pPr algn="ctr"/>
                <a:t>45.94%</a:t>
              </a:fld>
              <a:endParaRPr lang="en-IN" sz="4000" b="1">
                <a:solidFill>
                  <a:schemeClr val="accent6">
                    <a:lumMod val="75000"/>
                  </a:schemeClr>
                </a:solidFill>
              </a:endParaRPr>
            </a:p>
          </xdr:txBody>
        </xdr:sp>
      </xdr:grpSp>
      <xdr:grpSp>
        <xdr:nvGrpSpPr>
          <xdr:cNvPr id="20" name="Group 19">
            <a:extLst>
              <a:ext uri="{FF2B5EF4-FFF2-40B4-BE49-F238E27FC236}">
                <a16:creationId xmlns:a16="http://schemas.microsoft.com/office/drawing/2014/main" id="{F7ECA6B0-435B-9073-E89D-60B1F419C9DC}"/>
              </a:ext>
            </a:extLst>
          </xdr:cNvPr>
          <xdr:cNvGrpSpPr/>
        </xdr:nvGrpSpPr>
        <xdr:grpSpPr>
          <a:xfrm>
            <a:off x="8362951" y="1162050"/>
            <a:ext cx="1752599" cy="838200"/>
            <a:chOff x="2305050" y="1209675"/>
            <a:chExt cx="1971675" cy="981076"/>
          </a:xfrm>
        </xdr:grpSpPr>
        <xdr:sp macro="" textlink="">
          <xdr:nvSpPr>
            <xdr:cNvPr id="21" name="Rectangle: Rounded Corners 20">
              <a:extLst>
                <a:ext uri="{FF2B5EF4-FFF2-40B4-BE49-F238E27FC236}">
                  <a16:creationId xmlns:a16="http://schemas.microsoft.com/office/drawing/2014/main" id="{F3143F2E-A5B8-6859-1057-A6C86599E1E8}"/>
                </a:ext>
              </a:extLst>
            </xdr:cNvPr>
            <xdr:cNvSpPr/>
          </xdr:nvSpPr>
          <xdr:spPr>
            <a:xfrm>
              <a:off x="2305050" y="1209675"/>
              <a:ext cx="1971675" cy="98107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2800" b="1">
                <a:solidFill>
                  <a:schemeClr val="tx1"/>
                </a:solidFill>
              </a:endParaRPr>
            </a:p>
          </xdr:txBody>
        </xdr:sp>
        <xdr:sp macro="" textlink="">
          <xdr:nvSpPr>
            <xdr:cNvPr id="22" name="Rectangle: Rounded Corners 21">
              <a:extLst>
                <a:ext uri="{FF2B5EF4-FFF2-40B4-BE49-F238E27FC236}">
                  <a16:creationId xmlns:a16="http://schemas.microsoft.com/office/drawing/2014/main" id="{AC2014C7-ED01-ED01-0243-3DF9DE4311D1}"/>
                </a:ext>
              </a:extLst>
            </xdr:cNvPr>
            <xdr:cNvSpPr/>
          </xdr:nvSpPr>
          <xdr:spPr>
            <a:xfrm>
              <a:off x="2352676" y="1285875"/>
              <a:ext cx="1895474" cy="390526"/>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Total Unit</a:t>
              </a:r>
              <a:r>
                <a:rPr lang="en-IN" sz="1800" b="1" baseline="0">
                  <a:solidFill>
                    <a:schemeClr val="tx1"/>
                  </a:solidFill>
                </a:rPr>
                <a:t> Sold</a:t>
              </a:r>
              <a:endParaRPr lang="en-IN" sz="1800" b="1">
                <a:solidFill>
                  <a:schemeClr val="tx1"/>
                </a:solidFill>
              </a:endParaRPr>
            </a:p>
          </xdr:txBody>
        </xdr:sp>
        <xdr:sp macro="" textlink="'Pivot Table'!G4">
          <xdr:nvSpPr>
            <xdr:cNvPr id="23" name="Rectangle: Rounded Corners 22">
              <a:extLst>
                <a:ext uri="{FF2B5EF4-FFF2-40B4-BE49-F238E27FC236}">
                  <a16:creationId xmlns:a16="http://schemas.microsoft.com/office/drawing/2014/main" id="{38874099-AF1A-FE37-529D-67B804DDD811}"/>
                </a:ext>
              </a:extLst>
            </xdr:cNvPr>
            <xdr:cNvSpPr/>
          </xdr:nvSpPr>
          <xdr:spPr>
            <a:xfrm>
              <a:off x="2352676" y="1714500"/>
              <a:ext cx="1895474" cy="390526"/>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7647FAF-1D07-4EBB-B604-CE2AA351488C}" type="TxLink">
                <a:rPr lang="en-US" sz="1600" b="1" i="0" u="none" strike="noStrike">
                  <a:solidFill>
                    <a:schemeClr val="accent6">
                      <a:lumMod val="75000"/>
                    </a:schemeClr>
                  </a:solidFill>
                  <a:latin typeface="Calibri"/>
                  <a:ea typeface="Calibri"/>
                  <a:cs typeface="Calibri"/>
                </a:rPr>
                <a:pPr algn="ctr"/>
                <a:t>6698</a:t>
              </a:fld>
              <a:endParaRPr lang="en-IN" sz="4000" b="1">
                <a:solidFill>
                  <a:schemeClr val="accent6">
                    <a:lumMod val="75000"/>
                  </a:schemeClr>
                </a:solidFill>
              </a:endParaRPr>
            </a:p>
          </xdr:txBody>
        </xdr:sp>
      </xdr:grpSp>
      <xdr:grpSp>
        <xdr:nvGrpSpPr>
          <xdr:cNvPr id="24" name="Group 23">
            <a:extLst>
              <a:ext uri="{FF2B5EF4-FFF2-40B4-BE49-F238E27FC236}">
                <a16:creationId xmlns:a16="http://schemas.microsoft.com/office/drawing/2014/main" id="{205222FD-642D-7CCA-A9F9-D54ABBFF5DCE}"/>
              </a:ext>
            </a:extLst>
          </xdr:cNvPr>
          <xdr:cNvGrpSpPr/>
        </xdr:nvGrpSpPr>
        <xdr:grpSpPr>
          <a:xfrm>
            <a:off x="10296526" y="1152525"/>
            <a:ext cx="1476374" cy="838200"/>
            <a:chOff x="2305050" y="1209675"/>
            <a:chExt cx="1971675" cy="981076"/>
          </a:xfrm>
        </xdr:grpSpPr>
        <xdr:sp macro="" textlink="">
          <xdr:nvSpPr>
            <xdr:cNvPr id="25" name="Rectangle: Rounded Corners 24">
              <a:extLst>
                <a:ext uri="{FF2B5EF4-FFF2-40B4-BE49-F238E27FC236}">
                  <a16:creationId xmlns:a16="http://schemas.microsoft.com/office/drawing/2014/main" id="{708B7228-274A-B283-69B5-F4EF3219AA66}"/>
                </a:ext>
              </a:extLst>
            </xdr:cNvPr>
            <xdr:cNvSpPr/>
          </xdr:nvSpPr>
          <xdr:spPr>
            <a:xfrm>
              <a:off x="2305050" y="1209675"/>
              <a:ext cx="1971675" cy="98107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2800" b="1">
                <a:solidFill>
                  <a:schemeClr val="tx1"/>
                </a:solidFill>
              </a:endParaRPr>
            </a:p>
          </xdr:txBody>
        </xdr:sp>
        <xdr:sp macro="" textlink="">
          <xdr:nvSpPr>
            <xdr:cNvPr id="26" name="Rectangle: Rounded Corners 25">
              <a:extLst>
                <a:ext uri="{FF2B5EF4-FFF2-40B4-BE49-F238E27FC236}">
                  <a16:creationId xmlns:a16="http://schemas.microsoft.com/office/drawing/2014/main" id="{48591A39-9F41-44F3-4452-58D580D75F0E}"/>
                </a:ext>
              </a:extLst>
            </xdr:cNvPr>
            <xdr:cNvSpPr/>
          </xdr:nvSpPr>
          <xdr:spPr>
            <a:xfrm>
              <a:off x="2352676" y="1285875"/>
              <a:ext cx="1895474" cy="390526"/>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Total Orders</a:t>
              </a:r>
            </a:p>
          </xdr:txBody>
        </xdr:sp>
        <xdr:sp macro="" textlink="'Pivot Table'!I4">
          <xdr:nvSpPr>
            <xdr:cNvPr id="27" name="Rectangle: Rounded Corners 26">
              <a:extLst>
                <a:ext uri="{FF2B5EF4-FFF2-40B4-BE49-F238E27FC236}">
                  <a16:creationId xmlns:a16="http://schemas.microsoft.com/office/drawing/2014/main" id="{EEC5F6EA-2080-592B-C405-880A276915EC}"/>
                </a:ext>
              </a:extLst>
            </xdr:cNvPr>
            <xdr:cNvSpPr/>
          </xdr:nvSpPr>
          <xdr:spPr>
            <a:xfrm>
              <a:off x="2352676" y="1714500"/>
              <a:ext cx="1895474" cy="390526"/>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7775071-B9D1-4CF0-9F27-BEC851ACD908}" type="TxLink">
                <a:rPr lang="en-US" sz="1600" b="1" i="0" u="none" strike="noStrike">
                  <a:solidFill>
                    <a:schemeClr val="accent6">
                      <a:lumMod val="75000"/>
                    </a:schemeClr>
                  </a:solidFill>
                  <a:latin typeface="Calibri"/>
                  <a:ea typeface="Calibri"/>
                  <a:cs typeface="Calibri"/>
                </a:rPr>
                <a:pPr algn="ctr"/>
                <a:t>2707</a:t>
              </a:fld>
              <a:endParaRPr lang="en-IN" sz="4000" b="1">
                <a:solidFill>
                  <a:schemeClr val="accent6">
                    <a:lumMod val="75000"/>
                  </a:schemeClr>
                </a:solidFill>
              </a:endParaRPr>
            </a:p>
          </xdr:txBody>
        </xdr:sp>
      </xdr:grpSp>
      <xdr:grpSp>
        <xdr:nvGrpSpPr>
          <xdr:cNvPr id="28" name="Group 27">
            <a:extLst>
              <a:ext uri="{FF2B5EF4-FFF2-40B4-BE49-F238E27FC236}">
                <a16:creationId xmlns:a16="http://schemas.microsoft.com/office/drawing/2014/main" id="{5428D946-8118-10AF-3AB1-0CBBC16D6E3D}"/>
              </a:ext>
            </a:extLst>
          </xdr:cNvPr>
          <xdr:cNvGrpSpPr/>
        </xdr:nvGrpSpPr>
        <xdr:grpSpPr>
          <a:xfrm>
            <a:off x="11906251" y="1152525"/>
            <a:ext cx="1466849" cy="838200"/>
            <a:chOff x="2305050" y="1209675"/>
            <a:chExt cx="1971675" cy="981076"/>
          </a:xfrm>
        </xdr:grpSpPr>
        <xdr:sp macro="" textlink="">
          <xdr:nvSpPr>
            <xdr:cNvPr id="29" name="Rectangle: Rounded Corners 28">
              <a:extLst>
                <a:ext uri="{FF2B5EF4-FFF2-40B4-BE49-F238E27FC236}">
                  <a16:creationId xmlns:a16="http://schemas.microsoft.com/office/drawing/2014/main" id="{1D7A8EFA-3AA8-DFF5-845B-E5605B935ED9}"/>
                </a:ext>
              </a:extLst>
            </xdr:cNvPr>
            <xdr:cNvSpPr/>
          </xdr:nvSpPr>
          <xdr:spPr>
            <a:xfrm>
              <a:off x="2305050" y="1209675"/>
              <a:ext cx="1971675" cy="98107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2800" b="1">
                <a:solidFill>
                  <a:schemeClr val="tx1"/>
                </a:solidFill>
              </a:endParaRPr>
            </a:p>
          </xdr:txBody>
        </xdr:sp>
        <xdr:sp macro="" textlink="">
          <xdr:nvSpPr>
            <xdr:cNvPr id="30" name="Rectangle: Rounded Corners 29">
              <a:extLst>
                <a:ext uri="{FF2B5EF4-FFF2-40B4-BE49-F238E27FC236}">
                  <a16:creationId xmlns:a16="http://schemas.microsoft.com/office/drawing/2014/main" id="{9A0ED7CD-CB15-3A6D-B6AE-C27347BB76F1}"/>
                </a:ext>
              </a:extLst>
            </xdr:cNvPr>
            <xdr:cNvSpPr/>
          </xdr:nvSpPr>
          <xdr:spPr>
            <a:xfrm>
              <a:off x="2352676" y="1285875"/>
              <a:ext cx="1895474" cy="390526"/>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COGS</a:t>
              </a:r>
            </a:p>
          </xdr:txBody>
        </xdr:sp>
        <xdr:sp macro="" textlink="'Pivot Table'!K4">
          <xdr:nvSpPr>
            <xdr:cNvPr id="31" name="Rectangle: Rounded Corners 30">
              <a:extLst>
                <a:ext uri="{FF2B5EF4-FFF2-40B4-BE49-F238E27FC236}">
                  <a16:creationId xmlns:a16="http://schemas.microsoft.com/office/drawing/2014/main" id="{25451185-2900-0238-81D5-8528A8E42FC5}"/>
                </a:ext>
              </a:extLst>
            </xdr:cNvPr>
            <xdr:cNvSpPr/>
          </xdr:nvSpPr>
          <xdr:spPr>
            <a:xfrm>
              <a:off x="2352676" y="1714500"/>
              <a:ext cx="1895474" cy="390526"/>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C61C913-FC4C-42BC-A7A9-B5DCD7DE4E04}" type="TxLink">
                <a:rPr lang="en-US" sz="1600" b="1" i="0" u="none" strike="noStrike">
                  <a:solidFill>
                    <a:schemeClr val="accent6">
                      <a:lumMod val="75000"/>
                    </a:schemeClr>
                  </a:solidFill>
                  <a:latin typeface="Calibri"/>
                  <a:ea typeface="Calibri"/>
                  <a:cs typeface="Calibri"/>
                </a:rPr>
                <a:pPr algn="ctr"/>
                <a:t>$348,839</a:t>
              </a:fld>
              <a:endParaRPr lang="en-IN" sz="4000" b="1">
                <a:solidFill>
                  <a:schemeClr val="accent6">
                    <a:lumMod val="75000"/>
                  </a:schemeClr>
                </a:solidFill>
              </a:endParaRPr>
            </a:p>
          </xdr:txBody>
        </xdr:sp>
      </xdr:grpSp>
      <xdr:sp macro="" textlink="">
        <xdr:nvSpPr>
          <xdr:cNvPr id="32" name="Rectangle: Rounded Corners 31">
            <a:hlinkClick xmlns:r="http://schemas.openxmlformats.org/officeDocument/2006/relationships" r:id="rId1"/>
            <a:extLst>
              <a:ext uri="{FF2B5EF4-FFF2-40B4-BE49-F238E27FC236}">
                <a16:creationId xmlns:a16="http://schemas.microsoft.com/office/drawing/2014/main" id="{0E5B7418-CF57-EC66-7E90-8252CFB9AF38}"/>
              </a:ext>
            </a:extLst>
          </xdr:cNvPr>
          <xdr:cNvSpPr/>
        </xdr:nvSpPr>
        <xdr:spPr>
          <a:xfrm>
            <a:off x="12153900" y="504825"/>
            <a:ext cx="1085850" cy="438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Sales Data</a:t>
            </a:r>
          </a:p>
        </xdr:txBody>
      </xdr:sp>
      <xdr:sp macro="" textlink="">
        <xdr:nvSpPr>
          <xdr:cNvPr id="33" name="Rectangle: Rounded Corners 32">
            <a:hlinkClick xmlns:r="http://schemas.openxmlformats.org/officeDocument/2006/relationships" r:id="rId2"/>
            <a:extLst>
              <a:ext uri="{FF2B5EF4-FFF2-40B4-BE49-F238E27FC236}">
                <a16:creationId xmlns:a16="http://schemas.microsoft.com/office/drawing/2014/main" id="{20571F4C-B1F5-3638-0944-6C10A42A3003}"/>
              </a:ext>
            </a:extLst>
          </xdr:cNvPr>
          <xdr:cNvSpPr/>
        </xdr:nvSpPr>
        <xdr:spPr>
          <a:xfrm>
            <a:off x="10477500" y="504825"/>
            <a:ext cx="1543050" cy="438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All Pivot Tables</a:t>
            </a:r>
          </a:p>
        </xdr:txBody>
      </xdr:sp>
      <mc:AlternateContent xmlns:mc="http://schemas.openxmlformats.org/markup-compatibility/2006">
        <mc:Choice xmlns:a14="http://schemas.microsoft.com/office/drawing/2010/main" Requires="a14">
          <xdr:graphicFrame macro="">
            <xdr:nvGraphicFramePr>
              <xdr:cNvPr id="44" name="Quarter">
                <a:extLst>
                  <a:ext uri="{FF2B5EF4-FFF2-40B4-BE49-F238E27FC236}">
                    <a16:creationId xmlns:a16="http://schemas.microsoft.com/office/drawing/2014/main" id="{8A515762-E150-B637-80DF-682D1B68A9A9}"/>
                  </a:ext>
                </a:extLst>
              </xdr:cNvPr>
              <xdr:cNvGraphicFramePr/>
            </xdr:nvGraphicFramePr>
            <xdr:xfrm>
              <a:off x="476250" y="5705475"/>
              <a:ext cx="1657350" cy="1438275"/>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476250" y="5705475"/>
                <a:ext cx="165735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5" name="Country">
                <a:extLst>
                  <a:ext uri="{FF2B5EF4-FFF2-40B4-BE49-F238E27FC236}">
                    <a16:creationId xmlns:a16="http://schemas.microsoft.com/office/drawing/2014/main" id="{F1CDA508-D332-58A3-DA99-DF709F2752DC}"/>
                  </a:ext>
                </a:extLst>
              </xdr:cNvPr>
              <xdr:cNvGraphicFramePr/>
            </xdr:nvGraphicFramePr>
            <xdr:xfrm>
              <a:off x="476250" y="2943226"/>
              <a:ext cx="1666875" cy="2714625"/>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76250" y="2943226"/>
                <a:ext cx="1666875" cy="2714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6" name="Product Category">
                <a:extLst>
                  <a:ext uri="{FF2B5EF4-FFF2-40B4-BE49-F238E27FC236}">
                    <a16:creationId xmlns:a16="http://schemas.microsoft.com/office/drawing/2014/main" id="{9BA3E6E6-9C60-28E9-86D3-C1F6CEABC3CE}"/>
                  </a:ext>
                </a:extLst>
              </xdr:cNvPr>
              <xdr:cNvGraphicFramePr/>
            </xdr:nvGraphicFramePr>
            <xdr:xfrm>
              <a:off x="476250" y="1171576"/>
              <a:ext cx="1685925" cy="169545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476250" y="1171576"/>
                <a:ext cx="1685925"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53" name="Group 52">
            <a:extLst>
              <a:ext uri="{FF2B5EF4-FFF2-40B4-BE49-F238E27FC236}">
                <a16:creationId xmlns:a16="http://schemas.microsoft.com/office/drawing/2014/main" id="{F3D991E8-B6DD-9A34-7BEF-985AD4EB6A1F}"/>
              </a:ext>
            </a:extLst>
          </xdr:cNvPr>
          <xdr:cNvGrpSpPr/>
        </xdr:nvGrpSpPr>
        <xdr:grpSpPr>
          <a:xfrm>
            <a:off x="2314574" y="2124074"/>
            <a:ext cx="5676901" cy="2733676"/>
            <a:chOff x="2314574" y="2305049"/>
            <a:chExt cx="5676901" cy="3019426"/>
          </a:xfrm>
        </xdr:grpSpPr>
        <xdr:sp macro="" textlink="">
          <xdr:nvSpPr>
            <xdr:cNvPr id="35" name="Rectangle: Rounded Corners 34">
              <a:extLst>
                <a:ext uri="{FF2B5EF4-FFF2-40B4-BE49-F238E27FC236}">
                  <a16:creationId xmlns:a16="http://schemas.microsoft.com/office/drawing/2014/main" id="{8C14718C-C89B-759F-6C7E-69FFAF8F429D}"/>
                </a:ext>
              </a:extLst>
            </xdr:cNvPr>
            <xdr:cNvSpPr/>
          </xdr:nvSpPr>
          <xdr:spPr>
            <a:xfrm>
              <a:off x="2314574" y="2305049"/>
              <a:ext cx="5676901" cy="3019426"/>
            </a:xfrm>
            <a:prstGeom prst="roundRect">
              <a:avLst>
                <a:gd name="adj" fmla="val 657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2800" b="1">
                <a:solidFill>
                  <a:schemeClr val="tx1"/>
                </a:solidFill>
              </a:endParaRPr>
            </a:p>
          </xdr:txBody>
        </xdr:sp>
        <xdr:graphicFrame macro="">
          <xdr:nvGraphicFramePr>
            <xdr:cNvPr id="34" name="Chart 33">
              <a:extLst>
                <a:ext uri="{FF2B5EF4-FFF2-40B4-BE49-F238E27FC236}">
                  <a16:creationId xmlns:a16="http://schemas.microsoft.com/office/drawing/2014/main" id="{BA0D8B49-0944-4377-BD98-645298F398E5}"/>
                </a:ext>
              </a:extLst>
            </xdr:cNvPr>
            <xdr:cNvGraphicFramePr>
              <a:graphicFrameLocks/>
            </xdr:cNvGraphicFramePr>
          </xdr:nvGraphicFramePr>
          <xdr:xfrm>
            <a:off x="2466976" y="2857500"/>
            <a:ext cx="5353050" cy="23241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47" name="Rectangle: Rounded Corners 46">
              <a:extLst>
                <a:ext uri="{FF2B5EF4-FFF2-40B4-BE49-F238E27FC236}">
                  <a16:creationId xmlns:a16="http://schemas.microsoft.com/office/drawing/2014/main" id="{07248251-EE6F-17AC-8C9C-42D2A30BCF75}"/>
                </a:ext>
              </a:extLst>
            </xdr:cNvPr>
            <xdr:cNvSpPr/>
          </xdr:nvSpPr>
          <xdr:spPr>
            <a:xfrm>
              <a:off x="2457450" y="2428874"/>
              <a:ext cx="2085975" cy="2970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Revenue and Profit by Month</a:t>
              </a:r>
            </a:p>
          </xdr:txBody>
        </xdr:sp>
      </xdr:grpSp>
      <xdr:grpSp>
        <xdr:nvGrpSpPr>
          <xdr:cNvPr id="54" name="Group 53">
            <a:extLst>
              <a:ext uri="{FF2B5EF4-FFF2-40B4-BE49-F238E27FC236}">
                <a16:creationId xmlns:a16="http://schemas.microsoft.com/office/drawing/2014/main" id="{E8892441-A9B7-660F-C2B2-BDC1C814F92B}"/>
              </a:ext>
            </a:extLst>
          </xdr:cNvPr>
          <xdr:cNvGrpSpPr/>
        </xdr:nvGrpSpPr>
        <xdr:grpSpPr>
          <a:xfrm>
            <a:off x="8105775" y="2124074"/>
            <a:ext cx="5276850" cy="2733676"/>
            <a:chOff x="8105775" y="2305049"/>
            <a:chExt cx="5276850" cy="3019426"/>
          </a:xfrm>
        </xdr:grpSpPr>
        <xdr:sp macro="" textlink="">
          <xdr:nvSpPr>
            <xdr:cNvPr id="36" name="Rectangle: Rounded Corners 35">
              <a:extLst>
                <a:ext uri="{FF2B5EF4-FFF2-40B4-BE49-F238E27FC236}">
                  <a16:creationId xmlns:a16="http://schemas.microsoft.com/office/drawing/2014/main" id="{764F8CE9-BF2D-41E6-B566-1494DCFD5361}"/>
                </a:ext>
              </a:extLst>
            </xdr:cNvPr>
            <xdr:cNvSpPr/>
          </xdr:nvSpPr>
          <xdr:spPr>
            <a:xfrm>
              <a:off x="8105775" y="2305049"/>
              <a:ext cx="5276850" cy="3019426"/>
            </a:xfrm>
            <a:prstGeom prst="roundRect">
              <a:avLst>
                <a:gd name="adj" fmla="val 657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2800" b="1">
                <a:solidFill>
                  <a:schemeClr val="tx1"/>
                </a:solidFill>
              </a:endParaRPr>
            </a:p>
          </xdr:txBody>
        </xdr:sp>
        <xdr:graphicFrame macro="">
          <xdr:nvGraphicFramePr>
            <xdr:cNvPr id="37" name="Chart 36">
              <a:extLst>
                <a:ext uri="{FF2B5EF4-FFF2-40B4-BE49-F238E27FC236}">
                  <a16:creationId xmlns:a16="http://schemas.microsoft.com/office/drawing/2014/main" id="{A47C7D66-9530-42A6-B6A1-6A18F56A0D44}"/>
                </a:ext>
              </a:extLst>
            </xdr:cNvPr>
            <xdr:cNvGraphicFramePr>
              <a:graphicFrameLocks/>
            </xdr:cNvGraphicFramePr>
          </xdr:nvGraphicFramePr>
          <xdr:xfrm>
            <a:off x="8248650" y="2847975"/>
            <a:ext cx="4953000" cy="2352673"/>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48" name="Rectangle: Rounded Corners 47">
              <a:extLst>
                <a:ext uri="{FF2B5EF4-FFF2-40B4-BE49-F238E27FC236}">
                  <a16:creationId xmlns:a16="http://schemas.microsoft.com/office/drawing/2014/main" id="{F9230756-ED93-E51D-6718-CB67DA597FF8}"/>
                </a:ext>
              </a:extLst>
            </xdr:cNvPr>
            <xdr:cNvSpPr/>
          </xdr:nvSpPr>
          <xdr:spPr>
            <a:xfrm>
              <a:off x="8248650" y="2438400"/>
              <a:ext cx="2085975" cy="3295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Top</a:t>
              </a:r>
              <a:r>
                <a:rPr lang="en-IN" sz="1100" b="1" baseline="0"/>
                <a:t> 5 Country by Revenue</a:t>
              </a:r>
              <a:endParaRPr lang="en-IN" sz="1100" b="1"/>
            </a:p>
          </xdr:txBody>
        </xdr:sp>
      </xdr:grpSp>
      <xdr:grpSp>
        <xdr:nvGrpSpPr>
          <xdr:cNvPr id="55" name="Group 54">
            <a:extLst>
              <a:ext uri="{FF2B5EF4-FFF2-40B4-BE49-F238E27FC236}">
                <a16:creationId xmlns:a16="http://schemas.microsoft.com/office/drawing/2014/main" id="{9430C455-7EA3-BCDA-CA8B-1A311D0E0E87}"/>
              </a:ext>
            </a:extLst>
          </xdr:cNvPr>
          <xdr:cNvGrpSpPr/>
        </xdr:nvGrpSpPr>
        <xdr:grpSpPr>
          <a:xfrm>
            <a:off x="2314575" y="5000624"/>
            <a:ext cx="3600450" cy="2505076"/>
            <a:chOff x="2314575" y="5429249"/>
            <a:chExt cx="3600450" cy="3019426"/>
          </a:xfrm>
        </xdr:grpSpPr>
        <xdr:sp macro="" textlink="">
          <xdr:nvSpPr>
            <xdr:cNvPr id="38" name="Rectangle: Rounded Corners 37">
              <a:extLst>
                <a:ext uri="{FF2B5EF4-FFF2-40B4-BE49-F238E27FC236}">
                  <a16:creationId xmlns:a16="http://schemas.microsoft.com/office/drawing/2014/main" id="{E43B11B9-6A54-EA70-5BB4-33215CEF0811}"/>
                </a:ext>
              </a:extLst>
            </xdr:cNvPr>
            <xdr:cNvSpPr/>
          </xdr:nvSpPr>
          <xdr:spPr>
            <a:xfrm>
              <a:off x="2314575" y="5429249"/>
              <a:ext cx="3600450" cy="3019426"/>
            </a:xfrm>
            <a:prstGeom prst="roundRect">
              <a:avLst>
                <a:gd name="adj" fmla="val 657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2800" b="1">
                <a:solidFill>
                  <a:schemeClr val="tx1"/>
                </a:solidFill>
              </a:endParaRPr>
            </a:p>
          </xdr:txBody>
        </xdr:sp>
        <xdr:graphicFrame macro="">
          <xdr:nvGraphicFramePr>
            <xdr:cNvPr id="41" name="Chart 40">
              <a:extLst>
                <a:ext uri="{FF2B5EF4-FFF2-40B4-BE49-F238E27FC236}">
                  <a16:creationId xmlns:a16="http://schemas.microsoft.com/office/drawing/2014/main" id="{C0DDE9DB-E4CA-4FC3-A75E-62F91A5A72F4}"/>
                </a:ext>
              </a:extLst>
            </xdr:cNvPr>
            <xdr:cNvGraphicFramePr>
              <a:graphicFrameLocks/>
            </xdr:cNvGraphicFramePr>
          </xdr:nvGraphicFramePr>
          <xdr:xfrm>
            <a:off x="2390775" y="6048374"/>
            <a:ext cx="3419475" cy="2285999"/>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50" name="Rectangle: Rounded Corners 49">
              <a:extLst>
                <a:ext uri="{FF2B5EF4-FFF2-40B4-BE49-F238E27FC236}">
                  <a16:creationId xmlns:a16="http://schemas.microsoft.com/office/drawing/2014/main" id="{19915974-3E10-5EDF-9A1E-52D9EAF7543B}"/>
                </a:ext>
              </a:extLst>
            </xdr:cNvPr>
            <xdr:cNvSpPr/>
          </xdr:nvSpPr>
          <xdr:spPr>
            <a:xfrm>
              <a:off x="2438400" y="5524498"/>
              <a:ext cx="2085975" cy="35249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Revenue Share by Channel</a:t>
              </a:r>
            </a:p>
          </xdr:txBody>
        </xdr:sp>
      </xdr:grpSp>
      <xdr:grpSp>
        <xdr:nvGrpSpPr>
          <xdr:cNvPr id="56" name="Group 55">
            <a:extLst>
              <a:ext uri="{FF2B5EF4-FFF2-40B4-BE49-F238E27FC236}">
                <a16:creationId xmlns:a16="http://schemas.microsoft.com/office/drawing/2014/main" id="{45F3C3F3-AAE8-9AF9-697E-157077FF9B12}"/>
              </a:ext>
            </a:extLst>
          </xdr:cNvPr>
          <xdr:cNvGrpSpPr/>
        </xdr:nvGrpSpPr>
        <xdr:grpSpPr>
          <a:xfrm>
            <a:off x="6105525" y="5000624"/>
            <a:ext cx="3581400" cy="2505076"/>
            <a:chOff x="6105525" y="5429249"/>
            <a:chExt cx="3581400" cy="3019426"/>
          </a:xfrm>
        </xdr:grpSpPr>
        <xdr:sp macro="" textlink="">
          <xdr:nvSpPr>
            <xdr:cNvPr id="39" name="Rectangle: Rounded Corners 38">
              <a:extLst>
                <a:ext uri="{FF2B5EF4-FFF2-40B4-BE49-F238E27FC236}">
                  <a16:creationId xmlns:a16="http://schemas.microsoft.com/office/drawing/2014/main" id="{77245A94-40E0-D1C6-D7ED-122A17DF1AF8}"/>
                </a:ext>
              </a:extLst>
            </xdr:cNvPr>
            <xdr:cNvSpPr/>
          </xdr:nvSpPr>
          <xdr:spPr>
            <a:xfrm>
              <a:off x="6105525" y="5429249"/>
              <a:ext cx="3581400" cy="3019426"/>
            </a:xfrm>
            <a:prstGeom prst="roundRect">
              <a:avLst>
                <a:gd name="adj" fmla="val 657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2800" b="1">
                <a:solidFill>
                  <a:schemeClr val="tx1"/>
                </a:solidFill>
              </a:endParaRPr>
            </a:p>
          </xdr:txBody>
        </xdr:sp>
        <xdr:graphicFrame macro="">
          <xdr:nvGraphicFramePr>
            <xdr:cNvPr id="42" name="Chart 41">
              <a:extLst>
                <a:ext uri="{FF2B5EF4-FFF2-40B4-BE49-F238E27FC236}">
                  <a16:creationId xmlns:a16="http://schemas.microsoft.com/office/drawing/2014/main" id="{04A16620-F925-46F5-BCC5-E364D5EEB613}"/>
                </a:ext>
              </a:extLst>
            </xdr:cNvPr>
            <xdr:cNvGraphicFramePr>
              <a:graphicFrameLocks/>
            </xdr:cNvGraphicFramePr>
          </xdr:nvGraphicFramePr>
          <xdr:xfrm>
            <a:off x="6162675" y="6026247"/>
            <a:ext cx="3448050" cy="227955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51" name="Rectangle: Rounded Corners 50">
              <a:extLst>
                <a:ext uri="{FF2B5EF4-FFF2-40B4-BE49-F238E27FC236}">
                  <a16:creationId xmlns:a16="http://schemas.microsoft.com/office/drawing/2014/main" id="{C3CAB450-CDE4-FC6B-2670-79682B9C71A6}"/>
                </a:ext>
              </a:extLst>
            </xdr:cNvPr>
            <xdr:cNvSpPr/>
          </xdr:nvSpPr>
          <xdr:spPr>
            <a:xfrm>
              <a:off x="6219825" y="5534024"/>
              <a:ext cx="2085975" cy="3314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Region wise Comparison</a:t>
              </a:r>
            </a:p>
          </xdr:txBody>
        </xdr:sp>
      </xdr:grpSp>
      <xdr:grpSp>
        <xdr:nvGrpSpPr>
          <xdr:cNvPr id="57" name="Group 56">
            <a:extLst>
              <a:ext uri="{FF2B5EF4-FFF2-40B4-BE49-F238E27FC236}">
                <a16:creationId xmlns:a16="http://schemas.microsoft.com/office/drawing/2014/main" id="{94DAA36B-6E78-7C72-6EE9-5A1E9CEA4BED}"/>
              </a:ext>
            </a:extLst>
          </xdr:cNvPr>
          <xdr:cNvGrpSpPr/>
        </xdr:nvGrpSpPr>
        <xdr:grpSpPr>
          <a:xfrm>
            <a:off x="9772650" y="4972049"/>
            <a:ext cx="3609976" cy="2505076"/>
            <a:chOff x="9772650" y="5400674"/>
            <a:chExt cx="3609976" cy="3019426"/>
          </a:xfrm>
        </xdr:grpSpPr>
        <xdr:sp macro="" textlink="">
          <xdr:nvSpPr>
            <xdr:cNvPr id="40" name="Rectangle: Rounded Corners 39">
              <a:extLst>
                <a:ext uri="{FF2B5EF4-FFF2-40B4-BE49-F238E27FC236}">
                  <a16:creationId xmlns:a16="http://schemas.microsoft.com/office/drawing/2014/main" id="{8EADF078-A65C-47FA-03DA-BC2DA23A187B}"/>
                </a:ext>
              </a:extLst>
            </xdr:cNvPr>
            <xdr:cNvSpPr/>
          </xdr:nvSpPr>
          <xdr:spPr>
            <a:xfrm>
              <a:off x="9772650" y="5400674"/>
              <a:ext cx="3609976" cy="3019426"/>
            </a:xfrm>
            <a:prstGeom prst="roundRect">
              <a:avLst>
                <a:gd name="adj" fmla="val 657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2800" b="1">
                <a:solidFill>
                  <a:schemeClr val="tx1"/>
                </a:solidFill>
              </a:endParaRPr>
            </a:p>
          </xdr:txBody>
        </xdr:sp>
        <mc:AlternateContent xmlns:mc="http://schemas.openxmlformats.org/markup-compatibility/2006">
          <mc:Choice xmlns:cx4="http://schemas.microsoft.com/office/drawing/2016/5/10/chartex" Requires="cx4">
            <xdr:graphicFrame macro="">
              <xdr:nvGraphicFramePr>
                <xdr:cNvPr id="43" name="Chart 42">
                  <a:extLst>
                    <a:ext uri="{FF2B5EF4-FFF2-40B4-BE49-F238E27FC236}">
                      <a16:creationId xmlns:a16="http://schemas.microsoft.com/office/drawing/2014/main" id="{925315A6-FAB0-4227-A96C-7BFA42495307}"/>
                    </a:ext>
                  </a:extLst>
                </xdr:cNvPr>
                <xdr:cNvGraphicFramePr/>
              </xdr:nvGraphicFramePr>
              <xdr:xfrm>
                <a:off x="9886950" y="6043595"/>
                <a:ext cx="3371850" cy="2193319"/>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886950" y="6043595"/>
                  <a:ext cx="3371850" cy="21933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52" name="Rectangle: Rounded Corners 51">
              <a:extLst>
                <a:ext uri="{FF2B5EF4-FFF2-40B4-BE49-F238E27FC236}">
                  <a16:creationId xmlns:a16="http://schemas.microsoft.com/office/drawing/2014/main" id="{5B3EE009-EB3D-31AE-CC05-094723E78035}"/>
                </a:ext>
              </a:extLst>
            </xdr:cNvPr>
            <xdr:cNvSpPr/>
          </xdr:nvSpPr>
          <xdr:spPr>
            <a:xfrm>
              <a:off x="9896475" y="5524499"/>
              <a:ext cx="2085975" cy="3698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Country wise Map Chart</a:t>
              </a:r>
            </a:p>
          </xdr:txBody>
        </xdr:sp>
      </xdr:grpSp>
      <xdr:pic>
        <xdr:nvPicPr>
          <xdr:cNvPr id="60" name="Graphic 59" descr="Bar graph with upward trend with solid fill">
            <a:extLst>
              <a:ext uri="{FF2B5EF4-FFF2-40B4-BE49-F238E27FC236}">
                <a16:creationId xmlns:a16="http://schemas.microsoft.com/office/drawing/2014/main" id="{DE21F9E1-EFA9-3F85-D49E-76A913EE310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52500" y="495300"/>
            <a:ext cx="638175" cy="600075"/>
          </a:xfrm>
          <a:prstGeom prst="rect">
            <a:avLst/>
          </a:prstGeom>
        </xdr:spPr>
      </xdr:pic>
      <xdr:sp macro="" textlink="">
        <xdr:nvSpPr>
          <xdr:cNvPr id="61" name="Rectangle: Rounded Corners 60">
            <a:extLst>
              <a:ext uri="{FF2B5EF4-FFF2-40B4-BE49-F238E27FC236}">
                <a16:creationId xmlns:a16="http://schemas.microsoft.com/office/drawing/2014/main" id="{5EADAD6A-0581-8799-CE97-AAFF36D78D24}"/>
              </a:ext>
            </a:extLst>
          </xdr:cNvPr>
          <xdr:cNvSpPr/>
        </xdr:nvSpPr>
        <xdr:spPr>
          <a:xfrm>
            <a:off x="504826" y="7191375"/>
            <a:ext cx="1628774" cy="276226"/>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tx1"/>
                </a:solidFill>
              </a:rPr>
              <a:t>By:- Shivam singh</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2.854178703703" createdVersion="8" refreshedVersion="8" minRefreshableVersion="3" recordCount="2707" xr:uid="{CB5EB595-37ED-46A8-A34D-1520AFFEB71E}">
  <cacheSource type="worksheet">
    <worksheetSource name="Table1"/>
  </cacheSource>
  <cacheFields count="20">
    <cacheField name="ID" numFmtId="0">
      <sharedItems containsSemiMixedTypes="0" containsString="0" containsNumber="1" containsInteger="1" minValue="1" maxValue="5200"/>
    </cacheField>
    <cacheField name="Order Date" numFmtId="168">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1">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0">
      <sharedItems containsSemiMixedTypes="0" containsString="0" containsNumber="1" containsInteger="1" minValue="1" maxValue="15"/>
    </cacheField>
    <cacheField name="Unit Price" numFmtId="164">
      <sharedItems containsSemiMixedTypes="0" containsString="0" containsNumber="1" minValue="35.33" maxValue="348.96"/>
    </cacheField>
    <cacheField name="Discount %" numFmtId="9">
      <sharedItems containsSemiMixedTypes="0" containsString="0" containsNumber="1" minValue="0" maxValue="0.2"/>
    </cacheField>
    <cacheField name="Unit Cost" numFmtId="164">
      <sharedItems containsSemiMixedTypes="0" containsString="0" containsNumber="1" minValue="13.16" maxValue="200.3"/>
    </cacheField>
    <cacheField name="Revenue" numFmtId="164">
      <sharedItems containsSemiMixedTypes="0" containsString="0" containsNumber="1" minValue="28.327999999999999" maxValue="3655.2599999999998"/>
    </cacheField>
    <cacheField name="COGS" numFmtId="164">
      <sharedItems containsSemiMixedTypes="0" containsString="0" containsNumber="1" minValue="13.18" maxValue="2361.36"/>
    </cacheField>
    <cacheField name="Gross Profit" numFmtId="164">
      <sharedItems containsSemiMixedTypes="0" containsString="0" containsNumber="1" minValue="14.254" maxValue="1293.8999999999996"/>
    </cacheField>
    <cacheField name="Gross Margin %" numFmtId="165">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16783534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40779D-04CA-49B4-9A75-66A0B0109283}"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3:I4" firstHeaderRow="1" firstDataRow="1" firstDataCol="0"/>
  <pivotFields count="20">
    <pivotField dataField="1" showAll="0"/>
    <pivotField numFmtId="168"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showAll="0"/>
    <pivotField numFmtId="164" showAll="0"/>
    <pivotField numFmtId="9" showAll="0"/>
    <pivotField numFmtId="164" showAll="0"/>
    <pivotField numFmtId="164" showAll="0"/>
    <pivotField numFmtId="164" showAll="0"/>
    <pivotField numFmtId="164" showAll="0"/>
    <pivotField numFmtId="165"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568178-275F-4695-A6AB-8D91E0EADA7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H8:I13" firstHeaderRow="1" firstDataRow="1" firstDataCol="1"/>
  <pivotFields count="20">
    <pivotField showAll="0"/>
    <pivotField numFmtId="168"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showAll="0"/>
    <pivotField numFmtId="164" showAll="0"/>
    <pivotField numFmtId="9" showAll="0"/>
    <pivotField numFmtId="164" showAll="0"/>
    <pivotField dataField="1" numFmtId="164" showAll="0"/>
    <pivotField numFmtId="164" showAll="0"/>
    <pivotField numFmtId="164" showAll="0"/>
    <pivotField numFmtId="165" showAll="0"/>
  </pivotFields>
  <rowFields count="1">
    <field x="8"/>
  </rowFields>
  <rowItems count="5">
    <i>
      <x/>
    </i>
    <i>
      <x v="1"/>
    </i>
    <i>
      <x v="2"/>
    </i>
    <i>
      <x v="3"/>
    </i>
    <i t="grand">
      <x/>
    </i>
  </rowItems>
  <colItems count="1">
    <i/>
  </colItems>
  <dataFields count="1">
    <dataField name="Total of Revenue" fld="16" baseField="0" baseItem="0" numFmtId="164"/>
  </dataFields>
  <formats count="1">
    <format dxfId="665">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3" format="9">
      <pivotArea type="data" outline="0" fieldPosition="0">
        <references count="2">
          <reference field="4294967294" count="1" selected="0">
            <x v="0"/>
          </reference>
          <reference field="8" count="1" selected="0">
            <x v="2"/>
          </reference>
        </references>
      </pivotArea>
    </chartFormat>
    <chartFormat chart="3"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4E8887-3F76-4EB9-9BB4-D26F5FAE85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showAll="0"/>
    <pivotField numFmtId="168"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showAll="0"/>
    <pivotField numFmtId="164" showAll="0"/>
    <pivotField numFmtId="9" showAll="0"/>
    <pivotField numFmtId="164" showAll="0"/>
    <pivotField numFmtId="164" showAll="0"/>
    <pivotField numFmtId="164" showAll="0"/>
    <pivotField numFmtId="164" showAll="0"/>
    <pivotField numFmtId="165" showAll="0"/>
  </pivotFields>
  <rowItems count="1">
    <i/>
  </rowItems>
  <colItems count="1">
    <i/>
  </colItems>
  <dataFields count="1">
    <dataField name="Sum of Units Sol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A71D5E-3D50-49A7-8D19-743839FAAF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68"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showAll="0"/>
    <pivotField numFmtId="164" showAll="0"/>
    <pivotField numFmtId="9" showAll="0"/>
    <pivotField numFmtId="164" showAll="0"/>
    <pivotField numFmtId="164" showAll="0"/>
    <pivotField numFmtId="164" showAll="0"/>
    <pivotField dataField="1" numFmtId="164" showAll="0"/>
    <pivotField numFmtId="165" showAll="0"/>
  </pivotFields>
  <rowItems count="1">
    <i/>
  </rowItems>
  <colItems count="1">
    <i/>
  </colItems>
  <dataFields count="1">
    <dataField name="Sum of Gross Profit" fld="18" baseField="0" baseItem="0" numFmtId="166"/>
  </dataFields>
  <formats count="1">
    <format dxfId="6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2C4E33-AED3-4E9E-9F36-D8981457EE8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E8:F14" firstHeaderRow="1" firstDataRow="1" firstDataCol="1"/>
  <pivotFields count="20">
    <pivotField showAll="0"/>
    <pivotField numFmtId="168"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showAll="0"/>
    <pivotField numFmtId="164" showAll="0"/>
    <pivotField numFmtId="9" showAll="0"/>
    <pivotField numFmtId="164" showAll="0"/>
    <pivotField dataField="1" numFmtId="164" showAll="0"/>
    <pivotField numFmtId="164" showAll="0"/>
    <pivotField numFmtId="164" showAll="0"/>
    <pivotField numFmtId="165" showAll="0"/>
  </pivotFields>
  <rowFields count="1">
    <field x="7"/>
  </rowFields>
  <rowItems count="6">
    <i>
      <x v="5"/>
    </i>
    <i>
      <x v="6"/>
    </i>
    <i>
      <x v="8"/>
    </i>
    <i>
      <x v="13"/>
    </i>
    <i>
      <x v="16"/>
    </i>
    <i t="grand">
      <x/>
    </i>
  </rowItems>
  <colItems count="1">
    <i/>
  </colItems>
  <dataFields count="1">
    <dataField name="Total of Revenue" fld="16" baseField="0" baseItem="0" numFmtId="164"/>
  </dataFields>
  <formats count="2">
    <format dxfId="668">
      <pivotArea outline="0" collapsedLevelsAreSubtotals="1" fieldPosition="0"/>
    </format>
    <format dxfId="667">
      <pivotArea collapsedLevelsAreSubtotals="1" fieldPosition="0">
        <references count="1">
          <reference field="7"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52BFA2-CA58-450D-9830-EE4680DC12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68"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showAll="0"/>
    <pivotField numFmtId="164" showAll="0"/>
    <pivotField numFmtId="9" showAll="0"/>
    <pivotField numFmtId="164" showAll="0"/>
    <pivotField dataField="1" numFmtId="164" showAll="0"/>
    <pivotField numFmtId="164" showAll="0"/>
    <pivotField numFmtId="164" showAll="0"/>
    <pivotField numFmtId="165" showAll="0"/>
  </pivotFields>
  <rowItems count="1">
    <i/>
  </rowItems>
  <colItems count="1">
    <i/>
  </colItems>
  <dataFields count="1">
    <dataField name="Sum of Revenue" fld="16" baseField="0" baseItem="0" numFmtId="170"/>
  </dataFields>
  <formats count="1">
    <format dxfId="6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C42983-1678-41C8-95D5-6E8B83D21D9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8:C21" firstHeaderRow="0" firstDataRow="1" firstDataCol="1"/>
  <pivotFields count="20">
    <pivotField showAll="0"/>
    <pivotField numFmtId="168" showAll="0"/>
    <pivotField showAll="0"/>
    <pivotField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showAll="0"/>
    <pivotField numFmtId="164" showAll="0"/>
    <pivotField numFmtId="9" showAll="0"/>
    <pivotField numFmtId="164" showAll="0"/>
    <pivotField dataField="1" numFmtId="164" showAll="0"/>
    <pivotField numFmtId="164" showAll="0"/>
    <pivotField dataField="1" numFmtId="164" showAll="0"/>
    <pivotField numFmtId="165"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of Revenue" fld="16" baseField="0" baseItem="0" numFmtId="164"/>
    <dataField name="Total of Gross Profit" fld="18" baseField="0" baseItem="0" numFmtId="164"/>
  </dataFields>
  <formats count="2">
    <format dxfId="671">
      <pivotArea outline="0" collapsedLevelsAreSubtotals="1" fieldPosition="0"/>
    </format>
    <format dxfId="670">
      <pivotArea collapsedLevelsAreSubtotals="1" fieldPosition="0">
        <references count="1">
          <reference field="5"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3C6481-E721-41D2-A73C-3C4177179B3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0">
    <pivotField showAll="0"/>
    <pivotField numFmtId="168"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showAll="0"/>
    <pivotField numFmtId="164" showAll="0"/>
    <pivotField numFmtId="9" showAll="0"/>
    <pivotField numFmtId="164" showAll="0"/>
    <pivotField numFmtId="164" showAll="0"/>
    <pivotField dataField="1" numFmtId="164" showAll="0"/>
    <pivotField numFmtId="164" showAll="0"/>
    <pivotField numFmtId="165" showAll="0"/>
  </pivotFields>
  <rowItems count="1">
    <i/>
  </rowItems>
  <colItems count="1">
    <i/>
  </colItems>
  <dataFields count="1">
    <dataField name="Sum of COGS" fld="17" baseField="0" baseItem="0" numFmtId="166"/>
  </dataFields>
  <formats count="1">
    <format dxfId="6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F7E44E-8BEA-4D4A-996B-DD9A6C89913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8:O26" firstHeaderRow="1" firstDataRow="1" firstDataCol="1"/>
  <pivotFields count="20">
    <pivotField showAll="0"/>
    <pivotField numFmtId="168"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showAll="0"/>
    <pivotField numFmtId="164" showAll="0"/>
    <pivotField numFmtId="9" showAll="0"/>
    <pivotField numFmtId="164" showAll="0"/>
    <pivotField dataField="1" numFmtId="164" showAll="0"/>
    <pivotField numFmtId="164" showAll="0"/>
    <pivotField numFmtId="164" showAll="0"/>
    <pivotField numFmtId="165"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of Revenue" fld="16" baseField="0" baseItem="0" numFmtId="164"/>
  </dataFields>
  <formats count="2">
    <format dxfId="674">
      <pivotArea outline="0" collapsedLevelsAreSubtotals="1" fieldPosition="0"/>
    </format>
    <format dxfId="673">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CCE2C1-FB56-4F3D-B19A-9CE3C641BAF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K8:L13" firstHeaderRow="1" firstDataRow="1" firstDataCol="1"/>
  <pivotFields count="20">
    <pivotField showAll="0"/>
    <pivotField numFmtId="168"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showAll="0"/>
    <pivotField numFmtId="164" showAll="0"/>
    <pivotField numFmtId="9" showAll="0"/>
    <pivotField numFmtId="164" showAll="0"/>
    <pivotField dataField="1" numFmtId="164" showAll="0"/>
    <pivotField numFmtId="164" showAll="0"/>
    <pivotField numFmtId="164" showAll="0"/>
    <pivotField numFmtId="165" showAll="0"/>
  </pivotFields>
  <rowFields count="1">
    <field x="6"/>
  </rowFields>
  <rowItems count="5">
    <i>
      <x/>
    </i>
    <i>
      <x v="1"/>
    </i>
    <i>
      <x v="2"/>
    </i>
    <i>
      <x v="3"/>
    </i>
    <i t="grand">
      <x/>
    </i>
  </rowItems>
  <colItems count="1">
    <i/>
  </colItems>
  <dataFields count="1">
    <dataField name="Total of Revenue" fld="16" baseField="0" baseItem="0" numFmtId="164"/>
  </dataFields>
  <formats count="1">
    <format dxfId="675">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90642E5-442E-4022-A4CC-771E365B60FE}" sourceName="Quarter">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167835344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A202613-03FB-4258-A44D-FCBA45A4DEBC}" sourceName="Country">
  <pivotTables>
    <pivotTable tabId="3" name="PivotTable6"/>
    <pivotTable tabId="3" name="PivotTable1"/>
    <pivotTable tabId="3" name="PivotTable2"/>
    <pivotTable tabId="3" name="PivotTable3"/>
    <pivotTable tabId="3" name="PivotTable4"/>
    <pivotTable tabId="3" name="PivotTable5"/>
    <pivotTable tabId="3" name="PivotTable8"/>
  </pivotTables>
  <data>
    <tabular pivotCacheId="1678353441">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E02DCBC-0DB3-49CC-8949-F953ECF3733B}" sourceName="Product Category">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1678353441">
      <items count="5">
        <i x="3" s="1"/>
        <i x="0"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76AD379E-200D-4D7A-AB06-005339B77D1C}" cache="Slicer_Quarter" caption="Quarter" rowHeight="241300"/>
  <slicer name="Quarter 1" xr10:uid="{C970EC7C-4BDB-4151-9D6D-32E22A449792}" cache="Slicer_Quarter" caption="Quarter" rowHeight="241300"/>
  <slicer name="Quarter 2" xr10:uid="{202C0797-96B3-4102-9087-3412CCCF8B68}" cache="Slicer_Quarter" caption="Quarter" rowHeight="241300"/>
  <slicer name="Quarter 3" xr10:uid="{A632C583-2D66-4912-8256-6CC9AC4D320D}" cache="Slicer_Quarter" caption="Quarter" rowHeight="241300"/>
  <slicer name="Quarter 4" xr10:uid="{836720D7-B9DA-47C0-B84C-23FB48E87FD1}" cache="Slicer_Quarter" caption="Quarter" rowHeight="241300"/>
  <slicer name="Quarter 5" xr10:uid="{091D2BAD-086B-4FAE-B5DB-AB6EF08BD8D0}" cache="Slicer_Quarter" caption="Quarter" rowHeight="241300"/>
  <slicer name="Quarter 6" xr10:uid="{668EABA3-CBBD-441B-926D-ABE59C5FFD12}" cache="Slicer_Quarter" caption="Quarter" rowHeight="241300"/>
  <slicer name="Quarter 7" xr10:uid="{0A5C424D-0258-414D-8A57-83185BCA2ACA}" cache="Slicer_Quarter" caption="Quarter" rowHeight="241300"/>
  <slicer name="Quarter 8" xr10:uid="{A204F423-F79C-4F26-B679-2BBE8EA80D46}" cache="Slicer_Quarter" caption="Quarter" rowHeight="241300"/>
  <slicer name="Quarter 9" xr10:uid="{A9F5B280-7A8B-45AA-A294-20BD5CF771B4}" cache="Slicer_Quarter" caption="Quarter" rowHeight="241300"/>
  <slicer name="Quarter 10" xr10:uid="{1B5A0AF7-0856-44DA-87BD-E75501AA0D0C}" cache="Slicer_Quarter" caption="Quarter" rowHeight="241300"/>
  <slicer name="Quarter 11" xr10:uid="{BE27A28C-8976-4D11-AE6C-A44438A465FE}" cache="Slicer_Quarter" caption="Quarter" rowHeight="241300"/>
  <slicer name="Quarter 12" xr10:uid="{D14F0C84-58C9-4345-9F41-661115C8267B}" cache="Slicer_Quarter" caption="Quarter" rowHeight="241300"/>
  <slicer name="Country" xr10:uid="{4B0EA957-E968-430E-88B8-7386ED81A393}" cache="Slicer_Country" caption="Country" rowHeight="241300"/>
  <slicer name="Country 1" xr10:uid="{1938D1F5-6287-41C2-87D3-6A1E5252B856}" cache="Slicer_Country" caption="Country" rowHeight="241300"/>
  <slicer name="Country 2" xr10:uid="{09147208-578F-4736-93B8-0B0238EF1D58}" cache="Slicer_Country" caption="Country" rowHeight="241300"/>
  <slicer name="Country 3" xr10:uid="{2E6D62E4-C0B0-4FD9-B7D5-772456151E1C}" cache="Slicer_Country" caption="Country" rowHeight="241300"/>
  <slicer name="Country 4" xr10:uid="{4E45017B-6355-4FFB-9142-534052785FE0}" cache="Slicer_Country" caption="Country" rowHeight="241300"/>
  <slicer name="Country 5" xr10:uid="{33CD59A7-7B0D-4CC2-8DEC-B462C30AAE48}" cache="Slicer_Country" caption="Country" rowHeight="241300"/>
  <slicer name="Country 6" xr10:uid="{6042CD18-EDB2-49D1-9C1D-E21CC0296F85}" cache="Slicer_Country" caption="Country" rowHeight="241300"/>
  <slicer name="Country 7" xr10:uid="{F8707A5D-E9EF-41DF-B928-11265BED7D15}" cache="Slicer_Country" caption="Country" rowHeight="241300"/>
  <slicer name="Country 8" xr10:uid="{C0725FBD-9DDF-434C-92D0-72BBFF8C3769}" cache="Slicer_Country" caption="Country" rowHeight="241300"/>
  <slicer name="Country 9" xr10:uid="{9092E75B-BCED-4450-B568-4E90475F33E4}" cache="Slicer_Country" caption="Country" rowHeight="241300"/>
  <slicer name="Country 10" xr10:uid="{6FF0EFB3-1BDC-4784-BDDC-04722A9105BD}" cache="Slicer_Country" caption="Country" rowHeight="241300"/>
  <slicer name="Country 11" xr10:uid="{2BBD174B-7CA9-4390-8875-C044ECA2CC64}" cache="Slicer_Country" caption="Country" rowHeight="241300"/>
  <slicer name="Country 12" xr10:uid="{281A48CF-16B3-44C2-9644-65136944AB68}" cache="Slicer_Country" caption="Country" rowHeight="241300"/>
  <slicer name="Product Category" xr10:uid="{94146BD0-FEEA-4319-B76F-3AB4AE14BB71}" cache="Slicer_Product_Category" caption="Product Category" rowHeight="241300"/>
  <slicer name="Product Category 1" xr10:uid="{7C239AE7-CBE8-4AF2-AA90-2E07D2CBF55A}" cache="Slicer_Product_Category" caption="Product Category" rowHeight="241300"/>
  <slicer name="Product Category 2" xr10:uid="{8FBB2BFD-171B-49B3-882A-E511AAB3A824}" cache="Slicer_Product_Category" caption="Product Category" rowHeight="241300"/>
  <slicer name="Product Category 3" xr10:uid="{DA1D1864-49CC-48EA-9C5C-D687A77E8144}" cache="Slicer_Product_Category" caption="Product Category" rowHeight="241300"/>
  <slicer name="Product Category 4" xr10:uid="{D9F6F676-3ADA-49A3-B341-82D928154A8A}" cache="Slicer_Product_Category" caption="Product Category" rowHeight="241300"/>
  <slicer name="Product Category 5" xr10:uid="{C3D0E4BA-D00F-487C-B53A-16C8CF00DC3B}" cache="Slicer_Product_Category" caption="Product Category" rowHeight="241300"/>
  <slicer name="Product Category 6" xr10:uid="{728C8038-72D9-412A-A9A0-B93522EF43C0}" cache="Slicer_Product_Category" caption="Product Category" rowHeight="241300"/>
  <slicer name="Product Category 7" xr10:uid="{DDC182C9-2353-4F35-8C01-073612496049}" cache="Slicer_Product_Category" caption="Product Category" rowHeight="241300"/>
  <slicer name="Product Category 8" xr10:uid="{80B9CE38-EACC-4210-BDFA-1B6165F7E945}" cache="Slicer_Product_Category" caption="Product Category" rowHeight="241300"/>
  <slicer name="Product Category 9" xr10:uid="{2FD86E43-1D43-45A4-8CCC-05CDE14577C0}" cache="Slicer_Product_Category" caption="Product Category" rowHeight="241300"/>
  <slicer name="Product Category 10" xr10:uid="{8D0617C2-B71F-461B-B165-94A3750CD7E0}" cache="Slicer_Product_Category" caption="Product Category" rowHeight="241300"/>
  <slicer name="Product Category 11" xr10:uid="{9302EDD3-F78A-444D-BAC1-C41C9DC46AFA}" cache="Slicer_Product_Category" caption="Product Category" rowHeight="241300"/>
  <slicer name="Product Category 12" xr10:uid="{5E612047-CB53-4F35-84B9-E2D53AF6B249}" cache="Slicer_Product_Category" caption="Product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679ED5-F16B-4179-873D-90539B38321E}" name="Table1" displayName="Table1" ref="A1:T2708" totalsRowShown="0" headerRowDxfId="664" dataDxfId="662" headerRowBorderDxfId="663" tableBorderDxfId="661" totalsRowBorderDxfId="660">
  <autoFilter ref="A1:T2708" xr:uid="{DD679ED5-F16B-4179-873D-90539B38321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495B7EAE-8D4A-4F9A-9DCA-43F644B7FB86}" name="ID" dataDxfId="659"/>
    <tableColumn id="2" xr3:uid="{D321BA69-4280-47BF-954A-D261B50E5B12}" name="Order Date" dataDxfId="658"/>
    <tableColumn id="3" xr3:uid="{A5B4C091-C1FB-408B-99CB-6B6D02255555}" name="Year" dataDxfId="657">
      <calculatedColumnFormula>YEAR(B2)</calculatedColumnFormula>
    </tableColumn>
    <tableColumn id="4" xr3:uid="{71C1AEBC-F305-49E5-9947-89C87012F123}" name="Quarter" dataDxfId="656">
      <calculatedColumnFormula>"Q"&amp;ROUNDUP(MONTH(B2)/3,0)</calculatedColumnFormula>
    </tableColumn>
    <tableColumn id="5" xr3:uid="{9C16C776-412D-43BB-8866-4EA7B8434CED}" name="Month No" dataDxfId="655">
      <calculatedColumnFormula>MONTH(B2)</calculatedColumnFormula>
    </tableColumn>
    <tableColumn id="6" xr3:uid="{A56D378E-ACF0-4C93-A6F6-92341CE252F8}" name="Month" dataDxfId="654">
      <calculatedColumnFormula>TEXT(B2,"mmm")</calculatedColumnFormula>
    </tableColumn>
    <tableColumn id="7" xr3:uid="{368E1719-3665-46A0-B9C0-B04F2F2588A6}" name="Region" dataDxfId="653"/>
    <tableColumn id="8" xr3:uid="{F2271110-65EA-4253-A5FF-DB4CFDF5F3A1}" name="Country" dataDxfId="652"/>
    <tableColumn id="9" xr3:uid="{6FE1C504-A300-4CC7-91F8-8BCD28C607AF}" name="Sales Channel" dataDxfId="651"/>
    <tableColumn id="10" xr3:uid="{5EEE3ACF-1973-4076-8BC0-BC2573A27DAB}" name="Customer Type" dataDxfId="650"/>
    <tableColumn id="11" xr3:uid="{70CE31DD-370E-44A6-8472-5C6B1641F452}" name="Product Category" dataDxfId="649"/>
    <tableColumn id="12" xr3:uid="{FAFB5C26-8FBF-4B48-9531-25BAB573D8A6}" name="Product" dataDxfId="648"/>
    <tableColumn id="13" xr3:uid="{B1DE8439-9BC9-4CC7-A366-A3C9D9C9E30F}" name="Units Sold" dataDxfId="647"/>
    <tableColumn id="14" xr3:uid="{D8D6A283-8AFC-4069-B361-308697C5E891}" name="Unit Price" dataDxfId="646"/>
    <tableColumn id="15" xr3:uid="{27E99397-A6ED-4A92-89EE-B29CFF4B6671}" name="Discount %" dataDxfId="645" dataCellStyle="Percent"/>
    <tableColumn id="16" xr3:uid="{BF369BEC-8D18-4D5F-BE58-C665730689BA}" name="Unit Cost" dataDxfId="644"/>
    <tableColumn id="17" xr3:uid="{C312A505-F863-4F22-BF87-DDBE0D6D133B}" name="Revenue" dataDxfId="643"/>
    <tableColumn id="18" xr3:uid="{9E70CE6F-EB93-40F3-BDEA-D69FF5F2DABD}" name="COGS" dataDxfId="642"/>
    <tableColumn id="19" xr3:uid="{BE31A7FF-E112-4B1D-9A82-A153B3B9E8E9}" name="Gross Profit" dataDxfId="641"/>
    <tableColumn id="20" xr3:uid="{76540594-B1BB-41FF-AAC2-DDD92E4FF4BD}" name="Gross Margin %" dataDxfId="640" dataCellStyle="Percen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0108BE0-8FD0-42AF-811D-3740CABDC90B}">
  <we:reference id="wa200007447" version="1.1.6.7" store="en-US" storeType="OMEX"/>
  <we:alternateReferences>
    <we:reference id="wa200007447" version="1.1.6.7"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_xldudf_BOARDFLARE_EXEC</we:customFunctionIds>
        <we:customFunctionIds>_xldudf_BF_OUTPUT</we:customFunctionIds>
        <we:customFunctionIds>_xldudf_BF_FUNCTION</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ADD75-EA29-4F39-A4B3-B09663BC4C70}">
  <dimension ref="A3:R26"/>
  <sheetViews>
    <sheetView workbookViewId="0">
      <selection activeCell="G19" sqref="G19"/>
    </sheetView>
  </sheetViews>
  <sheetFormatPr defaultRowHeight="15"/>
  <cols>
    <col min="1" max="1" width="15.5703125" bestFit="1" customWidth="1"/>
    <col min="2" max="2" width="16.140625" bestFit="1" customWidth="1"/>
    <col min="3" max="3" width="18.28515625" bestFit="1" customWidth="1"/>
    <col min="4" max="4" width="10.85546875" customWidth="1"/>
    <col min="5" max="5" width="15.42578125" bestFit="1" customWidth="1"/>
    <col min="6" max="6" width="16.140625" bestFit="1" customWidth="1"/>
    <col min="7" max="7" width="16.7109375" bestFit="1" customWidth="1"/>
    <col min="8" max="8" width="14.140625" bestFit="1" customWidth="1"/>
    <col min="9" max="9" width="16.140625" bestFit="1" customWidth="1"/>
    <col min="11" max="11" width="16" bestFit="1" customWidth="1"/>
    <col min="12" max="12" width="16.140625" bestFit="1" customWidth="1"/>
    <col min="14" max="14" width="15.42578125" bestFit="1" customWidth="1"/>
    <col min="15" max="15" width="16.140625" bestFit="1" customWidth="1"/>
    <col min="17" max="17" width="15.42578125" bestFit="1" customWidth="1"/>
    <col min="18" max="18" width="16.140625" bestFit="1" customWidth="1"/>
  </cols>
  <sheetData>
    <row r="3" spans="1:18">
      <c r="A3" t="s">
        <v>85</v>
      </c>
      <c r="C3" t="s">
        <v>86</v>
      </c>
      <c r="E3" t="s">
        <v>87</v>
      </c>
      <c r="G3" t="s">
        <v>88</v>
      </c>
      <c r="I3" t="s">
        <v>89</v>
      </c>
      <c r="K3" t="s">
        <v>90</v>
      </c>
    </row>
    <row r="4" spans="1:18">
      <c r="A4" s="31">
        <v>645223.1794999995</v>
      </c>
      <c r="C4" s="4">
        <v>296384.2495000005</v>
      </c>
      <c r="E4" s="3">
        <f>C4/A4</f>
        <v>0.45935152194884954</v>
      </c>
      <c r="G4" s="42">
        <v>6698</v>
      </c>
      <c r="I4" s="42">
        <v>2707</v>
      </c>
      <c r="K4" s="4">
        <v>348838.93000000058</v>
      </c>
    </row>
    <row r="8" spans="1:18">
      <c r="A8" s="2" t="s">
        <v>91</v>
      </c>
      <c r="B8" t="s">
        <v>93</v>
      </c>
      <c r="C8" t="s">
        <v>94</v>
      </c>
      <c r="E8" s="2" t="s">
        <v>91</v>
      </c>
      <c r="F8" t="s">
        <v>93</v>
      </c>
      <c r="H8" s="2" t="s">
        <v>91</v>
      </c>
      <c r="I8" t="s">
        <v>93</v>
      </c>
      <c r="K8" s="2" t="s">
        <v>91</v>
      </c>
      <c r="L8" t="s">
        <v>93</v>
      </c>
      <c r="N8" s="2" t="s">
        <v>91</v>
      </c>
      <c r="O8" t="s">
        <v>93</v>
      </c>
      <c r="Q8" t="str">
        <f>N8</f>
        <v>Row Labels</v>
      </c>
      <c r="R8" t="str">
        <f>O8</f>
        <v>Total of Revenue</v>
      </c>
    </row>
    <row r="9" spans="1:18">
      <c r="A9" s="5" t="s">
        <v>20</v>
      </c>
      <c r="B9" s="6">
        <v>39091.819499999998</v>
      </c>
      <c r="C9" s="6">
        <v>17596.939500000004</v>
      </c>
      <c r="E9" s="5" t="s">
        <v>68</v>
      </c>
      <c r="F9" s="6">
        <v>55102.048500000012</v>
      </c>
      <c r="H9" s="5" t="s">
        <v>29</v>
      </c>
      <c r="I9" s="30">
        <v>179633.50449999995</v>
      </c>
      <c r="K9" s="5" t="s">
        <v>27</v>
      </c>
      <c r="L9" s="30">
        <v>191158.65549999985</v>
      </c>
      <c r="N9" s="5" t="s">
        <v>48</v>
      </c>
      <c r="O9" s="6">
        <v>32754.26549999999</v>
      </c>
      <c r="Q9" t="str">
        <f t="shared" ref="Q9:Q25" si="0">N9</f>
        <v>Austria</v>
      </c>
      <c r="R9">
        <f t="shared" ref="R9:R25" si="1">O9</f>
        <v>32754.26549999999</v>
      </c>
    </row>
    <row r="10" spans="1:18">
      <c r="A10" s="5" t="s">
        <v>74</v>
      </c>
      <c r="B10" s="6">
        <v>35647.71699999999</v>
      </c>
      <c r="C10" s="6">
        <v>16561.507000000001</v>
      </c>
      <c r="E10" s="5" t="s">
        <v>64</v>
      </c>
      <c r="F10" s="6">
        <v>70034.105500000005</v>
      </c>
      <c r="H10" s="5" t="s">
        <v>49</v>
      </c>
      <c r="I10" s="30">
        <v>92836.006999999969</v>
      </c>
      <c r="K10" s="5" t="s">
        <v>32</v>
      </c>
      <c r="L10" s="30">
        <v>131488.62350000007</v>
      </c>
      <c r="N10" s="5" t="s">
        <v>42</v>
      </c>
      <c r="O10" s="6">
        <v>26318.221999999987</v>
      </c>
      <c r="Q10" t="str">
        <f t="shared" si="0"/>
        <v>Belgium</v>
      </c>
      <c r="R10">
        <f t="shared" si="1"/>
        <v>26318.221999999987</v>
      </c>
    </row>
    <row r="11" spans="1:18">
      <c r="A11" s="5" t="s">
        <v>75</v>
      </c>
      <c r="B11" s="6">
        <v>44696.898499999996</v>
      </c>
      <c r="C11" s="6">
        <v>21465.038499999991</v>
      </c>
      <c r="E11" s="5" t="s">
        <v>71</v>
      </c>
      <c r="F11" s="6">
        <v>50319.473499999986</v>
      </c>
      <c r="H11" s="5" t="s">
        <v>23</v>
      </c>
      <c r="I11" s="30">
        <v>260307.05699999991</v>
      </c>
      <c r="K11" s="5" t="s">
        <v>21</v>
      </c>
      <c r="L11" s="30">
        <v>124535.48550000002</v>
      </c>
      <c r="N11" s="5" t="s">
        <v>28</v>
      </c>
      <c r="O11" s="6">
        <v>23348.653999999995</v>
      </c>
      <c r="Q11" t="str">
        <f t="shared" si="0"/>
        <v>Czechia</v>
      </c>
      <c r="R11">
        <f t="shared" si="1"/>
        <v>23348.653999999995</v>
      </c>
    </row>
    <row r="12" spans="1:18">
      <c r="A12" s="5" t="s">
        <v>76</v>
      </c>
      <c r="B12" s="6">
        <v>54688.639000000017</v>
      </c>
      <c r="C12" s="6">
        <v>25283.649000000012</v>
      </c>
      <c r="E12" s="5" t="s">
        <v>22</v>
      </c>
      <c r="F12" s="6">
        <v>46624.590999999986</v>
      </c>
      <c r="H12" s="5" t="s">
        <v>40</v>
      </c>
      <c r="I12" s="30">
        <v>112446.61100000008</v>
      </c>
      <c r="K12" s="5" t="s">
        <v>41</v>
      </c>
      <c r="L12" s="30">
        <v>198040.41499999989</v>
      </c>
      <c r="N12" s="5" t="s">
        <v>46</v>
      </c>
      <c r="O12" s="6">
        <v>28462.138000000006</v>
      </c>
      <c r="Q12" t="str">
        <f t="shared" si="0"/>
        <v>Denmark</v>
      </c>
      <c r="R12">
        <f t="shared" si="1"/>
        <v>28462.138000000006</v>
      </c>
    </row>
    <row r="13" spans="1:18">
      <c r="A13" s="5" t="s">
        <v>77</v>
      </c>
      <c r="B13" s="6">
        <v>58235.185000000005</v>
      </c>
      <c r="C13" s="6">
        <v>27301.534999999993</v>
      </c>
      <c r="E13" s="5" t="s">
        <v>54</v>
      </c>
      <c r="F13" s="6">
        <v>74427.368000000002</v>
      </c>
      <c r="H13" s="5" t="s">
        <v>92</v>
      </c>
      <c r="I13" s="30">
        <v>645223.17949999985</v>
      </c>
      <c r="K13" s="5" t="s">
        <v>92</v>
      </c>
      <c r="L13" s="30">
        <v>645223.17949999985</v>
      </c>
      <c r="N13" s="5" t="s">
        <v>60</v>
      </c>
      <c r="O13" s="6">
        <v>24075.482</v>
      </c>
      <c r="Q13" t="str">
        <f t="shared" si="0"/>
        <v>Finland</v>
      </c>
      <c r="R13">
        <f t="shared" si="1"/>
        <v>24075.482</v>
      </c>
    </row>
    <row r="14" spans="1:18">
      <c r="A14" s="5" t="s">
        <v>78</v>
      </c>
      <c r="B14" s="6">
        <v>69504.337000000014</v>
      </c>
      <c r="C14" s="6">
        <v>31109.926999999985</v>
      </c>
      <c r="E14" s="5" t="s">
        <v>92</v>
      </c>
      <c r="F14" s="30">
        <v>296507.58649999998</v>
      </c>
      <c r="N14" s="5" t="s">
        <v>68</v>
      </c>
      <c r="O14" s="6">
        <v>55102.048500000012</v>
      </c>
      <c r="Q14" t="str">
        <f t="shared" si="0"/>
        <v>France</v>
      </c>
      <c r="R14">
        <f t="shared" si="1"/>
        <v>55102.048500000012</v>
      </c>
    </row>
    <row r="15" spans="1:18">
      <c r="A15" s="5" t="s">
        <v>79</v>
      </c>
      <c r="B15" s="6">
        <v>66442.23599999999</v>
      </c>
      <c r="C15" s="6">
        <v>31035.085999999967</v>
      </c>
      <c r="N15" s="5" t="s">
        <v>64</v>
      </c>
      <c r="O15" s="6">
        <v>70034.105500000005</v>
      </c>
      <c r="Q15" t="str">
        <f t="shared" si="0"/>
        <v>Germany</v>
      </c>
      <c r="R15">
        <f t="shared" si="1"/>
        <v>70034.105500000005</v>
      </c>
    </row>
    <row r="16" spans="1:18">
      <c r="A16" s="5" t="s">
        <v>80</v>
      </c>
      <c r="B16" s="6">
        <v>57609.044499999975</v>
      </c>
      <c r="C16" s="6">
        <v>27126.764499999972</v>
      </c>
      <c r="N16" s="5" t="s">
        <v>39</v>
      </c>
      <c r="O16" s="6">
        <v>16596.517499999994</v>
      </c>
      <c r="Q16" t="str">
        <f t="shared" si="0"/>
        <v>Ireland</v>
      </c>
      <c r="R16">
        <f t="shared" si="1"/>
        <v>16596.517499999994</v>
      </c>
    </row>
    <row r="17" spans="1:18">
      <c r="A17" s="5" t="s">
        <v>81</v>
      </c>
      <c r="B17" s="6">
        <v>53609.278500000037</v>
      </c>
      <c r="C17" s="6">
        <v>25001.058499999999</v>
      </c>
      <c r="N17" s="5" t="s">
        <v>71</v>
      </c>
      <c r="O17" s="6">
        <v>50319.473499999986</v>
      </c>
      <c r="Q17" t="str">
        <f t="shared" si="0"/>
        <v>Italy</v>
      </c>
      <c r="R17">
        <f t="shared" si="1"/>
        <v>50319.473499999986</v>
      </c>
    </row>
    <row r="18" spans="1:18">
      <c r="A18" s="5" t="s">
        <v>82</v>
      </c>
      <c r="B18" s="6">
        <v>49147.535000000003</v>
      </c>
      <c r="C18" s="6">
        <v>22793.035</v>
      </c>
      <c r="N18" s="5" t="s">
        <v>52</v>
      </c>
      <c r="O18" s="6">
        <v>42192.776500000007</v>
      </c>
      <c r="Q18" t="str">
        <f>N18</f>
        <v>Netherlands</v>
      </c>
      <c r="R18">
        <f t="shared" si="1"/>
        <v>42192.776500000007</v>
      </c>
    </row>
    <row r="19" spans="1:18">
      <c r="A19" s="5" t="s">
        <v>83</v>
      </c>
      <c r="B19" s="6">
        <v>65523.639499999968</v>
      </c>
      <c r="C19" s="6">
        <v>28666.869500000012</v>
      </c>
      <c r="N19" s="5" t="s">
        <v>73</v>
      </c>
      <c r="O19" s="6">
        <v>26376.673999999999</v>
      </c>
      <c r="Q19" t="str">
        <f t="shared" si="0"/>
        <v>Norway</v>
      </c>
      <c r="R19">
        <f t="shared" si="1"/>
        <v>26376.673999999999</v>
      </c>
    </row>
    <row r="20" spans="1:18">
      <c r="A20" s="5" t="s">
        <v>84</v>
      </c>
      <c r="B20" s="6">
        <v>51026.850000000006</v>
      </c>
      <c r="C20" s="6">
        <v>22442.840000000007</v>
      </c>
      <c r="N20" s="5" t="s">
        <v>70</v>
      </c>
      <c r="O20" s="6">
        <v>40290.002</v>
      </c>
      <c r="Q20" t="str">
        <f t="shared" si="0"/>
        <v>Poland</v>
      </c>
      <c r="R20">
        <f t="shared" si="1"/>
        <v>40290.002</v>
      </c>
    </row>
    <row r="21" spans="1:18">
      <c r="A21" s="5" t="s">
        <v>92</v>
      </c>
      <c r="B21" s="30">
        <v>645223.17949999985</v>
      </c>
      <c r="C21" s="30">
        <v>296384.24949999998</v>
      </c>
      <c r="N21" s="5" t="s">
        <v>57</v>
      </c>
      <c r="O21" s="6">
        <v>27591.421000000006</v>
      </c>
      <c r="Q21" t="str">
        <f t="shared" si="0"/>
        <v>Portugal</v>
      </c>
      <c r="R21">
        <f t="shared" si="1"/>
        <v>27591.421000000006</v>
      </c>
    </row>
    <row r="22" spans="1:18">
      <c r="N22" s="5" t="s">
        <v>22</v>
      </c>
      <c r="O22" s="6">
        <v>46624.590999999986</v>
      </c>
      <c r="Q22" t="str">
        <f t="shared" si="0"/>
        <v>Spain</v>
      </c>
      <c r="R22">
        <f t="shared" si="1"/>
        <v>46624.590999999986</v>
      </c>
    </row>
    <row r="23" spans="1:18">
      <c r="N23" s="5" t="s">
        <v>33</v>
      </c>
      <c r="O23" s="6">
        <v>35977.811999999991</v>
      </c>
      <c r="Q23" t="str">
        <f t="shared" si="0"/>
        <v>Sweden</v>
      </c>
      <c r="R23">
        <f t="shared" si="1"/>
        <v>35977.811999999991</v>
      </c>
    </row>
    <row r="24" spans="1:18">
      <c r="N24" s="5" t="s">
        <v>62</v>
      </c>
      <c r="O24" s="6">
        <v>24731.628500000003</v>
      </c>
      <c r="Q24" t="str">
        <f t="shared" si="0"/>
        <v>Switzerland</v>
      </c>
      <c r="R24">
        <f t="shared" si="1"/>
        <v>24731.628500000003</v>
      </c>
    </row>
    <row r="25" spans="1:18">
      <c r="N25" s="5" t="s">
        <v>54</v>
      </c>
      <c r="O25" s="6">
        <v>74427.368000000002</v>
      </c>
      <c r="Q25" t="str">
        <f t="shared" si="0"/>
        <v>United Kingdom</v>
      </c>
      <c r="R25">
        <f t="shared" si="1"/>
        <v>74427.368000000002</v>
      </c>
    </row>
    <row r="26" spans="1:18">
      <c r="N26" s="5" t="s">
        <v>92</v>
      </c>
      <c r="O26" s="30">
        <v>645223.17949999997</v>
      </c>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4E800-E7B5-4753-B063-D0AD7C983AC7}">
  <dimension ref="A1:W40"/>
  <sheetViews>
    <sheetView tabSelected="1" zoomScaleNormal="100" workbookViewId="0">
      <selection activeCell="B2" sqref="B2:W40"/>
    </sheetView>
  </sheetViews>
  <sheetFormatPr defaultRowHeight="15"/>
  <cols>
    <col min="1" max="1" width="3.7109375" style="41" customWidth="1"/>
    <col min="23" max="23" width="7.85546875" customWidth="1"/>
  </cols>
  <sheetData>
    <row r="1" spans="2:23" s="41" customFormat="1" ht="15.75" thickBot="1"/>
    <row r="2" spans="2:23">
      <c r="B2" s="32"/>
      <c r="C2" s="33"/>
      <c r="D2" s="33"/>
      <c r="E2" s="33"/>
      <c r="F2" s="33"/>
      <c r="G2" s="33"/>
      <c r="H2" s="33"/>
      <c r="I2" s="33"/>
      <c r="J2" s="33"/>
      <c r="K2" s="33"/>
      <c r="L2" s="33"/>
      <c r="M2" s="33"/>
      <c r="N2" s="33"/>
      <c r="O2" s="33"/>
      <c r="P2" s="33"/>
      <c r="Q2" s="33"/>
      <c r="R2" s="33"/>
      <c r="S2" s="33"/>
      <c r="T2" s="33"/>
      <c r="U2" s="33"/>
      <c r="V2" s="33"/>
      <c r="W2" s="34"/>
    </row>
    <row r="3" spans="2:23">
      <c r="B3" s="35"/>
      <c r="C3" s="36"/>
      <c r="D3" s="36"/>
      <c r="E3" s="36"/>
      <c r="F3" s="36"/>
      <c r="G3" s="36"/>
      <c r="H3" s="36"/>
      <c r="I3" s="36"/>
      <c r="J3" s="36"/>
      <c r="K3" s="36"/>
      <c r="L3" s="36"/>
      <c r="M3" s="36"/>
      <c r="N3" s="36"/>
      <c r="O3" s="36"/>
      <c r="P3" s="36"/>
      <c r="Q3" s="36"/>
      <c r="R3" s="36"/>
      <c r="S3" s="36"/>
      <c r="T3" s="36"/>
      <c r="U3" s="36"/>
      <c r="V3" s="36"/>
      <c r="W3" s="37"/>
    </row>
    <row r="4" spans="2:23">
      <c r="B4" s="35"/>
      <c r="C4" s="36"/>
      <c r="D4" s="36"/>
      <c r="E4" s="36"/>
      <c r="F4" s="36"/>
      <c r="G4" s="36"/>
      <c r="H4" s="36"/>
      <c r="I4" s="36"/>
      <c r="J4" s="36"/>
      <c r="K4" s="36"/>
      <c r="L4" s="36"/>
      <c r="M4" s="36"/>
      <c r="N4" s="36"/>
      <c r="O4" s="36"/>
      <c r="P4" s="36"/>
      <c r="Q4" s="36"/>
      <c r="R4" s="36"/>
      <c r="S4" s="36"/>
      <c r="T4" s="36"/>
      <c r="U4" s="36"/>
      <c r="V4" s="36"/>
      <c r="W4" s="37"/>
    </row>
    <row r="5" spans="2:23">
      <c r="B5" s="35"/>
      <c r="C5" s="36"/>
      <c r="D5" s="36"/>
      <c r="E5" s="36"/>
      <c r="F5" s="36"/>
      <c r="G5" s="36"/>
      <c r="H5" s="36"/>
      <c r="I5" s="36"/>
      <c r="J5" s="36"/>
      <c r="K5" s="36"/>
      <c r="L5" s="36"/>
      <c r="M5" s="36"/>
      <c r="N5" s="36"/>
      <c r="O5" s="36"/>
      <c r="P5" s="36"/>
      <c r="Q5" s="36"/>
      <c r="R5" s="36"/>
      <c r="S5" s="36"/>
      <c r="T5" s="36"/>
      <c r="U5" s="36"/>
      <c r="V5" s="36"/>
      <c r="W5" s="37"/>
    </row>
    <row r="6" spans="2:23">
      <c r="B6" s="35"/>
      <c r="C6" s="36"/>
      <c r="D6" s="36"/>
      <c r="E6" s="36"/>
      <c r="F6" s="36"/>
      <c r="G6" s="36"/>
      <c r="H6" s="36"/>
      <c r="I6" s="36"/>
      <c r="J6" s="36"/>
      <c r="K6" s="36"/>
      <c r="L6" s="36"/>
      <c r="M6" s="36"/>
      <c r="N6" s="36"/>
      <c r="O6" s="36"/>
      <c r="P6" s="36"/>
      <c r="Q6" s="36"/>
      <c r="R6" s="36"/>
      <c r="S6" s="36"/>
      <c r="T6" s="36"/>
      <c r="U6" s="36"/>
      <c r="V6" s="36"/>
      <c r="W6" s="37"/>
    </row>
    <row r="7" spans="2:23">
      <c r="B7" s="35"/>
      <c r="C7" s="36"/>
      <c r="D7" s="36"/>
      <c r="E7" s="36"/>
      <c r="F7" s="36"/>
      <c r="G7" s="36"/>
      <c r="H7" s="36"/>
      <c r="I7" s="36"/>
      <c r="J7" s="36"/>
      <c r="K7" s="36"/>
      <c r="L7" s="36"/>
      <c r="M7" s="36"/>
      <c r="N7" s="36"/>
      <c r="O7" s="36"/>
      <c r="P7" s="36"/>
      <c r="Q7" s="36"/>
      <c r="R7" s="36"/>
      <c r="S7" s="36"/>
      <c r="T7" s="36"/>
      <c r="U7" s="36"/>
      <c r="V7" s="36"/>
      <c r="W7" s="37"/>
    </row>
    <row r="8" spans="2:23">
      <c r="B8" s="35"/>
      <c r="C8" s="36"/>
      <c r="D8" s="36"/>
      <c r="E8" s="36"/>
      <c r="F8" s="36"/>
      <c r="G8" s="36"/>
      <c r="H8" s="36"/>
      <c r="I8" s="36"/>
      <c r="J8" s="36"/>
      <c r="K8" s="36"/>
      <c r="L8" s="36"/>
      <c r="M8" s="36"/>
      <c r="N8" s="36"/>
      <c r="O8" s="36"/>
      <c r="P8" s="36"/>
      <c r="Q8" s="36"/>
      <c r="R8" s="36"/>
      <c r="S8" s="36"/>
      <c r="T8" s="36"/>
      <c r="U8" s="36"/>
      <c r="V8" s="36"/>
      <c r="W8" s="37"/>
    </row>
    <row r="9" spans="2:23">
      <c r="B9" s="35"/>
      <c r="C9" s="36"/>
      <c r="D9" s="36"/>
      <c r="E9" s="36"/>
      <c r="F9" s="36"/>
      <c r="G9" s="36"/>
      <c r="H9" s="36"/>
      <c r="I9" s="36"/>
      <c r="J9" s="36"/>
      <c r="K9" s="36"/>
      <c r="L9" s="36"/>
      <c r="M9" s="36"/>
      <c r="N9" s="36"/>
      <c r="O9" s="36"/>
      <c r="P9" s="36"/>
      <c r="Q9" s="36"/>
      <c r="R9" s="36"/>
      <c r="S9" s="36"/>
      <c r="T9" s="36"/>
      <c r="U9" s="36"/>
      <c r="V9" s="36"/>
      <c r="W9" s="37"/>
    </row>
    <row r="10" spans="2:23">
      <c r="B10" s="35"/>
      <c r="C10" s="36"/>
      <c r="D10" s="36"/>
      <c r="E10" s="36"/>
      <c r="F10" s="36"/>
      <c r="G10" s="36"/>
      <c r="H10" s="36"/>
      <c r="I10" s="36"/>
      <c r="J10" s="36"/>
      <c r="K10" s="36"/>
      <c r="L10" s="36"/>
      <c r="M10" s="36"/>
      <c r="N10" s="36"/>
      <c r="O10" s="36"/>
      <c r="P10" s="36"/>
      <c r="Q10" s="36"/>
      <c r="R10" s="36"/>
      <c r="S10" s="36"/>
      <c r="T10" s="36"/>
      <c r="U10" s="36"/>
      <c r="V10" s="36"/>
      <c r="W10" s="37"/>
    </row>
    <row r="11" spans="2:23">
      <c r="B11" s="35"/>
      <c r="C11" s="36"/>
      <c r="D11" s="36"/>
      <c r="E11" s="36"/>
      <c r="F11" s="36"/>
      <c r="G11" s="36"/>
      <c r="H11" s="36"/>
      <c r="I11" s="36"/>
      <c r="J11" s="36"/>
      <c r="K11" s="36"/>
      <c r="L11" s="36"/>
      <c r="M11" s="36"/>
      <c r="N11" s="36"/>
      <c r="O11" s="36"/>
      <c r="P11" s="36"/>
      <c r="Q11" s="36"/>
      <c r="R11" s="36"/>
      <c r="S11" s="36"/>
      <c r="T11" s="36"/>
      <c r="U11" s="36"/>
      <c r="V11" s="36"/>
      <c r="W11" s="37"/>
    </row>
    <row r="12" spans="2:23">
      <c r="B12" s="35"/>
      <c r="C12" s="36"/>
      <c r="D12" s="36"/>
      <c r="E12" s="36"/>
      <c r="F12" s="36"/>
      <c r="G12" s="36"/>
      <c r="H12" s="36"/>
      <c r="I12" s="36"/>
      <c r="J12" s="36"/>
      <c r="K12" s="36"/>
      <c r="L12" s="36"/>
      <c r="M12" s="36"/>
      <c r="N12" s="36"/>
      <c r="O12" s="36"/>
      <c r="P12" s="36"/>
      <c r="Q12" s="36"/>
      <c r="R12" s="36"/>
      <c r="S12" s="36"/>
      <c r="T12" s="36"/>
      <c r="U12" s="36"/>
      <c r="V12" s="36"/>
      <c r="W12" s="37"/>
    </row>
    <row r="13" spans="2:23">
      <c r="B13" s="35"/>
      <c r="C13" s="36"/>
      <c r="D13" s="36"/>
      <c r="E13" s="36"/>
      <c r="F13" s="36"/>
      <c r="G13" s="36"/>
      <c r="H13" s="36"/>
      <c r="I13" s="36"/>
      <c r="J13" s="36"/>
      <c r="K13" s="36"/>
      <c r="L13" s="36"/>
      <c r="M13" s="36"/>
      <c r="N13" s="36"/>
      <c r="O13" s="36"/>
      <c r="P13" s="36"/>
      <c r="Q13" s="36"/>
      <c r="R13" s="36"/>
      <c r="S13" s="36"/>
      <c r="T13" s="36"/>
      <c r="U13" s="36"/>
      <c r="V13" s="36"/>
      <c r="W13" s="37"/>
    </row>
    <row r="14" spans="2:23">
      <c r="B14" s="35"/>
      <c r="C14" s="36"/>
      <c r="D14" s="36"/>
      <c r="E14" s="36"/>
      <c r="F14" s="36"/>
      <c r="G14" s="36"/>
      <c r="H14" s="36"/>
      <c r="I14" s="36"/>
      <c r="J14" s="36"/>
      <c r="K14" s="36"/>
      <c r="L14" s="36"/>
      <c r="M14" s="36"/>
      <c r="N14" s="36"/>
      <c r="O14" s="36"/>
      <c r="P14" s="36"/>
      <c r="Q14" s="36"/>
      <c r="R14" s="36"/>
      <c r="S14" s="36"/>
      <c r="T14" s="36"/>
      <c r="U14" s="36"/>
      <c r="V14" s="36"/>
      <c r="W14" s="37"/>
    </row>
    <row r="15" spans="2:23">
      <c r="B15" s="35"/>
      <c r="C15" s="36"/>
      <c r="D15" s="36"/>
      <c r="E15" s="36"/>
      <c r="F15" s="36"/>
      <c r="G15" s="36"/>
      <c r="H15" s="36"/>
      <c r="I15" s="36"/>
      <c r="J15" s="36"/>
      <c r="K15" s="36"/>
      <c r="L15" s="36"/>
      <c r="M15" s="36"/>
      <c r="N15" s="36"/>
      <c r="O15" s="36"/>
      <c r="P15" s="36"/>
      <c r="Q15" s="36"/>
      <c r="R15" s="36"/>
      <c r="S15" s="36"/>
      <c r="T15" s="36"/>
      <c r="U15" s="36"/>
      <c r="V15" s="36"/>
      <c r="W15" s="37"/>
    </row>
    <row r="16" spans="2:23">
      <c r="B16" s="35"/>
      <c r="C16" s="36"/>
      <c r="D16" s="36"/>
      <c r="E16" s="36"/>
      <c r="F16" s="36"/>
      <c r="G16" s="36"/>
      <c r="H16" s="36"/>
      <c r="I16" s="36"/>
      <c r="J16" s="36"/>
      <c r="K16" s="36"/>
      <c r="L16" s="36"/>
      <c r="M16" s="36"/>
      <c r="N16" s="36"/>
      <c r="O16" s="36"/>
      <c r="P16" s="36"/>
      <c r="Q16" s="36"/>
      <c r="R16" s="36"/>
      <c r="S16" s="36"/>
      <c r="T16" s="36"/>
      <c r="U16" s="36"/>
      <c r="V16" s="36"/>
      <c r="W16" s="37"/>
    </row>
    <row r="17" spans="2:23">
      <c r="B17" s="35"/>
      <c r="C17" s="36"/>
      <c r="D17" s="36"/>
      <c r="E17" s="36"/>
      <c r="F17" s="36"/>
      <c r="G17" s="36"/>
      <c r="H17" s="36"/>
      <c r="I17" s="36"/>
      <c r="J17" s="36"/>
      <c r="K17" s="36"/>
      <c r="L17" s="36"/>
      <c r="M17" s="36"/>
      <c r="N17" s="36"/>
      <c r="O17" s="36"/>
      <c r="P17" s="36"/>
      <c r="Q17" s="36"/>
      <c r="R17" s="36"/>
      <c r="S17" s="36"/>
      <c r="T17" s="36"/>
      <c r="U17" s="36"/>
      <c r="V17" s="36"/>
      <c r="W17" s="37"/>
    </row>
    <row r="18" spans="2:23">
      <c r="B18" s="35"/>
      <c r="C18" s="36"/>
      <c r="D18" s="36"/>
      <c r="E18" s="36"/>
      <c r="F18" s="36"/>
      <c r="G18" s="36"/>
      <c r="H18" s="36"/>
      <c r="I18" s="36"/>
      <c r="J18" s="36"/>
      <c r="K18" s="36"/>
      <c r="L18" s="36"/>
      <c r="M18" s="36"/>
      <c r="N18" s="36"/>
      <c r="O18" s="36"/>
      <c r="P18" s="36"/>
      <c r="Q18" s="36"/>
      <c r="R18" s="36"/>
      <c r="S18" s="36"/>
      <c r="T18" s="36"/>
      <c r="U18" s="36"/>
      <c r="V18" s="36"/>
      <c r="W18" s="37"/>
    </row>
    <row r="19" spans="2:23">
      <c r="B19" s="35"/>
      <c r="C19" s="36"/>
      <c r="D19" s="36"/>
      <c r="E19" s="36"/>
      <c r="F19" s="36"/>
      <c r="G19" s="36"/>
      <c r="H19" s="36"/>
      <c r="I19" s="36"/>
      <c r="J19" s="36"/>
      <c r="K19" s="36"/>
      <c r="L19" s="36"/>
      <c r="M19" s="36"/>
      <c r="N19" s="36"/>
      <c r="O19" s="36"/>
      <c r="P19" s="36"/>
      <c r="Q19" s="36"/>
      <c r="R19" s="36"/>
      <c r="S19" s="36"/>
      <c r="T19" s="36"/>
      <c r="U19" s="36"/>
      <c r="V19" s="36"/>
      <c r="W19" s="37"/>
    </row>
    <row r="20" spans="2:23">
      <c r="B20" s="35"/>
      <c r="C20" s="36"/>
      <c r="D20" s="36"/>
      <c r="E20" s="36"/>
      <c r="F20" s="36"/>
      <c r="G20" s="36"/>
      <c r="H20" s="36"/>
      <c r="I20" s="36"/>
      <c r="J20" s="36"/>
      <c r="K20" s="36"/>
      <c r="L20" s="36"/>
      <c r="M20" s="36"/>
      <c r="N20" s="36"/>
      <c r="O20" s="36"/>
      <c r="P20" s="36"/>
      <c r="Q20" s="36"/>
      <c r="R20" s="36"/>
      <c r="S20" s="36"/>
      <c r="T20" s="36"/>
      <c r="U20" s="36"/>
      <c r="V20" s="36"/>
      <c r="W20" s="37"/>
    </row>
    <row r="21" spans="2:23">
      <c r="B21" s="35"/>
      <c r="C21" s="36"/>
      <c r="D21" s="36"/>
      <c r="E21" s="36"/>
      <c r="F21" s="36"/>
      <c r="G21" s="36"/>
      <c r="H21" s="36"/>
      <c r="I21" s="36"/>
      <c r="J21" s="36"/>
      <c r="K21" s="36"/>
      <c r="L21" s="36"/>
      <c r="M21" s="36"/>
      <c r="N21" s="36"/>
      <c r="O21" s="36"/>
      <c r="P21" s="36"/>
      <c r="Q21" s="36"/>
      <c r="R21" s="36"/>
      <c r="S21" s="36"/>
      <c r="T21" s="36"/>
      <c r="U21" s="36"/>
      <c r="V21" s="36"/>
      <c r="W21" s="37"/>
    </row>
    <row r="22" spans="2:23">
      <c r="B22" s="35"/>
      <c r="C22" s="36"/>
      <c r="D22" s="36"/>
      <c r="E22" s="36"/>
      <c r="F22" s="36"/>
      <c r="G22" s="36"/>
      <c r="H22" s="36"/>
      <c r="I22" s="36"/>
      <c r="J22" s="36"/>
      <c r="K22" s="36"/>
      <c r="L22" s="36"/>
      <c r="M22" s="36"/>
      <c r="N22" s="36"/>
      <c r="O22" s="36"/>
      <c r="P22" s="36"/>
      <c r="Q22" s="36"/>
      <c r="R22" s="36"/>
      <c r="S22" s="36"/>
      <c r="T22" s="36"/>
      <c r="U22" s="36"/>
      <c r="V22" s="36"/>
      <c r="W22" s="37"/>
    </row>
    <row r="23" spans="2:23">
      <c r="B23" s="35"/>
      <c r="C23" s="36"/>
      <c r="D23" s="36"/>
      <c r="E23" s="36"/>
      <c r="F23" s="36"/>
      <c r="G23" s="36"/>
      <c r="H23" s="36"/>
      <c r="I23" s="36"/>
      <c r="J23" s="36"/>
      <c r="K23" s="36"/>
      <c r="L23" s="36"/>
      <c r="M23" s="36"/>
      <c r="N23" s="36"/>
      <c r="O23" s="36"/>
      <c r="P23" s="36"/>
      <c r="Q23" s="36"/>
      <c r="R23" s="36"/>
      <c r="S23" s="36"/>
      <c r="T23" s="36"/>
      <c r="U23" s="36"/>
      <c r="V23" s="36"/>
      <c r="W23" s="37"/>
    </row>
    <row r="24" spans="2:23">
      <c r="B24" s="35"/>
      <c r="C24" s="36"/>
      <c r="D24" s="36"/>
      <c r="E24" s="36"/>
      <c r="F24" s="36"/>
      <c r="G24" s="36"/>
      <c r="H24" s="36"/>
      <c r="I24" s="36"/>
      <c r="J24" s="36"/>
      <c r="K24" s="36"/>
      <c r="L24" s="36"/>
      <c r="M24" s="36"/>
      <c r="N24" s="36"/>
      <c r="O24" s="36"/>
      <c r="P24" s="36"/>
      <c r="Q24" s="36"/>
      <c r="R24" s="36"/>
      <c r="S24" s="36"/>
      <c r="T24" s="36"/>
      <c r="U24" s="36"/>
      <c r="V24" s="36"/>
      <c r="W24" s="37"/>
    </row>
    <row r="25" spans="2:23">
      <c r="B25" s="35"/>
      <c r="C25" s="36"/>
      <c r="D25" s="36"/>
      <c r="E25" s="36"/>
      <c r="F25" s="36"/>
      <c r="G25" s="36"/>
      <c r="H25" s="36"/>
      <c r="I25" s="36"/>
      <c r="J25" s="36"/>
      <c r="K25" s="36"/>
      <c r="L25" s="36"/>
      <c r="M25" s="36"/>
      <c r="N25" s="36"/>
      <c r="O25" s="36"/>
      <c r="P25" s="36"/>
      <c r="Q25" s="36"/>
      <c r="R25" s="36"/>
      <c r="S25" s="36"/>
      <c r="T25" s="36"/>
      <c r="U25" s="36"/>
      <c r="V25" s="36"/>
      <c r="W25" s="37"/>
    </row>
    <row r="26" spans="2:23">
      <c r="B26" s="35"/>
      <c r="C26" s="36"/>
      <c r="D26" s="36"/>
      <c r="E26" s="36"/>
      <c r="F26" s="36"/>
      <c r="G26" s="36"/>
      <c r="H26" s="36"/>
      <c r="I26" s="36"/>
      <c r="J26" s="36"/>
      <c r="K26" s="36"/>
      <c r="L26" s="36"/>
      <c r="M26" s="36"/>
      <c r="N26" s="36"/>
      <c r="O26" s="36"/>
      <c r="P26" s="36"/>
      <c r="Q26" s="36"/>
      <c r="R26" s="36"/>
      <c r="S26" s="36"/>
      <c r="T26" s="36"/>
      <c r="U26" s="36"/>
      <c r="V26" s="36"/>
      <c r="W26" s="37"/>
    </row>
    <row r="27" spans="2:23">
      <c r="B27" s="35"/>
      <c r="C27" s="36"/>
      <c r="D27" s="36"/>
      <c r="E27" s="36"/>
      <c r="F27" s="36"/>
      <c r="G27" s="36"/>
      <c r="H27" s="36"/>
      <c r="I27" s="36"/>
      <c r="J27" s="36"/>
      <c r="K27" s="36"/>
      <c r="L27" s="36"/>
      <c r="M27" s="36"/>
      <c r="N27" s="36"/>
      <c r="O27" s="36"/>
      <c r="P27" s="36"/>
      <c r="Q27" s="36"/>
      <c r="R27" s="36"/>
      <c r="S27" s="36"/>
      <c r="T27" s="36"/>
      <c r="U27" s="36"/>
      <c r="V27" s="36"/>
      <c r="W27" s="37"/>
    </row>
    <row r="28" spans="2:23">
      <c r="B28" s="35"/>
      <c r="C28" s="36"/>
      <c r="D28" s="36"/>
      <c r="E28" s="36"/>
      <c r="F28" s="36"/>
      <c r="G28" s="36"/>
      <c r="H28" s="36"/>
      <c r="I28" s="36"/>
      <c r="J28" s="36"/>
      <c r="K28" s="36"/>
      <c r="L28" s="36"/>
      <c r="M28" s="36"/>
      <c r="N28" s="36"/>
      <c r="O28" s="36"/>
      <c r="P28" s="36"/>
      <c r="Q28" s="36"/>
      <c r="R28" s="36"/>
      <c r="S28" s="36"/>
      <c r="T28" s="36"/>
      <c r="U28" s="36"/>
      <c r="V28" s="36"/>
      <c r="W28" s="37"/>
    </row>
    <row r="29" spans="2:23">
      <c r="B29" s="35"/>
      <c r="C29" s="36"/>
      <c r="D29" s="36"/>
      <c r="E29" s="36"/>
      <c r="F29" s="36"/>
      <c r="G29" s="36"/>
      <c r="H29" s="36"/>
      <c r="I29" s="36"/>
      <c r="J29" s="36"/>
      <c r="K29" s="36"/>
      <c r="L29" s="36"/>
      <c r="M29" s="36"/>
      <c r="N29" s="36"/>
      <c r="O29" s="36"/>
      <c r="P29" s="36"/>
      <c r="Q29" s="36"/>
      <c r="R29" s="36"/>
      <c r="S29" s="36"/>
      <c r="T29" s="36"/>
      <c r="U29" s="36"/>
      <c r="V29" s="36"/>
      <c r="W29" s="37"/>
    </row>
    <row r="30" spans="2:23">
      <c r="B30" s="35"/>
      <c r="C30" s="36"/>
      <c r="D30" s="36"/>
      <c r="E30" s="36"/>
      <c r="F30" s="36"/>
      <c r="G30" s="36"/>
      <c r="H30" s="36"/>
      <c r="I30" s="36"/>
      <c r="J30" s="36"/>
      <c r="K30" s="36"/>
      <c r="L30" s="36"/>
      <c r="M30" s="36"/>
      <c r="N30" s="36"/>
      <c r="O30" s="36"/>
      <c r="P30" s="36"/>
      <c r="Q30" s="36"/>
      <c r="R30" s="36"/>
      <c r="S30" s="36"/>
      <c r="T30" s="36"/>
      <c r="U30" s="36"/>
      <c r="V30" s="36"/>
      <c r="W30" s="37"/>
    </row>
    <row r="31" spans="2:23">
      <c r="B31" s="35"/>
      <c r="C31" s="36"/>
      <c r="D31" s="36"/>
      <c r="E31" s="36"/>
      <c r="F31" s="36"/>
      <c r="G31" s="36"/>
      <c r="H31" s="36"/>
      <c r="I31" s="36"/>
      <c r="J31" s="36"/>
      <c r="K31" s="36"/>
      <c r="L31" s="36"/>
      <c r="M31" s="36"/>
      <c r="N31" s="36"/>
      <c r="O31" s="36"/>
      <c r="P31" s="36"/>
      <c r="Q31" s="36"/>
      <c r="R31" s="36"/>
      <c r="S31" s="36"/>
      <c r="T31" s="36"/>
      <c r="U31" s="36"/>
      <c r="V31" s="36"/>
      <c r="W31" s="37"/>
    </row>
    <row r="32" spans="2:23">
      <c r="B32" s="35"/>
      <c r="C32" s="36"/>
      <c r="D32" s="36"/>
      <c r="E32" s="36"/>
      <c r="F32" s="36"/>
      <c r="G32" s="36"/>
      <c r="H32" s="36"/>
      <c r="I32" s="36"/>
      <c r="J32" s="36"/>
      <c r="K32" s="36"/>
      <c r="L32" s="36"/>
      <c r="M32" s="36"/>
      <c r="N32" s="36"/>
      <c r="O32" s="36"/>
      <c r="P32" s="36"/>
      <c r="Q32" s="36"/>
      <c r="R32" s="36"/>
      <c r="S32" s="36"/>
      <c r="T32" s="36"/>
      <c r="U32" s="36"/>
      <c r="V32" s="36"/>
      <c r="W32" s="37"/>
    </row>
    <row r="33" spans="2:23">
      <c r="B33" s="35"/>
      <c r="C33" s="36"/>
      <c r="D33" s="36"/>
      <c r="E33" s="36"/>
      <c r="F33" s="36"/>
      <c r="G33" s="36"/>
      <c r="H33" s="36"/>
      <c r="I33" s="36"/>
      <c r="J33" s="36"/>
      <c r="K33" s="36"/>
      <c r="L33" s="36"/>
      <c r="M33" s="36"/>
      <c r="N33" s="36"/>
      <c r="O33" s="36"/>
      <c r="P33" s="36"/>
      <c r="Q33" s="36"/>
      <c r="R33" s="36"/>
      <c r="S33" s="36"/>
      <c r="T33" s="36"/>
      <c r="U33" s="36"/>
      <c r="V33" s="36"/>
      <c r="W33" s="37"/>
    </row>
    <row r="34" spans="2:23">
      <c r="B34" s="35"/>
      <c r="C34" s="36"/>
      <c r="D34" s="36"/>
      <c r="E34" s="36"/>
      <c r="F34" s="36"/>
      <c r="G34" s="36"/>
      <c r="H34" s="36"/>
      <c r="I34" s="36"/>
      <c r="J34" s="36"/>
      <c r="K34" s="36"/>
      <c r="L34" s="36"/>
      <c r="M34" s="36"/>
      <c r="N34" s="36"/>
      <c r="O34" s="36"/>
      <c r="P34" s="36"/>
      <c r="Q34" s="36"/>
      <c r="R34" s="36"/>
      <c r="S34" s="36"/>
      <c r="T34" s="36"/>
      <c r="U34" s="36"/>
      <c r="V34" s="36"/>
      <c r="W34" s="37"/>
    </row>
    <row r="35" spans="2:23">
      <c r="B35" s="35"/>
      <c r="C35" s="36"/>
      <c r="D35" s="36"/>
      <c r="E35" s="36"/>
      <c r="F35" s="36"/>
      <c r="G35" s="36"/>
      <c r="H35" s="36"/>
      <c r="I35" s="36"/>
      <c r="J35" s="36"/>
      <c r="K35" s="36"/>
      <c r="L35" s="36"/>
      <c r="M35" s="36"/>
      <c r="N35" s="36"/>
      <c r="O35" s="36"/>
      <c r="P35" s="36"/>
      <c r="Q35" s="36"/>
      <c r="R35" s="36"/>
      <c r="S35" s="36"/>
      <c r="T35" s="36"/>
      <c r="U35" s="36"/>
      <c r="V35" s="36"/>
      <c r="W35" s="37"/>
    </row>
    <row r="36" spans="2:23">
      <c r="B36" s="35"/>
      <c r="C36" s="36"/>
      <c r="D36" s="36"/>
      <c r="E36" s="36"/>
      <c r="F36" s="36"/>
      <c r="G36" s="36"/>
      <c r="H36" s="36"/>
      <c r="I36" s="36"/>
      <c r="J36" s="36"/>
      <c r="K36" s="36"/>
      <c r="L36" s="36"/>
      <c r="M36" s="36"/>
      <c r="N36" s="36"/>
      <c r="O36" s="36"/>
      <c r="P36" s="36"/>
      <c r="Q36" s="36"/>
      <c r="R36" s="36"/>
      <c r="S36" s="36"/>
      <c r="T36" s="36"/>
      <c r="U36" s="36"/>
      <c r="V36" s="36"/>
      <c r="W36" s="37"/>
    </row>
    <row r="37" spans="2:23">
      <c r="B37" s="35"/>
      <c r="C37" s="36"/>
      <c r="D37" s="36"/>
      <c r="E37" s="36"/>
      <c r="F37" s="36"/>
      <c r="G37" s="36"/>
      <c r="H37" s="36"/>
      <c r="I37" s="36"/>
      <c r="J37" s="36"/>
      <c r="K37" s="36"/>
      <c r="L37" s="36"/>
      <c r="M37" s="36"/>
      <c r="N37" s="36"/>
      <c r="O37" s="36"/>
      <c r="P37" s="36"/>
      <c r="Q37" s="36"/>
      <c r="R37" s="36"/>
      <c r="S37" s="36"/>
      <c r="T37" s="36"/>
      <c r="U37" s="36"/>
      <c r="V37" s="36"/>
      <c r="W37" s="37"/>
    </row>
    <row r="38" spans="2:23">
      <c r="B38" s="35"/>
      <c r="C38" s="36"/>
      <c r="D38" s="36"/>
      <c r="E38" s="36"/>
      <c r="F38" s="36"/>
      <c r="G38" s="36"/>
      <c r="H38" s="36"/>
      <c r="I38" s="36"/>
      <c r="J38" s="36"/>
      <c r="K38" s="36"/>
      <c r="L38" s="36"/>
      <c r="M38" s="36"/>
      <c r="N38" s="36"/>
      <c r="O38" s="36"/>
      <c r="P38" s="36"/>
      <c r="Q38" s="36"/>
      <c r="R38" s="36"/>
      <c r="S38" s="36"/>
      <c r="T38" s="36"/>
      <c r="U38" s="36"/>
      <c r="V38" s="36"/>
      <c r="W38" s="37"/>
    </row>
    <row r="39" spans="2:23">
      <c r="B39" s="35"/>
      <c r="C39" s="36"/>
      <c r="D39" s="36"/>
      <c r="E39" s="36"/>
      <c r="F39" s="36"/>
      <c r="G39" s="36"/>
      <c r="H39" s="36"/>
      <c r="I39" s="36"/>
      <c r="J39" s="36"/>
      <c r="K39" s="36"/>
      <c r="L39" s="36"/>
      <c r="M39" s="36"/>
      <c r="N39" s="36"/>
      <c r="O39" s="36"/>
      <c r="P39" s="36"/>
      <c r="Q39" s="36"/>
      <c r="R39" s="36"/>
      <c r="S39" s="36"/>
      <c r="T39" s="36"/>
      <c r="U39" s="36"/>
      <c r="V39" s="36"/>
      <c r="W39" s="37"/>
    </row>
    <row r="40" spans="2:23" ht="21.75" customHeight="1" thickBot="1">
      <c r="B40" s="38"/>
      <c r="C40" s="39"/>
      <c r="D40" s="39"/>
      <c r="E40" s="39"/>
      <c r="F40" s="39"/>
      <c r="G40" s="39"/>
      <c r="H40" s="39"/>
      <c r="I40" s="39"/>
      <c r="J40" s="39"/>
      <c r="K40" s="39"/>
      <c r="L40" s="39"/>
      <c r="M40" s="39"/>
      <c r="N40" s="39"/>
      <c r="O40" s="39"/>
      <c r="P40" s="39"/>
      <c r="Q40" s="39"/>
      <c r="R40" s="39"/>
      <c r="S40" s="39"/>
      <c r="T40" s="39"/>
      <c r="U40" s="39"/>
      <c r="V40" s="39"/>
      <c r="W40" s="40"/>
    </row>
  </sheetData>
  <mergeCells count="2">
    <mergeCell ref="A1:XFD1"/>
    <mergeCell ref="A2:A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56D8A-1A09-435F-B170-AAF0F34D08DF}">
  <dimension ref="A1:T2708"/>
  <sheetViews>
    <sheetView workbookViewId="0">
      <selection activeCell="G1" sqref="G1"/>
    </sheetView>
  </sheetViews>
  <sheetFormatPr defaultRowHeight="15"/>
  <cols>
    <col min="1" max="1" width="8.7109375" customWidth="1"/>
    <col min="2" max="2" width="14.140625" style="1" bestFit="1" customWidth="1"/>
    <col min="3" max="3" width="8" customWidth="1"/>
    <col min="4" max="4" width="11.28515625" customWidth="1"/>
    <col min="5" max="5" width="14" customWidth="1"/>
    <col min="6" max="6" width="10.140625" customWidth="1"/>
    <col min="7" max="7" width="17" customWidth="1"/>
    <col min="8" max="8" width="16.42578125" customWidth="1"/>
    <col min="9" max="9" width="18.5703125" customWidth="1"/>
    <col min="10" max="10" width="20.140625" customWidth="1"/>
    <col min="11" max="11" width="22.42578125" customWidth="1"/>
    <col min="12" max="12" width="22.140625" customWidth="1"/>
    <col min="13" max="13" width="14.140625" customWidth="1"/>
    <col min="14" max="14" width="13.42578125" style="7" customWidth="1"/>
    <col min="15" max="15" width="15.28515625" style="8" customWidth="1"/>
    <col min="16" max="16" width="12.85546875" style="7" customWidth="1"/>
    <col min="17" max="17" width="12.7109375" style="7" customWidth="1"/>
    <col min="18" max="18" width="9" style="7" customWidth="1"/>
    <col min="19" max="19" width="16" style="7" customWidth="1"/>
    <col min="20" max="20" width="19.85546875" style="9" customWidth="1"/>
  </cols>
  <sheetData>
    <row r="1" spans="1:20" ht="27" customHeight="1">
      <c r="A1" s="24" t="s">
        <v>0</v>
      </c>
      <c r="B1" s="25" t="s">
        <v>1</v>
      </c>
      <c r="C1" s="26" t="s">
        <v>2</v>
      </c>
      <c r="D1" s="26" t="s">
        <v>3</v>
      </c>
      <c r="E1" s="26" t="s">
        <v>4</v>
      </c>
      <c r="F1" s="26" t="s">
        <v>5</v>
      </c>
      <c r="G1" s="26" t="s">
        <v>6</v>
      </c>
      <c r="H1" s="26" t="s">
        <v>7</v>
      </c>
      <c r="I1" s="26" t="s">
        <v>8</v>
      </c>
      <c r="J1" s="26" t="s">
        <v>9</v>
      </c>
      <c r="K1" s="26" t="s">
        <v>10</v>
      </c>
      <c r="L1" s="26" t="s">
        <v>11</v>
      </c>
      <c r="M1" s="26" t="s">
        <v>12</v>
      </c>
      <c r="N1" s="27" t="s">
        <v>13</v>
      </c>
      <c r="O1" s="28" t="s">
        <v>14</v>
      </c>
      <c r="P1" s="27" t="s">
        <v>15</v>
      </c>
      <c r="Q1" s="27" t="s">
        <v>16</v>
      </c>
      <c r="R1" s="27" t="s">
        <v>17</v>
      </c>
      <c r="S1" s="27" t="s">
        <v>18</v>
      </c>
      <c r="T1" s="29" t="s">
        <v>19</v>
      </c>
    </row>
    <row r="2" spans="1:20">
      <c r="A2" s="10">
        <v>3392</v>
      </c>
      <c r="B2" s="11">
        <v>46023</v>
      </c>
      <c r="C2" s="12">
        <f>YEAR(B2)</f>
        <v>2026</v>
      </c>
      <c r="D2" s="13" t="str">
        <f>"Q"&amp;ROUNDUP(MONTH(B2)/3,0)</f>
        <v>Q1</v>
      </c>
      <c r="E2" s="12">
        <f>MONTH(B2)</f>
        <v>1</v>
      </c>
      <c r="F2" s="12" t="str">
        <f>TEXT(B2,"mmm")</f>
        <v>Jan</v>
      </c>
      <c r="G2" s="12" t="s">
        <v>21</v>
      </c>
      <c r="H2" s="12" t="s">
        <v>22</v>
      </c>
      <c r="I2" s="12" t="s">
        <v>23</v>
      </c>
      <c r="J2" s="12" t="s">
        <v>24</v>
      </c>
      <c r="K2" s="12" t="s">
        <v>25</v>
      </c>
      <c r="L2" s="12" t="s">
        <v>26</v>
      </c>
      <c r="M2" s="12">
        <v>2</v>
      </c>
      <c r="N2" s="14">
        <v>82.06</v>
      </c>
      <c r="O2" s="15">
        <v>0</v>
      </c>
      <c r="P2" s="14">
        <v>42.94</v>
      </c>
      <c r="Q2" s="14">
        <v>164.12</v>
      </c>
      <c r="R2" s="14">
        <v>85.88</v>
      </c>
      <c r="S2" s="14">
        <v>78.240000000000009</v>
      </c>
      <c r="T2" s="16">
        <v>0.476724348038021</v>
      </c>
    </row>
    <row r="3" spans="1:20">
      <c r="A3" s="10">
        <v>4836</v>
      </c>
      <c r="B3" s="11">
        <v>46024</v>
      </c>
      <c r="C3" s="12">
        <f t="shared" ref="C3:C66" si="0">YEAR(B3)</f>
        <v>2026</v>
      </c>
      <c r="D3" s="13" t="str">
        <f t="shared" ref="D3:D66" si="1">"Q"&amp;ROUNDUP(MONTH(B3)/3,0)</f>
        <v>Q1</v>
      </c>
      <c r="E3" s="12">
        <f t="shared" ref="E3:E66" si="2">MONTH(B3)</f>
        <v>1</v>
      </c>
      <c r="F3" s="12" t="str">
        <f t="shared" ref="F3:F66" si="3">TEXT(B3,"mmm")</f>
        <v>Jan</v>
      </c>
      <c r="G3" s="12" t="s">
        <v>27</v>
      </c>
      <c r="H3" s="12" t="s">
        <v>28</v>
      </c>
      <c r="I3" s="12" t="s">
        <v>29</v>
      </c>
      <c r="J3" s="12" t="s">
        <v>24</v>
      </c>
      <c r="K3" s="12" t="s">
        <v>30</v>
      </c>
      <c r="L3" s="12" t="s">
        <v>31</v>
      </c>
      <c r="M3" s="12">
        <v>4</v>
      </c>
      <c r="N3" s="14">
        <v>94.18</v>
      </c>
      <c r="O3" s="15">
        <v>0.15</v>
      </c>
      <c r="P3" s="14">
        <v>45.03</v>
      </c>
      <c r="Q3" s="14">
        <v>320.21199999999999</v>
      </c>
      <c r="R3" s="14">
        <v>180.12</v>
      </c>
      <c r="S3" s="14">
        <v>140.09199999999998</v>
      </c>
      <c r="T3" s="16">
        <v>0.43749765780170635</v>
      </c>
    </row>
    <row r="4" spans="1:20">
      <c r="A4" s="10">
        <v>163</v>
      </c>
      <c r="B4" s="11">
        <v>46025</v>
      </c>
      <c r="C4" s="12">
        <f t="shared" si="0"/>
        <v>2026</v>
      </c>
      <c r="D4" s="13" t="str">
        <f t="shared" si="1"/>
        <v>Q1</v>
      </c>
      <c r="E4" s="12">
        <f t="shared" si="2"/>
        <v>1</v>
      </c>
      <c r="F4" s="12" t="str">
        <f t="shared" si="3"/>
        <v>Jan</v>
      </c>
      <c r="G4" s="12" t="s">
        <v>32</v>
      </c>
      <c r="H4" s="12" t="s">
        <v>33</v>
      </c>
      <c r="I4" s="12" t="s">
        <v>23</v>
      </c>
      <c r="J4" s="12" t="s">
        <v>34</v>
      </c>
      <c r="K4" s="12" t="s">
        <v>35</v>
      </c>
      <c r="L4" s="12" t="s">
        <v>36</v>
      </c>
      <c r="M4" s="12">
        <v>2</v>
      </c>
      <c r="N4" s="14">
        <v>36.72</v>
      </c>
      <c r="O4" s="15">
        <v>0.05</v>
      </c>
      <c r="P4" s="14">
        <v>13.76</v>
      </c>
      <c r="Q4" s="14">
        <v>69.768000000000001</v>
      </c>
      <c r="R4" s="14">
        <v>27.52</v>
      </c>
      <c r="S4" s="14">
        <v>42.248000000000005</v>
      </c>
      <c r="T4" s="16">
        <v>0.60554982226808862</v>
      </c>
    </row>
    <row r="5" spans="1:20">
      <c r="A5" s="10">
        <v>542</v>
      </c>
      <c r="B5" s="11">
        <v>46025</v>
      </c>
      <c r="C5" s="12">
        <f t="shared" si="0"/>
        <v>2026</v>
      </c>
      <c r="D5" s="13" t="str">
        <f t="shared" si="1"/>
        <v>Q1</v>
      </c>
      <c r="E5" s="12">
        <f t="shared" si="2"/>
        <v>1</v>
      </c>
      <c r="F5" s="12" t="str">
        <f t="shared" si="3"/>
        <v>Jan</v>
      </c>
      <c r="G5" s="12" t="s">
        <v>21</v>
      </c>
      <c r="H5" s="12" t="s">
        <v>22</v>
      </c>
      <c r="I5" s="12" t="s">
        <v>29</v>
      </c>
      <c r="J5" s="12" t="s">
        <v>37</v>
      </c>
      <c r="K5" s="12" t="s">
        <v>30</v>
      </c>
      <c r="L5" s="12" t="s">
        <v>38</v>
      </c>
      <c r="M5" s="12">
        <v>4</v>
      </c>
      <c r="N5" s="14">
        <v>143.66999999999999</v>
      </c>
      <c r="O5" s="15">
        <v>0.1</v>
      </c>
      <c r="P5" s="14">
        <v>81.22</v>
      </c>
      <c r="Q5" s="14">
        <v>517.21199999999999</v>
      </c>
      <c r="R5" s="14">
        <v>324.88</v>
      </c>
      <c r="S5" s="14">
        <v>192.33199999999999</v>
      </c>
      <c r="T5" s="16">
        <v>0.37186298848441257</v>
      </c>
    </row>
    <row r="6" spans="1:20">
      <c r="A6" s="10">
        <v>2002</v>
      </c>
      <c r="B6" s="11">
        <v>46025</v>
      </c>
      <c r="C6" s="12">
        <f t="shared" si="0"/>
        <v>2026</v>
      </c>
      <c r="D6" s="13" t="str">
        <f t="shared" si="1"/>
        <v>Q1</v>
      </c>
      <c r="E6" s="12">
        <f t="shared" si="2"/>
        <v>1</v>
      </c>
      <c r="F6" s="12" t="str">
        <f t="shared" si="3"/>
        <v>Jan</v>
      </c>
      <c r="G6" s="12" t="s">
        <v>21</v>
      </c>
      <c r="H6" s="12" t="s">
        <v>22</v>
      </c>
      <c r="I6" s="12" t="s">
        <v>29</v>
      </c>
      <c r="J6" s="12" t="s">
        <v>37</v>
      </c>
      <c r="K6" s="12" t="s">
        <v>35</v>
      </c>
      <c r="L6" s="12" t="s">
        <v>36</v>
      </c>
      <c r="M6" s="12">
        <v>3</v>
      </c>
      <c r="N6" s="14">
        <v>36.53</v>
      </c>
      <c r="O6" s="15">
        <v>0.15</v>
      </c>
      <c r="P6" s="14">
        <v>13.67</v>
      </c>
      <c r="Q6" s="14">
        <v>93.151499999999999</v>
      </c>
      <c r="R6" s="14">
        <v>41.01</v>
      </c>
      <c r="S6" s="14">
        <v>52.141500000000001</v>
      </c>
      <c r="T6" s="16">
        <v>0.55974944042769037</v>
      </c>
    </row>
    <row r="7" spans="1:20">
      <c r="A7" s="10">
        <v>2005</v>
      </c>
      <c r="B7" s="11">
        <v>46025</v>
      </c>
      <c r="C7" s="12">
        <f t="shared" si="0"/>
        <v>2026</v>
      </c>
      <c r="D7" s="13" t="str">
        <f t="shared" si="1"/>
        <v>Q1</v>
      </c>
      <c r="E7" s="12">
        <f t="shared" si="2"/>
        <v>1</v>
      </c>
      <c r="F7" s="12" t="str">
        <f t="shared" si="3"/>
        <v>Jan</v>
      </c>
      <c r="G7" s="12" t="s">
        <v>32</v>
      </c>
      <c r="H7" s="12" t="s">
        <v>39</v>
      </c>
      <c r="I7" s="12" t="s">
        <v>40</v>
      </c>
      <c r="J7" s="12" t="s">
        <v>34</v>
      </c>
      <c r="K7" s="12" t="s">
        <v>35</v>
      </c>
      <c r="L7" s="12" t="s">
        <v>36</v>
      </c>
      <c r="M7" s="12">
        <v>1</v>
      </c>
      <c r="N7" s="14">
        <v>35.340000000000003</v>
      </c>
      <c r="O7" s="15">
        <v>0</v>
      </c>
      <c r="P7" s="14">
        <v>13.37</v>
      </c>
      <c r="Q7" s="14">
        <v>35.340000000000003</v>
      </c>
      <c r="R7" s="14">
        <v>13.37</v>
      </c>
      <c r="S7" s="14">
        <v>21.970000000000006</v>
      </c>
      <c r="T7" s="16">
        <v>0.62167515563101317</v>
      </c>
    </row>
    <row r="8" spans="1:20">
      <c r="A8" s="10">
        <v>2937</v>
      </c>
      <c r="B8" s="11">
        <v>46025</v>
      </c>
      <c r="C8" s="12">
        <f t="shared" si="0"/>
        <v>2026</v>
      </c>
      <c r="D8" s="13" t="str">
        <f t="shared" si="1"/>
        <v>Q1</v>
      </c>
      <c r="E8" s="12">
        <f t="shared" si="2"/>
        <v>1</v>
      </c>
      <c r="F8" s="12" t="str">
        <f t="shared" si="3"/>
        <v>Jan</v>
      </c>
      <c r="G8" s="12" t="s">
        <v>41</v>
      </c>
      <c r="H8" s="12" t="s">
        <v>42</v>
      </c>
      <c r="I8" s="12" t="s">
        <v>29</v>
      </c>
      <c r="J8" s="12" t="s">
        <v>24</v>
      </c>
      <c r="K8" s="12" t="s">
        <v>25</v>
      </c>
      <c r="L8" s="12" t="s">
        <v>43</v>
      </c>
      <c r="M8" s="12">
        <v>8</v>
      </c>
      <c r="N8" s="14">
        <v>49.6</v>
      </c>
      <c r="O8" s="15">
        <v>0.1</v>
      </c>
      <c r="P8" s="14">
        <v>23.05</v>
      </c>
      <c r="Q8" s="14">
        <v>357.12</v>
      </c>
      <c r="R8" s="14">
        <v>184.4</v>
      </c>
      <c r="S8" s="14">
        <v>172.72</v>
      </c>
      <c r="T8" s="16">
        <v>0.4836469534050179</v>
      </c>
    </row>
    <row r="9" spans="1:20">
      <c r="A9" s="10">
        <v>3326</v>
      </c>
      <c r="B9" s="11">
        <v>46025</v>
      </c>
      <c r="C9" s="12">
        <f t="shared" si="0"/>
        <v>2026</v>
      </c>
      <c r="D9" s="13" t="str">
        <f t="shared" si="1"/>
        <v>Q1</v>
      </c>
      <c r="E9" s="12">
        <f t="shared" si="2"/>
        <v>1</v>
      </c>
      <c r="F9" s="12" t="str">
        <f t="shared" si="3"/>
        <v>Jan</v>
      </c>
      <c r="G9" s="12" t="s">
        <v>21</v>
      </c>
      <c r="H9" s="12" t="s">
        <v>22</v>
      </c>
      <c r="I9" s="12" t="s">
        <v>40</v>
      </c>
      <c r="J9" s="12" t="s">
        <v>34</v>
      </c>
      <c r="K9" s="12" t="s">
        <v>44</v>
      </c>
      <c r="L9" s="12" t="s">
        <v>45</v>
      </c>
      <c r="M9" s="12">
        <v>2</v>
      </c>
      <c r="N9" s="14">
        <v>347.51</v>
      </c>
      <c r="O9" s="15">
        <v>0</v>
      </c>
      <c r="P9" s="14">
        <v>190.16</v>
      </c>
      <c r="Q9" s="14">
        <v>695.02</v>
      </c>
      <c r="R9" s="14">
        <v>380.32</v>
      </c>
      <c r="S9" s="14">
        <v>314.7</v>
      </c>
      <c r="T9" s="16">
        <v>0.4527927253891974</v>
      </c>
    </row>
    <row r="10" spans="1:20">
      <c r="A10" s="10">
        <v>3863</v>
      </c>
      <c r="B10" s="11">
        <v>46025</v>
      </c>
      <c r="C10" s="12">
        <f t="shared" si="0"/>
        <v>2026</v>
      </c>
      <c r="D10" s="13" t="str">
        <f t="shared" si="1"/>
        <v>Q1</v>
      </c>
      <c r="E10" s="12">
        <f t="shared" si="2"/>
        <v>1</v>
      </c>
      <c r="F10" s="12" t="str">
        <f t="shared" si="3"/>
        <v>Jan</v>
      </c>
      <c r="G10" s="12" t="s">
        <v>32</v>
      </c>
      <c r="H10" s="12" t="s">
        <v>46</v>
      </c>
      <c r="I10" s="12" t="s">
        <v>29</v>
      </c>
      <c r="J10" s="12" t="s">
        <v>24</v>
      </c>
      <c r="K10" s="12" t="s">
        <v>25</v>
      </c>
      <c r="L10" s="12" t="s">
        <v>47</v>
      </c>
      <c r="M10" s="12">
        <v>12</v>
      </c>
      <c r="N10" s="14">
        <v>41.22</v>
      </c>
      <c r="O10" s="15">
        <v>0.1</v>
      </c>
      <c r="P10" s="14">
        <v>16.64</v>
      </c>
      <c r="Q10" s="14">
        <v>445.17599999999999</v>
      </c>
      <c r="R10" s="14">
        <v>199.68</v>
      </c>
      <c r="S10" s="14">
        <v>245.49599999999998</v>
      </c>
      <c r="T10" s="16">
        <v>0.55145829963879456</v>
      </c>
    </row>
    <row r="11" spans="1:20">
      <c r="A11" s="10">
        <v>4910</v>
      </c>
      <c r="B11" s="11">
        <v>46025</v>
      </c>
      <c r="C11" s="12">
        <f t="shared" si="0"/>
        <v>2026</v>
      </c>
      <c r="D11" s="13" t="str">
        <f t="shared" si="1"/>
        <v>Q1</v>
      </c>
      <c r="E11" s="12">
        <f t="shared" si="2"/>
        <v>1</v>
      </c>
      <c r="F11" s="12" t="str">
        <f t="shared" si="3"/>
        <v>Jan</v>
      </c>
      <c r="G11" s="12" t="s">
        <v>32</v>
      </c>
      <c r="H11" s="12" t="s">
        <v>39</v>
      </c>
      <c r="I11" s="12" t="s">
        <v>40</v>
      </c>
      <c r="J11" s="12" t="s">
        <v>37</v>
      </c>
      <c r="K11" s="12" t="s">
        <v>44</v>
      </c>
      <c r="L11" s="12" t="s">
        <v>45</v>
      </c>
      <c r="M11" s="12">
        <v>1</v>
      </c>
      <c r="N11" s="14">
        <v>332.18</v>
      </c>
      <c r="O11" s="15">
        <v>0</v>
      </c>
      <c r="P11" s="14">
        <v>195.33</v>
      </c>
      <c r="Q11" s="14">
        <v>332.18</v>
      </c>
      <c r="R11" s="14">
        <v>195.33</v>
      </c>
      <c r="S11" s="14">
        <v>136.85</v>
      </c>
      <c r="T11" s="16">
        <v>0.41197543500511768</v>
      </c>
    </row>
    <row r="12" spans="1:20">
      <c r="A12" s="10">
        <v>5188</v>
      </c>
      <c r="B12" s="11">
        <v>46025</v>
      </c>
      <c r="C12" s="12">
        <f t="shared" si="0"/>
        <v>2026</v>
      </c>
      <c r="D12" s="13" t="str">
        <f t="shared" si="1"/>
        <v>Q1</v>
      </c>
      <c r="E12" s="12">
        <f t="shared" si="2"/>
        <v>1</v>
      </c>
      <c r="F12" s="12" t="str">
        <f t="shared" si="3"/>
        <v>Jan</v>
      </c>
      <c r="G12" s="12" t="s">
        <v>27</v>
      </c>
      <c r="H12" s="12" t="s">
        <v>48</v>
      </c>
      <c r="I12" s="12" t="s">
        <v>49</v>
      </c>
      <c r="J12" s="12" t="s">
        <v>24</v>
      </c>
      <c r="K12" s="12" t="s">
        <v>25</v>
      </c>
      <c r="L12" s="12" t="s">
        <v>43</v>
      </c>
      <c r="M12" s="12">
        <v>1</v>
      </c>
      <c r="N12" s="14">
        <v>49.71</v>
      </c>
      <c r="O12" s="15">
        <v>0</v>
      </c>
      <c r="P12" s="14">
        <v>23.15</v>
      </c>
      <c r="Q12" s="14">
        <v>49.71</v>
      </c>
      <c r="R12" s="14">
        <v>23.15</v>
      </c>
      <c r="S12" s="14">
        <v>26.560000000000002</v>
      </c>
      <c r="T12" s="16">
        <v>0.53429893381613358</v>
      </c>
    </row>
    <row r="13" spans="1:20">
      <c r="A13" s="10">
        <v>845</v>
      </c>
      <c r="B13" s="11">
        <v>46026</v>
      </c>
      <c r="C13" s="12">
        <f t="shared" si="0"/>
        <v>2026</v>
      </c>
      <c r="D13" s="13" t="str">
        <f t="shared" si="1"/>
        <v>Q1</v>
      </c>
      <c r="E13" s="12">
        <f t="shared" si="2"/>
        <v>1</v>
      </c>
      <c r="F13" s="12" t="str">
        <f t="shared" si="3"/>
        <v>Jan</v>
      </c>
      <c r="G13" s="12" t="s">
        <v>32</v>
      </c>
      <c r="H13" s="12" t="s">
        <v>39</v>
      </c>
      <c r="I13" s="12" t="s">
        <v>23</v>
      </c>
      <c r="J13" s="12" t="s">
        <v>34</v>
      </c>
      <c r="K13" s="12" t="s">
        <v>44</v>
      </c>
      <c r="L13" s="12" t="s">
        <v>50</v>
      </c>
      <c r="M13" s="12">
        <v>2</v>
      </c>
      <c r="N13" s="14">
        <v>194.35</v>
      </c>
      <c r="O13" s="15">
        <v>0</v>
      </c>
      <c r="P13" s="14">
        <v>104.22</v>
      </c>
      <c r="Q13" s="14">
        <v>388.7</v>
      </c>
      <c r="R13" s="14">
        <v>208.44</v>
      </c>
      <c r="S13" s="14">
        <v>180.26</v>
      </c>
      <c r="T13" s="16">
        <v>0.46375096475430921</v>
      </c>
    </row>
    <row r="14" spans="1:20">
      <c r="A14" s="10">
        <v>1077</v>
      </c>
      <c r="B14" s="11">
        <v>46026</v>
      </c>
      <c r="C14" s="12">
        <f t="shared" si="0"/>
        <v>2026</v>
      </c>
      <c r="D14" s="13" t="str">
        <f t="shared" si="1"/>
        <v>Q1</v>
      </c>
      <c r="E14" s="12">
        <f t="shared" si="2"/>
        <v>1</v>
      </c>
      <c r="F14" s="12" t="str">
        <f t="shared" si="3"/>
        <v>Jan</v>
      </c>
      <c r="G14" s="12" t="s">
        <v>27</v>
      </c>
      <c r="H14" s="12" t="s">
        <v>48</v>
      </c>
      <c r="I14" s="12" t="s">
        <v>23</v>
      </c>
      <c r="J14" s="12" t="s">
        <v>34</v>
      </c>
      <c r="K14" s="12" t="s">
        <v>25</v>
      </c>
      <c r="L14" s="12" t="s">
        <v>51</v>
      </c>
      <c r="M14" s="12">
        <v>3</v>
      </c>
      <c r="N14" s="14">
        <v>102.12</v>
      </c>
      <c r="O14" s="15">
        <v>0.1</v>
      </c>
      <c r="P14" s="14">
        <v>51.28</v>
      </c>
      <c r="Q14" s="14">
        <v>275.72400000000005</v>
      </c>
      <c r="R14" s="14">
        <v>153.84</v>
      </c>
      <c r="S14" s="14">
        <v>121.88400000000004</v>
      </c>
      <c r="T14" s="16">
        <v>0.44205074639857256</v>
      </c>
    </row>
    <row r="15" spans="1:20">
      <c r="A15" s="10">
        <v>1237</v>
      </c>
      <c r="B15" s="11">
        <v>46026</v>
      </c>
      <c r="C15" s="12">
        <f t="shared" si="0"/>
        <v>2026</v>
      </c>
      <c r="D15" s="13" t="str">
        <f t="shared" si="1"/>
        <v>Q1</v>
      </c>
      <c r="E15" s="12">
        <f t="shared" si="2"/>
        <v>1</v>
      </c>
      <c r="F15" s="12" t="str">
        <f t="shared" si="3"/>
        <v>Jan</v>
      </c>
      <c r="G15" s="12" t="s">
        <v>41</v>
      </c>
      <c r="H15" s="12" t="s">
        <v>52</v>
      </c>
      <c r="I15" s="12" t="s">
        <v>40</v>
      </c>
      <c r="J15" s="12" t="s">
        <v>37</v>
      </c>
      <c r="K15" s="12" t="s">
        <v>35</v>
      </c>
      <c r="L15" s="12" t="s">
        <v>53</v>
      </c>
      <c r="M15" s="12">
        <v>1</v>
      </c>
      <c r="N15" s="14">
        <v>46.99</v>
      </c>
      <c r="O15" s="15">
        <v>0.05</v>
      </c>
      <c r="P15" s="14">
        <v>18.11</v>
      </c>
      <c r="Q15" s="14">
        <v>44.640500000000003</v>
      </c>
      <c r="R15" s="14">
        <v>18.11</v>
      </c>
      <c r="S15" s="14">
        <v>26.530500000000004</v>
      </c>
      <c r="T15" s="16">
        <v>0.59431457980981395</v>
      </c>
    </row>
    <row r="16" spans="1:20">
      <c r="A16" s="10">
        <v>1908</v>
      </c>
      <c r="B16" s="11">
        <v>46026</v>
      </c>
      <c r="C16" s="12">
        <f t="shared" si="0"/>
        <v>2026</v>
      </c>
      <c r="D16" s="13" t="str">
        <f t="shared" si="1"/>
        <v>Q1</v>
      </c>
      <c r="E16" s="12">
        <f t="shared" si="2"/>
        <v>1</v>
      </c>
      <c r="F16" s="12" t="str">
        <f t="shared" si="3"/>
        <v>Jan</v>
      </c>
      <c r="G16" s="12" t="s">
        <v>41</v>
      </c>
      <c r="H16" s="12" t="s">
        <v>54</v>
      </c>
      <c r="I16" s="12" t="s">
        <v>23</v>
      </c>
      <c r="J16" s="12" t="s">
        <v>34</v>
      </c>
      <c r="K16" s="12" t="s">
        <v>55</v>
      </c>
      <c r="L16" s="12" t="s">
        <v>56</v>
      </c>
      <c r="M16" s="12">
        <v>1</v>
      </c>
      <c r="N16" s="14">
        <v>40</v>
      </c>
      <c r="O16" s="15">
        <v>0</v>
      </c>
      <c r="P16" s="14">
        <v>15.04</v>
      </c>
      <c r="Q16" s="14">
        <v>40</v>
      </c>
      <c r="R16" s="14">
        <v>15.04</v>
      </c>
      <c r="S16" s="14">
        <v>24.96</v>
      </c>
      <c r="T16" s="16">
        <v>0.624</v>
      </c>
    </row>
    <row r="17" spans="1:20">
      <c r="A17" s="10">
        <v>2245</v>
      </c>
      <c r="B17" s="11">
        <v>46026</v>
      </c>
      <c r="C17" s="12">
        <f t="shared" si="0"/>
        <v>2026</v>
      </c>
      <c r="D17" s="13" t="str">
        <f t="shared" si="1"/>
        <v>Q1</v>
      </c>
      <c r="E17" s="12">
        <f t="shared" si="2"/>
        <v>1</v>
      </c>
      <c r="F17" s="12" t="str">
        <f t="shared" si="3"/>
        <v>Jan</v>
      </c>
      <c r="G17" s="12" t="s">
        <v>21</v>
      </c>
      <c r="H17" s="12" t="s">
        <v>57</v>
      </c>
      <c r="I17" s="12" t="s">
        <v>23</v>
      </c>
      <c r="J17" s="12" t="s">
        <v>34</v>
      </c>
      <c r="K17" s="12" t="s">
        <v>30</v>
      </c>
      <c r="L17" s="12" t="s">
        <v>58</v>
      </c>
      <c r="M17" s="12">
        <v>1</v>
      </c>
      <c r="N17" s="14">
        <v>153.38999999999999</v>
      </c>
      <c r="O17" s="15">
        <v>0</v>
      </c>
      <c r="P17" s="14">
        <v>78.59</v>
      </c>
      <c r="Q17" s="14">
        <v>153.38999999999999</v>
      </c>
      <c r="R17" s="14">
        <v>78.59</v>
      </c>
      <c r="S17" s="14">
        <v>74.799999999999983</v>
      </c>
      <c r="T17" s="16">
        <v>0.48764587000456344</v>
      </c>
    </row>
    <row r="18" spans="1:20">
      <c r="A18" s="10">
        <v>2928</v>
      </c>
      <c r="B18" s="11">
        <v>46026</v>
      </c>
      <c r="C18" s="12">
        <f t="shared" si="0"/>
        <v>2026</v>
      </c>
      <c r="D18" s="13" t="str">
        <f t="shared" si="1"/>
        <v>Q1</v>
      </c>
      <c r="E18" s="12">
        <f t="shared" si="2"/>
        <v>1</v>
      </c>
      <c r="F18" s="12" t="str">
        <f t="shared" si="3"/>
        <v>Jan</v>
      </c>
      <c r="G18" s="12" t="s">
        <v>27</v>
      </c>
      <c r="H18" s="12" t="s">
        <v>48</v>
      </c>
      <c r="I18" s="12" t="s">
        <v>23</v>
      </c>
      <c r="J18" s="12" t="s">
        <v>24</v>
      </c>
      <c r="K18" s="12" t="s">
        <v>55</v>
      </c>
      <c r="L18" s="12" t="s">
        <v>59</v>
      </c>
      <c r="M18" s="12">
        <v>2</v>
      </c>
      <c r="N18" s="14">
        <v>124.97</v>
      </c>
      <c r="O18" s="15">
        <v>0.1</v>
      </c>
      <c r="P18" s="14">
        <v>67.36</v>
      </c>
      <c r="Q18" s="14">
        <v>224.946</v>
      </c>
      <c r="R18" s="14">
        <v>134.72</v>
      </c>
      <c r="S18" s="14">
        <v>90.225999999999999</v>
      </c>
      <c r="T18" s="16">
        <v>0.40110070861451191</v>
      </c>
    </row>
    <row r="19" spans="1:20">
      <c r="A19" s="10">
        <v>4249</v>
      </c>
      <c r="B19" s="11">
        <v>46026</v>
      </c>
      <c r="C19" s="12">
        <f t="shared" si="0"/>
        <v>2026</v>
      </c>
      <c r="D19" s="13" t="str">
        <f t="shared" si="1"/>
        <v>Q1</v>
      </c>
      <c r="E19" s="12">
        <f t="shared" si="2"/>
        <v>1</v>
      </c>
      <c r="F19" s="12" t="str">
        <f t="shared" si="3"/>
        <v>Jan</v>
      </c>
      <c r="G19" s="12" t="s">
        <v>41</v>
      </c>
      <c r="H19" s="12" t="s">
        <v>42</v>
      </c>
      <c r="I19" s="12" t="s">
        <v>49</v>
      </c>
      <c r="J19" s="12" t="s">
        <v>34</v>
      </c>
      <c r="K19" s="12" t="s">
        <v>25</v>
      </c>
      <c r="L19" s="12" t="s">
        <v>51</v>
      </c>
      <c r="M19" s="12">
        <v>2</v>
      </c>
      <c r="N19" s="14">
        <v>100.12</v>
      </c>
      <c r="O19" s="15">
        <v>0.1</v>
      </c>
      <c r="P19" s="14">
        <v>49.67</v>
      </c>
      <c r="Q19" s="14">
        <v>180.21600000000001</v>
      </c>
      <c r="R19" s="14">
        <v>99.34</v>
      </c>
      <c r="S19" s="14">
        <v>80.876000000000005</v>
      </c>
      <c r="T19" s="16">
        <v>0.44877258401029874</v>
      </c>
    </row>
    <row r="20" spans="1:20">
      <c r="A20" s="10">
        <v>1734</v>
      </c>
      <c r="B20" s="11">
        <v>46027</v>
      </c>
      <c r="C20" s="12">
        <f t="shared" si="0"/>
        <v>2026</v>
      </c>
      <c r="D20" s="13" t="str">
        <f t="shared" si="1"/>
        <v>Q1</v>
      </c>
      <c r="E20" s="12">
        <f t="shared" si="2"/>
        <v>1</v>
      </c>
      <c r="F20" s="12" t="str">
        <f t="shared" si="3"/>
        <v>Jan</v>
      </c>
      <c r="G20" s="12" t="s">
        <v>41</v>
      </c>
      <c r="H20" s="12" t="s">
        <v>54</v>
      </c>
      <c r="I20" s="12" t="s">
        <v>49</v>
      </c>
      <c r="J20" s="12" t="s">
        <v>24</v>
      </c>
      <c r="K20" s="12" t="s">
        <v>55</v>
      </c>
      <c r="L20" s="12" t="s">
        <v>56</v>
      </c>
      <c r="M20" s="12">
        <v>1</v>
      </c>
      <c r="N20" s="14">
        <v>40.6</v>
      </c>
      <c r="O20" s="15">
        <v>0.15</v>
      </c>
      <c r="P20" s="14">
        <v>14.61</v>
      </c>
      <c r="Q20" s="14">
        <v>34.51</v>
      </c>
      <c r="R20" s="14">
        <v>14.61</v>
      </c>
      <c r="S20" s="14">
        <v>19.899999999999999</v>
      </c>
      <c r="T20" s="16">
        <v>0.57664445088380178</v>
      </c>
    </row>
    <row r="21" spans="1:20">
      <c r="A21" s="10">
        <v>2331</v>
      </c>
      <c r="B21" s="11">
        <v>46027</v>
      </c>
      <c r="C21" s="12">
        <f t="shared" si="0"/>
        <v>2026</v>
      </c>
      <c r="D21" s="13" t="str">
        <f t="shared" si="1"/>
        <v>Q1</v>
      </c>
      <c r="E21" s="12">
        <f t="shared" si="2"/>
        <v>1</v>
      </c>
      <c r="F21" s="12" t="str">
        <f t="shared" si="3"/>
        <v>Jan</v>
      </c>
      <c r="G21" s="12" t="s">
        <v>41</v>
      </c>
      <c r="H21" s="12" t="s">
        <v>54</v>
      </c>
      <c r="I21" s="12" t="s">
        <v>23</v>
      </c>
      <c r="J21" s="12" t="s">
        <v>34</v>
      </c>
      <c r="K21" s="12" t="s">
        <v>25</v>
      </c>
      <c r="L21" s="12" t="s">
        <v>51</v>
      </c>
      <c r="M21" s="12">
        <v>1</v>
      </c>
      <c r="N21" s="14">
        <v>104.23</v>
      </c>
      <c r="O21" s="15">
        <v>0.1</v>
      </c>
      <c r="P21" s="14">
        <v>51.6</v>
      </c>
      <c r="Q21" s="14">
        <v>93.807000000000002</v>
      </c>
      <c r="R21" s="14">
        <v>51.6</v>
      </c>
      <c r="S21" s="14">
        <v>42.207000000000001</v>
      </c>
      <c r="T21" s="16">
        <v>0.44993443986056475</v>
      </c>
    </row>
    <row r="22" spans="1:20">
      <c r="A22" s="10">
        <v>2475</v>
      </c>
      <c r="B22" s="11">
        <v>46027</v>
      </c>
      <c r="C22" s="12">
        <f t="shared" si="0"/>
        <v>2026</v>
      </c>
      <c r="D22" s="13" t="str">
        <f t="shared" si="1"/>
        <v>Q1</v>
      </c>
      <c r="E22" s="12">
        <f t="shared" si="2"/>
        <v>1</v>
      </c>
      <c r="F22" s="12" t="str">
        <f t="shared" si="3"/>
        <v>Jan</v>
      </c>
      <c r="G22" s="12" t="s">
        <v>27</v>
      </c>
      <c r="H22" s="12" t="s">
        <v>28</v>
      </c>
      <c r="I22" s="12" t="s">
        <v>40</v>
      </c>
      <c r="J22" s="12" t="s">
        <v>24</v>
      </c>
      <c r="K22" s="12" t="s">
        <v>55</v>
      </c>
      <c r="L22" s="12" t="s">
        <v>59</v>
      </c>
      <c r="M22" s="12">
        <v>5</v>
      </c>
      <c r="N22" s="14">
        <v>122.87</v>
      </c>
      <c r="O22" s="15">
        <v>0.05</v>
      </c>
      <c r="P22" s="14">
        <v>69.67</v>
      </c>
      <c r="Q22" s="14">
        <v>583.63250000000005</v>
      </c>
      <c r="R22" s="14">
        <v>348.35</v>
      </c>
      <c r="S22" s="14">
        <v>235.28250000000003</v>
      </c>
      <c r="T22" s="16">
        <v>0.40313467807224584</v>
      </c>
    </row>
    <row r="23" spans="1:20">
      <c r="A23" s="10">
        <v>1433</v>
      </c>
      <c r="B23" s="11">
        <v>46028</v>
      </c>
      <c r="C23" s="12">
        <f t="shared" si="0"/>
        <v>2026</v>
      </c>
      <c r="D23" s="13" t="str">
        <f t="shared" si="1"/>
        <v>Q1</v>
      </c>
      <c r="E23" s="12">
        <f t="shared" si="2"/>
        <v>1</v>
      </c>
      <c r="F23" s="12" t="str">
        <f t="shared" si="3"/>
        <v>Jan</v>
      </c>
      <c r="G23" s="12" t="s">
        <v>32</v>
      </c>
      <c r="H23" s="12" t="s">
        <v>60</v>
      </c>
      <c r="I23" s="12" t="s">
        <v>23</v>
      </c>
      <c r="J23" s="12" t="s">
        <v>34</v>
      </c>
      <c r="K23" s="12" t="s">
        <v>35</v>
      </c>
      <c r="L23" s="12" t="s">
        <v>36</v>
      </c>
      <c r="M23" s="12">
        <v>2</v>
      </c>
      <c r="N23" s="14">
        <v>36.619999999999997</v>
      </c>
      <c r="O23" s="15">
        <v>0.05</v>
      </c>
      <c r="P23" s="14">
        <v>13.87</v>
      </c>
      <c r="Q23" s="14">
        <v>69.577999999999989</v>
      </c>
      <c r="R23" s="14">
        <v>27.74</v>
      </c>
      <c r="S23" s="14">
        <v>41.837999999999994</v>
      </c>
      <c r="T23" s="16">
        <v>0.60131075914800658</v>
      </c>
    </row>
    <row r="24" spans="1:20">
      <c r="A24" s="10">
        <v>3624</v>
      </c>
      <c r="B24" s="11">
        <v>46028</v>
      </c>
      <c r="C24" s="12">
        <f t="shared" si="0"/>
        <v>2026</v>
      </c>
      <c r="D24" s="13" t="str">
        <f t="shared" si="1"/>
        <v>Q1</v>
      </c>
      <c r="E24" s="12">
        <f t="shared" si="2"/>
        <v>1</v>
      </c>
      <c r="F24" s="12" t="str">
        <f t="shared" si="3"/>
        <v>Jan</v>
      </c>
      <c r="G24" s="12" t="s">
        <v>41</v>
      </c>
      <c r="H24" s="12" t="s">
        <v>52</v>
      </c>
      <c r="I24" s="12" t="s">
        <v>23</v>
      </c>
      <c r="J24" s="12" t="s">
        <v>34</v>
      </c>
      <c r="K24" s="12" t="s">
        <v>30</v>
      </c>
      <c r="L24" s="12" t="s">
        <v>31</v>
      </c>
      <c r="M24" s="12">
        <v>1</v>
      </c>
      <c r="N24" s="14">
        <v>93.4</v>
      </c>
      <c r="O24" s="15">
        <v>0</v>
      </c>
      <c r="P24" s="14">
        <v>46.11</v>
      </c>
      <c r="Q24" s="14">
        <v>93.4</v>
      </c>
      <c r="R24" s="14">
        <v>46.11</v>
      </c>
      <c r="S24" s="14">
        <v>47.290000000000006</v>
      </c>
      <c r="T24" s="16">
        <v>0.50631691648822275</v>
      </c>
    </row>
    <row r="25" spans="1:20">
      <c r="A25" s="10">
        <v>4680</v>
      </c>
      <c r="B25" s="11">
        <v>46028</v>
      </c>
      <c r="C25" s="12">
        <f t="shared" si="0"/>
        <v>2026</v>
      </c>
      <c r="D25" s="13" t="str">
        <f t="shared" si="1"/>
        <v>Q1</v>
      </c>
      <c r="E25" s="12">
        <f t="shared" si="2"/>
        <v>1</v>
      </c>
      <c r="F25" s="12" t="str">
        <f t="shared" si="3"/>
        <v>Jan</v>
      </c>
      <c r="G25" s="12" t="s">
        <v>27</v>
      </c>
      <c r="H25" s="12" t="s">
        <v>28</v>
      </c>
      <c r="I25" s="12" t="s">
        <v>49</v>
      </c>
      <c r="J25" s="12" t="s">
        <v>34</v>
      </c>
      <c r="K25" s="12" t="s">
        <v>44</v>
      </c>
      <c r="L25" s="12" t="s">
        <v>61</v>
      </c>
      <c r="M25" s="12">
        <v>2</v>
      </c>
      <c r="N25" s="14">
        <v>81.260000000000005</v>
      </c>
      <c r="O25" s="15">
        <v>0</v>
      </c>
      <c r="P25" s="14">
        <v>39.119999999999997</v>
      </c>
      <c r="Q25" s="14">
        <v>162.52000000000001</v>
      </c>
      <c r="R25" s="14">
        <v>78.239999999999995</v>
      </c>
      <c r="S25" s="14">
        <v>84.280000000000015</v>
      </c>
      <c r="T25" s="16">
        <v>0.51858232832882112</v>
      </c>
    </row>
    <row r="26" spans="1:20">
      <c r="A26" s="10">
        <v>4803</v>
      </c>
      <c r="B26" s="11">
        <v>46028</v>
      </c>
      <c r="C26" s="12">
        <f t="shared" si="0"/>
        <v>2026</v>
      </c>
      <c r="D26" s="13" t="str">
        <f t="shared" si="1"/>
        <v>Q1</v>
      </c>
      <c r="E26" s="12">
        <f t="shared" si="2"/>
        <v>1</v>
      </c>
      <c r="F26" s="12" t="str">
        <f t="shared" si="3"/>
        <v>Jan</v>
      </c>
      <c r="G26" s="12" t="s">
        <v>27</v>
      </c>
      <c r="H26" s="12" t="s">
        <v>62</v>
      </c>
      <c r="I26" s="12" t="s">
        <v>49</v>
      </c>
      <c r="J26" s="12" t="s">
        <v>34</v>
      </c>
      <c r="K26" s="12" t="s">
        <v>55</v>
      </c>
      <c r="L26" s="12" t="s">
        <v>63</v>
      </c>
      <c r="M26" s="12">
        <v>2</v>
      </c>
      <c r="N26" s="14">
        <v>35.78</v>
      </c>
      <c r="O26" s="15">
        <v>0</v>
      </c>
      <c r="P26" s="14">
        <v>13.84</v>
      </c>
      <c r="Q26" s="14">
        <v>71.56</v>
      </c>
      <c r="R26" s="14">
        <v>27.68</v>
      </c>
      <c r="S26" s="14">
        <v>43.88</v>
      </c>
      <c r="T26" s="16">
        <v>0.61319172722191173</v>
      </c>
    </row>
    <row r="27" spans="1:20">
      <c r="A27" s="10">
        <v>248</v>
      </c>
      <c r="B27" s="11">
        <v>46029</v>
      </c>
      <c r="C27" s="12">
        <f t="shared" si="0"/>
        <v>2026</v>
      </c>
      <c r="D27" s="13" t="str">
        <f t="shared" si="1"/>
        <v>Q1</v>
      </c>
      <c r="E27" s="12">
        <f t="shared" si="2"/>
        <v>1</v>
      </c>
      <c r="F27" s="12" t="str">
        <f t="shared" si="3"/>
        <v>Jan</v>
      </c>
      <c r="G27" s="12" t="s">
        <v>27</v>
      </c>
      <c r="H27" s="12" t="s">
        <v>64</v>
      </c>
      <c r="I27" s="12" t="s">
        <v>49</v>
      </c>
      <c r="J27" s="12" t="s">
        <v>34</v>
      </c>
      <c r="K27" s="12" t="s">
        <v>25</v>
      </c>
      <c r="L27" s="12" t="s">
        <v>26</v>
      </c>
      <c r="M27" s="12">
        <v>3</v>
      </c>
      <c r="N27" s="14">
        <v>81.64</v>
      </c>
      <c r="O27" s="15">
        <v>0</v>
      </c>
      <c r="P27" s="14">
        <v>43.84</v>
      </c>
      <c r="Q27" s="14">
        <v>244.92000000000002</v>
      </c>
      <c r="R27" s="14">
        <v>131.52000000000001</v>
      </c>
      <c r="S27" s="14">
        <v>113.4</v>
      </c>
      <c r="T27" s="16">
        <v>0.46300832925036745</v>
      </c>
    </row>
    <row r="28" spans="1:20">
      <c r="A28" s="10">
        <v>1118</v>
      </c>
      <c r="B28" s="11">
        <v>46029</v>
      </c>
      <c r="C28" s="12">
        <f t="shared" si="0"/>
        <v>2026</v>
      </c>
      <c r="D28" s="13" t="str">
        <f t="shared" si="1"/>
        <v>Q1</v>
      </c>
      <c r="E28" s="12">
        <f t="shared" si="2"/>
        <v>1</v>
      </c>
      <c r="F28" s="12" t="str">
        <f t="shared" si="3"/>
        <v>Jan</v>
      </c>
      <c r="G28" s="12" t="s">
        <v>27</v>
      </c>
      <c r="H28" s="12" t="s">
        <v>64</v>
      </c>
      <c r="I28" s="12" t="s">
        <v>23</v>
      </c>
      <c r="J28" s="12" t="s">
        <v>24</v>
      </c>
      <c r="K28" s="12" t="s">
        <v>35</v>
      </c>
      <c r="L28" s="12" t="s">
        <v>65</v>
      </c>
      <c r="M28" s="12">
        <v>2</v>
      </c>
      <c r="N28" s="14">
        <v>131.63999999999999</v>
      </c>
      <c r="O28" s="15">
        <v>0.05</v>
      </c>
      <c r="P28" s="14">
        <v>69.02</v>
      </c>
      <c r="Q28" s="14">
        <v>250.11599999999996</v>
      </c>
      <c r="R28" s="14">
        <v>138.04</v>
      </c>
      <c r="S28" s="14">
        <v>112.07599999999996</v>
      </c>
      <c r="T28" s="16">
        <v>0.44809608341729429</v>
      </c>
    </row>
    <row r="29" spans="1:20">
      <c r="A29" s="10">
        <v>3023</v>
      </c>
      <c r="B29" s="11">
        <v>46029</v>
      </c>
      <c r="C29" s="12">
        <f t="shared" si="0"/>
        <v>2026</v>
      </c>
      <c r="D29" s="13" t="str">
        <f t="shared" si="1"/>
        <v>Q1</v>
      </c>
      <c r="E29" s="12">
        <f t="shared" si="2"/>
        <v>1</v>
      </c>
      <c r="F29" s="12" t="str">
        <f t="shared" si="3"/>
        <v>Jan</v>
      </c>
      <c r="G29" s="12" t="s">
        <v>32</v>
      </c>
      <c r="H29" s="12" t="s">
        <v>39</v>
      </c>
      <c r="I29" s="12" t="s">
        <v>49</v>
      </c>
      <c r="J29" s="12" t="s">
        <v>34</v>
      </c>
      <c r="K29" s="12" t="s">
        <v>30</v>
      </c>
      <c r="L29" s="12" t="s">
        <v>58</v>
      </c>
      <c r="M29" s="12">
        <v>2</v>
      </c>
      <c r="N29" s="14">
        <v>155.35</v>
      </c>
      <c r="O29" s="15">
        <v>0</v>
      </c>
      <c r="P29" s="14">
        <v>80.790000000000006</v>
      </c>
      <c r="Q29" s="14">
        <v>310.7</v>
      </c>
      <c r="R29" s="14">
        <v>161.58000000000001</v>
      </c>
      <c r="S29" s="14">
        <v>149.11999999999998</v>
      </c>
      <c r="T29" s="16">
        <v>0.47994850337946565</v>
      </c>
    </row>
    <row r="30" spans="1:20">
      <c r="A30" s="10">
        <v>3903</v>
      </c>
      <c r="B30" s="11">
        <v>46029</v>
      </c>
      <c r="C30" s="12">
        <f t="shared" si="0"/>
        <v>2026</v>
      </c>
      <c r="D30" s="13" t="str">
        <f t="shared" si="1"/>
        <v>Q1</v>
      </c>
      <c r="E30" s="12">
        <f t="shared" si="2"/>
        <v>1</v>
      </c>
      <c r="F30" s="12" t="str">
        <f t="shared" si="3"/>
        <v>Jan</v>
      </c>
      <c r="G30" s="12" t="s">
        <v>41</v>
      </c>
      <c r="H30" s="12" t="s">
        <v>54</v>
      </c>
      <c r="I30" s="12" t="s">
        <v>23</v>
      </c>
      <c r="J30" s="12" t="s">
        <v>24</v>
      </c>
      <c r="K30" s="12" t="s">
        <v>55</v>
      </c>
      <c r="L30" s="12" t="s">
        <v>66</v>
      </c>
      <c r="M30" s="12">
        <v>2</v>
      </c>
      <c r="N30" s="14">
        <v>51.56</v>
      </c>
      <c r="O30" s="15">
        <v>0.05</v>
      </c>
      <c r="P30" s="14">
        <v>22.26</v>
      </c>
      <c r="Q30" s="14">
        <v>97.963999999999999</v>
      </c>
      <c r="R30" s="14">
        <v>44.52</v>
      </c>
      <c r="S30" s="14">
        <v>53.443999999999996</v>
      </c>
      <c r="T30" s="16">
        <v>0.54554734392225712</v>
      </c>
    </row>
    <row r="31" spans="1:20">
      <c r="A31" s="10">
        <v>62</v>
      </c>
      <c r="B31" s="11">
        <v>46030</v>
      </c>
      <c r="C31" s="12">
        <f t="shared" si="0"/>
        <v>2026</v>
      </c>
      <c r="D31" s="13" t="str">
        <f t="shared" si="1"/>
        <v>Q1</v>
      </c>
      <c r="E31" s="12">
        <f t="shared" si="2"/>
        <v>1</v>
      </c>
      <c r="F31" s="12" t="str">
        <f t="shared" si="3"/>
        <v>Jan</v>
      </c>
      <c r="G31" s="12" t="s">
        <v>27</v>
      </c>
      <c r="H31" s="12" t="s">
        <v>64</v>
      </c>
      <c r="I31" s="12" t="s">
        <v>23</v>
      </c>
      <c r="J31" s="12" t="s">
        <v>34</v>
      </c>
      <c r="K31" s="12" t="s">
        <v>25</v>
      </c>
      <c r="L31" s="12" t="s">
        <v>43</v>
      </c>
      <c r="M31" s="12">
        <v>2</v>
      </c>
      <c r="N31" s="14">
        <v>51.63</v>
      </c>
      <c r="O31" s="15">
        <v>0</v>
      </c>
      <c r="P31" s="14">
        <v>22.54</v>
      </c>
      <c r="Q31" s="14">
        <v>103.26</v>
      </c>
      <c r="R31" s="14">
        <v>45.08</v>
      </c>
      <c r="S31" s="14">
        <v>58.180000000000007</v>
      </c>
      <c r="T31" s="16">
        <v>0.5634321131125315</v>
      </c>
    </row>
    <row r="32" spans="1:20">
      <c r="A32" s="10">
        <v>142</v>
      </c>
      <c r="B32" s="11">
        <v>46030</v>
      </c>
      <c r="C32" s="12">
        <f t="shared" si="0"/>
        <v>2026</v>
      </c>
      <c r="D32" s="13" t="str">
        <f t="shared" si="1"/>
        <v>Q1</v>
      </c>
      <c r="E32" s="12">
        <f t="shared" si="2"/>
        <v>1</v>
      </c>
      <c r="F32" s="12" t="str">
        <f t="shared" si="3"/>
        <v>Jan</v>
      </c>
      <c r="G32" s="12" t="s">
        <v>21</v>
      </c>
      <c r="H32" s="12" t="s">
        <v>57</v>
      </c>
      <c r="I32" s="12" t="s">
        <v>29</v>
      </c>
      <c r="J32" s="12" t="s">
        <v>37</v>
      </c>
      <c r="K32" s="12" t="s">
        <v>44</v>
      </c>
      <c r="L32" s="12" t="s">
        <v>45</v>
      </c>
      <c r="M32" s="12">
        <v>5</v>
      </c>
      <c r="N32" s="14">
        <v>344.88</v>
      </c>
      <c r="O32" s="15">
        <v>0.15</v>
      </c>
      <c r="P32" s="14">
        <v>190.66</v>
      </c>
      <c r="Q32" s="14">
        <v>1465.74</v>
      </c>
      <c r="R32" s="14">
        <v>953.3</v>
      </c>
      <c r="S32" s="14">
        <v>512.44000000000005</v>
      </c>
      <c r="T32" s="16">
        <v>0.34961180018284282</v>
      </c>
    </row>
    <row r="33" spans="1:20">
      <c r="A33" s="10">
        <v>450</v>
      </c>
      <c r="B33" s="11">
        <v>46030</v>
      </c>
      <c r="C33" s="12">
        <f t="shared" si="0"/>
        <v>2026</v>
      </c>
      <c r="D33" s="13" t="str">
        <f t="shared" si="1"/>
        <v>Q1</v>
      </c>
      <c r="E33" s="12">
        <f t="shared" si="2"/>
        <v>1</v>
      </c>
      <c r="F33" s="12" t="str">
        <f t="shared" si="3"/>
        <v>Jan</v>
      </c>
      <c r="G33" s="12" t="s">
        <v>32</v>
      </c>
      <c r="H33" s="12" t="s">
        <v>39</v>
      </c>
      <c r="I33" s="12" t="s">
        <v>40</v>
      </c>
      <c r="J33" s="12" t="s">
        <v>34</v>
      </c>
      <c r="K33" s="12" t="s">
        <v>30</v>
      </c>
      <c r="L33" s="12" t="s">
        <v>31</v>
      </c>
      <c r="M33" s="12">
        <v>2</v>
      </c>
      <c r="N33" s="14">
        <v>94.06</v>
      </c>
      <c r="O33" s="15">
        <v>0.15</v>
      </c>
      <c r="P33" s="14">
        <v>46.33</v>
      </c>
      <c r="Q33" s="14">
        <v>159.90199999999999</v>
      </c>
      <c r="R33" s="14">
        <v>92.66</v>
      </c>
      <c r="S33" s="14">
        <v>67.24199999999999</v>
      </c>
      <c r="T33" s="16">
        <v>0.42052006854198193</v>
      </c>
    </row>
    <row r="34" spans="1:20">
      <c r="A34" s="10">
        <v>4397</v>
      </c>
      <c r="B34" s="11">
        <v>46030</v>
      </c>
      <c r="C34" s="12">
        <f t="shared" si="0"/>
        <v>2026</v>
      </c>
      <c r="D34" s="13" t="str">
        <f t="shared" si="1"/>
        <v>Q1</v>
      </c>
      <c r="E34" s="12">
        <f t="shared" si="2"/>
        <v>1</v>
      </c>
      <c r="F34" s="12" t="str">
        <f t="shared" si="3"/>
        <v>Jan</v>
      </c>
      <c r="G34" s="12" t="s">
        <v>21</v>
      </c>
      <c r="H34" s="12" t="s">
        <v>22</v>
      </c>
      <c r="I34" s="12" t="s">
        <v>23</v>
      </c>
      <c r="J34" s="12" t="s">
        <v>37</v>
      </c>
      <c r="K34" s="12" t="s">
        <v>30</v>
      </c>
      <c r="L34" s="12" t="s">
        <v>67</v>
      </c>
      <c r="M34" s="12">
        <v>1</v>
      </c>
      <c r="N34" s="14">
        <v>72.38</v>
      </c>
      <c r="O34" s="15">
        <v>0</v>
      </c>
      <c r="P34" s="14">
        <v>31.65</v>
      </c>
      <c r="Q34" s="14">
        <v>72.38</v>
      </c>
      <c r="R34" s="14">
        <v>31.65</v>
      </c>
      <c r="S34" s="14">
        <v>40.729999999999997</v>
      </c>
      <c r="T34" s="16">
        <v>0.56272450953302011</v>
      </c>
    </row>
    <row r="35" spans="1:20">
      <c r="A35" s="10">
        <v>4798</v>
      </c>
      <c r="B35" s="11">
        <v>46030</v>
      </c>
      <c r="C35" s="12">
        <f t="shared" si="0"/>
        <v>2026</v>
      </c>
      <c r="D35" s="13" t="str">
        <f t="shared" si="1"/>
        <v>Q1</v>
      </c>
      <c r="E35" s="12">
        <f t="shared" si="2"/>
        <v>1</v>
      </c>
      <c r="F35" s="12" t="str">
        <f t="shared" si="3"/>
        <v>Jan</v>
      </c>
      <c r="G35" s="12" t="s">
        <v>27</v>
      </c>
      <c r="H35" s="12" t="s">
        <v>48</v>
      </c>
      <c r="I35" s="12" t="s">
        <v>23</v>
      </c>
      <c r="J35" s="12" t="s">
        <v>34</v>
      </c>
      <c r="K35" s="12" t="s">
        <v>30</v>
      </c>
      <c r="L35" s="12" t="s">
        <v>58</v>
      </c>
      <c r="M35" s="12">
        <v>1</v>
      </c>
      <c r="N35" s="14">
        <v>153.69</v>
      </c>
      <c r="O35" s="15">
        <v>0</v>
      </c>
      <c r="P35" s="14">
        <v>77.47</v>
      </c>
      <c r="Q35" s="14">
        <v>153.69</v>
      </c>
      <c r="R35" s="14">
        <v>77.47</v>
      </c>
      <c r="S35" s="14">
        <v>76.22</v>
      </c>
      <c r="T35" s="16">
        <v>0.49593337237295854</v>
      </c>
    </row>
    <row r="36" spans="1:20">
      <c r="A36" s="10">
        <v>136</v>
      </c>
      <c r="B36" s="11">
        <v>46031</v>
      </c>
      <c r="C36" s="12">
        <f t="shared" si="0"/>
        <v>2026</v>
      </c>
      <c r="D36" s="13" t="str">
        <f t="shared" si="1"/>
        <v>Q1</v>
      </c>
      <c r="E36" s="12">
        <f t="shared" si="2"/>
        <v>1</v>
      </c>
      <c r="F36" s="12" t="str">
        <f t="shared" si="3"/>
        <v>Jan</v>
      </c>
      <c r="G36" s="12" t="s">
        <v>41</v>
      </c>
      <c r="H36" s="12" t="s">
        <v>68</v>
      </c>
      <c r="I36" s="12" t="s">
        <v>29</v>
      </c>
      <c r="J36" s="12" t="s">
        <v>37</v>
      </c>
      <c r="K36" s="12" t="s">
        <v>35</v>
      </c>
      <c r="L36" s="12" t="s">
        <v>69</v>
      </c>
      <c r="M36" s="12">
        <v>15</v>
      </c>
      <c r="N36" s="14">
        <v>168.62</v>
      </c>
      <c r="O36" s="15">
        <v>0.05</v>
      </c>
      <c r="P36" s="14">
        <v>86.09</v>
      </c>
      <c r="Q36" s="14">
        <v>2402.835</v>
      </c>
      <c r="R36" s="14">
        <v>1291.3500000000001</v>
      </c>
      <c r="S36" s="14">
        <v>1111.4849999999999</v>
      </c>
      <c r="T36" s="16">
        <v>0.46257233642759488</v>
      </c>
    </row>
    <row r="37" spans="1:20">
      <c r="A37" s="10">
        <v>2782</v>
      </c>
      <c r="B37" s="11">
        <v>46031</v>
      </c>
      <c r="C37" s="12">
        <f t="shared" si="0"/>
        <v>2026</v>
      </c>
      <c r="D37" s="13" t="str">
        <f t="shared" si="1"/>
        <v>Q1</v>
      </c>
      <c r="E37" s="12">
        <f t="shared" si="2"/>
        <v>1</v>
      </c>
      <c r="F37" s="12" t="str">
        <f t="shared" si="3"/>
        <v>Jan</v>
      </c>
      <c r="G37" s="12" t="s">
        <v>41</v>
      </c>
      <c r="H37" s="12" t="s">
        <v>42</v>
      </c>
      <c r="I37" s="12" t="s">
        <v>23</v>
      </c>
      <c r="J37" s="12" t="s">
        <v>34</v>
      </c>
      <c r="K37" s="12" t="s">
        <v>30</v>
      </c>
      <c r="L37" s="12" t="s">
        <v>58</v>
      </c>
      <c r="M37" s="12">
        <v>1</v>
      </c>
      <c r="N37" s="14">
        <v>152.75</v>
      </c>
      <c r="O37" s="15">
        <v>0.05</v>
      </c>
      <c r="P37" s="14">
        <v>79.88</v>
      </c>
      <c r="Q37" s="14">
        <v>145.11249999999998</v>
      </c>
      <c r="R37" s="14">
        <v>79.88</v>
      </c>
      <c r="S37" s="14">
        <v>65.232499999999987</v>
      </c>
      <c r="T37" s="16">
        <v>0.44953053665259707</v>
      </c>
    </row>
    <row r="38" spans="1:20">
      <c r="A38" s="10">
        <v>4704</v>
      </c>
      <c r="B38" s="11">
        <v>46031</v>
      </c>
      <c r="C38" s="12">
        <f t="shared" si="0"/>
        <v>2026</v>
      </c>
      <c r="D38" s="13" t="str">
        <f t="shared" si="1"/>
        <v>Q1</v>
      </c>
      <c r="E38" s="12">
        <f t="shared" si="2"/>
        <v>1</v>
      </c>
      <c r="F38" s="12" t="str">
        <f t="shared" si="3"/>
        <v>Jan</v>
      </c>
      <c r="G38" s="12" t="s">
        <v>27</v>
      </c>
      <c r="H38" s="12" t="s">
        <v>70</v>
      </c>
      <c r="I38" s="12" t="s">
        <v>49</v>
      </c>
      <c r="J38" s="12" t="s">
        <v>34</v>
      </c>
      <c r="K38" s="12" t="s">
        <v>55</v>
      </c>
      <c r="L38" s="12" t="s">
        <v>63</v>
      </c>
      <c r="M38" s="12">
        <v>2</v>
      </c>
      <c r="N38" s="14">
        <v>36.72</v>
      </c>
      <c r="O38" s="15">
        <v>0.05</v>
      </c>
      <c r="P38" s="14">
        <v>14.15</v>
      </c>
      <c r="Q38" s="14">
        <v>69.768000000000001</v>
      </c>
      <c r="R38" s="14">
        <v>28.3</v>
      </c>
      <c r="S38" s="14">
        <v>41.468000000000004</v>
      </c>
      <c r="T38" s="16">
        <v>0.59436991170737308</v>
      </c>
    </row>
    <row r="39" spans="1:20">
      <c r="A39" s="10">
        <v>69</v>
      </c>
      <c r="B39" s="11">
        <v>46032</v>
      </c>
      <c r="C39" s="12">
        <f t="shared" si="0"/>
        <v>2026</v>
      </c>
      <c r="D39" s="13" t="str">
        <f t="shared" si="1"/>
        <v>Q1</v>
      </c>
      <c r="E39" s="12">
        <f t="shared" si="2"/>
        <v>1</v>
      </c>
      <c r="F39" s="12" t="str">
        <f t="shared" si="3"/>
        <v>Jan</v>
      </c>
      <c r="G39" s="12" t="s">
        <v>21</v>
      </c>
      <c r="H39" s="12" t="s">
        <v>71</v>
      </c>
      <c r="I39" s="12" t="s">
        <v>23</v>
      </c>
      <c r="J39" s="12" t="s">
        <v>24</v>
      </c>
      <c r="K39" s="12" t="s">
        <v>30</v>
      </c>
      <c r="L39" s="12" t="s">
        <v>38</v>
      </c>
      <c r="M39" s="12">
        <v>6</v>
      </c>
      <c r="N39" s="14">
        <v>141.31</v>
      </c>
      <c r="O39" s="15">
        <v>0.05</v>
      </c>
      <c r="P39" s="14">
        <v>79.349999999999994</v>
      </c>
      <c r="Q39" s="14">
        <v>805.46699999999998</v>
      </c>
      <c r="R39" s="14">
        <v>476.09999999999997</v>
      </c>
      <c r="S39" s="14">
        <v>329.36700000000002</v>
      </c>
      <c r="T39" s="16">
        <v>0.4089143316858419</v>
      </c>
    </row>
    <row r="40" spans="1:20">
      <c r="A40" s="10">
        <v>490</v>
      </c>
      <c r="B40" s="11">
        <v>46032</v>
      </c>
      <c r="C40" s="12">
        <f t="shared" si="0"/>
        <v>2026</v>
      </c>
      <c r="D40" s="13" t="str">
        <f t="shared" si="1"/>
        <v>Q1</v>
      </c>
      <c r="E40" s="12">
        <f t="shared" si="2"/>
        <v>1</v>
      </c>
      <c r="F40" s="12" t="str">
        <f t="shared" si="3"/>
        <v>Jan</v>
      </c>
      <c r="G40" s="12" t="s">
        <v>32</v>
      </c>
      <c r="H40" s="12" t="s">
        <v>60</v>
      </c>
      <c r="I40" s="12" t="s">
        <v>23</v>
      </c>
      <c r="J40" s="12" t="s">
        <v>37</v>
      </c>
      <c r="K40" s="12" t="s">
        <v>44</v>
      </c>
      <c r="L40" s="12" t="s">
        <v>72</v>
      </c>
      <c r="M40" s="12">
        <v>2</v>
      </c>
      <c r="N40" s="14">
        <v>121.23</v>
      </c>
      <c r="O40" s="15">
        <v>0</v>
      </c>
      <c r="P40" s="14">
        <v>59.66</v>
      </c>
      <c r="Q40" s="14">
        <v>242.46</v>
      </c>
      <c r="R40" s="14">
        <v>119.32</v>
      </c>
      <c r="S40" s="14">
        <v>123.14000000000001</v>
      </c>
      <c r="T40" s="16">
        <v>0.50787758805576178</v>
      </c>
    </row>
    <row r="41" spans="1:20">
      <c r="A41" s="10">
        <v>3685</v>
      </c>
      <c r="B41" s="11">
        <v>46032</v>
      </c>
      <c r="C41" s="12">
        <f t="shared" si="0"/>
        <v>2026</v>
      </c>
      <c r="D41" s="13" t="str">
        <f t="shared" si="1"/>
        <v>Q1</v>
      </c>
      <c r="E41" s="12">
        <f t="shared" si="2"/>
        <v>1</v>
      </c>
      <c r="F41" s="12" t="str">
        <f t="shared" si="3"/>
        <v>Jan</v>
      </c>
      <c r="G41" s="12" t="s">
        <v>41</v>
      </c>
      <c r="H41" s="12" t="s">
        <v>54</v>
      </c>
      <c r="I41" s="12" t="s">
        <v>23</v>
      </c>
      <c r="J41" s="12" t="s">
        <v>34</v>
      </c>
      <c r="K41" s="12" t="s">
        <v>35</v>
      </c>
      <c r="L41" s="12" t="s">
        <v>69</v>
      </c>
      <c r="M41" s="12">
        <v>3</v>
      </c>
      <c r="N41" s="14">
        <v>161.58000000000001</v>
      </c>
      <c r="O41" s="15">
        <v>0</v>
      </c>
      <c r="P41" s="14">
        <v>85.58</v>
      </c>
      <c r="Q41" s="14">
        <v>484.74</v>
      </c>
      <c r="R41" s="14">
        <v>256.74</v>
      </c>
      <c r="S41" s="14">
        <v>228</v>
      </c>
      <c r="T41" s="16">
        <v>0.47035524198539425</v>
      </c>
    </row>
    <row r="42" spans="1:20">
      <c r="A42" s="10">
        <v>3796</v>
      </c>
      <c r="B42" s="11">
        <v>46032</v>
      </c>
      <c r="C42" s="12">
        <f t="shared" si="0"/>
        <v>2026</v>
      </c>
      <c r="D42" s="13" t="str">
        <f t="shared" si="1"/>
        <v>Q1</v>
      </c>
      <c r="E42" s="12">
        <f t="shared" si="2"/>
        <v>1</v>
      </c>
      <c r="F42" s="12" t="str">
        <f t="shared" si="3"/>
        <v>Jan</v>
      </c>
      <c r="G42" s="12" t="s">
        <v>41</v>
      </c>
      <c r="H42" s="12" t="s">
        <v>54</v>
      </c>
      <c r="I42" s="12" t="s">
        <v>40</v>
      </c>
      <c r="J42" s="12" t="s">
        <v>24</v>
      </c>
      <c r="K42" s="12" t="s">
        <v>35</v>
      </c>
      <c r="L42" s="12" t="s">
        <v>69</v>
      </c>
      <c r="M42" s="12">
        <v>2</v>
      </c>
      <c r="N42" s="14">
        <v>166.84</v>
      </c>
      <c r="O42" s="15">
        <v>0</v>
      </c>
      <c r="P42" s="14">
        <v>88.67</v>
      </c>
      <c r="Q42" s="14">
        <v>333.68</v>
      </c>
      <c r="R42" s="14">
        <v>177.34</v>
      </c>
      <c r="S42" s="14">
        <v>156.34</v>
      </c>
      <c r="T42" s="16">
        <v>0.4685327259649964</v>
      </c>
    </row>
    <row r="43" spans="1:20">
      <c r="A43" s="10">
        <v>387</v>
      </c>
      <c r="B43" s="11">
        <v>46033</v>
      </c>
      <c r="C43" s="12">
        <f t="shared" si="0"/>
        <v>2026</v>
      </c>
      <c r="D43" s="13" t="str">
        <f t="shared" si="1"/>
        <v>Q1</v>
      </c>
      <c r="E43" s="12">
        <f t="shared" si="2"/>
        <v>1</v>
      </c>
      <c r="F43" s="12" t="str">
        <f t="shared" si="3"/>
        <v>Jan</v>
      </c>
      <c r="G43" s="12" t="s">
        <v>32</v>
      </c>
      <c r="H43" s="12" t="s">
        <v>46</v>
      </c>
      <c r="I43" s="12" t="s">
        <v>23</v>
      </c>
      <c r="J43" s="12" t="s">
        <v>24</v>
      </c>
      <c r="K43" s="12" t="s">
        <v>30</v>
      </c>
      <c r="L43" s="12" t="s">
        <v>58</v>
      </c>
      <c r="M43" s="12">
        <v>1</v>
      </c>
      <c r="N43" s="14">
        <v>150.96</v>
      </c>
      <c r="O43" s="15">
        <v>0</v>
      </c>
      <c r="P43" s="14">
        <v>77.5</v>
      </c>
      <c r="Q43" s="14">
        <v>150.96</v>
      </c>
      <c r="R43" s="14">
        <v>77.5</v>
      </c>
      <c r="S43" s="14">
        <v>73.460000000000008</v>
      </c>
      <c r="T43" s="16">
        <v>0.48661897191308956</v>
      </c>
    </row>
    <row r="44" spans="1:20">
      <c r="A44" s="10">
        <v>2796</v>
      </c>
      <c r="B44" s="11">
        <v>46033</v>
      </c>
      <c r="C44" s="12">
        <f t="shared" si="0"/>
        <v>2026</v>
      </c>
      <c r="D44" s="13" t="str">
        <f t="shared" si="1"/>
        <v>Q1</v>
      </c>
      <c r="E44" s="12">
        <f t="shared" si="2"/>
        <v>1</v>
      </c>
      <c r="F44" s="12" t="str">
        <f t="shared" si="3"/>
        <v>Jan</v>
      </c>
      <c r="G44" s="12" t="s">
        <v>41</v>
      </c>
      <c r="H44" s="12" t="s">
        <v>52</v>
      </c>
      <c r="I44" s="12" t="s">
        <v>40</v>
      </c>
      <c r="J44" s="12" t="s">
        <v>24</v>
      </c>
      <c r="K44" s="12" t="s">
        <v>35</v>
      </c>
      <c r="L44" s="12" t="s">
        <v>36</v>
      </c>
      <c r="M44" s="12">
        <v>3</v>
      </c>
      <c r="N44" s="14">
        <v>36.33</v>
      </c>
      <c r="O44" s="15">
        <v>0.05</v>
      </c>
      <c r="P44" s="14">
        <v>13.27</v>
      </c>
      <c r="Q44" s="14">
        <v>103.54049999999999</v>
      </c>
      <c r="R44" s="14">
        <v>39.81</v>
      </c>
      <c r="S44" s="14">
        <v>63.730499999999992</v>
      </c>
      <c r="T44" s="16">
        <v>0.61551277036521934</v>
      </c>
    </row>
    <row r="45" spans="1:20">
      <c r="A45" s="10">
        <v>3703</v>
      </c>
      <c r="B45" s="11">
        <v>46033</v>
      </c>
      <c r="C45" s="12">
        <f t="shared" si="0"/>
        <v>2026</v>
      </c>
      <c r="D45" s="13" t="str">
        <f t="shared" si="1"/>
        <v>Q1</v>
      </c>
      <c r="E45" s="12">
        <f t="shared" si="2"/>
        <v>1</v>
      </c>
      <c r="F45" s="12" t="str">
        <f t="shared" si="3"/>
        <v>Jan</v>
      </c>
      <c r="G45" s="12" t="s">
        <v>41</v>
      </c>
      <c r="H45" s="12" t="s">
        <v>54</v>
      </c>
      <c r="I45" s="12" t="s">
        <v>23</v>
      </c>
      <c r="J45" s="12" t="s">
        <v>24</v>
      </c>
      <c r="K45" s="12" t="s">
        <v>35</v>
      </c>
      <c r="L45" s="12" t="s">
        <v>36</v>
      </c>
      <c r="M45" s="12">
        <v>1</v>
      </c>
      <c r="N45" s="14">
        <v>35.340000000000003</v>
      </c>
      <c r="O45" s="15">
        <v>0.1</v>
      </c>
      <c r="P45" s="14">
        <v>13.36</v>
      </c>
      <c r="Q45" s="14">
        <v>31.806000000000004</v>
      </c>
      <c r="R45" s="14">
        <v>13.36</v>
      </c>
      <c r="S45" s="14">
        <v>18.446000000000005</v>
      </c>
      <c r="T45" s="16">
        <v>0.5799534678991386</v>
      </c>
    </row>
    <row r="46" spans="1:20">
      <c r="A46" s="10">
        <v>4674</v>
      </c>
      <c r="B46" s="11">
        <v>46033</v>
      </c>
      <c r="C46" s="12">
        <f t="shared" si="0"/>
        <v>2026</v>
      </c>
      <c r="D46" s="13" t="str">
        <f t="shared" si="1"/>
        <v>Q1</v>
      </c>
      <c r="E46" s="12">
        <f t="shared" si="2"/>
        <v>1</v>
      </c>
      <c r="F46" s="12" t="str">
        <f t="shared" si="3"/>
        <v>Jan</v>
      </c>
      <c r="G46" s="12" t="s">
        <v>41</v>
      </c>
      <c r="H46" s="12" t="s">
        <v>54</v>
      </c>
      <c r="I46" s="12" t="s">
        <v>23</v>
      </c>
      <c r="J46" s="12" t="s">
        <v>24</v>
      </c>
      <c r="K46" s="12" t="s">
        <v>35</v>
      </c>
      <c r="L46" s="12" t="s">
        <v>53</v>
      </c>
      <c r="M46" s="12">
        <v>2</v>
      </c>
      <c r="N46" s="14">
        <v>46.27</v>
      </c>
      <c r="O46" s="15">
        <v>0</v>
      </c>
      <c r="P46" s="14">
        <v>18.23</v>
      </c>
      <c r="Q46" s="14">
        <v>92.54</v>
      </c>
      <c r="R46" s="14">
        <v>36.46</v>
      </c>
      <c r="S46" s="14">
        <v>56.080000000000005</v>
      </c>
      <c r="T46" s="16">
        <v>0.60600821266479366</v>
      </c>
    </row>
    <row r="47" spans="1:20">
      <c r="A47" s="10">
        <v>4789</v>
      </c>
      <c r="B47" s="11">
        <v>46033</v>
      </c>
      <c r="C47" s="12">
        <f t="shared" si="0"/>
        <v>2026</v>
      </c>
      <c r="D47" s="13" t="str">
        <f t="shared" si="1"/>
        <v>Q1</v>
      </c>
      <c r="E47" s="12">
        <f t="shared" si="2"/>
        <v>1</v>
      </c>
      <c r="F47" s="12" t="str">
        <f t="shared" si="3"/>
        <v>Jan</v>
      </c>
      <c r="G47" s="12" t="s">
        <v>41</v>
      </c>
      <c r="H47" s="12" t="s">
        <v>52</v>
      </c>
      <c r="I47" s="12" t="s">
        <v>23</v>
      </c>
      <c r="J47" s="12" t="s">
        <v>24</v>
      </c>
      <c r="K47" s="12" t="s">
        <v>25</v>
      </c>
      <c r="L47" s="12" t="s">
        <v>26</v>
      </c>
      <c r="M47" s="12">
        <v>1</v>
      </c>
      <c r="N47" s="14">
        <v>79.930000000000007</v>
      </c>
      <c r="O47" s="15">
        <v>0.05</v>
      </c>
      <c r="P47" s="14">
        <v>43.73</v>
      </c>
      <c r="Q47" s="14">
        <v>75.933500000000009</v>
      </c>
      <c r="R47" s="14">
        <v>43.73</v>
      </c>
      <c r="S47" s="14">
        <v>32.203500000000012</v>
      </c>
      <c r="T47" s="16">
        <v>0.42410135184075554</v>
      </c>
    </row>
    <row r="48" spans="1:20">
      <c r="A48" s="10">
        <v>804</v>
      </c>
      <c r="B48" s="11">
        <v>46034</v>
      </c>
      <c r="C48" s="12">
        <f t="shared" si="0"/>
        <v>2026</v>
      </c>
      <c r="D48" s="13" t="str">
        <f t="shared" si="1"/>
        <v>Q1</v>
      </c>
      <c r="E48" s="12">
        <f t="shared" si="2"/>
        <v>1</v>
      </c>
      <c r="F48" s="12" t="str">
        <f t="shared" si="3"/>
        <v>Jan</v>
      </c>
      <c r="G48" s="12" t="s">
        <v>27</v>
      </c>
      <c r="H48" s="12" t="s">
        <v>64</v>
      </c>
      <c r="I48" s="12" t="s">
        <v>40</v>
      </c>
      <c r="J48" s="12" t="s">
        <v>34</v>
      </c>
      <c r="K48" s="12" t="s">
        <v>30</v>
      </c>
      <c r="L48" s="12" t="s">
        <v>38</v>
      </c>
      <c r="M48" s="12">
        <v>1</v>
      </c>
      <c r="N48" s="14">
        <v>141.25</v>
      </c>
      <c r="O48" s="15">
        <v>0</v>
      </c>
      <c r="P48" s="14">
        <v>78.72</v>
      </c>
      <c r="Q48" s="14">
        <v>141.25</v>
      </c>
      <c r="R48" s="14">
        <v>78.72</v>
      </c>
      <c r="S48" s="14">
        <v>62.53</v>
      </c>
      <c r="T48" s="16">
        <v>0.44269026548672569</v>
      </c>
    </row>
    <row r="49" spans="1:20">
      <c r="A49" s="10">
        <v>1780</v>
      </c>
      <c r="B49" s="11">
        <v>46034</v>
      </c>
      <c r="C49" s="12">
        <f t="shared" si="0"/>
        <v>2026</v>
      </c>
      <c r="D49" s="13" t="str">
        <f t="shared" si="1"/>
        <v>Q1</v>
      </c>
      <c r="E49" s="12">
        <f t="shared" si="2"/>
        <v>1</v>
      </c>
      <c r="F49" s="12" t="str">
        <f t="shared" si="3"/>
        <v>Jan</v>
      </c>
      <c r="G49" s="12" t="s">
        <v>41</v>
      </c>
      <c r="H49" s="12" t="s">
        <v>54</v>
      </c>
      <c r="I49" s="12" t="s">
        <v>23</v>
      </c>
      <c r="J49" s="12" t="s">
        <v>24</v>
      </c>
      <c r="K49" s="12" t="s">
        <v>25</v>
      </c>
      <c r="L49" s="12" t="s">
        <v>51</v>
      </c>
      <c r="M49" s="12">
        <v>2</v>
      </c>
      <c r="N49" s="14">
        <v>103.64</v>
      </c>
      <c r="O49" s="15">
        <v>0.1</v>
      </c>
      <c r="P49" s="14">
        <v>50.96</v>
      </c>
      <c r="Q49" s="14">
        <v>186.55199999999999</v>
      </c>
      <c r="R49" s="14">
        <v>101.92</v>
      </c>
      <c r="S49" s="14">
        <v>84.631999999999991</v>
      </c>
      <c r="T49" s="16">
        <v>0.45366439384193147</v>
      </c>
    </row>
    <row r="50" spans="1:20">
      <c r="A50" s="10">
        <v>2844</v>
      </c>
      <c r="B50" s="11">
        <v>46034</v>
      </c>
      <c r="C50" s="12">
        <f t="shared" si="0"/>
        <v>2026</v>
      </c>
      <c r="D50" s="13" t="str">
        <f t="shared" si="1"/>
        <v>Q1</v>
      </c>
      <c r="E50" s="12">
        <f t="shared" si="2"/>
        <v>1</v>
      </c>
      <c r="F50" s="12" t="str">
        <f t="shared" si="3"/>
        <v>Jan</v>
      </c>
      <c r="G50" s="12" t="s">
        <v>21</v>
      </c>
      <c r="H50" s="12" t="s">
        <v>22</v>
      </c>
      <c r="I50" s="12" t="s">
        <v>23</v>
      </c>
      <c r="J50" s="12" t="s">
        <v>34</v>
      </c>
      <c r="K50" s="12" t="s">
        <v>35</v>
      </c>
      <c r="L50" s="12" t="s">
        <v>65</v>
      </c>
      <c r="M50" s="12">
        <v>1</v>
      </c>
      <c r="N50" s="14">
        <v>136.18</v>
      </c>
      <c r="O50" s="15">
        <v>0</v>
      </c>
      <c r="P50" s="14">
        <v>68.34</v>
      </c>
      <c r="Q50" s="14">
        <v>136.18</v>
      </c>
      <c r="R50" s="14">
        <v>68.34</v>
      </c>
      <c r="S50" s="14">
        <v>67.84</v>
      </c>
      <c r="T50" s="16">
        <v>0.498164194448524</v>
      </c>
    </row>
    <row r="51" spans="1:20">
      <c r="A51" s="10">
        <v>3068</v>
      </c>
      <c r="B51" s="11">
        <v>46034</v>
      </c>
      <c r="C51" s="12">
        <f t="shared" si="0"/>
        <v>2026</v>
      </c>
      <c r="D51" s="13" t="str">
        <f t="shared" si="1"/>
        <v>Q1</v>
      </c>
      <c r="E51" s="12">
        <f t="shared" si="2"/>
        <v>1</v>
      </c>
      <c r="F51" s="12" t="str">
        <f t="shared" si="3"/>
        <v>Jan</v>
      </c>
      <c r="G51" s="12" t="s">
        <v>32</v>
      </c>
      <c r="H51" s="12" t="s">
        <v>33</v>
      </c>
      <c r="I51" s="12" t="s">
        <v>49</v>
      </c>
      <c r="J51" s="12" t="s">
        <v>34</v>
      </c>
      <c r="K51" s="12" t="s">
        <v>55</v>
      </c>
      <c r="L51" s="12" t="s">
        <v>63</v>
      </c>
      <c r="M51" s="12">
        <v>1</v>
      </c>
      <c r="N51" s="14">
        <v>36.43</v>
      </c>
      <c r="O51" s="15">
        <v>0</v>
      </c>
      <c r="P51" s="14">
        <v>14.33</v>
      </c>
      <c r="Q51" s="14">
        <v>36.43</v>
      </c>
      <c r="R51" s="14">
        <v>14.33</v>
      </c>
      <c r="S51" s="14">
        <v>22.1</v>
      </c>
      <c r="T51" s="16">
        <v>0.60664287674993145</v>
      </c>
    </row>
    <row r="52" spans="1:20">
      <c r="A52" s="10">
        <v>3096</v>
      </c>
      <c r="B52" s="11">
        <v>46034</v>
      </c>
      <c r="C52" s="12">
        <f t="shared" si="0"/>
        <v>2026</v>
      </c>
      <c r="D52" s="13" t="str">
        <f t="shared" si="1"/>
        <v>Q1</v>
      </c>
      <c r="E52" s="12">
        <f t="shared" si="2"/>
        <v>1</v>
      </c>
      <c r="F52" s="12" t="str">
        <f t="shared" si="3"/>
        <v>Jan</v>
      </c>
      <c r="G52" s="12" t="s">
        <v>41</v>
      </c>
      <c r="H52" s="12" t="s">
        <v>52</v>
      </c>
      <c r="I52" s="12" t="s">
        <v>23</v>
      </c>
      <c r="J52" s="12" t="s">
        <v>34</v>
      </c>
      <c r="K52" s="12" t="s">
        <v>55</v>
      </c>
      <c r="L52" s="12" t="s">
        <v>66</v>
      </c>
      <c r="M52" s="12">
        <v>2</v>
      </c>
      <c r="N52" s="14">
        <v>50.51</v>
      </c>
      <c r="O52" s="15">
        <v>0.1</v>
      </c>
      <c r="P52" s="14">
        <v>21.84</v>
      </c>
      <c r="Q52" s="14">
        <v>90.917999999999992</v>
      </c>
      <c r="R52" s="14">
        <v>43.68</v>
      </c>
      <c r="S52" s="14">
        <v>47.237999999999992</v>
      </c>
      <c r="T52" s="16">
        <v>0.5195670824259222</v>
      </c>
    </row>
    <row r="53" spans="1:20">
      <c r="A53" s="10">
        <v>3129</v>
      </c>
      <c r="B53" s="11">
        <v>46034</v>
      </c>
      <c r="C53" s="12">
        <f t="shared" si="0"/>
        <v>2026</v>
      </c>
      <c r="D53" s="13" t="str">
        <f t="shared" si="1"/>
        <v>Q1</v>
      </c>
      <c r="E53" s="12">
        <f t="shared" si="2"/>
        <v>1</v>
      </c>
      <c r="F53" s="12" t="str">
        <f t="shared" si="3"/>
        <v>Jan</v>
      </c>
      <c r="G53" s="12" t="s">
        <v>41</v>
      </c>
      <c r="H53" s="12" t="s">
        <v>68</v>
      </c>
      <c r="I53" s="12" t="s">
        <v>40</v>
      </c>
      <c r="J53" s="12" t="s">
        <v>24</v>
      </c>
      <c r="K53" s="12" t="s">
        <v>55</v>
      </c>
      <c r="L53" s="12" t="s">
        <v>59</v>
      </c>
      <c r="M53" s="12">
        <v>1</v>
      </c>
      <c r="N53" s="14">
        <v>123</v>
      </c>
      <c r="O53" s="15">
        <v>0</v>
      </c>
      <c r="P53" s="14">
        <v>67.3</v>
      </c>
      <c r="Q53" s="14">
        <v>123</v>
      </c>
      <c r="R53" s="14">
        <v>67.3</v>
      </c>
      <c r="S53" s="14">
        <v>55.7</v>
      </c>
      <c r="T53" s="16">
        <v>0.45284552845528458</v>
      </c>
    </row>
    <row r="54" spans="1:20">
      <c r="A54" s="10">
        <v>3948</v>
      </c>
      <c r="B54" s="11">
        <v>46034</v>
      </c>
      <c r="C54" s="12">
        <f t="shared" si="0"/>
        <v>2026</v>
      </c>
      <c r="D54" s="13" t="str">
        <f t="shared" si="1"/>
        <v>Q1</v>
      </c>
      <c r="E54" s="12">
        <f t="shared" si="2"/>
        <v>1</v>
      </c>
      <c r="F54" s="12" t="str">
        <f t="shared" si="3"/>
        <v>Jan</v>
      </c>
      <c r="G54" s="12" t="s">
        <v>27</v>
      </c>
      <c r="H54" s="12" t="s">
        <v>70</v>
      </c>
      <c r="I54" s="12" t="s">
        <v>23</v>
      </c>
      <c r="J54" s="12" t="s">
        <v>34</v>
      </c>
      <c r="K54" s="12" t="s">
        <v>30</v>
      </c>
      <c r="L54" s="12" t="s">
        <v>67</v>
      </c>
      <c r="M54" s="12">
        <v>2</v>
      </c>
      <c r="N54" s="14">
        <v>72.239999999999995</v>
      </c>
      <c r="O54" s="15">
        <v>0</v>
      </c>
      <c r="P54" s="14">
        <v>32.94</v>
      </c>
      <c r="Q54" s="14">
        <v>144.47999999999999</v>
      </c>
      <c r="R54" s="14">
        <v>65.88</v>
      </c>
      <c r="S54" s="14">
        <v>78.599999999999994</v>
      </c>
      <c r="T54" s="16">
        <v>0.54401993355481726</v>
      </c>
    </row>
    <row r="55" spans="1:20">
      <c r="A55" s="10">
        <v>5036</v>
      </c>
      <c r="B55" s="11">
        <v>46034</v>
      </c>
      <c r="C55" s="12">
        <f t="shared" si="0"/>
        <v>2026</v>
      </c>
      <c r="D55" s="13" t="str">
        <f t="shared" si="1"/>
        <v>Q1</v>
      </c>
      <c r="E55" s="12">
        <f t="shared" si="2"/>
        <v>1</v>
      </c>
      <c r="F55" s="12" t="str">
        <f t="shared" si="3"/>
        <v>Jan</v>
      </c>
      <c r="G55" s="12" t="s">
        <v>32</v>
      </c>
      <c r="H55" s="12" t="s">
        <v>39</v>
      </c>
      <c r="I55" s="12" t="s">
        <v>40</v>
      </c>
      <c r="J55" s="12" t="s">
        <v>24</v>
      </c>
      <c r="K55" s="12" t="s">
        <v>30</v>
      </c>
      <c r="L55" s="12" t="s">
        <v>58</v>
      </c>
      <c r="M55" s="12">
        <v>1</v>
      </c>
      <c r="N55" s="14">
        <v>151.11000000000001</v>
      </c>
      <c r="O55" s="15">
        <v>0.15</v>
      </c>
      <c r="P55" s="14">
        <v>79.650000000000006</v>
      </c>
      <c r="Q55" s="14">
        <v>128.4435</v>
      </c>
      <c r="R55" s="14">
        <v>79.650000000000006</v>
      </c>
      <c r="S55" s="14">
        <v>48.793499999999995</v>
      </c>
      <c r="T55" s="16">
        <v>0.37988298356865075</v>
      </c>
    </row>
    <row r="56" spans="1:20">
      <c r="A56" s="10">
        <v>2681</v>
      </c>
      <c r="B56" s="11">
        <v>46035</v>
      </c>
      <c r="C56" s="12">
        <f t="shared" si="0"/>
        <v>2026</v>
      </c>
      <c r="D56" s="13" t="str">
        <f t="shared" si="1"/>
        <v>Q1</v>
      </c>
      <c r="E56" s="12">
        <f t="shared" si="2"/>
        <v>1</v>
      </c>
      <c r="F56" s="12" t="str">
        <f t="shared" si="3"/>
        <v>Jan</v>
      </c>
      <c r="G56" s="12" t="s">
        <v>41</v>
      </c>
      <c r="H56" s="12" t="s">
        <v>42</v>
      </c>
      <c r="I56" s="12" t="s">
        <v>23</v>
      </c>
      <c r="J56" s="12" t="s">
        <v>34</v>
      </c>
      <c r="K56" s="12" t="s">
        <v>30</v>
      </c>
      <c r="L56" s="12" t="s">
        <v>31</v>
      </c>
      <c r="M56" s="12">
        <v>1</v>
      </c>
      <c r="N56" s="14">
        <v>94.32</v>
      </c>
      <c r="O56" s="15">
        <v>0</v>
      </c>
      <c r="P56" s="14">
        <v>45.93</v>
      </c>
      <c r="Q56" s="14">
        <v>94.32</v>
      </c>
      <c r="R56" s="14">
        <v>45.93</v>
      </c>
      <c r="S56" s="14">
        <v>48.389999999999993</v>
      </c>
      <c r="T56" s="16">
        <v>0.51304071246819338</v>
      </c>
    </row>
    <row r="57" spans="1:20">
      <c r="A57" s="10">
        <v>5101</v>
      </c>
      <c r="B57" s="11">
        <v>46035</v>
      </c>
      <c r="C57" s="12">
        <f t="shared" si="0"/>
        <v>2026</v>
      </c>
      <c r="D57" s="13" t="str">
        <f t="shared" si="1"/>
        <v>Q1</v>
      </c>
      <c r="E57" s="12">
        <f t="shared" si="2"/>
        <v>1</v>
      </c>
      <c r="F57" s="12" t="str">
        <f t="shared" si="3"/>
        <v>Jan</v>
      </c>
      <c r="G57" s="12" t="s">
        <v>27</v>
      </c>
      <c r="H57" s="12" t="s">
        <v>64</v>
      </c>
      <c r="I57" s="12" t="s">
        <v>23</v>
      </c>
      <c r="J57" s="12" t="s">
        <v>24</v>
      </c>
      <c r="K57" s="12" t="s">
        <v>25</v>
      </c>
      <c r="L57" s="12" t="s">
        <v>43</v>
      </c>
      <c r="M57" s="12">
        <v>3</v>
      </c>
      <c r="N57" s="14">
        <v>51.52</v>
      </c>
      <c r="O57" s="15">
        <v>0</v>
      </c>
      <c r="P57" s="14">
        <v>21.92</v>
      </c>
      <c r="Q57" s="14">
        <v>154.56</v>
      </c>
      <c r="R57" s="14">
        <v>65.760000000000005</v>
      </c>
      <c r="S57" s="14">
        <v>88.8</v>
      </c>
      <c r="T57" s="16">
        <v>0.57453416149068315</v>
      </c>
    </row>
    <row r="58" spans="1:20">
      <c r="A58" s="10">
        <v>3871</v>
      </c>
      <c r="B58" s="11">
        <v>46036</v>
      </c>
      <c r="C58" s="12">
        <f t="shared" si="0"/>
        <v>2026</v>
      </c>
      <c r="D58" s="13" t="str">
        <f t="shared" si="1"/>
        <v>Q1</v>
      </c>
      <c r="E58" s="12">
        <f t="shared" si="2"/>
        <v>1</v>
      </c>
      <c r="F58" s="12" t="str">
        <f t="shared" si="3"/>
        <v>Jan</v>
      </c>
      <c r="G58" s="12" t="s">
        <v>21</v>
      </c>
      <c r="H58" s="12" t="s">
        <v>71</v>
      </c>
      <c r="I58" s="12" t="s">
        <v>23</v>
      </c>
      <c r="J58" s="12" t="s">
        <v>34</v>
      </c>
      <c r="K58" s="12" t="s">
        <v>30</v>
      </c>
      <c r="L58" s="12" t="s">
        <v>38</v>
      </c>
      <c r="M58" s="12">
        <v>2</v>
      </c>
      <c r="N58" s="14">
        <v>146.4</v>
      </c>
      <c r="O58" s="15">
        <v>0.05</v>
      </c>
      <c r="P58" s="14">
        <v>81.72</v>
      </c>
      <c r="Q58" s="14">
        <v>278.16000000000003</v>
      </c>
      <c r="R58" s="14">
        <v>163.44</v>
      </c>
      <c r="S58" s="14">
        <v>114.72000000000003</v>
      </c>
      <c r="T58" s="16">
        <v>0.4124245038826575</v>
      </c>
    </row>
    <row r="59" spans="1:20">
      <c r="A59" s="10">
        <v>4643</v>
      </c>
      <c r="B59" s="11">
        <v>46036</v>
      </c>
      <c r="C59" s="12">
        <f t="shared" si="0"/>
        <v>2026</v>
      </c>
      <c r="D59" s="13" t="str">
        <f t="shared" si="1"/>
        <v>Q1</v>
      </c>
      <c r="E59" s="12">
        <f t="shared" si="2"/>
        <v>1</v>
      </c>
      <c r="F59" s="12" t="str">
        <f t="shared" si="3"/>
        <v>Jan</v>
      </c>
      <c r="G59" s="12" t="s">
        <v>21</v>
      </c>
      <c r="H59" s="12" t="s">
        <v>22</v>
      </c>
      <c r="I59" s="12" t="s">
        <v>29</v>
      </c>
      <c r="J59" s="12" t="s">
        <v>37</v>
      </c>
      <c r="K59" s="12" t="s">
        <v>35</v>
      </c>
      <c r="L59" s="12" t="s">
        <v>53</v>
      </c>
      <c r="M59" s="12">
        <v>3</v>
      </c>
      <c r="N59" s="14">
        <v>47.32</v>
      </c>
      <c r="O59" s="15">
        <v>0.1</v>
      </c>
      <c r="P59" s="14">
        <v>18.420000000000002</v>
      </c>
      <c r="Q59" s="14">
        <v>127.76400000000001</v>
      </c>
      <c r="R59" s="14">
        <v>55.260000000000005</v>
      </c>
      <c r="S59" s="14">
        <v>72.504000000000005</v>
      </c>
      <c r="T59" s="16">
        <v>0.56748379825302897</v>
      </c>
    </row>
    <row r="60" spans="1:20">
      <c r="A60" s="10">
        <v>4703</v>
      </c>
      <c r="B60" s="11">
        <v>46036</v>
      </c>
      <c r="C60" s="12">
        <f t="shared" si="0"/>
        <v>2026</v>
      </c>
      <c r="D60" s="13" t="str">
        <f t="shared" si="1"/>
        <v>Q1</v>
      </c>
      <c r="E60" s="12">
        <f t="shared" si="2"/>
        <v>1</v>
      </c>
      <c r="F60" s="12" t="str">
        <f t="shared" si="3"/>
        <v>Jan</v>
      </c>
      <c r="G60" s="12" t="s">
        <v>41</v>
      </c>
      <c r="H60" s="12" t="s">
        <v>68</v>
      </c>
      <c r="I60" s="12" t="s">
        <v>40</v>
      </c>
      <c r="J60" s="12" t="s">
        <v>37</v>
      </c>
      <c r="K60" s="12" t="s">
        <v>55</v>
      </c>
      <c r="L60" s="12" t="s">
        <v>56</v>
      </c>
      <c r="M60" s="12">
        <v>2</v>
      </c>
      <c r="N60" s="14">
        <v>40.450000000000003</v>
      </c>
      <c r="O60" s="15">
        <v>0.05</v>
      </c>
      <c r="P60" s="14">
        <v>15.14</v>
      </c>
      <c r="Q60" s="14">
        <v>76.855000000000004</v>
      </c>
      <c r="R60" s="14">
        <v>30.28</v>
      </c>
      <c r="S60" s="14">
        <v>46.575000000000003</v>
      </c>
      <c r="T60" s="16">
        <v>0.60601132001821612</v>
      </c>
    </row>
    <row r="61" spans="1:20">
      <c r="A61" s="10">
        <v>5068</v>
      </c>
      <c r="B61" s="11">
        <v>46036</v>
      </c>
      <c r="C61" s="12">
        <f t="shared" si="0"/>
        <v>2026</v>
      </c>
      <c r="D61" s="13" t="str">
        <f t="shared" si="1"/>
        <v>Q1</v>
      </c>
      <c r="E61" s="12">
        <f t="shared" si="2"/>
        <v>1</v>
      </c>
      <c r="F61" s="12" t="str">
        <f t="shared" si="3"/>
        <v>Jan</v>
      </c>
      <c r="G61" s="12" t="s">
        <v>21</v>
      </c>
      <c r="H61" s="12" t="s">
        <v>22</v>
      </c>
      <c r="I61" s="12" t="s">
        <v>23</v>
      </c>
      <c r="J61" s="12" t="s">
        <v>24</v>
      </c>
      <c r="K61" s="12" t="s">
        <v>35</v>
      </c>
      <c r="L61" s="12" t="s">
        <v>53</v>
      </c>
      <c r="M61" s="12">
        <v>2</v>
      </c>
      <c r="N61" s="14">
        <v>47.05</v>
      </c>
      <c r="O61" s="15">
        <v>0.1</v>
      </c>
      <c r="P61" s="14">
        <v>18.8</v>
      </c>
      <c r="Q61" s="14">
        <v>84.69</v>
      </c>
      <c r="R61" s="14">
        <v>37.6</v>
      </c>
      <c r="S61" s="14">
        <v>47.089999999999996</v>
      </c>
      <c r="T61" s="16">
        <v>0.55602786633604906</v>
      </c>
    </row>
    <row r="62" spans="1:20">
      <c r="A62" s="10">
        <v>1539</v>
      </c>
      <c r="B62" s="11">
        <v>46037</v>
      </c>
      <c r="C62" s="12">
        <f t="shared" si="0"/>
        <v>2026</v>
      </c>
      <c r="D62" s="13" t="str">
        <f t="shared" si="1"/>
        <v>Q1</v>
      </c>
      <c r="E62" s="12">
        <f t="shared" si="2"/>
        <v>1</v>
      </c>
      <c r="F62" s="12" t="str">
        <f t="shared" si="3"/>
        <v>Jan</v>
      </c>
      <c r="G62" s="12" t="s">
        <v>41</v>
      </c>
      <c r="H62" s="12" t="s">
        <v>54</v>
      </c>
      <c r="I62" s="12" t="s">
        <v>40</v>
      </c>
      <c r="J62" s="12" t="s">
        <v>37</v>
      </c>
      <c r="K62" s="12" t="s">
        <v>55</v>
      </c>
      <c r="L62" s="12" t="s">
        <v>59</v>
      </c>
      <c r="M62" s="12">
        <v>3</v>
      </c>
      <c r="N62" s="14">
        <v>123.14</v>
      </c>
      <c r="O62" s="15">
        <v>0.05</v>
      </c>
      <c r="P62" s="14">
        <v>70.67</v>
      </c>
      <c r="Q62" s="14">
        <v>350.94900000000001</v>
      </c>
      <c r="R62" s="14">
        <v>212.01</v>
      </c>
      <c r="S62" s="14">
        <v>138.93900000000002</v>
      </c>
      <c r="T62" s="16">
        <v>0.39589513006163296</v>
      </c>
    </row>
    <row r="63" spans="1:20">
      <c r="A63" s="10">
        <v>1709</v>
      </c>
      <c r="B63" s="11">
        <v>46037</v>
      </c>
      <c r="C63" s="12">
        <f t="shared" si="0"/>
        <v>2026</v>
      </c>
      <c r="D63" s="13" t="str">
        <f t="shared" si="1"/>
        <v>Q1</v>
      </c>
      <c r="E63" s="12">
        <f t="shared" si="2"/>
        <v>1</v>
      </c>
      <c r="F63" s="12" t="str">
        <f t="shared" si="3"/>
        <v>Jan</v>
      </c>
      <c r="G63" s="12" t="s">
        <v>41</v>
      </c>
      <c r="H63" s="12" t="s">
        <v>68</v>
      </c>
      <c r="I63" s="12" t="s">
        <v>23</v>
      </c>
      <c r="J63" s="12" t="s">
        <v>24</v>
      </c>
      <c r="K63" s="12" t="s">
        <v>30</v>
      </c>
      <c r="L63" s="12" t="s">
        <v>58</v>
      </c>
      <c r="M63" s="12">
        <v>2</v>
      </c>
      <c r="N63" s="14">
        <v>151.33000000000001</v>
      </c>
      <c r="O63" s="15">
        <v>0.1</v>
      </c>
      <c r="P63" s="14">
        <v>78.44</v>
      </c>
      <c r="Q63" s="14">
        <v>272.39400000000001</v>
      </c>
      <c r="R63" s="14">
        <v>156.88</v>
      </c>
      <c r="S63" s="14">
        <v>115.51400000000001</v>
      </c>
      <c r="T63" s="16">
        <v>0.42406954631893512</v>
      </c>
    </row>
    <row r="64" spans="1:20">
      <c r="A64" s="10">
        <v>2702</v>
      </c>
      <c r="B64" s="11">
        <v>46037</v>
      </c>
      <c r="C64" s="12">
        <f t="shared" si="0"/>
        <v>2026</v>
      </c>
      <c r="D64" s="13" t="str">
        <f t="shared" si="1"/>
        <v>Q1</v>
      </c>
      <c r="E64" s="12">
        <f t="shared" si="2"/>
        <v>1</v>
      </c>
      <c r="F64" s="12" t="str">
        <f t="shared" si="3"/>
        <v>Jan</v>
      </c>
      <c r="G64" s="12" t="s">
        <v>27</v>
      </c>
      <c r="H64" s="12" t="s">
        <v>70</v>
      </c>
      <c r="I64" s="12" t="s">
        <v>23</v>
      </c>
      <c r="J64" s="12" t="s">
        <v>24</v>
      </c>
      <c r="K64" s="12" t="s">
        <v>30</v>
      </c>
      <c r="L64" s="12" t="s">
        <v>38</v>
      </c>
      <c r="M64" s="12">
        <v>5</v>
      </c>
      <c r="N64" s="14">
        <v>144.01</v>
      </c>
      <c r="O64" s="15">
        <v>0.05</v>
      </c>
      <c r="P64" s="14">
        <v>79.64</v>
      </c>
      <c r="Q64" s="14">
        <v>684.0474999999999</v>
      </c>
      <c r="R64" s="14">
        <v>398.2</v>
      </c>
      <c r="S64" s="14">
        <v>285.84749999999991</v>
      </c>
      <c r="T64" s="16">
        <v>0.41787668254032062</v>
      </c>
    </row>
    <row r="65" spans="1:20">
      <c r="A65" s="10">
        <v>3176</v>
      </c>
      <c r="B65" s="11">
        <v>46037</v>
      </c>
      <c r="C65" s="12">
        <f t="shared" si="0"/>
        <v>2026</v>
      </c>
      <c r="D65" s="13" t="str">
        <f t="shared" si="1"/>
        <v>Q1</v>
      </c>
      <c r="E65" s="12">
        <f t="shared" si="2"/>
        <v>1</v>
      </c>
      <c r="F65" s="12" t="str">
        <f t="shared" si="3"/>
        <v>Jan</v>
      </c>
      <c r="G65" s="12" t="s">
        <v>41</v>
      </c>
      <c r="H65" s="12" t="s">
        <v>54</v>
      </c>
      <c r="I65" s="12" t="s">
        <v>23</v>
      </c>
      <c r="J65" s="12" t="s">
        <v>24</v>
      </c>
      <c r="K65" s="12" t="s">
        <v>30</v>
      </c>
      <c r="L65" s="12" t="s">
        <v>31</v>
      </c>
      <c r="M65" s="12">
        <v>3</v>
      </c>
      <c r="N65" s="14">
        <v>91.19</v>
      </c>
      <c r="O65" s="15">
        <v>0</v>
      </c>
      <c r="P65" s="14">
        <v>44.47</v>
      </c>
      <c r="Q65" s="14">
        <v>273.57</v>
      </c>
      <c r="R65" s="14">
        <v>133.41</v>
      </c>
      <c r="S65" s="14">
        <v>140.16</v>
      </c>
      <c r="T65" s="16">
        <v>0.5123368790437548</v>
      </c>
    </row>
    <row r="66" spans="1:20">
      <c r="A66" s="10">
        <v>3705</v>
      </c>
      <c r="B66" s="11">
        <v>46037</v>
      </c>
      <c r="C66" s="12">
        <f t="shared" si="0"/>
        <v>2026</v>
      </c>
      <c r="D66" s="13" t="str">
        <f t="shared" si="1"/>
        <v>Q1</v>
      </c>
      <c r="E66" s="12">
        <f t="shared" si="2"/>
        <v>1</v>
      </c>
      <c r="F66" s="12" t="str">
        <f t="shared" si="3"/>
        <v>Jan</v>
      </c>
      <c r="G66" s="12" t="s">
        <v>41</v>
      </c>
      <c r="H66" s="12" t="s">
        <v>52</v>
      </c>
      <c r="I66" s="12" t="s">
        <v>40</v>
      </c>
      <c r="J66" s="12" t="s">
        <v>34</v>
      </c>
      <c r="K66" s="12" t="s">
        <v>35</v>
      </c>
      <c r="L66" s="12" t="s">
        <v>53</v>
      </c>
      <c r="M66" s="12">
        <v>2</v>
      </c>
      <c r="N66" s="14">
        <v>45.45</v>
      </c>
      <c r="O66" s="15">
        <v>0</v>
      </c>
      <c r="P66" s="14">
        <v>18.190000000000001</v>
      </c>
      <c r="Q66" s="14">
        <v>90.9</v>
      </c>
      <c r="R66" s="14">
        <v>36.380000000000003</v>
      </c>
      <c r="S66" s="14">
        <v>54.52</v>
      </c>
      <c r="T66" s="16">
        <v>0.59977997799779981</v>
      </c>
    </row>
    <row r="67" spans="1:20">
      <c r="A67" s="10">
        <v>3736</v>
      </c>
      <c r="B67" s="11">
        <v>46037</v>
      </c>
      <c r="C67" s="12">
        <f t="shared" ref="C67:C130" si="4">YEAR(B67)</f>
        <v>2026</v>
      </c>
      <c r="D67" s="13" t="str">
        <f t="shared" ref="D67:D130" si="5">"Q"&amp;ROUNDUP(MONTH(B67)/3,0)</f>
        <v>Q1</v>
      </c>
      <c r="E67" s="12">
        <f t="shared" ref="E67:E130" si="6">MONTH(B67)</f>
        <v>1</v>
      </c>
      <c r="F67" s="12" t="str">
        <f t="shared" ref="F67:F130" si="7">TEXT(B67,"mmm")</f>
        <v>Jan</v>
      </c>
      <c r="G67" s="12" t="s">
        <v>27</v>
      </c>
      <c r="H67" s="12" t="s">
        <v>28</v>
      </c>
      <c r="I67" s="12" t="s">
        <v>49</v>
      </c>
      <c r="J67" s="12" t="s">
        <v>34</v>
      </c>
      <c r="K67" s="12" t="s">
        <v>55</v>
      </c>
      <c r="L67" s="12" t="s">
        <v>56</v>
      </c>
      <c r="M67" s="12">
        <v>1</v>
      </c>
      <c r="N67" s="14">
        <v>40.72</v>
      </c>
      <c r="O67" s="15">
        <v>0</v>
      </c>
      <c r="P67" s="14">
        <v>14.94</v>
      </c>
      <c r="Q67" s="14">
        <v>40.72</v>
      </c>
      <c r="R67" s="14">
        <v>14.94</v>
      </c>
      <c r="S67" s="14">
        <v>25.78</v>
      </c>
      <c r="T67" s="16">
        <v>0.6331041257367388</v>
      </c>
    </row>
    <row r="68" spans="1:20">
      <c r="A68" s="10">
        <v>3967</v>
      </c>
      <c r="B68" s="11">
        <v>46037</v>
      </c>
      <c r="C68" s="12">
        <f t="shared" si="4"/>
        <v>2026</v>
      </c>
      <c r="D68" s="13" t="str">
        <f t="shared" si="5"/>
        <v>Q1</v>
      </c>
      <c r="E68" s="12">
        <f t="shared" si="6"/>
        <v>1</v>
      </c>
      <c r="F68" s="12" t="str">
        <f t="shared" si="7"/>
        <v>Jan</v>
      </c>
      <c r="G68" s="12" t="s">
        <v>27</v>
      </c>
      <c r="H68" s="12" t="s">
        <v>64</v>
      </c>
      <c r="I68" s="12" t="s">
        <v>23</v>
      </c>
      <c r="J68" s="12" t="s">
        <v>37</v>
      </c>
      <c r="K68" s="12" t="s">
        <v>35</v>
      </c>
      <c r="L68" s="12" t="s">
        <v>36</v>
      </c>
      <c r="M68" s="12">
        <v>2</v>
      </c>
      <c r="N68" s="14">
        <v>37.090000000000003</v>
      </c>
      <c r="O68" s="15">
        <v>0</v>
      </c>
      <c r="P68" s="14">
        <v>13.29</v>
      </c>
      <c r="Q68" s="14">
        <v>74.180000000000007</v>
      </c>
      <c r="R68" s="14">
        <v>26.58</v>
      </c>
      <c r="S68" s="14">
        <v>47.600000000000009</v>
      </c>
      <c r="T68" s="16">
        <v>0.64168239417632789</v>
      </c>
    </row>
    <row r="69" spans="1:20">
      <c r="A69" s="10">
        <v>170</v>
      </c>
      <c r="B69" s="11">
        <v>46038</v>
      </c>
      <c r="C69" s="12">
        <f t="shared" si="4"/>
        <v>2026</v>
      </c>
      <c r="D69" s="13" t="str">
        <f t="shared" si="5"/>
        <v>Q1</v>
      </c>
      <c r="E69" s="12">
        <f t="shared" si="6"/>
        <v>1</v>
      </c>
      <c r="F69" s="12" t="str">
        <f t="shared" si="7"/>
        <v>Jan</v>
      </c>
      <c r="G69" s="12" t="s">
        <v>32</v>
      </c>
      <c r="H69" s="12" t="s">
        <v>60</v>
      </c>
      <c r="I69" s="12" t="s">
        <v>23</v>
      </c>
      <c r="J69" s="12" t="s">
        <v>34</v>
      </c>
      <c r="K69" s="12" t="s">
        <v>44</v>
      </c>
      <c r="L69" s="12" t="s">
        <v>72</v>
      </c>
      <c r="M69" s="12">
        <v>1</v>
      </c>
      <c r="N69" s="14">
        <v>124.45</v>
      </c>
      <c r="O69" s="15">
        <v>0.15</v>
      </c>
      <c r="P69" s="14">
        <v>59.77</v>
      </c>
      <c r="Q69" s="14">
        <v>105.7825</v>
      </c>
      <c r="R69" s="14">
        <v>59.77</v>
      </c>
      <c r="S69" s="14">
        <v>46.012499999999996</v>
      </c>
      <c r="T69" s="16">
        <v>0.43497270342447941</v>
      </c>
    </row>
    <row r="70" spans="1:20">
      <c r="A70" s="10">
        <v>1040</v>
      </c>
      <c r="B70" s="11">
        <v>46038</v>
      </c>
      <c r="C70" s="12">
        <f t="shared" si="4"/>
        <v>2026</v>
      </c>
      <c r="D70" s="13" t="str">
        <f t="shared" si="5"/>
        <v>Q1</v>
      </c>
      <c r="E70" s="12">
        <f t="shared" si="6"/>
        <v>1</v>
      </c>
      <c r="F70" s="12" t="str">
        <f t="shared" si="7"/>
        <v>Jan</v>
      </c>
      <c r="G70" s="12" t="s">
        <v>21</v>
      </c>
      <c r="H70" s="12" t="s">
        <v>22</v>
      </c>
      <c r="I70" s="12" t="s">
        <v>40</v>
      </c>
      <c r="J70" s="12" t="s">
        <v>34</v>
      </c>
      <c r="K70" s="12" t="s">
        <v>35</v>
      </c>
      <c r="L70" s="12" t="s">
        <v>36</v>
      </c>
      <c r="M70" s="12">
        <v>1</v>
      </c>
      <c r="N70" s="14">
        <v>35.93</v>
      </c>
      <c r="O70" s="15">
        <v>0.05</v>
      </c>
      <c r="P70" s="14">
        <v>13.33</v>
      </c>
      <c r="Q70" s="14">
        <v>34.133499999999998</v>
      </c>
      <c r="R70" s="14">
        <v>13.33</v>
      </c>
      <c r="S70" s="14">
        <v>20.8035</v>
      </c>
      <c r="T70" s="16">
        <v>0.60947456311248482</v>
      </c>
    </row>
    <row r="71" spans="1:20">
      <c r="A71" s="10">
        <v>2380</v>
      </c>
      <c r="B71" s="11">
        <v>46038</v>
      </c>
      <c r="C71" s="12">
        <f t="shared" si="4"/>
        <v>2026</v>
      </c>
      <c r="D71" s="13" t="str">
        <f t="shared" si="5"/>
        <v>Q1</v>
      </c>
      <c r="E71" s="12">
        <f t="shared" si="6"/>
        <v>1</v>
      </c>
      <c r="F71" s="12" t="str">
        <f t="shared" si="7"/>
        <v>Jan</v>
      </c>
      <c r="G71" s="12" t="s">
        <v>41</v>
      </c>
      <c r="H71" s="12" t="s">
        <v>68</v>
      </c>
      <c r="I71" s="12" t="s">
        <v>23</v>
      </c>
      <c r="J71" s="12" t="s">
        <v>24</v>
      </c>
      <c r="K71" s="12" t="s">
        <v>44</v>
      </c>
      <c r="L71" s="12" t="s">
        <v>72</v>
      </c>
      <c r="M71" s="12">
        <v>4</v>
      </c>
      <c r="N71" s="14">
        <v>121.8</v>
      </c>
      <c r="O71" s="15">
        <v>0.05</v>
      </c>
      <c r="P71" s="14">
        <v>59.57</v>
      </c>
      <c r="Q71" s="14">
        <v>462.84</v>
      </c>
      <c r="R71" s="14">
        <v>238.28</v>
      </c>
      <c r="S71" s="14">
        <v>224.55999999999997</v>
      </c>
      <c r="T71" s="16">
        <v>0.48517846339987897</v>
      </c>
    </row>
    <row r="72" spans="1:20">
      <c r="A72" s="10">
        <v>3219</v>
      </c>
      <c r="B72" s="11">
        <v>46038</v>
      </c>
      <c r="C72" s="12">
        <f t="shared" si="4"/>
        <v>2026</v>
      </c>
      <c r="D72" s="13" t="str">
        <f t="shared" si="5"/>
        <v>Q1</v>
      </c>
      <c r="E72" s="12">
        <f t="shared" si="6"/>
        <v>1</v>
      </c>
      <c r="F72" s="12" t="str">
        <f t="shared" si="7"/>
        <v>Jan</v>
      </c>
      <c r="G72" s="12" t="s">
        <v>27</v>
      </c>
      <c r="H72" s="12" t="s">
        <v>62</v>
      </c>
      <c r="I72" s="12" t="s">
        <v>40</v>
      </c>
      <c r="J72" s="12" t="s">
        <v>24</v>
      </c>
      <c r="K72" s="12" t="s">
        <v>30</v>
      </c>
      <c r="L72" s="12" t="s">
        <v>31</v>
      </c>
      <c r="M72" s="12">
        <v>1</v>
      </c>
      <c r="N72" s="14">
        <v>92.6</v>
      </c>
      <c r="O72" s="15">
        <v>0.05</v>
      </c>
      <c r="P72" s="14">
        <v>44.15</v>
      </c>
      <c r="Q72" s="14">
        <v>87.969999999999985</v>
      </c>
      <c r="R72" s="14">
        <v>44.15</v>
      </c>
      <c r="S72" s="14">
        <v>43.819999999999986</v>
      </c>
      <c r="T72" s="16">
        <v>0.4981243605774695</v>
      </c>
    </row>
    <row r="73" spans="1:20">
      <c r="A73" s="10">
        <v>4425</v>
      </c>
      <c r="B73" s="11">
        <v>46038</v>
      </c>
      <c r="C73" s="12">
        <f t="shared" si="4"/>
        <v>2026</v>
      </c>
      <c r="D73" s="13" t="str">
        <f t="shared" si="5"/>
        <v>Q1</v>
      </c>
      <c r="E73" s="12">
        <f t="shared" si="6"/>
        <v>1</v>
      </c>
      <c r="F73" s="12" t="str">
        <f t="shared" si="7"/>
        <v>Jan</v>
      </c>
      <c r="G73" s="12" t="s">
        <v>27</v>
      </c>
      <c r="H73" s="12" t="s">
        <v>64</v>
      </c>
      <c r="I73" s="12" t="s">
        <v>29</v>
      </c>
      <c r="J73" s="12" t="s">
        <v>37</v>
      </c>
      <c r="K73" s="12" t="s">
        <v>25</v>
      </c>
      <c r="L73" s="12" t="s">
        <v>51</v>
      </c>
      <c r="M73" s="12">
        <v>10</v>
      </c>
      <c r="N73" s="14">
        <v>102.68</v>
      </c>
      <c r="O73" s="15">
        <v>0.15</v>
      </c>
      <c r="P73" s="14">
        <v>51.07</v>
      </c>
      <c r="Q73" s="14">
        <v>872.78000000000009</v>
      </c>
      <c r="R73" s="14">
        <v>510.7</v>
      </c>
      <c r="S73" s="14">
        <v>362.0800000000001</v>
      </c>
      <c r="T73" s="16">
        <v>0.41485826897958256</v>
      </c>
    </row>
    <row r="74" spans="1:20">
      <c r="A74" s="10">
        <v>4508</v>
      </c>
      <c r="B74" s="11">
        <v>46038</v>
      </c>
      <c r="C74" s="12">
        <f t="shared" si="4"/>
        <v>2026</v>
      </c>
      <c r="D74" s="13" t="str">
        <f t="shared" si="5"/>
        <v>Q1</v>
      </c>
      <c r="E74" s="12">
        <f t="shared" si="6"/>
        <v>1</v>
      </c>
      <c r="F74" s="12" t="str">
        <f t="shared" si="7"/>
        <v>Jan</v>
      </c>
      <c r="G74" s="12" t="s">
        <v>41</v>
      </c>
      <c r="H74" s="12" t="s">
        <v>68</v>
      </c>
      <c r="I74" s="12" t="s">
        <v>49</v>
      </c>
      <c r="J74" s="12" t="s">
        <v>34</v>
      </c>
      <c r="K74" s="12" t="s">
        <v>25</v>
      </c>
      <c r="L74" s="12" t="s">
        <v>47</v>
      </c>
      <c r="M74" s="12">
        <v>3</v>
      </c>
      <c r="N74" s="14">
        <v>40.92</v>
      </c>
      <c r="O74" s="15">
        <v>0.15</v>
      </c>
      <c r="P74" s="14">
        <v>16.71</v>
      </c>
      <c r="Q74" s="14">
        <v>104.346</v>
      </c>
      <c r="R74" s="14">
        <v>50.13</v>
      </c>
      <c r="S74" s="14">
        <v>54.216000000000001</v>
      </c>
      <c r="T74" s="16">
        <v>0.51957909263412105</v>
      </c>
    </row>
    <row r="75" spans="1:20">
      <c r="A75" s="10">
        <v>4806</v>
      </c>
      <c r="B75" s="11">
        <v>46038</v>
      </c>
      <c r="C75" s="12">
        <f t="shared" si="4"/>
        <v>2026</v>
      </c>
      <c r="D75" s="13" t="str">
        <f t="shared" si="5"/>
        <v>Q1</v>
      </c>
      <c r="E75" s="12">
        <f t="shared" si="6"/>
        <v>1</v>
      </c>
      <c r="F75" s="12" t="str">
        <f t="shared" si="7"/>
        <v>Jan</v>
      </c>
      <c r="G75" s="12" t="s">
        <v>32</v>
      </c>
      <c r="H75" s="12" t="s">
        <v>73</v>
      </c>
      <c r="I75" s="12" t="s">
        <v>40</v>
      </c>
      <c r="J75" s="12" t="s">
        <v>34</v>
      </c>
      <c r="K75" s="12" t="s">
        <v>25</v>
      </c>
      <c r="L75" s="12" t="s">
        <v>51</v>
      </c>
      <c r="M75" s="12">
        <v>4</v>
      </c>
      <c r="N75" s="14">
        <v>102.68</v>
      </c>
      <c r="O75" s="15">
        <v>0</v>
      </c>
      <c r="P75" s="14">
        <v>50.83</v>
      </c>
      <c r="Q75" s="14">
        <v>410.72</v>
      </c>
      <c r="R75" s="14">
        <v>203.32</v>
      </c>
      <c r="S75" s="14">
        <v>207.40000000000003</v>
      </c>
      <c r="T75" s="16">
        <v>0.50496688741721862</v>
      </c>
    </row>
    <row r="76" spans="1:20">
      <c r="A76" s="10">
        <v>755</v>
      </c>
      <c r="B76" s="11">
        <v>46039</v>
      </c>
      <c r="C76" s="12">
        <f t="shared" si="4"/>
        <v>2026</v>
      </c>
      <c r="D76" s="13" t="str">
        <f t="shared" si="5"/>
        <v>Q1</v>
      </c>
      <c r="E76" s="12">
        <f t="shared" si="6"/>
        <v>1</v>
      </c>
      <c r="F76" s="12" t="str">
        <f t="shared" si="7"/>
        <v>Jan</v>
      </c>
      <c r="G76" s="12" t="s">
        <v>21</v>
      </c>
      <c r="H76" s="12" t="s">
        <v>57</v>
      </c>
      <c r="I76" s="12" t="s">
        <v>49</v>
      </c>
      <c r="J76" s="12" t="s">
        <v>34</v>
      </c>
      <c r="K76" s="12" t="s">
        <v>35</v>
      </c>
      <c r="L76" s="12" t="s">
        <v>69</v>
      </c>
      <c r="M76" s="12">
        <v>2</v>
      </c>
      <c r="N76" s="14">
        <v>164.38</v>
      </c>
      <c r="O76" s="15">
        <v>0.05</v>
      </c>
      <c r="P76" s="14">
        <v>85.93</v>
      </c>
      <c r="Q76" s="14">
        <v>312.322</v>
      </c>
      <c r="R76" s="14">
        <v>171.86</v>
      </c>
      <c r="S76" s="14">
        <v>140.46199999999999</v>
      </c>
      <c r="T76" s="16">
        <v>0.44973456881039436</v>
      </c>
    </row>
    <row r="77" spans="1:20">
      <c r="A77" s="10">
        <v>3171</v>
      </c>
      <c r="B77" s="11">
        <v>46039</v>
      </c>
      <c r="C77" s="12">
        <f t="shared" si="4"/>
        <v>2026</v>
      </c>
      <c r="D77" s="13" t="str">
        <f t="shared" si="5"/>
        <v>Q1</v>
      </c>
      <c r="E77" s="12">
        <f t="shared" si="6"/>
        <v>1</v>
      </c>
      <c r="F77" s="12" t="str">
        <f t="shared" si="7"/>
        <v>Jan</v>
      </c>
      <c r="G77" s="12" t="s">
        <v>21</v>
      </c>
      <c r="H77" s="12" t="s">
        <v>71</v>
      </c>
      <c r="I77" s="12" t="s">
        <v>40</v>
      </c>
      <c r="J77" s="12" t="s">
        <v>24</v>
      </c>
      <c r="K77" s="12" t="s">
        <v>25</v>
      </c>
      <c r="L77" s="12" t="s">
        <v>43</v>
      </c>
      <c r="M77" s="12">
        <v>1</v>
      </c>
      <c r="N77" s="14">
        <v>51.78</v>
      </c>
      <c r="O77" s="15">
        <v>0</v>
      </c>
      <c r="P77" s="14">
        <v>22.64</v>
      </c>
      <c r="Q77" s="14">
        <v>51.78</v>
      </c>
      <c r="R77" s="14">
        <v>22.64</v>
      </c>
      <c r="S77" s="14">
        <v>29.14</v>
      </c>
      <c r="T77" s="16">
        <v>0.56276554654306687</v>
      </c>
    </row>
    <row r="78" spans="1:20">
      <c r="A78" s="10">
        <v>4277</v>
      </c>
      <c r="B78" s="11">
        <v>46039</v>
      </c>
      <c r="C78" s="12">
        <f t="shared" si="4"/>
        <v>2026</v>
      </c>
      <c r="D78" s="13" t="str">
        <f t="shared" si="5"/>
        <v>Q1</v>
      </c>
      <c r="E78" s="12">
        <f t="shared" si="6"/>
        <v>1</v>
      </c>
      <c r="F78" s="12" t="str">
        <f t="shared" si="7"/>
        <v>Jan</v>
      </c>
      <c r="G78" s="12" t="s">
        <v>27</v>
      </c>
      <c r="H78" s="12" t="s">
        <v>62</v>
      </c>
      <c r="I78" s="12" t="s">
        <v>40</v>
      </c>
      <c r="J78" s="12" t="s">
        <v>24</v>
      </c>
      <c r="K78" s="12" t="s">
        <v>55</v>
      </c>
      <c r="L78" s="12" t="s">
        <v>66</v>
      </c>
      <c r="M78" s="12">
        <v>1</v>
      </c>
      <c r="N78" s="14">
        <v>50.52</v>
      </c>
      <c r="O78" s="15">
        <v>0.05</v>
      </c>
      <c r="P78" s="14">
        <v>22.37</v>
      </c>
      <c r="Q78" s="14">
        <v>47.994</v>
      </c>
      <c r="R78" s="14">
        <v>22.37</v>
      </c>
      <c r="S78" s="14">
        <v>25.623999999999999</v>
      </c>
      <c r="T78" s="16">
        <v>0.5339000708421886</v>
      </c>
    </row>
    <row r="79" spans="1:20">
      <c r="A79" s="10">
        <v>4648</v>
      </c>
      <c r="B79" s="11">
        <v>46039</v>
      </c>
      <c r="C79" s="12">
        <f t="shared" si="4"/>
        <v>2026</v>
      </c>
      <c r="D79" s="13" t="str">
        <f t="shared" si="5"/>
        <v>Q1</v>
      </c>
      <c r="E79" s="12">
        <f t="shared" si="6"/>
        <v>1</v>
      </c>
      <c r="F79" s="12" t="str">
        <f t="shared" si="7"/>
        <v>Jan</v>
      </c>
      <c r="G79" s="12" t="s">
        <v>27</v>
      </c>
      <c r="H79" s="12" t="s">
        <v>70</v>
      </c>
      <c r="I79" s="12" t="s">
        <v>49</v>
      </c>
      <c r="J79" s="12" t="s">
        <v>34</v>
      </c>
      <c r="K79" s="12" t="s">
        <v>44</v>
      </c>
      <c r="L79" s="12" t="s">
        <v>50</v>
      </c>
      <c r="M79" s="12">
        <v>1</v>
      </c>
      <c r="N79" s="14">
        <v>199.02</v>
      </c>
      <c r="O79" s="15">
        <v>0</v>
      </c>
      <c r="P79" s="14">
        <v>106.49</v>
      </c>
      <c r="Q79" s="14">
        <v>199.02</v>
      </c>
      <c r="R79" s="14">
        <v>106.49</v>
      </c>
      <c r="S79" s="14">
        <v>92.530000000000015</v>
      </c>
      <c r="T79" s="16">
        <v>0.46492814792483173</v>
      </c>
    </row>
    <row r="80" spans="1:20">
      <c r="A80" s="10">
        <v>157</v>
      </c>
      <c r="B80" s="11">
        <v>46040</v>
      </c>
      <c r="C80" s="12">
        <f t="shared" si="4"/>
        <v>2026</v>
      </c>
      <c r="D80" s="13" t="str">
        <f t="shared" si="5"/>
        <v>Q1</v>
      </c>
      <c r="E80" s="12">
        <f t="shared" si="6"/>
        <v>1</v>
      </c>
      <c r="F80" s="12" t="str">
        <f t="shared" si="7"/>
        <v>Jan</v>
      </c>
      <c r="G80" s="12" t="s">
        <v>41</v>
      </c>
      <c r="H80" s="12" t="s">
        <v>54</v>
      </c>
      <c r="I80" s="12" t="s">
        <v>40</v>
      </c>
      <c r="J80" s="12" t="s">
        <v>24</v>
      </c>
      <c r="K80" s="12" t="s">
        <v>44</v>
      </c>
      <c r="L80" s="12" t="s">
        <v>61</v>
      </c>
      <c r="M80" s="12">
        <v>3</v>
      </c>
      <c r="N80" s="14">
        <v>80.27</v>
      </c>
      <c r="O80" s="15">
        <v>0.1</v>
      </c>
      <c r="P80" s="14">
        <v>39.26</v>
      </c>
      <c r="Q80" s="14">
        <v>216.72900000000001</v>
      </c>
      <c r="R80" s="14">
        <v>117.78</v>
      </c>
      <c r="S80" s="14">
        <v>98.949000000000012</v>
      </c>
      <c r="T80" s="16">
        <v>0.45655634455933447</v>
      </c>
    </row>
    <row r="81" spans="1:20">
      <c r="A81" s="10">
        <v>2271</v>
      </c>
      <c r="B81" s="11">
        <v>46040</v>
      </c>
      <c r="C81" s="12">
        <f t="shared" si="4"/>
        <v>2026</v>
      </c>
      <c r="D81" s="13" t="str">
        <f t="shared" si="5"/>
        <v>Q1</v>
      </c>
      <c r="E81" s="12">
        <f t="shared" si="6"/>
        <v>1</v>
      </c>
      <c r="F81" s="12" t="str">
        <f t="shared" si="7"/>
        <v>Jan</v>
      </c>
      <c r="G81" s="12" t="s">
        <v>27</v>
      </c>
      <c r="H81" s="12" t="s">
        <v>28</v>
      </c>
      <c r="I81" s="12" t="s">
        <v>40</v>
      </c>
      <c r="J81" s="12" t="s">
        <v>34</v>
      </c>
      <c r="K81" s="12" t="s">
        <v>44</v>
      </c>
      <c r="L81" s="12" t="s">
        <v>45</v>
      </c>
      <c r="M81" s="12">
        <v>4</v>
      </c>
      <c r="N81" s="14">
        <v>333.28</v>
      </c>
      <c r="O81" s="15">
        <v>0</v>
      </c>
      <c r="P81" s="14">
        <v>195.76</v>
      </c>
      <c r="Q81" s="14">
        <v>1333.12</v>
      </c>
      <c r="R81" s="14">
        <v>783.04</v>
      </c>
      <c r="S81" s="14">
        <v>550.07999999999993</v>
      </c>
      <c r="T81" s="16">
        <v>0.41262602016322608</v>
      </c>
    </row>
    <row r="82" spans="1:20">
      <c r="A82" s="10">
        <v>3330</v>
      </c>
      <c r="B82" s="11">
        <v>46040</v>
      </c>
      <c r="C82" s="12">
        <f t="shared" si="4"/>
        <v>2026</v>
      </c>
      <c r="D82" s="13" t="str">
        <f t="shared" si="5"/>
        <v>Q1</v>
      </c>
      <c r="E82" s="12">
        <f t="shared" si="6"/>
        <v>1</v>
      </c>
      <c r="F82" s="12" t="str">
        <f t="shared" si="7"/>
        <v>Jan</v>
      </c>
      <c r="G82" s="12" t="s">
        <v>41</v>
      </c>
      <c r="H82" s="12" t="s">
        <v>68</v>
      </c>
      <c r="I82" s="12" t="s">
        <v>49</v>
      </c>
      <c r="J82" s="12" t="s">
        <v>34</v>
      </c>
      <c r="K82" s="12" t="s">
        <v>25</v>
      </c>
      <c r="L82" s="12" t="s">
        <v>51</v>
      </c>
      <c r="M82" s="12">
        <v>1</v>
      </c>
      <c r="N82" s="14">
        <v>104.36</v>
      </c>
      <c r="O82" s="15">
        <v>0</v>
      </c>
      <c r="P82" s="14">
        <v>51.63</v>
      </c>
      <c r="Q82" s="14">
        <v>104.36</v>
      </c>
      <c r="R82" s="14">
        <v>51.63</v>
      </c>
      <c r="S82" s="14">
        <v>52.73</v>
      </c>
      <c r="T82" s="16">
        <v>0.50527021847451126</v>
      </c>
    </row>
    <row r="83" spans="1:20">
      <c r="A83" s="10">
        <v>4547</v>
      </c>
      <c r="B83" s="11">
        <v>46040</v>
      </c>
      <c r="C83" s="12">
        <f t="shared" si="4"/>
        <v>2026</v>
      </c>
      <c r="D83" s="13" t="str">
        <f t="shared" si="5"/>
        <v>Q1</v>
      </c>
      <c r="E83" s="12">
        <f t="shared" si="6"/>
        <v>1</v>
      </c>
      <c r="F83" s="12" t="str">
        <f t="shared" si="7"/>
        <v>Jan</v>
      </c>
      <c r="G83" s="12" t="s">
        <v>32</v>
      </c>
      <c r="H83" s="12" t="s">
        <v>46</v>
      </c>
      <c r="I83" s="12" t="s">
        <v>49</v>
      </c>
      <c r="J83" s="12" t="s">
        <v>34</v>
      </c>
      <c r="K83" s="12" t="s">
        <v>25</v>
      </c>
      <c r="L83" s="12" t="s">
        <v>26</v>
      </c>
      <c r="M83" s="12">
        <v>1</v>
      </c>
      <c r="N83" s="14">
        <v>83.52</v>
      </c>
      <c r="O83" s="15">
        <v>0.05</v>
      </c>
      <c r="P83" s="14">
        <v>42.97</v>
      </c>
      <c r="Q83" s="14">
        <v>79.343999999999994</v>
      </c>
      <c r="R83" s="14">
        <v>42.97</v>
      </c>
      <c r="S83" s="14">
        <v>36.373999999999995</v>
      </c>
      <c r="T83" s="16">
        <v>0.45843416011292598</v>
      </c>
    </row>
    <row r="84" spans="1:20">
      <c r="A84" s="10">
        <v>1840</v>
      </c>
      <c r="B84" s="11">
        <v>46041</v>
      </c>
      <c r="C84" s="12">
        <f t="shared" si="4"/>
        <v>2026</v>
      </c>
      <c r="D84" s="13" t="str">
        <f t="shared" si="5"/>
        <v>Q1</v>
      </c>
      <c r="E84" s="12">
        <f t="shared" si="6"/>
        <v>1</v>
      </c>
      <c r="F84" s="12" t="str">
        <f t="shared" si="7"/>
        <v>Jan</v>
      </c>
      <c r="G84" s="12" t="s">
        <v>32</v>
      </c>
      <c r="H84" s="12" t="s">
        <v>60</v>
      </c>
      <c r="I84" s="12" t="s">
        <v>23</v>
      </c>
      <c r="J84" s="12" t="s">
        <v>34</v>
      </c>
      <c r="K84" s="12" t="s">
        <v>55</v>
      </c>
      <c r="L84" s="12" t="s">
        <v>59</v>
      </c>
      <c r="M84" s="12">
        <v>2</v>
      </c>
      <c r="N84" s="14">
        <v>125.93</v>
      </c>
      <c r="O84" s="15">
        <v>0</v>
      </c>
      <c r="P84" s="14">
        <v>69.150000000000006</v>
      </c>
      <c r="Q84" s="14">
        <v>251.86</v>
      </c>
      <c r="R84" s="14">
        <v>138.30000000000001</v>
      </c>
      <c r="S84" s="14">
        <v>113.56</v>
      </c>
      <c r="T84" s="16">
        <v>0.45088541253077102</v>
      </c>
    </row>
    <row r="85" spans="1:20">
      <c r="A85" s="10">
        <v>1850</v>
      </c>
      <c r="B85" s="11">
        <v>46041</v>
      </c>
      <c r="C85" s="12">
        <f t="shared" si="4"/>
        <v>2026</v>
      </c>
      <c r="D85" s="13" t="str">
        <f t="shared" si="5"/>
        <v>Q1</v>
      </c>
      <c r="E85" s="12">
        <f t="shared" si="6"/>
        <v>1</v>
      </c>
      <c r="F85" s="12" t="str">
        <f t="shared" si="7"/>
        <v>Jan</v>
      </c>
      <c r="G85" s="12" t="s">
        <v>27</v>
      </c>
      <c r="H85" s="12" t="s">
        <v>48</v>
      </c>
      <c r="I85" s="12" t="s">
        <v>23</v>
      </c>
      <c r="J85" s="12" t="s">
        <v>37</v>
      </c>
      <c r="K85" s="12" t="s">
        <v>25</v>
      </c>
      <c r="L85" s="12" t="s">
        <v>43</v>
      </c>
      <c r="M85" s="12">
        <v>1</v>
      </c>
      <c r="N85" s="14">
        <v>49.85</v>
      </c>
      <c r="O85" s="15">
        <v>0</v>
      </c>
      <c r="P85" s="14">
        <v>23.07</v>
      </c>
      <c r="Q85" s="14">
        <v>49.85</v>
      </c>
      <c r="R85" s="14">
        <v>23.07</v>
      </c>
      <c r="S85" s="14">
        <v>26.78</v>
      </c>
      <c r="T85" s="16">
        <v>0.53721163490471413</v>
      </c>
    </row>
    <row r="86" spans="1:20">
      <c r="A86" s="10">
        <v>1858</v>
      </c>
      <c r="B86" s="11">
        <v>46041</v>
      </c>
      <c r="C86" s="12">
        <f t="shared" si="4"/>
        <v>2026</v>
      </c>
      <c r="D86" s="13" t="str">
        <f t="shared" si="5"/>
        <v>Q1</v>
      </c>
      <c r="E86" s="12">
        <f t="shared" si="6"/>
        <v>1</v>
      </c>
      <c r="F86" s="12" t="str">
        <f t="shared" si="7"/>
        <v>Jan</v>
      </c>
      <c r="G86" s="12" t="s">
        <v>27</v>
      </c>
      <c r="H86" s="12" t="s">
        <v>28</v>
      </c>
      <c r="I86" s="12" t="s">
        <v>23</v>
      </c>
      <c r="J86" s="12" t="s">
        <v>24</v>
      </c>
      <c r="K86" s="12" t="s">
        <v>35</v>
      </c>
      <c r="L86" s="12" t="s">
        <v>36</v>
      </c>
      <c r="M86" s="12">
        <v>1</v>
      </c>
      <c r="N86" s="14">
        <v>36.130000000000003</v>
      </c>
      <c r="O86" s="15">
        <v>0</v>
      </c>
      <c r="P86" s="14">
        <v>13.39</v>
      </c>
      <c r="Q86" s="14">
        <v>36.130000000000003</v>
      </c>
      <c r="R86" s="14">
        <v>13.39</v>
      </c>
      <c r="S86" s="14">
        <v>22.740000000000002</v>
      </c>
      <c r="T86" s="16">
        <v>0.62939385552172711</v>
      </c>
    </row>
    <row r="87" spans="1:20">
      <c r="A87" s="10">
        <v>2910</v>
      </c>
      <c r="B87" s="11">
        <v>46041</v>
      </c>
      <c r="C87" s="12">
        <f t="shared" si="4"/>
        <v>2026</v>
      </c>
      <c r="D87" s="13" t="str">
        <f t="shared" si="5"/>
        <v>Q1</v>
      </c>
      <c r="E87" s="12">
        <f t="shared" si="6"/>
        <v>1</v>
      </c>
      <c r="F87" s="12" t="str">
        <f t="shared" si="7"/>
        <v>Jan</v>
      </c>
      <c r="G87" s="12" t="s">
        <v>41</v>
      </c>
      <c r="H87" s="12" t="s">
        <v>68</v>
      </c>
      <c r="I87" s="12" t="s">
        <v>40</v>
      </c>
      <c r="J87" s="12" t="s">
        <v>24</v>
      </c>
      <c r="K87" s="12" t="s">
        <v>25</v>
      </c>
      <c r="L87" s="12" t="s">
        <v>51</v>
      </c>
      <c r="M87" s="12">
        <v>1</v>
      </c>
      <c r="N87" s="14">
        <v>104.83</v>
      </c>
      <c r="O87" s="15">
        <v>0.05</v>
      </c>
      <c r="P87" s="14">
        <v>51.06</v>
      </c>
      <c r="Q87" s="14">
        <v>99.588499999999996</v>
      </c>
      <c r="R87" s="14">
        <v>51.06</v>
      </c>
      <c r="S87" s="14">
        <v>48.528499999999994</v>
      </c>
      <c r="T87" s="16">
        <v>0.48729019916958277</v>
      </c>
    </row>
    <row r="88" spans="1:20">
      <c r="A88" s="10">
        <v>3694</v>
      </c>
      <c r="B88" s="11">
        <v>46041</v>
      </c>
      <c r="C88" s="12">
        <f t="shared" si="4"/>
        <v>2026</v>
      </c>
      <c r="D88" s="13" t="str">
        <f t="shared" si="5"/>
        <v>Q1</v>
      </c>
      <c r="E88" s="12">
        <f t="shared" si="6"/>
        <v>1</v>
      </c>
      <c r="F88" s="12" t="str">
        <f t="shared" si="7"/>
        <v>Jan</v>
      </c>
      <c r="G88" s="12" t="s">
        <v>21</v>
      </c>
      <c r="H88" s="12" t="s">
        <v>22</v>
      </c>
      <c r="I88" s="12" t="s">
        <v>40</v>
      </c>
      <c r="J88" s="12" t="s">
        <v>24</v>
      </c>
      <c r="K88" s="12" t="s">
        <v>35</v>
      </c>
      <c r="L88" s="12" t="s">
        <v>36</v>
      </c>
      <c r="M88" s="12">
        <v>1</v>
      </c>
      <c r="N88" s="14">
        <v>35.46</v>
      </c>
      <c r="O88" s="15">
        <v>0.05</v>
      </c>
      <c r="P88" s="14">
        <v>13.81</v>
      </c>
      <c r="Q88" s="14">
        <v>33.686999999999998</v>
      </c>
      <c r="R88" s="14">
        <v>13.81</v>
      </c>
      <c r="S88" s="14">
        <v>19.876999999999995</v>
      </c>
      <c r="T88" s="16">
        <v>0.59004957401965141</v>
      </c>
    </row>
    <row r="89" spans="1:20">
      <c r="A89" s="10">
        <v>631</v>
      </c>
      <c r="B89" s="11">
        <v>46042</v>
      </c>
      <c r="C89" s="12">
        <f t="shared" si="4"/>
        <v>2026</v>
      </c>
      <c r="D89" s="13" t="str">
        <f t="shared" si="5"/>
        <v>Q1</v>
      </c>
      <c r="E89" s="12">
        <f t="shared" si="6"/>
        <v>1</v>
      </c>
      <c r="F89" s="12" t="str">
        <f t="shared" si="7"/>
        <v>Jan</v>
      </c>
      <c r="G89" s="12" t="s">
        <v>41</v>
      </c>
      <c r="H89" s="12" t="s">
        <v>54</v>
      </c>
      <c r="I89" s="12" t="s">
        <v>49</v>
      </c>
      <c r="J89" s="12" t="s">
        <v>24</v>
      </c>
      <c r="K89" s="12" t="s">
        <v>35</v>
      </c>
      <c r="L89" s="12" t="s">
        <v>69</v>
      </c>
      <c r="M89" s="12">
        <v>1</v>
      </c>
      <c r="N89" s="14">
        <v>165.42</v>
      </c>
      <c r="O89" s="15">
        <v>0</v>
      </c>
      <c r="P89" s="14">
        <v>85.69</v>
      </c>
      <c r="Q89" s="14">
        <v>165.42</v>
      </c>
      <c r="R89" s="14">
        <v>85.69</v>
      </c>
      <c r="S89" s="14">
        <v>79.72999999999999</v>
      </c>
      <c r="T89" s="16">
        <v>0.48198524966751299</v>
      </c>
    </row>
    <row r="90" spans="1:20">
      <c r="A90" s="10">
        <v>1113</v>
      </c>
      <c r="B90" s="11">
        <v>46042</v>
      </c>
      <c r="C90" s="12">
        <f t="shared" si="4"/>
        <v>2026</v>
      </c>
      <c r="D90" s="13" t="str">
        <f t="shared" si="5"/>
        <v>Q1</v>
      </c>
      <c r="E90" s="12">
        <f t="shared" si="6"/>
        <v>1</v>
      </c>
      <c r="F90" s="12" t="str">
        <f t="shared" si="7"/>
        <v>Jan</v>
      </c>
      <c r="G90" s="12" t="s">
        <v>32</v>
      </c>
      <c r="H90" s="12" t="s">
        <v>46</v>
      </c>
      <c r="I90" s="12" t="s">
        <v>23</v>
      </c>
      <c r="J90" s="12" t="s">
        <v>24</v>
      </c>
      <c r="K90" s="12" t="s">
        <v>44</v>
      </c>
      <c r="L90" s="12" t="s">
        <v>72</v>
      </c>
      <c r="M90" s="12">
        <v>1</v>
      </c>
      <c r="N90" s="14">
        <v>122.86</v>
      </c>
      <c r="O90" s="15">
        <v>0.05</v>
      </c>
      <c r="P90" s="14">
        <v>60.36</v>
      </c>
      <c r="Q90" s="14">
        <v>116.717</v>
      </c>
      <c r="R90" s="14">
        <v>60.36</v>
      </c>
      <c r="S90" s="14">
        <v>56.356999999999999</v>
      </c>
      <c r="T90" s="16">
        <v>0.48285168398776529</v>
      </c>
    </row>
    <row r="91" spans="1:20">
      <c r="A91" s="10">
        <v>1525</v>
      </c>
      <c r="B91" s="11">
        <v>46042</v>
      </c>
      <c r="C91" s="12">
        <f t="shared" si="4"/>
        <v>2026</v>
      </c>
      <c r="D91" s="13" t="str">
        <f t="shared" si="5"/>
        <v>Q1</v>
      </c>
      <c r="E91" s="12">
        <f t="shared" si="6"/>
        <v>1</v>
      </c>
      <c r="F91" s="12" t="str">
        <f t="shared" si="7"/>
        <v>Jan</v>
      </c>
      <c r="G91" s="12" t="s">
        <v>21</v>
      </c>
      <c r="H91" s="12" t="s">
        <v>22</v>
      </c>
      <c r="I91" s="12" t="s">
        <v>40</v>
      </c>
      <c r="J91" s="12" t="s">
        <v>24</v>
      </c>
      <c r="K91" s="12" t="s">
        <v>55</v>
      </c>
      <c r="L91" s="12" t="s">
        <v>63</v>
      </c>
      <c r="M91" s="12">
        <v>2</v>
      </c>
      <c r="N91" s="14">
        <v>35.82</v>
      </c>
      <c r="O91" s="15">
        <v>0</v>
      </c>
      <c r="P91" s="14">
        <v>14.09</v>
      </c>
      <c r="Q91" s="14">
        <v>71.64</v>
      </c>
      <c r="R91" s="14">
        <v>28.18</v>
      </c>
      <c r="S91" s="14">
        <v>43.46</v>
      </c>
      <c r="T91" s="16">
        <v>0.60664433277498608</v>
      </c>
    </row>
    <row r="92" spans="1:20">
      <c r="A92" s="10">
        <v>3233</v>
      </c>
      <c r="B92" s="11">
        <v>46042</v>
      </c>
      <c r="C92" s="12">
        <f t="shared" si="4"/>
        <v>2026</v>
      </c>
      <c r="D92" s="13" t="str">
        <f t="shared" si="5"/>
        <v>Q1</v>
      </c>
      <c r="E92" s="12">
        <f t="shared" si="6"/>
        <v>1</v>
      </c>
      <c r="F92" s="12" t="str">
        <f t="shared" si="7"/>
        <v>Jan</v>
      </c>
      <c r="G92" s="12" t="s">
        <v>21</v>
      </c>
      <c r="H92" s="12" t="s">
        <v>22</v>
      </c>
      <c r="I92" s="12" t="s">
        <v>23</v>
      </c>
      <c r="J92" s="12" t="s">
        <v>34</v>
      </c>
      <c r="K92" s="12" t="s">
        <v>44</v>
      </c>
      <c r="L92" s="12" t="s">
        <v>72</v>
      </c>
      <c r="M92" s="12">
        <v>3</v>
      </c>
      <c r="N92" s="14">
        <v>120.29</v>
      </c>
      <c r="O92" s="15">
        <v>0.1</v>
      </c>
      <c r="P92" s="14">
        <v>62.41</v>
      </c>
      <c r="Q92" s="14">
        <v>324.78300000000002</v>
      </c>
      <c r="R92" s="14">
        <v>187.23</v>
      </c>
      <c r="S92" s="14">
        <v>137.55300000000003</v>
      </c>
      <c r="T92" s="16">
        <v>0.42352278290427769</v>
      </c>
    </row>
    <row r="93" spans="1:20">
      <c r="A93" s="10">
        <v>4455</v>
      </c>
      <c r="B93" s="11">
        <v>46042</v>
      </c>
      <c r="C93" s="12">
        <f t="shared" si="4"/>
        <v>2026</v>
      </c>
      <c r="D93" s="13" t="str">
        <f t="shared" si="5"/>
        <v>Q1</v>
      </c>
      <c r="E93" s="12">
        <f t="shared" si="6"/>
        <v>1</v>
      </c>
      <c r="F93" s="12" t="str">
        <f t="shared" si="7"/>
        <v>Jan</v>
      </c>
      <c r="G93" s="12" t="s">
        <v>27</v>
      </c>
      <c r="H93" s="12" t="s">
        <v>62</v>
      </c>
      <c r="I93" s="12" t="s">
        <v>49</v>
      </c>
      <c r="J93" s="12" t="s">
        <v>24</v>
      </c>
      <c r="K93" s="12" t="s">
        <v>44</v>
      </c>
      <c r="L93" s="12" t="s">
        <v>61</v>
      </c>
      <c r="M93" s="12">
        <v>1</v>
      </c>
      <c r="N93" s="14">
        <v>80.239999999999995</v>
      </c>
      <c r="O93" s="15">
        <v>0.1</v>
      </c>
      <c r="P93" s="14">
        <v>39.950000000000003</v>
      </c>
      <c r="Q93" s="14">
        <v>72.215999999999994</v>
      </c>
      <c r="R93" s="14">
        <v>39.950000000000003</v>
      </c>
      <c r="S93" s="14">
        <v>32.265999999999991</v>
      </c>
      <c r="T93" s="16">
        <v>0.44679849340866279</v>
      </c>
    </row>
    <row r="94" spans="1:20">
      <c r="A94" s="10">
        <v>1769</v>
      </c>
      <c r="B94" s="11">
        <v>46043</v>
      </c>
      <c r="C94" s="12">
        <f t="shared" si="4"/>
        <v>2026</v>
      </c>
      <c r="D94" s="13" t="str">
        <f t="shared" si="5"/>
        <v>Q1</v>
      </c>
      <c r="E94" s="12">
        <f t="shared" si="6"/>
        <v>1</v>
      </c>
      <c r="F94" s="12" t="str">
        <f t="shared" si="7"/>
        <v>Jan</v>
      </c>
      <c r="G94" s="12" t="s">
        <v>21</v>
      </c>
      <c r="H94" s="12" t="s">
        <v>71</v>
      </c>
      <c r="I94" s="12" t="s">
        <v>40</v>
      </c>
      <c r="J94" s="12" t="s">
        <v>34</v>
      </c>
      <c r="K94" s="12" t="s">
        <v>55</v>
      </c>
      <c r="L94" s="12" t="s">
        <v>63</v>
      </c>
      <c r="M94" s="12">
        <v>2</v>
      </c>
      <c r="N94" s="14">
        <v>35.97</v>
      </c>
      <c r="O94" s="15">
        <v>0</v>
      </c>
      <c r="P94" s="14">
        <v>13.55</v>
      </c>
      <c r="Q94" s="14">
        <v>71.94</v>
      </c>
      <c r="R94" s="14">
        <v>27.1</v>
      </c>
      <c r="S94" s="14">
        <v>44.839999999999996</v>
      </c>
      <c r="T94" s="16">
        <v>0.62329719210453149</v>
      </c>
    </row>
    <row r="95" spans="1:20">
      <c r="A95" s="10">
        <v>3467</v>
      </c>
      <c r="B95" s="11">
        <v>46043</v>
      </c>
      <c r="C95" s="12">
        <f t="shared" si="4"/>
        <v>2026</v>
      </c>
      <c r="D95" s="13" t="str">
        <f t="shared" si="5"/>
        <v>Q1</v>
      </c>
      <c r="E95" s="12">
        <f t="shared" si="6"/>
        <v>1</v>
      </c>
      <c r="F95" s="12" t="str">
        <f t="shared" si="7"/>
        <v>Jan</v>
      </c>
      <c r="G95" s="12" t="s">
        <v>27</v>
      </c>
      <c r="H95" s="12" t="s">
        <v>62</v>
      </c>
      <c r="I95" s="12" t="s">
        <v>23</v>
      </c>
      <c r="J95" s="12" t="s">
        <v>34</v>
      </c>
      <c r="K95" s="12" t="s">
        <v>30</v>
      </c>
      <c r="L95" s="12" t="s">
        <v>67</v>
      </c>
      <c r="M95" s="12">
        <v>1</v>
      </c>
      <c r="N95" s="14">
        <v>72.239999999999995</v>
      </c>
      <c r="O95" s="15">
        <v>0</v>
      </c>
      <c r="P95" s="14">
        <v>33.26</v>
      </c>
      <c r="Q95" s="14">
        <v>72.239999999999995</v>
      </c>
      <c r="R95" s="14">
        <v>33.26</v>
      </c>
      <c r="S95" s="14">
        <v>38.979999999999997</v>
      </c>
      <c r="T95" s="16">
        <v>0.53959025470653377</v>
      </c>
    </row>
    <row r="96" spans="1:20">
      <c r="A96" s="10">
        <v>3911</v>
      </c>
      <c r="B96" s="11">
        <v>46043</v>
      </c>
      <c r="C96" s="12">
        <f t="shared" si="4"/>
        <v>2026</v>
      </c>
      <c r="D96" s="13" t="str">
        <f t="shared" si="5"/>
        <v>Q1</v>
      </c>
      <c r="E96" s="12">
        <f t="shared" si="6"/>
        <v>1</v>
      </c>
      <c r="F96" s="12" t="str">
        <f t="shared" si="7"/>
        <v>Jan</v>
      </c>
      <c r="G96" s="12" t="s">
        <v>21</v>
      </c>
      <c r="H96" s="12" t="s">
        <v>71</v>
      </c>
      <c r="I96" s="12" t="s">
        <v>23</v>
      </c>
      <c r="J96" s="12" t="s">
        <v>24</v>
      </c>
      <c r="K96" s="12" t="s">
        <v>30</v>
      </c>
      <c r="L96" s="12" t="s">
        <v>58</v>
      </c>
      <c r="M96" s="12">
        <v>5</v>
      </c>
      <c r="N96" s="14">
        <v>152.81</v>
      </c>
      <c r="O96" s="15">
        <v>0</v>
      </c>
      <c r="P96" s="14">
        <v>78.989999999999995</v>
      </c>
      <c r="Q96" s="14">
        <v>764.05</v>
      </c>
      <c r="R96" s="14">
        <v>394.95</v>
      </c>
      <c r="S96" s="14">
        <v>369.09999999999997</v>
      </c>
      <c r="T96" s="16">
        <v>0.48308356782933054</v>
      </c>
    </row>
    <row r="97" spans="1:20">
      <c r="A97" s="10">
        <v>4401</v>
      </c>
      <c r="B97" s="11">
        <v>46043</v>
      </c>
      <c r="C97" s="12">
        <f t="shared" si="4"/>
        <v>2026</v>
      </c>
      <c r="D97" s="13" t="str">
        <f t="shared" si="5"/>
        <v>Q1</v>
      </c>
      <c r="E97" s="12">
        <f t="shared" si="6"/>
        <v>1</v>
      </c>
      <c r="F97" s="12" t="str">
        <f t="shared" si="7"/>
        <v>Jan</v>
      </c>
      <c r="G97" s="12" t="s">
        <v>21</v>
      </c>
      <c r="H97" s="12" t="s">
        <v>71</v>
      </c>
      <c r="I97" s="12" t="s">
        <v>23</v>
      </c>
      <c r="J97" s="12" t="s">
        <v>34</v>
      </c>
      <c r="K97" s="12" t="s">
        <v>25</v>
      </c>
      <c r="L97" s="12" t="s">
        <v>26</v>
      </c>
      <c r="M97" s="12">
        <v>3</v>
      </c>
      <c r="N97" s="14">
        <v>83.34</v>
      </c>
      <c r="O97" s="15">
        <v>0</v>
      </c>
      <c r="P97" s="14">
        <v>41.44</v>
      </c>
      <c r="Q97" s="14">
        <v>250.02</v>
      </c>
      <c r="R97" s="14">
        <v>124.32</v>
      </c>
      <c r="S97" s="14">
        <v>125.70000000000002</v>
      </c>
      <c r="T97" s="16">
        <v>0.50275977921766268</v>
      </c>
    </row>
    <row r="98" spans="1:20">
      <c r="A98" s="10">
        <v>4864</v>
      </c>
      <c r="B98" s="11">
        <v>46043</v>
      </c>
      <c r="C98" s="12">
        <f t="shared" si="4"/>
        <v>2026</v>
      </c>
      <c r="D98" s="13" t="str">
        <f t="shared" si="5"/>
        <v>Q1</v>
      </c>
      <c r="E98" s="12">
        <f t="shared" si="6"/>
        <v>1</v>
      </c>
      <c r="F98" s="12" t="str">
        <f t="shared" si="7"/>
        <v>Jan</v>
      </c>
      <c r="G98" s="12" t="s">
        <v>41</v>
      </c>
      <c r="H98" s="12" t="s">
        <v>68</v>
      </c>
      <c r="I98" s="12" t="s">
        <v>23</v>
      </c>
      <c r="J98" s="12" t="s">
        <v>24</v>
      </c>
      <c r="K98" s="12" t="s">
        <v>55</v>
      </c>
      <c r="L98" s="12" t="s">
        <v>63</v>
      </c>
      <c r="M98" s="12">
        <v>1</v>
      </c>
      <c r="N98" s="14">
        <v>35.869999999999997</v>
      </c>
      <c r="O98" s="15">
        <v>0</v>
      </c>
      <c r="P98" s="14">
        <v>13.64</v>
      </c>
      <c r="Q98" s="14">
        <v>35.869999999999997</v>
      </c>
      <c r="R98" s="14">
        <v>13.64</v>
      </c>
      <c r="S98" s="14">
        <v>22.229999999999997</v>
      </c>
      <c r="T98" s="16">
        <v>0.61973794257039305</v>
      </c>
    </row>
    <row r="99" spans="1:20">
      <c r="A99" s="10">
        <v>347</v>
      </c>
      <c r="B99" s="11">
        <v>46044</v>
      </c>
      <c r="C99" s="12">
        <f t="shared" si="4"/>
        <v>2026</v>
      </c>
      <c r="D99" s="13" t="str">
        <f t="shared" si="5"/>
        <v>Q1</v>
      </c>
      <c r="E99" s="12">
        <f t="shared" si="6"/>
        <v>1</v>
      </c>
      <c r="F99" s="12" t="str">
        <f t="shared" si="7"/>
        <v>Jan</v>
      </c>
      <c r="G99" s="12" t="s">
        <v>41</v>
      </c>
      <c r="H99" s="12" t="s">
        <v>42</v>
      </c>
      <c r="I99" s="12" t="s">
        <v>49</v>
      </c>
      <c r="J99" s="12" t="s">
        <v>34</v>
      </c>
      <c r="K99" s="12" t="s">
        <v>44</v>
      </c>
      <c r="L99" s="12" t="s">
        <v>50</v>
      </c>
      <c r="M99" s="12">
        <v>1</v>
      </c>
      <c r="N99" s="14">
        <v>199.42</v>
      </c>
      <c r="O99" s="15">
        <v>0.05</v>
      </c>
      <c r="P99" s="14">
        <v>101.82</v>
      </c>
      <c r="Q99" s="14">
        <v>189.44899999999998</v>
      </c>
      <c r="R99" s="14">
        <v>101.82</v>
      </c>
      <c r="S99" s="14">
        <v>87.628999999999991</v>
      </c>
      <c r="T99" s="16">
        <v>0.46254664843836601</v>
      </c>
    </row>
    <row r="100" spans="1:20">
      <c r="A100" s="10">
        <v>2051</v>
      </c>
      <c r="B100" s="11">
        <v>46044</v>
      </c>
      <c r="C100" s="12">
        <f t="shared" si="4"/>
        <v>2026</v>
      </c>
      <c r="D100" s="13" t="str">
        <f t="shared" si="5"/>
        <v>Q1</v>
      </c>
      <c r="E100" s="12">
        <f t="shared" si="6"/>
        <v>1</v>
      </c>
      <c r="F100" s="12" t="str">
        <f t="shared" si="7"/>
        <v>Jan</v>
      </c>
      <c r="G100" s="12" t="s">
        <v>32</v>
      </c>
      <c r="H100" s="12" t="s">
        <v>46</v>
      </c>
      <c r="I100" s="12" t="s">
        <v>23</v>
      </c>
      <c r="J100" s="12" t="s">
        <v>34</v>
      </c>
      <c r="K100" s="12" t="s">
        <v>44</v>
      </c>
      <c r="L100" s="12" t="s">
        <v>45</v>
      </c>
      <c r="M100" s="12">
        <v>3</v>
      </c>
      <c r="N100" s="14">
        <v>347.41</v>
      </c>
      <c r="O100" s="15">
        <v>0.1</v>
      </c>
      <c r="P100" s="14">
        <v>192.13</v>
      </c>
      <c r="Q100" s="14">
        <v>938.00700000000006</v>
      </c>
      <c r="R100" s="14">
        <v>576.39</v>
      </c>
      <c r="S100" s="14">
        <v>361.61700000000008</v>
      </c>
      <c r="T100" s="16">
        <v>0.38551631277804971</v>
      </c>
    </row>
    <row r="101" spans="1:20">
      <c r="A101" s="10">
        <v>2314</v>
      </c>
      <c r="B101" s="11">
        <v>46044</v>
      </c>
      <c r="C101" s="12">
        <f t="shared" si="4"/>
        <v>2026</v>
      </c>
      <c r="D101" s="13" t="str">
        <f t="shared" si="5"/>
        <v>Q1</v>
      </c>
      <c r="E101" s="12">
        <f t="shared" si="6"/>
        <v>1</v>
      </c>
      <c r="F101" s="12" t="str">
        <f t="shared" si="7"/>
        <v>Jan</v>
      </c>
      <c r="G101" s="12" t="s">
        <v>21</v>
      </c>
      <c r="H101" s="12" t="s">
        <v>57</v>
      </c>
      <c r="I101" s="12" t="s">
        <v>23</v>
      </c>
      <c r="J101" s="12" t="s">
        <v>34</v>
      </c>
      <c r="K101" s="12" t="s">
        <v>25</v>
      </c>
      <c r="L101" s="12" t="s">
        <v>47</v>
      </c>
      <c r="M101" s="12">
        <v>1</v>
      </c>
      <c r="N101" s="14">
        <v>40.28</v>
      </c>
      <c r="O101" s="15">
        <v>0</v>
      </c>
      <c r="P101" s="14">
        <v>16.79</v>
      </c>
      <c r="Q101" s="14">
        <v>40.28</v>
      </c>
      <c r="R101" s="14">
        <v>16.79</v>
      </c>
      <c r="S101" s="14">
        <v>23.490000000000002</v>
      </c>
      <c r="T101" s="16">
        <v>0.58316782522343602</v>
      </c>
    </row>
    <row r="102" spans="1:20">
      <c r="A102" s="10">
        <v>3861</v>
      </c>
      <c r="B102" s="11">
        <v>46044</v>
      </c>
      <c r="C102" s="12">
        <f t="shared" si="4"/>
        <v>2026</v>
      </c>
      <c r="D102" s="13" t="str">
        <f t="shared" si="5"/>
        <v>Q1</v>
      </c>
      <c r="E102" s="12">
        <f t="shared" si="6"/>
        <v>1</v>
      </c>
      <c r="F102" s="12" t="str">
        <f t="shared" si="7"/>
        <v>Jan</v>
      </c>
      <c r="G102" s="12" t="s">
        <v>41</v>
      </c>
      <c r="H102" s="12" t="s">
        <v>68</v>
      </c>
      <c r="I102" s="12" t="s">
        <v>23</v>
      </c>
      <c r="J102" s="12" t="s">
        <v>24</v>
      </c>
      <c r="K102" s="12" t="s">
        <v>44</v>
      </c>
      <c r="L102" s="12" t="s">
        <v>50</v>
      </c>
      <c r="M102" s="12">
        <v>3</v>
      </c>
      <c r="N102" s="14">
        <v>195.49</v>
      </c>
      <c r="O102" s="15">
        <v>0.05</v>
      </c>
      <c r="P102" s="14">
        <v>106.38</v>
      </c>
      <c r="Q102" s="14">
        <v>557.14649999999995</v>
      </c>
      <c r="R102" s="14">
        <v>319.14</v>
      </c>
      <c r="S102" s="14">
        <v>238.00649999999996</v>
      </c>
      <c r="T102" s="16">
        <v>0.42718836069148775</v>
      </c>
    </row>
    <row r="103" spans="1:20">
      <c r="A103" s="10">
        <v>843</v>
      </c>
      <c r="B103" s="11">
        <v>46045</v>
      </c>
      <c r="C103" s="12">
        <f t="shared" si="4"/>
        <v>2026</v>
      </c>
      <c r="D103" s="13" t="str">
        <f t="shared" si="5"/>
        <v>Q1</v>
      </c>
      <c r="E103" s="12">
        <f t="shared" si="6"/>
        <v>1</v>
      </c>
      <c r="F103" s="12" t="str">
        <f t="shared" si="7"/>
        <v>Jan</v>
      </c>
      <c r="G103" s="12" t="s">
        <v>27</v>
      </c>
      <c r="H103" s="12" t="s">
        <v>62</v>
      </c>
      <c r="I103" s="12" t="s">
        <v>23</v>
      </c>
      <c r="J103" s="12" t="s">
        <v>24</v>
      </c>
      <c r="K103" s="12" t="s">
        <v>55</v>
      </c>
      <c r="L103" s="12" t="s">
        <v>63</v>
      </c>
      <c r="M103" s="12">
        <v>2</v>
      </c>
      <c r="N103" s="14">
        <v>35.75</v>
      </c>
      <c r="O103" s="15">
        <v>0</v>
      </c>
      <c r="P103" s="14">
        <v>13.94</v>
      </c>
      <c r="Q103" s="14">
        <v>71.5</v>
      </c>
      <c r="R103" s="14">
        <v>27.88</v>
      </c>
      <c r="S103" s="14">
        <v>43.620000000000005</v>
      </c>
      <c r="T103" s="16">
        <v>0.61006993006993016</v>
      </c>
    </row>
    <row r="104" spans="1:20">
      <c r="A104" s="10">
        <v>868</v>
      </c>
      <c r="B104" s="11">
        <v>46045</v>
      </c>
      <c r="C104" s="12">
        <f t="shared" si="4"/>
        <v>2026</v>
      </c>
      <c r="D104" s="13" t="str">
        <f t="shared" si="5"/>
        <v>Q1</v>
      </c>
      <c r="E104" s="12">
        <f t="shared" si="6"/>
        <v>1</v>
      </c>
      <c r="F104" s="12" t="str">
        <f t="shared" si="7"/>
        <v>Jan</v>
      </c>
      <c r="G104" s="12" t="s">
        <v>21</v>
      </c>
      <c r="H104" s="12" t="s">
        <v>71</v>
      </c>
      <c r="I104" s="12" t="s">
        <v>23</v>
      </c>
      <c r="J104" s="12" t="s">
        <v>24</v>
      </c>
      <c r="K104" s="12" t="s">
        <v>25</v>
      </c>
      <c r="L104" s="12" t="s">
        <v>51</v>
      </c>
      <c r="M104" s="12">
        <v>1</v>
      </c>
      <c r="N104" s="14">
        <v>103.39</v>
      </c>
      <c r="O104" s="15">
        <v>0</v>
      </c>
      <c r="P104" s="14">
        <v>51.32</v>
      </c>
      <c r="Q104" s="14">
        <v>103.39</v>
      </c>
      <c r="R104" s="14">
        <v>51.32</v>
      </c>
      <c r="S104" s="14">
        <v>52.07</v>
      </c>
      <c r="T104" s="16">
        <v>0.50362704323435536</v>
      </c>
    </row>
    <row r="105" spans="1:20">
      <c r="A105" s="10">
        <v>890</v>
      </c>
      <c r="B105" s="11">
        <v>46045</v>
      </c>
      <c r="C105" s="12">
        <f t="shared" si="4"/>
        <v>2026</v>
      </c>
      <c r="D105" s="13" t="str">
        <f t="shared" si="5"/>
        <v>Q1</v>
      </c>
      <c r="E105" s="12">
        <f t="shared" si="6"/>
        <v>1</v>
      </c>
      <c r="F105" s="12" t="str">
        <f t="shared" si="7"/>
        <v>Jan</v>
      </c>
      <c r="G105" s="12" t="s">
        <v>21</v>
      </c>
      <c r="H105" s="12" t="s">
        <v>71</v>
      </c>
      <c r="I105" s="12" t="s">
        <v>23</v>
      </c>
      <c r="J105" s="12" t="s">
        <v>34</v>
      </c>
      <c r="K105" s="12" t="s">
        <v>44</v>
      </c>
      <c r="L105" s="12" t="s">
        <v>61</v>
      </c>
      <c r="M105" s="12">
        <v>3</v>
      </c>
      <c r="N105" s="14">
        <v>81.98</v>
      </c>
      <c r="O105" s="15">
        <v>0.1</v>
      </c>
      <c r="P105" s="14">
        <v>40.229999999999997</v>
      </c>
      <c r="Q105" s="14">
        <v>221.346</v>
      </c>
      <c r="R105" s="14">
        <v>120.69</v>
      </c>
      <c r="S105" s="14">
        <v>100.65600000000001</v>
      </c>
      <c r="T105" s="16">
        <v>0.45474505977067581</v>
      </c>
    </row>
    <row r="106" spans="1:20">
      <c r="A106" s="10">
        <v>2185</v>
      </c>
      <c r="B106" s="11">
        <v>46045</v>
      </c>
      <c r="C106" s="12">
        <f t="shared" si="4"/>
        <v>2026</v>
      </c>
      <c r="D106" s="13" t="str">
        <f t="shared" si="5"/>
        <v>Q1</v>
      </c>
      <c r="E106" s="12">
        <f t="shared" si="6"/>
        <v>1</v>
      </c>
      <c r="F106" s="12" t="str">
        <f t="shared" si="7"/>
        <v>Jan</v>
      </c>
      <c r="G106" s="12" t="s">
        <v>32</v>
      </c>
      <c r="H106" s="12" t="s">
        <v>33</v>
      </c>
      <c r="I106" s="12" t="s">
        <v>29</v>
      </c>
      <c r="J106" s="12" t="s">
        <v>37</v>
      </c>
      <c r="K106" s="12" t="s">
        <v>44</v>
      </c>
      <c r="L106" s="12" t="s">
        <v>45</v>
      </c>
      <c r="M106" s="12">
        <v>10</v>
      </c>
      <c r="N106" s="14">
        <v>337.69</v>
      </c>
      <c r="O106" s="15">
        <v>0.1</v>
      </c>
      <c r="P106" s="14">
        <v>200.27</v>
      </c>
      <c r="Q106" s="14">
        <v>3039.21</v>
      </c>
      <c r="R106" s="14">
        <v>2002.7</v>
      </c>
      <c r="S106" s="14">
        <v>1036.51</v>
      </c>
      <c r="T106" s="16">
        <v>0.34104586389226149</v>
      </c>
    </row>
    <row r="107" spans="1:20">
      <c r="A107" s="10">
        <v>2335</v>
      </c>
      <c r="B107" s="11">
        <v>46045</v>
      </c>
      <c r="C107" s="12">
        <f t="shared" si="4"/>
        <v>2026</v>
      </c>
      <c r="D107" s="13" t="str">
        <f t="shared" si="5"/>
        <v>Q1</v>
      </c>
      <c r="E107" s="12">
        <f t="shared" si="6"/>
        <v>1</v>
      </c>
      <c r="F107" s="12" t="str">
        <f t="shared" si="7"/>
        <v>Jan</v>
      </c>
      <c r="G107" s="12" t="s">
        <v>41</v>
      </c>
      <c r="H107" s="12" t="s">
        <v>54</v>
      </c>
      <c r="I107" s="12" t="s">
        <v>23</v>
      </c>
      <c r="J107" s="12" t="s">
        <v>34</v>
      </c>
      <c r="K107" s="12" t="s">
        <v>44</v>
      </c>
      <c r="L107" s="12" t="s">
        <v>45</v>
      </c>
      <c r="M107" s="12">
        <v>2</v>
      </c>
      <c r="N107" s="14">
        <v>333.29</v>
      </c>
      <c r="O107" s="15">
        <v>0</v>
      </c>
      <c r="P107" s="14">
        <v>197.18</v>
      </c>
      <c r="Q107" s="14">
        <v>666.58</v>
      </c>
      <c r="R107" s="14">
        <v>394.36</v>
      </c>
      <c r="S107" s="14">
        <v>272.22000000000003</v>
      </c>
      <c r="T107" s="16">
        <v>0.40838308980167426</v>
      </c>
    </row>
    <row r="108" spans="1:20">
      <c r="A108" s="10">
        <v>2784</v>
      </c>
      <c r="B108" s="11">
        <v>46045</v>
      </c>
      <c r="C108" s="12">
        <f t="shared" si="4"/>
        <v>2026</v>
      </c>
      <c r="D108" s="13" t="str">
        <f t="shared" si="5"/>
        <v>Q1</v>
      </c>
      <c r="E108" s="12">
        <f t="shared" si="6"/>
        <v>1</v>
      </c>
      <c r="F108" s="12" t="str">
        <f t="shared" si="7"/>
        <v>Jan</v>
      </c>
      <c r="G108" s="12" t="s">
        <v>21</v>
      </c>
      <c r="H108" s="12" t="s">
        <v>71</v>
      </c>
      <c r="I108" s="12" t="s">
        <v>40</v>
      </c>
      <c r="J108" s="12" t="s">
        <v>34</v>
      </c>
      <c r="K108" s="12" t="s">
        <v>25</v>
      </c>
      <c r="L108" s="12" t="s">
        <v>26</v>
      </c>
      <c r="M108" s="12">
        <v>1</v>
      </c>
      <c r="N108" s="14">
        <v>80.11</v>
      </c>
      <c r="O108" s="15">
        <v>0.05</v>
      </c>
      <c r="P108" s="14">
        <v>43.54</v>
      </c>
      <c r="Q108" s="14">
        <v>76.104500000000002</v>
      </c>
      <c r="R108" s="14">
        <v>43.54</v>
      </c>
      <c r="S108" s="14">
        <v>32.564500000000002</v>
      </c>
      <c r="T108" s="16">
        <v>0.42789191177919839</v>
      </c>
    </row>
    <row r="109" spans="1:20">
      <c r="A109" s="10">
        <v>3820</v>
      </c>
      <c r="B109" s="11">
        <v>46045</v>
      </c>
      <c r="C109" s="12">
        <f t="shared" si="4"/>
        <v>2026</v>
      </c>
      <c r="D109" s="13" t="str">
        <f t="shared" si="5"/>
        <v>Q1</v>
      </c>
      <c r="E109" s="12">
        <f t="shared" si="6"/>
        <v>1</v>
      </c>
      <c r="F109" s="12" t="str">
        <f t="shared" si="7"/>
        <v>Jan</v>
      </c>
      <c r="G109" s="12" t="s">
        <v>41</v>
      </c>
      <c r="H109" s="12" t="s">
        <v>68</v>
      </c>
      <c r="I109" s="12" t="s">
        <v>40</v>
      </c>
      <c r="J109" s="12" t="s">
        <v>34</v>
      </c>
      <c r="K109" s="12" t="s">
        <v>44</v>
      </c>
      <c r="L109" s="12" t="s">
        <v>61</v>
      </c>
      <c r="M109" s="12">
        <v>1</v>
      </c>
      <c r="N109" s="14">
        <v>82.6</v>
      </c>
      <c r="O109" s="15">
        <v>0.05</v>
      </c>
      <c r="P109" s="14">
        <v>38.299999999999997</v>
      </c>
      <c r="Q109" s="14">
        <v>78.469999999999985</v>
      </c>
      <c r="R109" s="14">
        <v>38.299999999999997</v>
      </c>
      <c r="S109" s="14">
        <v>40.169999999999987</v>
      </c>
      <c r="T109" s="16">
        <v>0.51191538167452522</v>
      </c>
    </row>
    <row r="110" spans="1:20">
      <c r="A110" s="10">
        <v>994</v>
      </c>
      <c r="B110" s="11">
        <v>46046</v>
      </c>
      <c r="C110" s="12">
        <f t="shared" si="4"/>
        <v>2026</v>
      </c>
      <c r="D110" s="13" t="str">
        <f t="shared" si="5"/>
        <v>Q1</v>
      </c>
      <c r="E110" s="12">
        <f t="shared" si="6"/>
        <v>1</v>
      </c>
      <c r="F110" s="12" t="str">
        <f t="shared" si="7"/>
        <v>Jan</v>
      </c>
      <c r="G110" s="12" t="s">
        <v>21</v>
      </c>
      <c r="H110" s="12" t="s">
        <v>71</v>
      </c>
      <c r="I110" s="12" t="s">
        <v>23</v>
      </c>
      <c r="J110" s="12" t="s">
        <v>24</v>
      </c>
      <c r="K110" s="12" t="s">
        <v>30</v>
      </c>
      <c r="L110" s="12" t="s">
        <v>31</v>
      </c>
      <c r="M110" s="12">
        <v>1</v>
      </c>
      <c r="N110" s="14">
        <v>94.07</v>
      </c>
      <c r="O110" s="15">
        <v>0</v>
      </c>
      <c r="P110" s="14">
        <v>46.28</v>
      </c>
      <c r="Q110" s="14">
        <v>94.07</v>
      </c>
      <c r="R110" s="14">
        <v>46.28</v>
      </c>
      <c r="S110" s="14">
        <v>47.789999999999992</v>
      </c>
      <c r="T110" s="16">
        <v>0.50802593813117891</v>
      </c>
    </row>
    <row r="111" spans="1:20">
      <c r="A111" s="10">
        <v>1643</v>
      </c>
      <c r="B111" s="11">
        <v>46046</v>
      </c>
      <c r="C111" s="12">
        <f t="shared" si="4"/>
        <v>2026</v>
      </c>
      <c r="D111" s="13" t="str">
        <f t="shared" si="5"/>
        <v>Q1</v>
      </c>
      <c r="E111" s="12">
        <f t="shared" si="6"/>
        <v>1</v>
      </c>
      <c r="F111" s="12" t="str">
        <f t="shared" si="7"/>
        <v>Jan</v>
      </c>
      <c r="G111" s="12" t="s">
        <v>21</v>
      </c>
      <c r="H111" s="12" t="s">
        <v>71</v>
      </c>
      <c r="I111" s="12" t="s">
        <v>23</v>
      </c>
      <c r="J111" s="12" t="s">
        <v>24</v>
      </c>
      <c r="K111" s="12" t="s">
        <v>35</v>
      </c>
      <c r="L111" s="12" t="s">
        <v>69</v>
      </c>
      <c r="M111" s="12">
        <v>1</v>
      </c>
      <c r="N111" s="14">
        <v>163.71</v>
      </c>
      <c r="O111" s="15">
        <v>0</v>
      </c>
      <c r="P111" s="14">
        <v>90.06</v>
      </c>
      <c r="Q111" s="14">
        <v>163.71</v>
      </c>
      <c r="R111" s="14">
        <v>90.06</v>
      </c>
      <c r="S111" s="14">
        <v>73.650000000000006</v>
      </c>
      <c r="T111" s="16">
        <v>0.44988088693421296</v>
      </c>
    </row>
    <row r="112" spans="1:20">
      <c r="A112" s="10">
        <v>1971</v>
      </c>
      <c r="B112" s="11">
        <v>46046</v>
      </c>
      <c r="C112" s="12">
        <f t="shared" si="4"/>
        <v>2026</v>
      </c>
      <c r="D112" s="13" t="str">
        <f t="shared" si="5"/>
        <v>Q1</v>
      </c>
      <c r="E112" s="12">
        <f t="shared" si="6"/>
        <v>1</v>
      </c>
      <c r="F112" s="12" t="str">
        <f t="shared" si="7"/>
        <v>Jan</v>
      </c>
      <c r="G112" s="12" t="s">
        <v>41</v>
      </c>
      <c r="H112" s="12" t="s">
        <v>54</v>
      </c>
      <c r="I112" s="12" t="s">
        <v>40</v>
      </c>
      <c r="J112" s="12" t="s">
        <v>24</v>
      </c>
      <c r="K112" s="12" t="s">
        <v>44</v>
      </c>
      <c r="L112" s="12" t="s">
        <v>50</v>
      </c>
      <c r="M112" s="12">
        <v>4</v>
      </c>
      <c r="N112" s="14">
        <v>191.43</v>
      </c>
      <c r="O112" s="15">
        <v>0</v>
      </c>
      <c r="P112" s="14">
        <v>106.82</v>
      </c>
      <c r="Q112" s="14">
        <v>765.72</v>
      </c>
      <c r="R112" s="14">
        <v>427.28</v>
      </c>
      <c r="S112" s="14">
        <v>338.44000000000005</v>
      </c>
      <c r="T112" s="16">
        <v>0.441989238886277</v>
      </c>
    </row>
    <row r="113" spans="1:20">
      <c r="A113" s="10">
        <v>2828</v>
      </c>
      <c r="B113" s="11">
        <v>46046</v>
      </c>
      <c r="C113" s="12">
        <f t="shared" si="4"/>
        <v>2026</v>
      </c>
      <c r="D113" s="13" t="str">
        <f t="shared" si="5"/>
        <v>Q1</v>
      </c>
      <c r="E113" s="12">
        <f t="shared" si="6"/>
        <v>1</v>
      </c>
      <c r="F113" s="12" t="str">
        <f t="shared" si="7"/>
        <v>Jan</v>
      </c>
      <c r="G113" s="12" t="s">
        <v>27</v>
      </c>
      <c r="H113" s="12" t="s">
        <v>62</v>
      </c>
      <c r="I113" s="12" t="s">
        <v>29</v>
      </c>
      <c r="J113" s="12" t="s">
        <v>37</v>
      </c>
      <c r="K113" s="12" t="s">
        <v>35</v>
      </c>
      <c r="L113" s="12" t="s">
        <v>53</v>
      </c>
      <c r="M113" s="12">
        <v>3</v>
      </c>
      <c r="N113" s="14">
        <v>46.94</v>
      </c>
      <c r="O113" s="15">
        <v>0.05</v>
      </c>
      <c r="P113" s="14">
        <v>18.18</v>
      </c>
      <c r="Q113" s="14">
        <v>133.779</v>
      </c>
      <c r="R113" s="14">
        <v>54.54</v>
      </c>
      <c r="S113" s="14">
        <v>79.239000000000004</v>
      </c>
      <c r="T113" s="16">
        <v>0.59231269481757232</v>
      </c>
    </row>
    <row r="114" spans="1:20">
      <c r="A114" s="10">
        <v>5175</v>
      </c>
      <c r="B114" s="11">
        <v>46046</v>
      </c>
      <c r="C114" s="12">
        <f t="shared" si="4"/>
        <v>2026</v>
      </c>
      <c r="D114" s="13" t="str">
        <f t="shared" si="5"/>
        <v>Q1</v>
      </c>
      <c r="E114" s="12">
        <f t="shared" si="6"/>
        <v>1</v>
      </c>
      <c r="F114" s="12" t="str">
        <f t="shared" si="7"/>
        <v>Jan</v>
      </c>
      <c r="G114" s="12" t="s">
        <v>41</v>
      </c>
      <c r="H114" s="12" t="s">
        <v>52</v>
      </c>
      <c r="I114" s="12" t="s">
        <v>23</v>
      </c>
      <c r="J114" s="12" t="s">
        <v>24</v>
      </c>
      <c r="K114" s="12" t="s">
        <v>30</v>
      </c>
      <c r="L114" s="12" t="s">
        <v>38</v>
      </c>
      <c r="M114" s="12">
        <v>1</v>
      </c>
      <c r="N114" s="14">
        <v>147.21</v>
      </c>
      <c r="O114" s="15">
        <v>0</v>
      </c>
      <c r="P114" s="14">
        <v>79.510000000000005</v>
      </c>
      <c r="Q114" s="14">
        <v>147.21</v>
      </c>
      <c r="R114" s="14">
        <v>79.510000000000005</v>
      </c>
      <c r="S114" s="14">
        <v>67.7</v>
      </c>
      <c r="T114" s="16">
        <v>0.45988723592147274</v>
      </c>
    </row>
    <row r="115" spans="1:20">
      <c r="A115" s="10">
        <v>1874</v>
      </c>
      <c r="B115" s="11">
        <v>46047</v>
      </c>
      <c r="C115" s="12">
        <f t="shared" si="4"/>
        <v>2026</v>
      </c>
      <c r="D115" s="13" t="str">
        <f t="shared" si="5"/>
        <v>Q1</v>
      </c>
      <c r="E115" s="12">
        <f t="shared" si="6"/>
        <v>1</v>
      </c>
      <c r="F115" s="12" t="str">
        <f t="shared" si="7"/>
        <v>Jan</v>
      </c>
      <c r="G115" s="12" t="s">
        <v>21</v>
      </c>
      <c r="H115" s="12" t="s">
        <v>22</v>
      </c>
      <c r="I115" s="12" t="s">
        <v>23</v>
      </c>
      <c r="J115" s="12" t="s">
        <v>37</v>
      </c>
      <c r="K115" s="12" t="s">
        <v>35</v>
      </c>
      <c r="L115" s="12" t="s">
        <v>36</v>
      </c>
      <c r="M115" s="12">
        <v>1</v>
      </c>
      <c r="N115" s="14">
        <v>35.729999999999997</v>
      </c>
      <c r="O115" s="15">
        <v>0</v>
      </c>
      <c r="P115" s="14">
        <v>13.57</v>
      </c>
      <c r="Q115" s="14">
        <v>35.729999999999997</v>
      </c>
      <c r="R115" s="14">
        <v>13.57</v>
      </c>
      <c r="S115" s="14">
        <v>22.159999999999997</v>
      </c>
      <c r="T115" s="16">
        <v>0.62020710887209629</v>
      </c>
    </row>
    <row r="116" spans="1:20">
      <c r="A116" s="10">
        <v>2490</v>
      </c>
      <c r="B116" s="11">
        <v>46047</v>
      </c>
      <c r="C116" s="12">
        <f t="shared" si="4"/>
        <v>2026</v>
      </c>
      <c r="D116" s="13" t="str">
        <f t="shared" si="5"/>
        <v>Q1</v>
      </c>
      <c r="E116" s="12">
        <f t="shared" si="6"/>
        <v>1</v>
      </c>
      <c r="F116" s="12" t="str">
        <f t="shared" si="7"/>
        <v>Jan</v>
      </c>
      <c r="G116" s="12" t="s">
        <v>27</v>
      </c>
      <c r="H116" s="12" t="s">
        <v>70</v>
      </c>
      <c r="I116" s="12" t="s">
        <v>23</v>
      </c>
      <c r="J116" s="12" t="s">
        <v>34</v>
      </c>
      <c r="K116" s="12" t="s">
        <v>25</v>
      </c>
      <c r="L116" s="12" t="s">
        <v>51</v>
      </c>
      <c r="M116" s="12">
        <v>2</v>
      </c>
      <c r="N116" s="14">
        <v>103.99</v>
      </c>
      <c r="O116" s="15">
        <v>0.15</v>
      </c>
      <c r="P116" s="14">
        <v>51.94</v>
      </c>
      <c r="Q116" s="14">
        <v>176.78299999999999</v>
      </c>
      <c r="R116" s="14">
        <v>103.88</v>
      </c>
      <c r="S116" s="14">
        <v>72.902999999999992</v>
      </c>
      <c r="T116" s="16">
        <v>0.41238693765803269</v>
      </c>
    </row>
    <row r="117" spans="1:20">
      <c r="A117" s="10">
        <v>5078</v>
      </c>
      <c r="B117" s="11">
        <v>46047</v>
      </c>
      <c r="C117" s="12">
        <f t="shared" si="4"/>
        <v>2026</v>
      </c>
      <c r="D117" s="13" t="str">
        <f t="shared" si="5"/>
        <v>Q1</v>
      </c>
      <c r="E117" s="12">
        <f t="shared" si="6"/>
        <v>1</v>
      </c>
      <c r="F117" s="12" t="str">
        <f t="shared" si="7"/>
        <v>Jan</v>
      </c>
      <c r="G117" s="12" t="s">
        <v>27</v>
      </c>
      <c r="H117" s="12" t="s">
        <v>64</v>
      </c>
      <c r="I117" s="12" t="s">
        <v>23</v>
      </c>
      <c r="J117" s="12" t="s">
        <v>24</v>
      </c>
      <c r="K117" s="12" t="s">
        <v>30</v>
      </c>
      <c r="L117" s="12" t="s">
        <v>67</v>
      </c>
      <c r="M117" s="12">
        <v>2</v>
      </c>
      <c r="N117" s="14">
        <v>72.739999999999995</v>
      </c>
      <c r="O117" s="15">
        <v>0</v>
      </c>
      <c r="P117" s="14">
        <v>31.96</v>
      </c>
      <c r="Q117" s="14">
        <v>145.47999999999999</v>
      </c>
      <c r="R117" s="14">
        <v>63.92</v>
      </c>
      <c r="S117" s="14">
        <v>81.559999999999988</v>
      </c>
      <c r="T117" s="16">
        <v>0.56062689029419843</v>
      </c>
    </row>
    <row r="118" spans="1:20">
      <c r="A118" s="10">
        <v>230</v>
      </c>
      <c r="B118" s="11">
        <v>46048</v>
      </c>
      <c r="C118" s="12">
        <f t="shared" si="4"/>
        <v>2026</v>
      </c>
      <c r="D118" s="13" t="str">
        <f t="shared" si="5"/>
        <v>Q1</v>
      </c>
      <c r="E118" s="12">
        <f t="shared" si="6"/>
        <v>1</v>
      </c>
      <c r="F118" s="12" t="str">
        <f t="shared" si="7"/>
        <v>Jan</v>
      </c>
      <c r="G118" s="12" t="s">
        <v>32</v>
      </c>
      <c r="H118" s="12" t="s">
        <v>60</v>
      </c>
      <c r="I118" s="12" t="s">
        <v>40</v>
      </c>
      <c r="J118" s="12" t="s">
        <v>24</v>
      </c>
      <c r="K118" s="12" t="s">
        <v>25</v>
      </c>
      <c r="L118" s="12" t="s">
        <v>51</v>
      </c>
      <c r="M118" s="12">
        <v>1</v>
      </c>
      <c r="N118" s="14">
        <v>100.01</v>
      </c>
      <c r="O118" s="15">
        <v>0.05</v>
      </c>
      <c r="P118" s="14">
        <v>49.41</v>
      </c>
      <c r="Q118" s="14">
        <v>95.009500000000003</v>
      </c>
      <c r="R118" s="14">
        <v>49.41</v>
      </c>
      <c r="S118" s="14">
        <v>45.599500000000006</v>
      </c>
      <c r="T118" s="16">
        <v>0.47994674216788852</v>
      </c>
    </row>
    <row r="119" spans="1:20">
      <c r="A119" s="10">
        <v>1757</v>
      </c>
      <c r="B119" s="11">
        <v>46048</v>
      </c>
      <c r="C119" s="12">
        <f t="shared" si="4"/>
        <v>2026</v>
      </c>
      <c r="D119" s="13" t="str">
        <f t="shared" si="5"/>
        <v>Q1</v>
      </c>
      <c r="E119" s="12">
        <f t="shared" si="6"/>
        <v>1</v>
      </c>
      <c r="F119" s="12" t="str">
        <f t="shared" si="7"/>
        <v>Jan</v>
      </c>
      <c r="G119" s="12" t="s">
        <v>41</v>
      </c>
      <c r="H119" s="12" t="s">
        <v>52</v>
      </c>
      <c r="I119" s="12" t="s">
        <v>23</v>
      </c>
      <c r="J119" s="12" t="s">
        <v>37</v>
      </c>
      <c r="K119" s="12" t="s">
        <v>35</v>
      </c>
      <c r="L119" s="12" t="s">
        <v>53</v>
      </c>
      <c r="M119" s="12">
        <v>2</v>
      </c>
      <c r="N119" s="14">
        <v>45.73</v>
      </c>
      <c r="O119" s="15">
        <v>0</v>
      </c>
      <c r="P119" s="14">
        <v>18.11</v>
      </c>
      <c r="Q119" s="14">
        <v>91.46</v>
      </c>
      <c r="R119" s="14">
        <v>36.22</v>
      </c>
      <c r="S119" s="14">
        <v>55.239999999999995</v>
      </c>
      <c r="T119" s="16">
        <v>0.60397988191559149</v>
      </c>
    </row>
    <row r="120" spans="1:20">
      <c r="A120" s="10">
        <v>1944</v>
      </c>
      <c r="B120" s="11">
        <v>46048</v>
      </c>
      <c r="C120" s="12">
        <f t="shared" si="4"/>
        <v>2026</v>
      </c>
      <c r="D120" s="13" t="str">
        <f t="shared" si="5"/>
        <v>Q1</v>
      </c>
      <c r="E120" s="12">
        <f t="shared" si="6"/>
        <v>1</v>
      </c>
      <c r="F120" s="12" t="str">
        <f t="shared" si="7"/>
        <v>Jan</v>
      </c>
      <c r="G120" s="12" t="s">
        <v>32</v>
      </c>
      <c r="H120" s="12" t="s">
        <v>73</v>
      </c>
      <c r="I120" s="12" t="s">
        <v>23</v>
      </c>
      <c r="J120" s="12" t="s">
        <v>24</v>
      </c>
      <c r="K120" s="12" t="s">
        <v>30</v>
      </c>
      <c r="L120" s="12" t="s">
        <v>38</v>
      </c>
      <c r="M120" s="12">
        <v>2</v>
      </c>
      <c r="N120" s="14">
        <v>143.66</v>
      </c>
      <c r="O120" s="15">
        <v>0.15</v>
      </c>
      <c r="P120" s="14">
        <v>78.14</v>
      </c>
      <c r="Q120" s="14">
        <v>244.22199999999998</v>
      </c>
      <c r="R120" s="14">
        <v>156.28</v>
      </c>
      <c r="S120" s="14">
        <v>87.941999999999979</v>
      </c>
      <c r="T120" s="16">
        <v>0.36009040954541355</v>
      </c>
    </row>
    <row r="121" spans="1:20">
      <c r="A121" s="10">
        <v>3485</v>
      </c>
      <c r="B121" s="11">
        <v>46048</v>
      </c>
      <c r="C121" s="12">
        <f t="shared" si="4"/>
        <v>2026</v>
      </c>
      <c r="D121" s="13" t="str">
        <f t="shared" si="5"/>
        <v>Q1</v>
      </c>
      <c r="E121" s="12">
        <f t="shared" si="6"/>
        <v>1</v>
      </c>
      <c r="F121" s="12" t="str">
        <f t="shared" si="7"/>
        <v>Jan</v>
      </c>
      <c r="G121" s="12" t="s">
        <v>32</v>
      </c>
      <c r="H121" s="12" t="s">
        <v>60</v>
      </c>
      <c r="I121" s="12" t="s">
        <v>23</v>
      </c>
      <c r="J121" s="12" t="s">
        <v>37</v>
      </c>
      <c r="K121" s="12" t="s">
        <v>44</v>
      </c>
      <c r="L121" s="12" t="s">
        <v>72</v>
      </c>
      <c r="M121" s="12">
        <v>2</v>
      </c>
      <c r="N121" s="14">
        <v>121.88</v>
      </c>
      <c r="O121" s="15">
        <v>0.05</v>
      </c>
      <c r="P121" s="14">
        <v>62.17</v>
      </c>
      <c r="Q121" s="14">
        <v>231.57199999999997</v>
      </c>
      <c r="R121" s="14">
        <v>124.34</v>
      </c>
      <c r="S121" s="14">
        <v>107.23199999999997</v>
      </c>
      <c r="T121" s="16">
        <v>0.46306116456220953</v>
      </c>
    </row>
    <row r="122" spans="1:20">
      <c r="A122" s="10">
        <v>4002</v>
      </c>
      <c r="B122" s="11">
        <v>46048</v>
      </c>
      <c r="C122" s="12">
        <f t="shared" si="4"/>
        <v>2026</v>
      </c>
      <c r="D122" s="13" t="str">
        <f t="shared" si="5"/>
        <v>Q1</v>
      </c>
      <c r="E122" s="12">
        <f t="shared" si="6"/>
        <v>1</v>
      </c>
      <c r="F122" s="12" t="str">
        <f t="shared" si="7"/>
        <v>Jan</v>
      </c>
      <c r="G122" s="12" t="s">
        <v>21</v>
      </c>
      <c r="H122" s="12" t="s">
        <v>71</v>
      </c>
      <c r="I122" s="12" t="s">
        <v>23</v>
      </c>
      <c r="J122" s="12" t="s">
        <v>24</v>
      </c>
      <c r="K122" s="12" t="s">
        <v>55</v>
      </c>
      <c r="L122" s="12" t="s">
        <v>66</v>
      </c>
      <c r="M122" s="12">
        <v>3</v>
      </c>
      <c r="N122" s="14">
        <v>50.92</v>
      </c>
      <c r="O122" s="15">
        <v>0.05</v>
      </c>
      <c r="P122" s="14">
        <v>21.87</v>
      </c>
      <c r="Q122" s="14">
        <v>145.12199999999999</v>
      </c>
      <c r="R122" s="14">
        <v>65.61</v>
      </c>
      <c r="S122" s="14">
        <v>79.511999999999986</v>
      </c>
      <c r="T122" s="16">
        <v>0.54789763095877941</v>
      </c>
    </row>
    <row r="123" spans="1:20">
      <c r="A123" s="10">
        <v>818</v>
      </c>
      <c r="B123" s="11">
        <v>46049</v>
      </c>
      <c r="C123" s="12">
        <f t="shared" si="4"/>
        <v>2026</v>
      </c>
      <c r="D123" s="13" t="str">
        <f t="shared" si="5"/>
        <v>Q1</v>
      </c>
      <c r="E123" s="12">
        <f t="shared" si="6"/>
        <v>1</v>
      </c>
      <c r="F123" s="12" t="str">
        <f t="shared" si="7"/>
        <v>Jan</v>
      </c>
      <c r="G123" s="12" t="s">
        <v>21</v>
      </c>
      <c r="H123" s="12" t="s">
        <v>22</v>
      </c>
      <c r="I123" s="12" t="s">
        <v>23</v>
      </c>
      <c r="J123" s="12" t="s">
        <v>24</v>
      </c>
      <c r="K123" s="12" t="s">
        <v>25</v>
      </c>
      <c r="L123" s="12" t="s">
        <v>51</v>
      </c>
      <c r="M123" s="12">
        <v>1</v>
      </c>
      <c r="N123" s="14">
        <v>103.78</v>
      </c>
      <c r="O123" s="15">
        <v>0</v>
      </c>
      <c r="P123" s="14">
        <v>49.36</v>
      </c>
      <c r="Q123" s="14">
        <v>103.78</v>
      </c>
      <c r="R123" s="14">
        <v>49.36</v>
      </c>
      <c r="S123" s="14">
        <v>54.42</v>
      </c>
      <c r="T123" s="16">
        <v>0.52437849296588934</v>
      </c>
    </row>
    <row r="124" spans="1:20">
      <c r="A124" s="10">
        <v>1439</v>
      </c>
      <c r="B124" s="11">
        <v>46049</v>
      </c>
      <c r="C124" s="12">
        <f t="shared" si="4"/>
        <v>2026</v>
      </c>
      <c r="D124" s="13" t="str">
        <f t="shared" si="5"/>
        <v>Q1</v>
      </c>
      <c r="E124" s="12">
        <f t="shared" si="6"/>
        <v>1</v>
      </c>
      <c r="F124" s="12" t="str">
        <f t="shared" si="7"/>
        <v>Jan</v>
      </c>
      <c r="G124" s="12" t="s">
        <v>27</v>
      </c>
      <c r="H124" s="12" t="s">
        <v>48</v>
      </c>
      <c r="I124" s="12" t="s">
        <v>49</v>
      </c>
      <c r="J124" s="12" t="s">
        <v>34</v>
      </c>
      <c r="K124" s="12" t="s">
        <v>30</v>
      </c>
      <c r="L124" s="12" t="s">
        <v>58</v>
      </c>
      <c r="M124" s="12">
        <v>2</v>
      </c>
      <c r="N124" s="14">
        <v>157.16999999999999</v>
      </c>
      <c r="O124" s="15">
        <v>0</v>
      </c>
      <c r="P124" s="14">
        <v>81.260000000000005</v>
      </c>
      <c r="Q124" s="14">
        <v>314.33999999999997</v>
      </c>
      <c r="R124" s="14">
        <v>162.52000000000001</v>
      </c>
      <c r="S124" s="14">
        <v>151.81999999999996</v>
      </c>
      <c r="T124" s="16">
        <v>0.4829802125087484</v>
      </c>
    </row>
    <row r="125" spans="1:20">
      <c r="A125" s="10">
        <v>1616</v>
      </c>
      <c r="B125" s="11">
        <v>46049</v>
      </c>
      <c r="C125" s="12">
        <f t="shared" si="4"/>
        <v>2026</v>
      </c>
      <c r="D125" s="13" t="str">
        <f t="shared" si="5"/>
        <v>Q1</v>
      </c>
      <c r="E125" s="12">
        <f t="shared" si="6"/>
        <v>1</v>
      </c>
      <c r="F125" s="12" t="str">
        <f t="shared" si="7"/>
        <v>Jan</v>
      </c>
      <c r="G125" s="12" t="s">
        <v>27</v>
      </c>
      <c r="H125" s="12" t="s">
        <v>64</v>
      </c>
      <c r="I125" s="12" t="s">
        <v>23</v>
      </c>
      <c r="J125" s="12" t="s">
        <v>37</v>
      </c>
      <c r="K125" s="12" t="s">
        <v>35</v>
      </c>
      <c r="L125" s="12" t="s">
        <v>65</v>
      </c>
      <c r="M125" s="12">
        <v>2</v>
      </c>
      <c r="N125" s="14">
        <v>132.91999999999999</v>
      </c>
      <c r="O125" s="15">
        <v>0</v>
      </c>
      <c r="P125" s="14">
        <v>69.02</v>
      </c>
      <c r="Q125" s="14">
        <v>265.83999999999997</v>
      </c>
      <c r="R125" s="14">
        <v>138.04</v>
      </c>
      <c r="S125" s="14">
        <v>127.79999999999998</v>
      </c>
      <c r="T125" s="16">
        <v>0.48074029491423409</v>
      </c>
    </row>
    <row r="126" spans="1:20">
      <c r="A126" s="10">
        <v>1798</v>
      </c>
      <c r="B126" s="11">
        <v>46049</v>
      </c>
      <c r="C126" s="12">
        <f t="shared" si="4"/>
        <v>2026</v>
      </c>
      <c r="D126" s="13" t="str">
        <f t="shared" si="5"/>
        <v>Q1</v>
      </c>
      <c r="E126" s="12">
        <f t="shared" si="6"/>
        <v>1</v>
      </c>
      <c r="F126" s="12" t="str">
        <f t="shared" si="7"/>
        <v>Jan</v>
      </c>
      <c r="G126" s="12" t="s">
        <v>41</v>
      </c>
      <c r="H126" s="12" t="s">
        <v>54</v>
      </c>
      <c r="I126" s="12" t="s">
        <v>40</v>
      </c>
      <c r="J126" s="12" t="s">
        <v>24</v>
      </c>
      <c r="K126" s="12" t="s">
        <v>30</v>
      </c>
      <c r="L126" s="12" t="s">
        <v>67</v>
      </c>
      <c r="M126" s="12">
        <v>1</v>
      </c>
      <c r="N126" s="14">
        <v>71.41</v>
      </c>
      <c r="O126" s="15">
        <v>0.05</v>
      </c>
      <c r="P126" s="14">
        <v>32.28</v>
      </c>
      <c r="Q126" s="14">
        <v>67.839499999999987</v>
      </c>
      <c r="R126" s="14">
        <v>32.28</v>
      </c>
      <c r="S126" s="14">
        <v>35.559499999999986</v>
      </c>
      <c r="T126" s="16">
        <v>0.52417102130764515</v>
      </c>
    </row>
    <row r="127" spans="1:20">
      <c r="A127" s="10">
        <v>4449</v>
      </c>
      <c r="B127" s="11">
        <v>46049</v>
      </c>
      <c r="C127" s="12">
        <f t="shared" si="4"/>
        <v>2026</v>
      </c>
      <c r="D127" s="13" t="str">
        <f t="shared" si="5"/>
        <v>Q1</v>
      </c>
      <c r="E127" s="12">
        <f t="shared" si="6"/>
        <v>1</v>
      </c>
      <c r="F127" s="12" t="str">
        <f t="shared" si="7"/>
        <v>Jan</v>
      </c>
      <c r="G127" s="12" t="s">
        <v>41</v>
      </c>
      <c r="H127" s="12" t="s">
        <v>54</v>
      </c>
      <c r="I127" s="12" t="s">
        <v>23</v>
      </c>
      <c r="J127" s="12" t="s">
        <v>34</v>
      </c>
      <c r="K127" s="12" t="s">
        <v>44</v>
      </c>
      <c r="L127" s="12" t="s">
        <v>50</v>
      </c>
      <c r="M127" s="12">
        <v>1</v>
      </c>
      <c r="N127" s="14">
        <v>199.67</v>
      </c>
      <c r="O127" s="15">
        <v>0</v>
      </c>
      <c r="P127" s="14">
        <v>103.81</v>
      </c>
      <c r="Q127" s="14">
        <v>199.67</v>
      </c>
      <c r="R127" s="14">
        <v>103.81</v>
      </c>
      <c r="S127" s="14">
        <v>95.859999999999985</v>
      </c>
      <c r="T127" s="16">
        <v>0.4800921520508839</v>
      </c>
    </row>
    <row r="128" spans="1:20">
      <c r="A128" s="10">
        <v>4473</v>
      </c>
      <c r="B128" s="11">
        <v>46049</v>
      </c>
      <c r="C128" s="12">
        <f t="shared" si="4"/>
        <v>2026</v>
      </c>
      <c r="D128" s="13" t="str">
        <f t="shared" si="5"/>
        <v>Q1</v>
      </c>
      <c r="E128" s="12">
        <f t="shared" si="6"/>
        <v>1</v>
      </c>
      <c r="F128" s="12" t="str">
        <f t="shared" si="7"/>
        <v>Jan</v>
      </c>
      <c r="G128" s="12" t="s">
        <v>21</v>
      </c>
      <c r="H128" s="12" t="s">
        <v>22</v>
      </c>
      <c r="I128" s="12" t="s">
        <v>40</v>
      </c>
      <c r="J128" s="12" t="s">
        <v>24</v>
      </c>
      <c r="K128" s="12" t="s">
        <v>44</v>
      </c>
      <c r="L128" s="12" t="s">
        <v>50</v>
      </c>
      <c r="M128" s="12">
        <v>1</v>
      </c>
      <c r="N128" s="14">
        <v>196.88</v>
      </c>
      <c r="O128" s="15">
        <v>0</v>
      </c>
      <c r="P128" s="14">
        <v>102.76</v>
      </c>
      <c r="Q128" s="14">
        <v>196.88</v>
      </c>
      <c r="R128" s="14">
        <v>102.76</v>
      </c>
      <c r="S128" s="14">
        <v>94.11999999999999</v>
      </c>
      <c r="T128" s="16">
        <v>0.47805770012190163</v>
      </c>
    </row>
    <row r="129" spans="1:20">
      <c r="A129" s="10">
        <v>203</v>
      </c>
      <c r="B129" s="11">
        <v>46050</v>
      </c>
      <c r="C129" s="12">
        <f t="shared" si="4"/>
        <v>2026</v>
      </c>
      <c r="D129" s="13" t="str">
        <f t="shared" si="5"/>
        <v>Q1</v>
      </c>
      <c r="E129" s="12">
        <f t="shared" si="6"/>
        <v>1</v>
      </c>
      <c r="F129" s="12" t="str">
        <f t="shared" si="7"/>
        <v>Jan</v>
      </c>
      <c r="G129" s="12" t="s">
        <v>41</v>
      </c>
      <c r="H129" s="12" t="s">
        <v>52</v>
      </c>
      <c r="I129" s="12" t="s">
        <v>23</v>
      </c>
      <c r="J129" s="12" t="s">
        <v>24</v>
      </c>
      <c r="K129" s="12" t="s">
        <v>25</v>
      </c>
      <c r="L129" s="12" t="s">
        <v>43</v>
      </c>
      <c r="M129" s="12">
        <v>3</v>
      </c>
      <c r="N129" s="14">
        <v>49.95</v>
      </c>
      <c r="O129" s="15">
        <v>0</v>
      </c>
      <c r="P129" s="14">
        <v>22.55</v>
      </c>
      <c r="Q129" s="14">
        <v>149.85000000000002</v>
      </c>
      <c r="R129" s="14">
        <v>67.650000000000006</v>
      </c>
      <c r="S129" s="14">
        <v>82.200000000000017</v>
      </c>
      <c r="T129" s="16">
        <v>0.54854854854854862</v>
      </c>
    </row>
    <row r="130" spans="1:20">
      <c r="A130" s="10">
        <v>1654</v>
      </c>
      <c r="B130" s="11">
        <v>46050</v>
      </c>
      <c r="C130" s="12">
        <f t="shared" si="4"/>
        <v>2026</v>
      </c>
      <c r="D130" s="13" t="str">
        <f t="shared" si="5"/>
        <v>Q1</v>
      </c>
      <c r="E130" s="12">
        <f t="shared" si="6"/>
        <v>1</v>
      </c>
      <c r="F130" s="12" t="str">
        <f t="shared" si="7"/>
        <v>Jan</v>
      </c>
      <c r="G130" s="12" t="s">
        <v>27</v>
      </c>
      <c r="H130" s="12" t="s">
        <v>48</v>
      </c>
      <c r="I130" s="12" t="s">
        <v>49</v>
      </c>
      <c r="J130" s="12" t="s">
        <v>37</v>
      </c>
      <c r="K130" s="12" t="s">
        <v>30</v>
      </c>
      <c r="L130" s="12" t="s">
        <v>67</v>
      </c>
      <c r="M130" s="12">
        <v>1</v>
      </c>
      <c r="N130" s="14">
        <v>70.41</v>
      </c>
      <c r="O130" s="15">
        <v>0</v>
      </c>
      <c r="P130" s="14">
        <v>32.74</v>
      </c>
      <c r="Q130" s="14">
        <v>70.41</v>
      </c>
      <c r="R130" s="14">
        <v>32.74</v>
      </c>
      <c r="S130" s="14">
        <v>37.669999999999995</v>
      </c>
      <c r="T130" s="16">
        <v>0.53500923164323244</v>
      </c>
    </row>
    <row r="131" spans="1:20">
      <c r="A131" s="10">
        <v>2203</v>
      </c>
      <c r="B131" s="11">
        <v>46050</v>
      </c>
      <c r="C131" s="12">
        <f t="shared" ref="C131:C194" si="8">YEAR(B131)</f>
        <v>2026</v>
      </c>
      <c r="D131" s="13" t="str">
        <f t="shared" ref="D131:D194" si="9">"Q"&amp;ROUNDUP(MONTH(B131)/3,0)</f>
        <v>Q1</v>
      </c>
      <c r="E131" s="12">
        <f t="shared" ref="E131:E194" si="10">MONTH(B131)</f>
        <v>1</v>
      </c>
      <c r="F131" s="12" t="str">
        <f t="shared" ref="F131:F194" si="11">TEXT(B131,"mmm")</f>
        <v>Jan</v>
      </c>
      <c r="G131" s="12" t="s">
        <v>32</v>
      </c>
      <c r="H131" s="12" t="s">
        <v>73</v>
      </c>
      <c r="I131" s="12" t="s">
        <v>49</v>
      </c>
      <c r="J131" s="12" t="s">
        <v>24</v>
      </c>
      <c r="K131" s="12" t="s">
        <v>30</v>
      </c>
      <c r="L131" s="12" t="s">
        <v>67</v>
      </c>
      <c r="M131" s="12">
        <v>2</v>
      </c>
      <c r="N131" s="14">
        <v>70.290000000000006</v>
      </c>
      <c r="O131" s="15">
        <v>0.15</v>
      </c>
      <c r="P131" s="14">
        <v>31.84</v>
      </c>
      <c r="Q131" s="14">
        <v>119.49300000000001</v>
      </c>
      <c r="R131" s="14">
        <v>63.68</v>
      </c>
      <c r="S131" s="14">
        <v>55.813000000000009</v>
      </c>
      <c r="T131" s="16">
        <v>0.46708175374289712</v>
      </c>
    </row>
    <row r="132" spans="1:20">
      <c r="A132" s="10">
        <v>3352</v>
      </c>
      <c r="B132" s="11">
        <v>46050</v>
      </c>
      <c r="C132" s="12">
        <f t="shared" si="8"/>
        <v>2026</v>
      </c>
      <c r="D132" s="13" t="str">
        <f t="shared" si="9"/>
        <v>Q1</v>
      </c>
      <c r="E132" s="12">
        <f t="shared" si="10"/>
        <v>1</v>
      </c>
      <c r="F132" s="12" t="str">
        <f t="shared" si="11"/>
        <v>Jan</v>
      </c>
      <c r="G132" s="12" t="s">
        <v>32</v>
      </c>
      <c r="H132" s="12" t="s">
        <v>73</v>
      </c>
      <c r="I132" s="12" t="s">
        <v>23</v>
      </c>
      <c r="J132" s="12" t="s">
        <v>37</v>
      </c>
      <c r="K132" s="12" t="s">
        <v>30</v>
      </c>
      <c r="L132" s="12" t="s">
        <v>31</v>
      </c>
      <c r="M132" s="12">
        <v>4</v>
      </c>
      <c r="N132" s="14">
        <v>91.46</v>
      </c>
      <c r="O132" s="15">
        <v>0</v>
      </c>
      <c r="P132" s="14">
        <v>44.04</v>
      </c>
      <c r="Q132" s="14">
        <v>365.84</v>
      </c>
      <c r="R132" s="14">
        <v>176.16</v>
      </c>
      <c r="S132" s="14">
        <v>189.67999999999998</v>
      </c>
      <c r="T132" s="16">
        <v>0.51847802317953207</v>
      </c>
    </row>
    <row r="133" spans="1:20">
      <c r="A133" s="10">
        <v>183</v>
      </c>
      <c r="B133" s="11">
        <v>46051</v>
      </c>
      <c r="C133" s="12">
        <f t="shared" si="8"/>
        <v>2026</v>
      </c>
      <c r="D133" s="13" t="str">
        <f t="shared" si="9"/>
        <v>Q1</v>
      </c>
      <c r="E133" s="12">
        <f t="shared" si="10"/>
        <v>1</v>
      </c>
      <c r="F133" s="12" t="str">
        <f t="shared" si="11"/>
        <v>Jan</v>
      </c>
      <c r="G133" s="12" t="s">
        <v>27</v>
      </c>
      <c r="H133" s="12" t="s">
        <v>64</v>
      </c>
      <c r="I133" s="12" t="s">
        <v>23</v>
      </c>
      <c r="J133" s="12" t="s">
        <v>34</v>
      </c>
      <c r="K133" s="12" t="s">
        <v>44</v>
      </c>
      <c r="L133" s="12" t="s">
        <v>72</v>
      </c>
      <c r="M133" s="12">
        <v>2</v>
      </c>
      <c r="N133" s="14">
        <v>123.27</v>
      </c>
      <c r="O133" s="15">
        <v>0</v>
      </c>
      <c r="P133" s="14">
        <v>60.26</v>
      </c>
      <c r="Q133" s="14">
        <v>246.54</v>
      </c>
      <c r="R133" s="14">
        <v>120.52</v>
      </c>
      <c r="S133" s="14">
        <v>126.02</v>
      </c>
      <c r="T133" s="16">
        <v>0.51115437657175311</v>
      </c>
    </row>
    <row r="134" spans="1:20">
      <c r="A134" s="10">
        <v>3525</v>
      </c>
      <c r="B134" s="11">
        <v>46051</v>
      </c>
      <c r="C134" s="12">
        <f t="shared" si="8"/>
        <v>2026</v>
      </c>
      <c r="D134" s="13" t="str">
        <f t="shared" si="9"/>
        <v>Q1</v>
      </c>
      <c r="E134" s="12">
        <f t="shared" si="10"/>
        <v>1</v>
      </c>
      <c r="F134" s="12" t="str">
        <f t="shared" si="11"/>
        <v>Jan</v>
      </c>
      <c r="G134" s="12" t="s">
        <v>32</v>
      </c>
      <c r="H134" s="12" t="s">
        <v>46</v>
      </c>
      <c r="I134" s="12" t="s">
        <v>29</v>
      </c>
      <c r="J134" s="12" t="s">
        <v>37</v>
      </c>
      <c r="K134" s="12" t="s">
        <v>55</v>
      </c>
      <c r="L134" s="12" t="s">
        <v>66</v>
      </c>
      <c r="M134" s="12">
        <v>3</v>
      </c>
      <c r="N134" s="14">
        <v>49.63</v>
      </c>
      <c r="O134" s="15">
        <v>0.1</v>
      </c>
      <c r="P134" s="14">
        <v>22.06</v>
      </c>
      <c r="Q134" s="14">
        <v>134.001</v>
      </c>
      <c r="R134" s="14">
        <v>66.179999999999993</v>
      </c>
      <c r="S134" s="14">
        <v>67.821000000000012</v>
      </c>
      <c r="T134" s="16">
        <v>0.50612308863366695</v>
      </c>
    </row>
    <row r="135" spans="1:20">
      <c r="A135" s="10">
        <v>4299</v>
      </c>
      <c r="B135" s="11">
        <v>46051</v>
      </c>
      <c r="C135" s="12">
        <f t="shared" si="8"/>
        <v>2026</v>
      </c>
      <c r="D135" s="13" t="str">
        <f t="shared" si="9"/>
        <v>Q1</v>
      </c>
      <c r="E135" s="12">
        <f t="shared" si="10"/>
        <v>1</v>
      </c>
      <c r="F135" s="12" t="str">
        <f t="shared" si="11"/>
        <v>Jan</v>
      </c>
      <c r="G135" s="12" t="s">
        <v>21</v>
      </c>
      <c r="H135" s="12" t="s">
        <v>57</v>
      </c>
      <c r="I135" s="12" t="s">
        <v>29</v>
      </c>
      <c r="J135" s="12" t="s">
        <v>37</v>
      </c>
      <c r="K135" s="12" t="s">
        <v>35</v>
      </c>
      <c r="L135" s="12" t="s">
        <v>65</v>
      </c>
      <c r="M135" s="12">
        <v>12</v>
      </c>
      <c r="N135" s="14">
        <v>132.21</v>
      </c>
      <c r="O135" s="15">
        <v>0.1</v>
      </c>
      <c r="P135" s="14">
        <v>68.95</v>
      </c>
      <c r="Q135" s="14">
        <v>1427.8679999999999</v>
      </c>
      <c r="R135" s="14">
        <v>827.40000000000009</v>
      </c>
      <c r="S135" s="14">
        <v>600.46799999999985</v>
      </c>
      <c r="T135" s="16">
        <v>0.42053467127213429</v>
      </c>
    </row>
    <row r="136" spans="1:20">
      <c r="A136" s="10">
        <v>748</v>
      </c>
      <c r="B136" s="11">
        <v>46052</v>
      </c>
      <c r="C136" s="12">
        <f t="shared" si="8"/>
        <v>2026</v>
      </c>
      <c r="D136" s="13" t="str">
        <f t="shared" si="9"/>
        <v>Q1</v>
      </c>
      <c r="E136" s="12">
        <f t="shared" si="10"/>
        <v>1</v>
      </c>
      <c r="F136" s="12" t="str">
        <f t="shared" si="11"/>
        <v>Jan</v>
      </c>
      <c r="G136" s="12" t="s">
        <v>27</v>
      </c>
      <c r="H136" s="12" t="s">
        <v>28</v>
      </c>
      <c r="I136" s="12" t="s">
        <v>40</v>
      </c>
      <c r="J136" s="12" t="s">
        <v>37</v>
      </c>
      <c r="K136" s="12" t="s">
        <v>25</v>
      </c>
      <c r="L136" s="12" t="s">
        <v>47</v>
      </c>
      <c r="M136" s="12">
        <v>1</v>
      </c>
      <c r="N136" s="14">
        <v>39.549999999999997</v>
      </c>
      <c r="O136" s="15">
        <v>0</v>
      </c>
      <c r="P136" s="14">
        <v>17.059999999999999</v>
      </c>
      <c r="Q136" s="14">
        <v>39.549999999999997</v>
      </c>
      <c r="R136" s="14">
        <v>17.059999999999999</v>
      </c>
      <c r="S136" s="14">
        <v>22.49</v>
      </c>
      <c r="T136" s="16">
        <v>0.56864728192161818</v>
      </c>
    </row>
    <row r="137" spans="1:20">
      <c r="A137" s="10">
        <v>3117</v>
      </c>
      <c r="B137" s="11">
        <v>46052</v>
      </c>
      <c r="C137" s="12">
        <f t="shared" si="8"/>
        <v>2026</v>
      </c>
      <c r="D137" s="13" t="str">
        <f t="shared" si="9"/>
        <v>Q1</v>
      </c>
      <c r="E137" s="12">
        <f t="shared" si="10"/>
        <v>1</v>
      </c>
      <c r="F137" s="12" t="str">
        <f t="shared" si="11"/>
        <v>Jan</v>
      </c>
      <c r="G137" s="12" t="s">
        <v>27</v>
      </c>
      <c r="H137" s="12" t="s">
        <v>64</v>
      </c>
      <c r="I137" s="12" t="s">
        <v>23</v>
      </c>
      <c r="J137" s="12" t="s">
        <v>34</v>
      </c>
      <c r="K137" s="12" t="s">
        <v>44</v>
      </c>
      <c r="L137" s="12" t="s">
        <v>61</v>
      </c>
      <c r="M137" s="12">
        <v>3</v>
      </c>
      <c r="N137" s="14">
        <v>80.08</v>
      </c>
      <c r="O137" s="15">
        <v>0</v>
      </c>
      <c r="P137" s="14">
        <v>39.450000000000003</v>
      </c>
      <c r="Q137" s="14">
        <v>240.24</v>
      </c>
      <c r="R137" s="14">
        <v>118.35000000000001</v>
      </c>
      <c r="S137" s="14">
        <v>121.89</v>
      </c>
      <c r="T137" s="16">
        <v>0.50736763236763238</v>
      </c>
    </row>
    <row r="138" spans="1:20">
      <c r="A138" s="10">
        <v>3328</v>
      </c>
      <c r="B138" s="11">
        <v>46052</v>
      </c>
      <c r="C138" s="12">
        <f t="shared" si="8"/>
        <v>2026</v>
      </c>
      <c r="D138" s="13" t="str">
        <f t="shared" si="9"/>
        <v>Q1</v>
      </c>
      <c r="E138" s="12">
        <f t="shared" si="10"/>
        <v>1</v>
      </c>
      <c r="F138" s="12" t="str">
        <f t="shared" si="11"/>
        <v>Jan</v>
      </c>
      <c r="G138" s="12" t="s">
        <v>32</v>
      </c>
      <c r="H138" s="12" t="s">
        <v>46</v>
      </c>
      <c r="I138" s="12" t="s">
        <v>40</v>
      </c>
      <c r="J138" s="12" t="s">
        <v>24</v>
      </c>
      <c r="K138" s="12" t="s">
        <v>55</v>
      </c>
      <c r="L138" s="12" t="s">
        <v>59</v>
      </c>
      <c r="M138" s="12">
        <v>1</v>
      </c>
      <c r="N138" s="14">
        <v>120.48</v>
      </c>
      <c r="O138" s="15">
        <v>0</v>
      </c>
      <c r="P138" s="14">
        <v>69.55</v>
      </c>
      <c r="Q138" s="14">
        <v>120.48</v>
      </c>
      <c r="R138" s="14">
        <v>69.55</v>
      </c>
      <c r="S138" s="14">
        <v>50.930000000000007</v>
      </c>
      <c r="T138" s="16">
        <v>0.42272576361221786</v>
      </c>
    </row>
    <row r="139" spans="1:20">
      <c r="A139" s="10">
        <v>3822</v>
      </c>
      <c r="B139" s="11">
        <v>46052</v>
      </c>
      <c r="C139" s="12">
        <f t="shared" si="8"/>
        <v>2026</v>
      </c>
      <c r="D139" s="13" t="str">
        <f t="shared" si="9"/>
        <v>Q1</v>
      </c>
      <c r="E139" s="12">
        <f t="shared" si="10"/>
        <v>1</v>
      </c>
      <c r="F139" s="12" t="str">
        <f t="shared" si="11"/>
        <v>Jan</v>
      </c>
      <c r="G139" s="12" t="s">
        <v>41</v>
      </c>
      <c r="H139" s="12" t="s">
        <v>52</v>
      </c>
      <c r="I139" s="12" t="s">
        <v>23</v>
      </c>
      <c r="J139" s="12" t="s">
        <v>24</v>
      </c>
      <c r="K139" s="12" t="s">
        <v>55</v>
      </c>
      <c r="L139" s="12" t="s">
        <v>56</v>
      </c>
      <c r="M139" s="12">
        <v>1</v>
      </c>
      <c r="N139" s="14">
        <v>39.369999999999997</v>
      </c>
      <c r="O139" s="15">
        <v>0.05</v>
      </c>
      <c r="P139" s="14">
        <v>14.66</v>
      </c>
      <c r="Q139" s="14">
        <v>37.401499999999999</v>
      </c>
      <c r="R139" s="14">
        <v>14.66</v>
      </c>
      <c r="S139" s="14">
        <v>22.741499999999998</v>
      </c>
      <c r="T139" s="16">
        <v>0.60803711081106371</v>
      </c>
    </row>
    <row r="140" spans="1:20">
      <c r="A140" s="10">
        <v>4125</v>
      </c>
      <c r="B140" s="11">
        <v>46052</v>
      </c>
      <c r="C140" s="12">
        <f t="shared" si="8"/>
        <v>2026</v>
      </c>
      <c r="D140" s="13" t="str">
        <f t="shared" si="9"/>
        <v>Q1</v>
      </c>
      <c r="E140" s="12">
        <f t="shared" si="10"/>
        <v>1</v>
      </c>
      <c r="F140" s="12" t="str">
        <f t="shared" si="11"/>
        <v>Jan</v>
      </c>
      <c r="G140" s="12" t="s">
        <v>27</v>
      </c>
      <c r="H140" s="12" t="s">
        <v>64</v>
      </c>
      <c r="I140" s="12" t="s">
        <v>29</v>
      </c>
      <c r="J140" s="12" t="s">
        <v>37</v>
      </c>
      <c r="K140" s="12" t="s">
        <v>44</v>
      </c>
      <c r="L140" s="12" t="s">
        <v>61</v>
      </c>
      <c r="M140" s="12">
        <v>8</v>
      </c>
      <c r="N140" s="14">
        <v>81.06</v>
      </c>
      <c r="O140" s="15">
        <v>0.15</v>
      </c>
      <c r="P140" s="14">
        <v>39.549999999999997</v>
      </c>
      <c r="Q140" s="14">
        <v>551.20799999999997</v>
      </c>
      <c r="R140" s="14">
        <v>316.39999999999998</v>
      </c>
      <c r="S140" s="14">
        <v>234.80799999999999</v>
      </c>
      <c r="T140" s="16">
        <v>0.42598801178502488</v>
      </c>
    </row>
    <row r="141" spans="1:20">
      <c r="A141" s="10">
        <v>4592</v>
      </c>
      <c r="B141" s="11">
        <v>46052</v>
      </c>
      <c r="C141" s="12">
        <f t="shared" si="8"/>
        <v>2026</v>
      </c>
      <c r="D141" s="13" t="str">
        <f t="shared" si="9"/>
        <v>Q1</v>
      </c>
      <c r="E141" s="12">
        <f t="shared" si="10"/>
        <v>1</v>
      </c>
      <c r="F141" s="12" t="str">
        <f t="shared" si="11"/>
        <v>Jan</v>
      </c>
      <c r="G141" s="12" t="s">
        <v>27</v>
      </c>
      <c r="H141" s="12" t="s">
        <v>64</v>
      </c>
      <c r="I141" s="12" t="s">
        <v>49</v>
      </c>
      <c r="J141" s="12" t="s">
        <v>24</v>
      </c>
      <c r="K141" s="12" t="s">
        <v>55</v>
      </c>
      <c r="L141" s="12" t="s">
        <v>59</v>
      </c>
      <c r="M141" s="12">
        <v>5</v>
      </c>
      <c r="N141" s="14">
        <v>120.4</v>
      </c>
      <c r="O141" s="15">
        <v>0</v>
      </c>
      <c r="P141" s="14">
        <v>69.510000000000005</v>
      </c>
      <c r="Q141" s="14">
        <v>602</v>
      </c>
      <c r="R141" s="14">
        <v>347.55</v>
      </c>
      <c r="S141" s="14">
        <v>254.45</v>
      </c>
      <c r="T141" s="16">
        <v>0.42267441860465116</v>
      </c>
    </row>
    <row r="142" spans="1:20">
      <c r="A142" s="10">
        <v>373</v>
      </c>
      <c r="B142" s="11">
        <v>46053</v>
      </c>
      <c r="C142" s="12">
        <f t="shared" si="8"/>
        <v>2026</v>
      </c>
      <c r="D142" s="13" t="str">
        <f t="shared" si="9"/>
        <v>Q1</v>
      </c>
      <c r="E142" s="12">
        <f t="shared" si="10"/>
        <v>1</v>
      </c>
      <c r="F142" s="12" t="str">
        <f t="shared" si="11"/>
        <v>Jan</v>
      </c>
      <c r="G142" s="12" t="s">
        <v>32</v>
      </c>
      <c r="H142" s="12" t="s">
        <v>60</v>
      </c>
      <c r="I142" s="12" t="s">
        <v>29</v>
      </c>
      <c r="J142" s="12" t="s">
        <v>37</v>
      </c>
      <c r="K142" s="12" t="s">
        <v>35</v>
      </c>
      <c r="L142" s="12" t="s">
        <v>53</v>
      </c>
      <c r="M142" s="12">
        <v>10</v>
      </c>
      <c r="N142" s="14">
        <v>47.71</v>
      </c>
      <c r="O142" s="15">
        <v>0.1</v>
      </c>
      <c r="P142" s="14">
        <v>18.649999999999999</v>
      </c>
      <c r="Q142" s="14">
        <v>429.39000000000004</v>
      </c>
      <c r="R142" s="14">
        <v>186.5</v>
      </c>
      <c r="S142" s="14">
        <v>242.89000000000004</v>
      </c>
      <c r="T142" s="16">
        <v>0.56566291716155481</v>
      </c>
    </row>
    <row r="143" spans="1:20">
      <c r="A143" s="10">
        <v>672</v>
      </c>
      <c r="B143" s="11">
        <v>46053</v>
      </c>
      <c r="C143" s="12">
        <f t="shared" si="8"/>
        <v>2026</v>
      </c>
      <c r="D143" s="13" t="str">
        <f t="shared" si="9"/>
        <v>Q1</v>
      </c>
      <c r="E143" s="12">
        <f t="shared" si="10"/>
        <v>1</v>
      </c>
      <c r="F143" s="12" t="str">
        <f t="shared" si="11"/>
        <v>Jan</v>
      </c>
      <c r="G143" s="12" t="s">
        <v>21</v>
      </c>
      <c r="H143" s="12" t="s">
        <v>57</v>
      </c>
      <c r="I143" s="12" t="s">
        <v>23</v>
      </c>
      <c r="J143" s="12" t="s">
        <v>37</v>
      </c>
      <c r="K143" s="12" t="s">
        <v>25</v>
      </c>
      <c r="L143" s="12" t="s">
        <v>51</v>
      </c>
      <c r="M143" s="12">
        <v>1</v>
      </c>
      <c r="N143" s="14">
        <v>102.92</v>
      </c>
      <c r="O143" s="15">
        <v>0.05</v>
      </c>
      <c r="P143" s="14">
        <v>50.92</v>
      </c>
      <c r="Q143" s="14">
        <v>97.774000000000001</v>
      </c>
      <c r="R143" s="14">
        <v>50.92</v>
      </c>
      <c r="S143" s="14">
        <v>46.853999999999999</v>
      </c>
      <c r="T143" s="16">
        <v>0.4792071511853867</v>
      </c>
    </row>
    <row r="144" spans="1:20">
      <c r="A144" s="10">
        <v>1125</v>
      </c>
      <c r="B144" s="11">
        <v>46053</v>
      </c>
      <c r="C144" s="12">
        <f t="shared" si="8"/>
        <v>2026</v>
      </c>
      <c r="D144" s="13" t="str">
        <f t="shared" si="9"/>
        <v>Q1</v>
      </c>
      <c r="E144" s="12">
        <f t="shared" si="10"/>
        <v>1</v>
      </c>
      <c r="F144" s="12" t="str">
        <f t="shared" si="11"/>
        <v>Jan</v>
      </c>
      <c r="G144" s="12" t="s">
        <v>27</v>
      </c>
      <c r="H144" s="12" t="s">
        <v>28</v>
      </c>
      <c r="I144" s="12" t="s">
        <v>23</v>
      </c>
      <c r="J144" s="12" t="s">
        <v>24</v>
      </c>
      <c r="K144" s="12" t="s">
        <v>30</v>
      </c>
      <c r="L144" s="12" t="s">
        <v>67</v>
      </c>
      <c r="M144" s="12">
        <v>1</v>
      </c>
      <c r="N144" s="14">
        <v>72.69</v>
      </c>
      <c r="O144" s="15">
        <v>0.1</v>
      </c>
      <c r="P144" s="14">
        <v>32.67</v>
      </c>
      <c r="Q144" s="14">
        <v>65.421000000000006</v>
      </c>
      <c r="R144" s="14">
        <v>32.67</v>
      </c>
      <c r="S144" s="14">
        <v>32.751000000000005</v>
      </c>
      <c r="T144" s="16">
        <v>0.50061906727197691</v>
      </c>
    </row>
    <row r="145" spans="1:20">
      <c r="A145" s="10">
        <v>1164</v>
      </c>
      <c r="B145" s="11">
        <v>46053</v>
      </c>
      <c r="C145" s="12">
        <f t="shared" si="8"/>
        <v>2026</v>
      </c>
      <c r="D145" s="13" t="str">
        <f t="shared" si="9"/>
        <v>Q1</v>
      </c>
      <c r="E145" s="12">
        <f t="shared" si="10"/>
        <v>1</v>
      </c>
      <c r="F145" s="12" t="str">
        <f t="shared" si="11"/>
        <v>Jan</v>
      </c>
      <c r="G145" s="12" t="s">
        <v>21</v>
      </c>
      <c r="H145" s="12" t="s">
        <v>22</v>
      </c>
      <c r="I145" s="12" t="s">
        <v>23</v>
      </c>
      <c r="J145" s="12" t="s">
        <v>34</v>
      </c>
      <c r="K145" s="12" t="s">
        <v>25</v>
      </c>
      <c r="L145" s="12" t="s">
        <v>26</v>
      </c>
      <c r="M145" s="12">
        <v>1</v>
      </c>
      <c r="N145" s="14">
        <v>79.989999999999995</v>
      </c>
      <c r="O145" s="15">
        <v>0.05</v>
      </c>
      <c r="P145" s="14">
        <v>43.02</v>
      </c>
      <c r="Q145" s="14">
        <v>75.990499999999997</v>
      </c>
      <c r="R145" s="14">
        <v>43.02</v>
      </c>
      <c r="S145" s="14">
        <v>32.970499999999994</v>
      </c>
      <c r="T145" s="16">
        <v>0.43387660299642711</v>
      </c>
    </row>
    <row r="146" spans="1:20">
      <c r="A146" s="10">
        <v>1613</v>
      </c>
      <c r="B146" s="11">
        <v>46053</v>
      </c>
      <c r="C146" s="12">
        <f t="shared" si="8"/>
        <v>2026</v>
      </c>
      <c r="D146" s="13" t="str">
        <f t="shared" si="9"/>
        <v>Q1</v>
      </c>
      <c r="E146" s="12">
        <f t="shared" si="10"/>
        <v>1</v>
      </c>
      <c r="F146" s="12" t="str">
        <f t="shared" si="11"/>
        <v>Jan</v>
      </c>
      <c r="G146" s="12" t="s">
        <v>27</v>
      </c>
      <c r="H146" s="12" t="s">
        <v>48</v>
      </c>
      <c r="I146" s="12" t="s">
        <v>29</v>
      </c>
      <c r="J146" s="12" t="s">
        <v>37</v>
      </c>
      <c r="K146" s="12" t="s">
        <v>55</v>
      </c>
      <c r="L146" s="12" t="s">
        <v>66</v>
      </c>
      <c r="M146" s="12">
        <v>4</v>
      </c>
      <c r="N146" s="14">
        <v>51.11</v>
      </c>
      <c r="O146" s="15">
        <v>0.15</v>
      </c>
      <c r="P146" s="14">
        <v>22.25</v>
      </c>
      <c r="Q146" s="14">
        <v>173.774</v>
      </c>
      <c r="R146" s="14">
        <v>89</v>
      </c>
      <c r="S146" s="14">
        <v>84.774000000000001</v>
      </c>
      <c r="T146" s="16">
        <v>0.48784052850253778</v>
      </c>
    </row>
    <row r="147" spans="1:20">
      <c r="A147" s="10">
        <v>2149</v>
      </c>
      <c r="B147" s="11">
        <v>46053</v>
      </c>
      <c r="C147" s="12">
        <f t="shared" si="8"/>
        <v>2026</v>
      </c>
      <c r="D147" s="13" t="str">
        <f t="shared" si="9"/>
        <v>Q1</v>
      </c>
      <c r="E147" s="12">
        <f t="shared" si="10"/>
        <v>1</v>
      </c>
      <c r="F147" s="12" t="str">
        <f t="shared" si="11"/>
        <v>Jan</v>
      </c>
      <c r="G147" s="12" t="s">
        <v>21</v>
      </c>
      <c r="H147" s="12" t="s">
        <v>71</v>
      </c>
      <c r="I147" s="12" t="s">
        <v>23</v>
      </c>
      <c r="J147" s="12" t="s">
        <v>24</v>
      </c>
      <c r="K147" s="12" t="s">
        <v>55</v>
      </c>
      <c r="L147" s="12" t="s">
        <v>59</v>
      </c>
      <c r="M147" s="12">
        <v>2</v>
      </c>
      <c r="N147" s="14">
        <v>124.83</v>
      </c>
      <c r="O147" s="15">
        <v>0</v>
      </c>
      <c r="P147" s="14">
        <v>70.91</v>
      </c>
      <c r="Q147" s="14">
        <v>249.66</v>
      </c>
      <c r="R147" s="14">
        <v>141.82</v>
      </c>
      <c r="S147" s="14">
        <v>107.84</v>
      </c>
      <c r="T147" s="16">
        <v>0.43194744853000083</v>
      </c>
    </row>
    <row r="148" spans="1:20">
      <c r="A148" s="10">
        <v>2593</v>
      </c>
      <c r="B148" s="11">
        <v>46053</v>
      </c>
      <c r="C148" s="12">
        <f t="shared" si="8"/>
        <v>2026</v>
      </c>
      <c r="D148" s="13" t="str">
        <f t="shared" si="9"/>
        <v>Q1</v>
      </c>
      <c r="E148" s="12">
        <f t="shared" si="10"/>
        <v>1</v>
      </c>
      <c r="F148" s="12" t="str">
        <f t="shared" si="11"/>
        <v>Jan</v>
      </c>
      <c r="G148" s="12" t="s">
        <v>27</v>
      </c>
      <c r="H148" s="12" t="s">
        <v>62</v>
      </c>
      <c r="I148" s="12" t="s">
        <v>40</v>
      </c>
      <c r="J148" s="12" t="s">
        <v>34</v>
      </c>
      <c r="K148" s="12" t="s">
        <v>25</v>
      </c>
      <c r="L148" s="12" t="s">
        <v>47</v>
      </c>
      <c r="M148" s="12">
        <v>6</v>
      </c>
      <c r="N148" s="14">
        <v>41.07</v>
      </c>
      <c r="O148" s="15">
        <v>0.1</v>
      </c>
      <c r="P148" s="14">
        <v>16.29</v>
      </c>
      <c r="Q148" s="14">
        <v>221.77800000000002</v>
      </c>
      <c r="R148" s="14">
        <v>97.74</v>
      </c>
      <c r="S148" s="14">
        <v>124.03800000000003</v>
      </c>
      <c r="T148" s="16">
        <v>0.55928901874847825</v>
      </c>
    </row>
    <row r="149" spans="1:20">
      <c r="A149" s="10">
        <v>2659</v>
      </c>
      <c r="B149" s="11">
        <v>46053</v>
      </c>
      <c r="C149" s="12">
        <f t="shared" si="8"/>
        <v>2026</v>
      </c>
      <c r="D149" s="13" t="str">
        <f t="shared" si="9"/>
        <v>Q1</v>
      </c>
      <c r="E149" s="12">
        <f t="shared" si="10"/>
        <v>1</v>
      </c>
      <c r="F149" s="12" t="str">
        <f t="shared" si="11"/>
        <v>Jan</v>
      </c>
      <c r="G149" s="12" t="s">
        <v>21</v>
      </c>
      <c r="H149" s="12" t="s">
        <v>71</v>
      </c>
      <c r="I149" s="12" t="s">
        <v>23</v>
      </c>
      <c r="J149" s="12" t="s">
        <v>34</v>
      </c>
      <c r="K149" s="12" t="s">
        <v>35</v>
      </c>
      <c r="L149" s="12" t="s">
        <v>36</v>
      </c>
      <c r="M149" s="12">
        <v>1</v>
      </c>
      <c r="N149" s="14">
        <v>36.020000000000003</v>
      </c>
      <c r="O149" s="15">
        <v>0</v>
      </c>
      <c r="P149" s="14">
        <v>13.34</v>
      </c>
      <c r="Q149" s="14">
        <v>36.020000000000003</v>
      </c>
      <c r="R149" s="14">
        <v>13.34</v>
      </c>
      <c r="S149" s="14">
        <v>22.680000000000003</v>
      </c>
      <c r="T149" s="16">
        <v>0.62965019433647973</v>
      </c>
    </row>
    <row r="150" spans="1:20">
      <c r="A150" s="10">
        <v>3496</v>
      </c>
      <c r="B150" s="11">
        <v>46053</v>
      </c>
      <c r="C150" s="12">
        <f t="shared" si="8"/>
        <v>2026</v>
      </c>
      <c r="D150" s="13" t="str">
        <f t="shared" si="9"/>
        <v>Q1</v>
      </c>
      <c r="E150" s="12">
        <f t="shared" si="10"/>
        <v>1</v>
      </c>
      <c r="F150" s="12" t="str">
        <f t="shared" si="11"/>
        <v>Jan</v>
      </c>
      <c r="G150" s="12" t="s">
        <v>21</v>
      </c>
      <c r="H150" s="12" t="s">
        <v>22</v>
      </c>
      <c r="I150" s="12" t="s">
        <v>40</v>
      </c>
      <c r="J150" s="12" t="s">
        <v>24</v>
      </c>
      <c r="K150" s="12" t="s">
        <v>55</v>
      </c>
      <c r="L150" s="12" t="s">
        <v>63</v>
      </c>
      <c r="M150" s="12">
        <v>1</v>
      </c>
      <c r="N150" s="14">
        <v>35.82</v>
      </c>
      <c r="O150" s="15">
        <v>0.05</v>
      </c>
      <c r="P150" s="14">
        <v>14.32</v>
      </c>
      <c r="Q150" s="14">
        <v>34.028999999999996</v>
      </c>
      <c r="R150" s="14">
        <v>14.32</v>
      </c>
      <c r="S150" s="14">
        <v>19.708999999999996</v>
      </c>
      <c r="T150" s="16">
        <v>0.57918246201769075</v>
      </c>
    </row>
    <row r="151" spans="1:20">
      <c r="A151" s="10">
        <v>3889</v>
      </c>
      <c r="B151" s="11">
        <v>46053</v>
      </c>
      <c r="C151" s="12">
        <f t="shared" si="8"/>
        <v>2026</v>
      </c>
      <c r="D151" s="13" t="str">
        <f t="shared" si="9"/>
        <v>Q1</v>
      </c>
      <c r="E151" s="12">
        <f t="shared" si="10"/>
        <v>1</v>
      </c>
      <c r="F151" s="12" t="str">
        <f t="shared" si="11"/>
        <v>Jan</v>
      </c>
      <c r="G151" s="12" t="s">
        <v>32</v>
      </c>
      <c r="H151" s="12" t="s">
        <v>39</v>
      </c>
      <c r="I151" s="12" t="s">
        <v>40</v>
      </c>
      <c r="J151" s="12" t="s">
        <v>24</v>
      </c>
      <c r="K151" s="12" t="s">
        <v>25</v>
      </c>
      <c r="L151" s="12" t="s">
        <v>51</v>
      </c>
      <c r="M151" s="12">
        <v>3</v>
      </c>
      <c r="N151" s="14">
        <v>103.94</v>
      </c>
      <c r="O151" s="15">
        <v>0.1</v>
      </c>
      <c r="P151" s="14">
        <v>50.67</v>
      </c>
      <c r="Q151" s="14">
        <v>280.63799999999998</v>
      </c>
      <c r="R151" s="14">
        <v>152.01</v>
      </c>
      <c r="S151" s="14">
        <v>128.62799999999999</v>
      </c>
      <c r="T151" s="16">
        <v>0.45834135077929572</v>
      </c>
    </row>
    <row r="152" spans="1:20">
      <c r="A152" s="10">
        <v>1432</v>
      </c>
      <c r="B152" s="11">
        <v>46054</v>
      </c>
      <c r="C152" s="12">
        <f t="shared" si="8"/>
        <v>2026</v>
      </c>
      <c r="D152" s="13" t="str">
        <f t="shared" si="9"/>
        <v>Q1</v>
      </c>
      <c r="E152" s="12">
        <f t="shared" si="10"/>
        <v>2</v>
      </c>
      <c r="F152" s="12" t="str">
        <f t="shared" si="11"/>
        <v>Feb</v>
      </c>
      <c r="G152" s="12" t="s">
        <v>21</v>
      </c>
      <c r="H152" s="12" t="s">
        <v>22</v>
      </c>
      <c r="I152" s="12" t="s">
        <v>23</v>
      </c>
      <c r="J152" s="12" t="s">
        <v>24</v>
      </c>
      <c r="K152" s="12" t="s">
        <v>30</v>
      </c>
      <c r="L152" s="12" t="s">
        <v>38</v>
      </c>
      <c r="M152" s="12">
        <v>1</v>
      </c>
      <c r="N152" s="14">
        <v>140.53</v>
      </c>
      <c r="O152" s="15">
        <v>0</v>
      </c>
      <c r="P152" s="14">
        <v>77.36</v>
      </c>
      <c r="Q152" s="14">
        <v>140.53</v>
      </c>
      <c r="R152" s="14">
        <v>77.36</v>
      </c>
      <c r="S152" s="14">
        <v>63.17</v>
      </c>
      <c r="T152" s="16">
        <v>0.44951255959581587</v>
      </c>
    </row>
    <row r="153" spans="1:20">
      <c r="A153" s="10">
        <v>1778</v>
      </c>
      <c r="B153" s="11">
        <v>46054</v>
      </c>
      <c r="C153" s="12">
        <f t="shared" si="8"/>
        <v>2026</v>
      </c>
      <c r="D153" s="13" t="str">
        <f t="shared" si="9"/>
        <v>Q1</v>
      </c>
      <c r="E153" s="12">
        <f t="shared" si="10"/>
        <v>2</v>
      </c>
      <c r="F153" s="12" t="str">
        <f t="shared" si="11"/>
        <v>Feb</v>
      </c>
      <c r="G153" s="12" t="s">
        <v>41</v>
      </c>
      <c r="H153" s="12" t="s">
        <v>52</v>
      </c>
      <c r="I153" s="12" t="s">
        <v>40</v>
      </c>
      <c r="J153" s="12" t="s">
        <v>24</v>
      </c>
      <c r="K153" s="12" t="s">
        <v>30</v>
      </c>
      <c r="L153" s="12" t="s">
        <v>38</v>
      </c>
      <c r="M153" s="12">
        <v>1</v>
      </c>
      <c r="N153" s="14">
        <v>142.03</v>
      </c>
      <c r="O153" s="15">
        <v>0.05</v>
      </c>
      <c r="P153" s="14">
        <v>77.069999999999993</v>
      </c>
      <c r="Q153" s="14">
        <v>134.92849999999999</v>
      </c>
      <c r="R153" s="14">
        <v>77.069999999999993</v>
      </c>
      <c r="S153" s="14">
        <v>57.858499999999992</v>
      </c>
      <c r="T153" s="16">
        <v>0.42880859121682963</v>
      </c>
    </row>
    <row r="154" spans="1:20">
      <c r="A154" s="10">
        <v>2047</v>
      </c>
      <c r="B154" s="11">
        <v>46054</v>
      </c>
      <c r="C154" s="12">
        <f t="shared" si="8"/>
        <v>2026</v>
      </c>
      <c r="D154" s="13" t="str">
        <f t="shared" si="9"/>
        <v>Q1</v>
      </c>
      <c r="E154" s="12">
        <f t="shared" si="10"/>
        <v>2</v>
      </c>
      <c r="F154" s="12" t="str">
        <f t="shared" si="11"/>
        <v>Feb</v>
      </c>
      <c r="G154" s="12" t="s">
        <v>32</v>
      </c>
      <c r="H154" s="12" t="s">
        <v>46</v>
      </c>
      <c r="I154" s="12" t="s">
        <v>29</v>
      </c>
      <c r="J154" s="12" t="s">
        <v>37</v>
      </c>
      <c r="K154" s="12" t="s">
        <v>44</v>
      </c>
      <c r="L154" s="12" t="s">
        <v>72</v>
      </c>
      <c r="M154" s="12">
        <v>12</v>
      </c>
      <c r="N154" s="14">
        <v>124.84</v>
      </c>
      <c r="O154" s="15">
        <v>0.1</v>
      </c>
      <c r="P154" s="14">
        <v>59.47</v>
      </c>
      <c r="Q154" s="14">
        <v>1348.2719999999999</v>
      </c>
      <c r="R154" s="14">
        <v>713.64</v>
      </c>
      <c r="S154" s="14">
        <v>634.63199999999995</v>
      </c>
      <c r="T154" s="16">
        <v>0.47070027412866244</v>
      </c>
    </row>
    <row r="155" spans="1:20">
      <c r="A155" s="10">
        <v>2668</v>
      </c>
      <c r="B155" s="11">
        <v>46054</v>
      </c>
      <c r="C155" s="12">
        <f t="shared" si="8"/>
        <v>2026</v>
      </c>
      <c r="D155" s="13" t="str">
        <f t="shared" si="9"/>
        <v>Q1</v>
      </c>
      <c r="E155" s="12">
        <f t="shared" si="10"/>
        <v>2</v>
      </c>
      <c r="F155" s="12" t="str">
        <f t="shared" si="11"/>
        <v>Feb</v>
      </c>
      <c r="G155" s="12" t="s">
        <v>27</v>
      </c>
      <c r="H155" s="12" t="s">
        <v>64</v>
      </c>
      <c r="I155" s="12" t="s">
        <v>23</v>
      </c>
      <c r="J155" s="12" t="s">
        <v>24</v>
      </c>
      <c r="K155" s="12" t="s">
        <v>55</v>
      </c>
      <c r="L155" s="12" t="s">
        <v>63</v>
      </c>
      <c r="M155" s="12">
        <v>3</v>
      </c>
      <c r="N155" s="14">
        <v>35.36</v>
      </c>
      <c r="O155" s="15">
        <v>0</v>
      </c>
      <c r="P155" s="14">
        <v>13.7</v>
      </c>
      <c r="Q155" s="14">
        <v>106.08</v>
      </c>
      <c r="R155" s="14">
        <v>41.099999999999994</v>
      </c>
      <c r="S155" s="14">
        <v>64.98</v>
      </c>
      <c r="T155" s="16">
        <v>0.61255656108597289</v>
      </c>
    </row>
    <row r="156" spans="1:20">
      <c r="A156" s="10">
        <v>2706</v>
      </c>
      <c r="B156" s="11">
        <v>46054</v>
      </c>
      <c r="C156" s="12">
        <f t="shared" si="8"/>
        <v>2026</v>
      </c>
      <c r="D156" s="13" t="str">
        <f t="shared" si="9"/>
        <v>Q1</v>
      </c>
      <c r="E156" s="12">
        <f t="shared" si="10"/>
        <v>2</v>
      </c>
      <c r="F156" s="12" t="str">
        <f t="shared" si="11"/>
        <v>Feb</v>
      </c>
      <c r="G156" s="12" t="s">
        <v>41</v>
      </c>
      <c r="H156" s="12" t="s">
        <v>68</v>
      </c>
      <c r="I156" s="12" t="s">
        <v>49</v>
      </c>
      <c r="J156" s="12" t="s">
        <v>24</v>
      </c>
      <c r="K156" s="12" t="s">
        <v>55</v>
      </c>
      <c r="L156" s="12" t="s">
        <v>59</v>
      </c>
      <c r="M156" s="12">
        <v>2</v>
      </c>
      <c r="N156" s="14">
        <v>122.43</v>
      </c>
      <c r="O156" s="15">
        <v>0</v>
      </c>
      <c r="P156" s="14">
        <v>69.08</v>
      </c>
      <c r="Q156" s="14">
        <v>244.86</v>
      </c>
      <c r="R156" s="14">
        <v>138.16</v>
      </c>
      <c r="S156" s="14">
        <v>106.70000000000002</v>
      </c>
      <c r="T156" s="16">
        <v>0.43575920934411505</v>
      </c>
    </row>
    <row r="157" spans="1:20">
      <c r="A157" s="10">
        <v>2940</v>
      </c>
      <c r="B157" s="11">
        <v>46054</v>
      </c>
      <c r="C157" s="12">
        <f t="shared" si="8"/>
        <v>2026</v>
      </c>
      <c r="D157" s="13" t="str">
        <f t="shared" si="9"/>
        <v>Q1</v>
      </c>
      <c r="E157" s="12">
        <f t="shared" si="10"/>
        <v>2</v>
      </c>
      <c r="F157" s="12" t="str">
        <f t="shared" si="11"/>
        <v>Feb</v>
      </c>
      <c r="G157" s="12" t="s">
        <v>21</v>
      </c>
      <c r="H157" s="12" t="s">
        <v>71</v>
      </c>
      <c r="I157" s="12" t="s">
        <v>49</v>
      </c>
      <c r="J157" s="12" t="s">
        <v>34</v>
      </c>
      <c r="K157" s="12" t="s">
        <v>30</v>
      </c>
      <c r="L157" s="12" t="s">
        <v>38</v>
      </c>
      <c r="M157" s="12">
        <v>2</v>
      </c>
      <c r="N157" s="14">
        <v>140.47</v>
      </c>
      <c r="O157" s="15">
        <v>0.05</v>
      </c>
      <c r="P157" s="14">
        <v>78.39</v>
      </c>
      <c r="Q157" s="14">
        <v>266.89299999999997</v>
      </c>
      <c r="R157" s="14">
        <v>156.78</v>
      </c>
      <c r="S157" s="14">
        <v>110.11299999999997</v>
      </c>
      <c r="T157" s="16">
        <v>0.41257357817552348</v>
      </c>
    </row>
    <row r="158" spans="1:20">
      <c r="A158" s="10">
        <v>1263</v>
      </c>
      <c r="B158" s="11">
        <v>46055</v>
      </c>
      <c r="C158" s="12">
        <f t="shared" si="8"/>
        <v>2026</v>
      </c>
      <c r="D158" s="13" t="str">
        <f t="shared" si="9"/>
        <v>Q1</v>
      </c>
      <c r="E158" s="12">
        <f t="shared" si="10"/>
        <v>2</v>
      </c>
      <c r="F158" s="12" t="str">
        <f t="shared" si="11"/>
        <v>Feb</v>
      </c>
      <c r="G158" s="12" t="s">
        <v>27</v>
      </c>
      <c r="H158" s="12" t="s">
        <v>70</v>
      </c>
      <c r="I158" s="12" t="s">
        <v>23</v>
      </c>
      <c r="J158" s="12" t="s">
        <v>24</v>
      </c>
      <c r="K158" s="12" t="s">
        <v>35</v>
      </c>
      <c r="L158" s="12" t="s">
        <v>53</v>
      </c>
      <c r="M158" s="12">
        <v>1</v>
      </c>
      <c r="N158" s="14">
        <v>45.43</v>
      </c>
      <c r="O158" s="15">
        <v>0.05</v>
      </c>
      <c r="P158" s="14">
        <v>18.670000000000002</v>
      </c>
      <c r="Q158" s="14">
        <v>43.158499999999997</v>
      </c>
      <c r="R158" s="14">
        <v>18.670000000000002</v>
      </c>
      <c r="S158" s="14">
        <v>24.488499999999995</v>
      </c>
      <c r="T158" s="16">
        <v>0.56740850585632019</v>
      </c>
    </row>
    <row r="159" spans="1:20">
      <c r="A159" s="10">
        <v>1641</v>
      </c>
      <c r="B159" s="11">
        <v>46055</v>
      </c>
      <c r="C159" s="12">
        <f t="shared" si="8"/>
        <v>2026</v>
      </c>
      <c r="D159" s="13" t="str">
        <f t="shared" si="9"/>
        <v>Q1</v>
      </c>
      <c r="E159" s="12">
        <f t="shared" si="10"/>
        <v>2</v>
      </c>
      <c r="F159" s="12" t="str">
        <f t="shared" si="11"/>
        <v>Feb</v>
      </c>
      <c r="G159" s="12" t="s">
        <v>41</v>
      </c>
      <c r="H159" s="12" t="s">
        <v>68</v>
      </c>
      <c r="I159" s="12" t="s">
        <v>29</v>
      </c>
      <c r="J159" s="12" t="s">
        <v>37</v>
      </c>
      <c r="K159" s="12" t="s">
        <v>25</v>
      </c>
      <c r="L159" s="12" t="s">
        <v>51</v>
      </c>
      <c r="M159" s="12">
        <v>8</v>
      </c>
      <c r="N159" s="14">
        <v>102.78</v>
      </c>
      <c r="O159" s="15">
        <v>0.15</v>
      </c>
      <c r="P159" s="14">
        <v>50.39</v>
      </c>
      <c r="Q159" s="14">
        <v>698.904</v>
      </c>
      <c r="R159" s="14">
        <v>403.12</v>
      </c>
      <c r="S159" s="14">
        <v>295.78399999999999</v>
      </c>
      <c r="T159" s="16">
        <v>0.42321119924911005</v>
      </c>
    </row>
    <row r="160" spans="1:20">
      <c r="A160" s="10">
        <v>2014</v>
      </c>
      <c r="B160" s="11">
        <v>46055</v>
      </c>
      <c r="C160" s="12">
        <f t="shared" si="8"/>
        <v>2026</v>
      </c>
      <c r="D160" s="13" t="str">
        <f t="shared" si="9"/>
        <v>Q1</v>
      </c>
      <c r="E160" s="12">
        <f t="shared" si="10"/>
        <v>2</v>
      </c>
      <c r="F160" s="12" t="str">
        <f t="shared" si="11"/>
        <v>Feb</v>
      </c>
      <c r="G160" s="12" t="s">
        <v>27</v>
      </c>
      <c r="H160" s="12" t="s">
        <v>62</v>
      </c>
      <c r="I160" s="12" t="s">
        <v>49</v>
      </c>
      <c r="J160" s="12" t="s">
        <v>34</v>
      </c>
      <c r="K160" s="12" t="s">
        <v>44</v>
      </c>
      <c r="L160" s="12" t="s">
        <v>72</v>
      </c>
      <c r="M160" s="12">
        <v>1</v>
      </c>
      <c r="N160" s="14">
        <v>123.95</v>
      </c>
      <c r="O160" s="15">
        <v>0</v>
      </c>
      <c r="P160" s="14">
        <v>61.32</v>
      </c>
      <c r="Q160" s="14">
        <v>123.95</v>
      </c>
      <c r="R160" s="14">
        <v>61.32</v>
      </c>
      <c r="S160" s="14">
        <v>62.63</v>
      </c>
      <c r="T160" s="16">
        <v>0.50528438886647842</v>
      </c>
    </row>
    <row r="161" spans="1:20">
      <c r="A161" s="10">
        <v>2642</v>
      </c>
      <c r="B161" s="11">
        <v>46055</v>
      </c>
      <c r="C161" s="12">
        <f t="shared" si="8"/>
        <v>2026</v>
      </c>
      <c r="D161" s="13" t="str">
        <f t="shared" si="9"/>
        <v>Q1</v>
      </c>
      <c r="E161" s="12">
        <f t="shared" si="10"/>
        <v>2</v>
      </c>
      <c r="F161" s="12" t="str">
        <f t="shared" si="11"/>
        <v>Feb</v>
      </c>
      <c r="G161" s="12" t="s">
        <v>27</v>
      </c>
      <c r="H161" s="12" t="s">
        <v>62</v>
      </c>
      <c r="I161" s="12" t="s">
        <v>49</v>
      </c>
      <c r="J161" s="12" t="s">
        <v>24</v>
      </c>
      <c r="K161" s="12" t="s">
        <v>44</v>
      </c>
      <c r="L161" s="12" t="s">
        <v>50</v>
      </c>
      <c r="M161" s="12">
        <v>3</v>
      </c>
      <c r="N161" s="14">
        <v>199.9</v>
      </c>
      <c r="O161" s="15">
        <v>0</v>
      </c>
      <c r="P161" s="14">
        <v>104.18</v>
      </c>
      <c r="Q161" s="14">
        <v>599.70000000000005</v>
      </c>
      <c r="R161" s="14">
        <v>312.54000000000002</v>
      </c>
      <c r="S161" s="14">
        <v>287.16000000000003</v>
      </c>
      <c r="T161" s="16">
        <v>0.47883941970985494</v>
      </c>
    </row>
    <row r="162" spans="1:20">
      <c r="A162" s="10">
        <v>2929</v>
      </c>
      <c r="B162" s="11">
        <v>46055</v>
      </c>
      <c r="C162" s="12">
        <f t="shared" si="8"/>
        <v>2026</v>
      </c>
      <c r="D162" s="13" t="str">
        <f t="shared" si="9"/>
        <v>Q1</v>
      </c>
      <c r="E162" s="12">
        <f t="shared" si="10"/>
        <v>2</v>
      </c>
      <c r="F162" s="12" t="str">
        <f t="shared" si="11"/>
        <v>Feb</v>
      </c>
      <c r="G162" s="12" t="s">
        <v>27</v>
      </c>
      <c r="H162" s="12" t="s">
        <v>64</v>
      </c>
      <c r="I162" s="12" t="s">
        <v>49</v>
      </c>
      <c r="J162" s="12" t="s">
        <v>24</v>
      </c>
      <c r="K162" s="12" t="s">
        <v>30</v>
      </c>
      <c r="L162" s="12" t="s">
        <v>31</v>
      </c>
      <c r="M162" s="12">
        <v>1</v>
      </c>
      <c r="N162" s="14">
        <v>93.78</v>
      </c>
      <c r="O162" s="15">
        <v>0</v>
      </c>
      <c r="P162" s="14">
        <v>44.21</v>
      </c>
      <c r="Q162" s="14">
        <v>93.78</v>
      </c>
      <c r="R162" s="14">
        <v>44.21</v>
      </c>
      <c r="S162" s="14">
        <v>49.57</v>
      </c>
      <c r="T162" s="16">
        <v>0.52857752185967155</v>
      </c>
    </row>
    <row r="163" spans="1:20">
      <c r="A163" s="10">
        <v>3855</v>
      </c>
      <c r="B163" s="11">
        <v>46055</v>
      </c>
      <c r="C163" s="12">
        <f t="shared" si="8"/>
        <v>2026</v>
      </c>
      <c r="D163" s="13" t="str">
        <f t="shared" si="9"/>
        <v>Q1</v>
      </c>
      <c r="E163" s="12">
        <f t="shared" si="10"/>
        <v>2</v>
      </c>
      <c r="F163" s="12" t="str">
        <f t="shared" si="11"/>
        <v>Feb</v>
      </c>
      <c r="G163" s="12" t="s">
        <v>21</v>
      </c>
      <c r="H163" s="12" t="s">
        <v>22</v>
      </c>
      <c r="I163" s="12" t="s">
        <v>23</v>
      </c>
      <c r="J163" s="12" t="s">
        <v>37</v>
      </c>
      <c r="K163" s="12" t="s">
        <v>55</v>
      </c>
      <c r="L163" s="12" t="s">
        <v>56</v>
      </c>
      <c r="M163" s="12">
        <v>1</v>
      </c>
      <c r="N163" s="14">
        <v>39.39</v>
      </c>
      <c r="O163" s="15">
        <v>0.1</v>
      </c>
      <c r="P163" s="14">
        <v>15.09</v>
      </c>
      <c r="Q163" s="14">
        <v>35.451000000000001</v>
      </c>
      <c r="R163" s="14">
        <v>15.09</v>
      </c>
      <c r="S163" s="14">
        <v>20.361000000000001</v>
      </c>
      <c r="T163" s="16">
        <v>0.57434204958957435</v>
      </c>
    </row>
    <row r="164" spans="1:20">
      <c r="A164" s="10">
        <v>4031</v>
      </c>
      <c r="B164" s="11">
        <v>46055</v>
      </c>
      <c r="C164" s="12">
        <f t="shared" si="8"/>
        <v>2026</v>
      </c>
      <c r="D164" s="13" t="str">
        <f t="shared" si="9"/>
        <v>Q1</v>
      </c>
      <c r="E164" s="12">
        <f t="shared" si="10"/>
        <v>2</v>
      </c>
      <c r="F164" s="12" t="str">
        <f t="shared" si="11"/>
        <v>Feb</v>
      </c>
      <c r="G164" s="12" t="s">
        <v>21</v>
      </c>
      <c r="H164" s="12" t="s">
        <v>22</v>
      </c>
      <c r="I164" s="12" t="s">
        <v>23</v>
      </c>
      <c r="J164" s="12" t="s">
        <v>34</v>
      </c>
      <c r="K164" s="12" t="s">
        <v>25</v>
      </c>
      <c r="L164" s="12" t="s">
        <v>51</v>
      </c>
      <c r="M164" s="12">
        <v>6</v>
      </c>
      <c r="N164" s="14">
        <v>101.64</v>
      </c>
      <c r="O164" s="15">
        <v>0</v>
      </c>
      <c r="P164" s="14">
        <v>51.06</v>
      </c>
      <c r="Q164" s="14">
        <v>609.84</v>
      </c>
      <c r="R164" s="14">
        <v>306.36</v>
      </c>
      <c r="S164" s="14">
        <v>303.48</v>
      </c>
      <c r="T164" s="16">
        <v>0.49763872491145217</v>
      </c>
    </row>
    <row r="165" spans="1:20">
      <c r="A165" s="10">
        <v>2</v>
      </c>
      <c r="B165" s="11">
        <v>46056</v>
      </c>
      <c r="C165" s="12">
        <f t="shared" si="8"/>
        <v>2026</v>
      </c>
      <c r="D165" s="13" t="str">
        <f t="shared" si="9"/>
        <v>Q1</v>
      </c>
      <c r="E165" s="12">
        <f t="shared" si="10"/>
        <v>2</v>
      </c>
      <c r="F165" s="12" t="str">
        <f t="shared" si="11"/>
        <v>Feb</v>
      </c>
      <c r="G165" s="12" t="s">
        <v>21</v>
      </c>
      <c r="H165" s="12" t="s">
        <v>22</v>
      </c>
      <c r="I165" s="12" t="s">
        <v>29</v>
      </c>
      <c r="J165" s="12" t="s">
        <v>37</v>
      </c>
      <c r="K165" s="12" t="s">
        <v>55</v>
      </c>
      <c r="L165" s="12" t="s">
        <v>63</v>
      </c>
      <c r="M165" s="12">
        <v>12</v>
      </c>
      <c r="N165" s="14">
        <v>36.74</v>
      </c>
      <c r="O165" s="15">
        <v>0.2</v>
      </c>
      <c r="P165" s="14">
        <v>13.53</v>
      </c>
      <c r="Q165" s="14">
        <v>352.70400000000001</v>
      </c>
      <c r="R165" s="14">
        <v>162.35999999999999</v>
      </c>
      <c r="S165" s="14">
        <v>190.34400000000002</v>
      </c>
      <c r="T165" s="16">
        <v>0.53967065868263475</v>
      </c>
    </row>
    <row r="166" spans="1:20">
      <c r="A166" s="10">
        <v>4228</v>
      </c>
      <c r="B166" s="11">
        <v>46056</v>
      </c>
      <c r="C166" s="12">
        <f t="shared" si="8"/>
        <v>2026</v>
      </c>
      <c r="D166" s="13" t="str">
        <f t="shared" si="9"/>
        <v>Q1</v>
      </c>
      <c r="E166" s="12">
        <f t="shared" si="10"/>
        <v>2</v>
      </c>
      <c r="F166" s="12" t="str">
        <f t="shared" si="11"/>
        <v>Feb</v>
      </c>
      <c r="G166" s="12" t="s">
        <v>41</v>
      </c>
      <c r="H166" s="12" t="s">
        <v>54</v>
      </c>
      <c r="I166" s="12" t="s">
        <v>40</v>
      </c>
      <c r="J166" s="12" t="s">
        <v>34</v>
      </c>
      <c r="K166" s="12" t="s">
        <v>30</v>
      </c>
      <c r="L166" s="12" t="s">
        <v>58</v>
      </c>
      <c r="M166" s="12">
        <v>2</v>
      </c>
      <c r="N166" s="14">
        <v>154.62</v>
      </c>
      <c r="O166" s="15">
        <v>0</v>
      </c>
      <c r="P166" s="14">
        <v>78.209999999999994</v>
      </c>
      <c r="Q166" s="14">
        <v>309.24</v>
      </c>
      <c r="R166" s="14">
        <v>156.41999999999999</v>
      </c>
      <c r="S166" s="14">
        <v>152.82000000000002</v>
      </c>
      <c r="T166" s="16">
        <v>0.49417927823050062</v>
      </c>
    </row>
    <row r="167" spans="1:20">
      <c r="A167" s="10">
        <v>928</v>
      </c>
      <c r="B167" s="11">
        <v>46057</v>
      </c>
      <c r="C167" s="12">
        <f t="shared" si="8"/>
        <v>2026</v>
      </c>
      <c r="D167" s="13" t="str">
        <f t="shared" si="9"/>
        <v>Q1</v>
      </c>
      <c r="E167" s="12">
        <f t="shared" si="10"/>
        <v>2</v>
      </c>
      <c r="F167" s="12" t="str">
        <f t="shared" si="11"/>
        <v>Feb</v>
      </c>
      <c r="G167" s="12" t="s">
        <v>21</v>
      </c>
      <c r="H167" s="12" t="s">
        <v>22</v>
      </c>
      <c r="I167" s="12" t="s">
        <v>49</v>
      </c>
      <c r="J167" s="12" t="s">
        <v>34</v>
      </c>
      <c r="K167" s="12" t="s">
        <v>44</v>
      </c>
      <c r="L167" s="12" t="s">
        <v>72</v>
      </c>
      <c r="M167" s="12">
        <v>1</v>
      </c>
      <c r="N167" s="14">
        <v>125.63</v>
      </c>
      <c r="O167" s="15">
        <v>0.1</v>
      </c>
      <c r="P167" s="14">
        <v>60.38</v>
      </c>
      <c r="Q167" s="14">
        <v>113.06699999999999</v>
      </c>
      <c r="R167" s="14">
        <v>60.38</v>
      </c>
      <c r="S167" s="14">
        <v>52.686999999999991</v>
      </c>
      <c r="T167" s="16">
        <v>0.46598034793529497</v>
      </c>
    </row>
    <row r="168" spans="1:20">
      <c r="A168" s="10">
        <v>933</v>
      </c>
      <c r="B168" s="11">
        <v>46057</v>
      </c>
      <c r="C168" s="12">
        <f t="shared" si="8"/>
        <v>2026</v>
      </c>
      <c r="D168" s="13" t="str">
        <f t="shared" si="9"/>
        <v>Q1</v>
      </c>
      <c r="E168" s="12">
        <f t="shared" si="10"/>
        <v>2</v>
      </c>
      <c r="F168" s="12" t="str">
        <f t="shared" si="11"/>
        <v>Feb</v>
      </c>
      <c r="G168" s="12" t="s">
        <v>27</v>
      </c>
      <c r="H168" s="12" t="s">
        <v>62</v>
      </c>
      <c r="I168" s="12" t="s">
        <v>23</v>
      </c>
      <c r="J168" s="12" t="s">
        <v>34</v>
      </c>
      <c r="K168" s="12" t="s">
        <v>44</v>
      </c>
      <c r="L168" s="12" t="s">
        <v>61</v>
      </c>
      <c r="M168" s="12">
        <v>2</v>
      </c>
      <c r="N168" s="14">
        <v>81.59</v>
      </c>
      <c r="O168" s="15">
        <v>0.1</v>
      </c>
      <c r="P168" s="14">
        <v>38.64</v>
      </c>
      <c r="Q168" s="14">
        <v>146.86200000000002</v>
      </c>
      <c r="R168" s="14">
        <v>77.28</v>
      </c>
      <c r="S168" s="14">
        <v>69.582000000000022</v>
      </c>
      <c r="T168" s="16">
        <v>0.47379172284185161</v>
      </c>
    </row>
    <row r="169" spans="1:20">
      <c r="A169" s="10">
        <v>1646</v>
      </c>
      <c r="B169" s="11">
        <v>46057</v>
      </c>
      <c r="C169" s="12">
        <f t="shared" si="8"/>
        <v>2026</v>
      </c>
      <c r="D169" s="13" t="str">
        <f t="shared" si="9"/>
        <v>Q1</v>
      </c>
      <c r="E169" s="12">
        <f t="shared" si="10"/>
        <v>2</v>
      </c>
      <c r="F169" s="12" t="str">
        <f t="shared" si="11"/>
        <v>Feb</v>
      </c>
      <c r="G169" s="12" t="s">
        <v>32</v>
      </c>
      <c r="H169" s="12" t="s">
        <v>46</v>
      </c>
      <c r="I169" s="12" t="s">
        <v>23</v>
      </c>
      <c r="J169" s="12" t="s">
        <v>34</v>
      </c>
      <c r="K169" s="12" t="s">
        <v>35</v>
      </c>
      <c r="L169" s="12" t="s">
        <v>53</v>
      </c>
      <c r="M169" s="12">
        <v>2</v>
      </c>
      <c r="N169" s="14">
        <v>45.81</v>
      </c>
      <c r="O169" s="15">
        <v>0.1</v>
      </c>
      <c r="P169" s="14">
        <v>18.420000000000002</v>
      </c>
      <c r="Q169" s="14">
        <v>82.458000000000013</v>
      </c>
      <c r="R169" s="14">
        <v>36.840000000000003</v>
      </c>
      <c r="S169" s="14">
        <v>45.618000000000009</v>
      </c>
      <c r="T169" s="16">
        <v>0.55322709743141962</v>
      </c>
    </row>
    <row r="170" spans="1:20">
      <c r="A170" s="10">
        <v>380</v>
      </c>
      <c r="B170" s="11">
        <v>46058</v>
      </c>
      <c r="C170" s="12">
        <f t="shared" si="8"/>
        <v>2026</v>
      </c>
      <c r="D170" s="13" t="str">
        <f t="shared" si="9"/>
        <v>Q1</v>
      </c>
      <c r="E170" s="12">
        <f t="shared" si="10"/>
        <v>2</v>
      </c>
      <c r="F170" s="12" t="str">
        <f t="shared" si="11"/>
        <v>Feb</v>
      </c>
      <c r="G170" s="12" t="s">
        <v>27</v>
      </c>
      <c r="H170" s="12" t="s">
        <v>64</v>
      </c>
      <c r="I170" s="12" t="s">
        <v>23</v>
      </c>
      <c r="J170" s="12" t="s">
        <v>24</v>
      </c>
      <c r="K170" s="12" t="s">
        <v>55</v>
      </c>
      <c r="L170" s="12" t="s">
        <v>59</v>
      </c>
      <c r="M170" s="12">
        <v>3</v>
      </c>
      <c r="N170" s="14">
        <v>125.63</v>
      </c>
      <c r="O170" s="15">
        <v>0</v>
      </c>
      <c r="P170" s="14">
        <v>71.05</v>
      </c>
      <c r="Q170" s="14">
        <v>376.89</v>
      </c>
      <c r="R170" s="14">
        <v>213.14999999999998</v>
      </c>
      <c r="S170" s="14">
        <v>163.74</v>
      </c>
      <c r="T170" s="16">
        <v>0.43445037013452203</v>
      </c>
    </row>
    <row r="171" spans="1:20">
      <c r="A171" s="10">
        <v>1723</v>
      </c>
      <c r="B171" s="11">
        <v>46058</v>
      </c>
      <c r="C171" s="12">
        <f t="shared" si="8"/>
        <v>2026</v>
      </c>
      <c r="D171" s="13" t="str">
        <f t="shared" si="9"/>
        <v>Q1</v>
      </c>
      <c r="E171" s="12">
        <f t="shared" si="10"/>
        <v>2</v>
      </c>
      <c r="F171" s="12" t="str">
        <f t="shared" si="11"/>
        <v>Feb</v>
      </c>
      <c r="G171" s="12" t="s">
        <v>41</v>
      </c>
      <c r="H171" s="12" t="s">
        <v>54</v>
      </c>
      <c r="I171" s="12" t="s">
        <v>23</v>
      </c>
      <c r="J171" s="12" t="s">
        <v>24</v>
      </c>
      <c r="K171" s="12" t="s">
        <v>25</v>
      </c>
      <c r="L171" s="12" t="s">
        <v>51</v>
      </c>
      <c r="M171" s="12">
        <v>2</v>
      </c>
      <c r="N171" s="14">
        <v>101.01</v>
      </c>
      <c r="O171" s="15">
        <v>0</v>
      </c>
      <c r="P171" s="14">
        <v>50.26</v>
      </c>
      <c r="Q171" s="14">
        <v>202.02</v>
      </c>
      <c r="R171" s="14">
        <v>100.52</v>
      </c>
      <c r="S171" s="14">
        <v>101.50000000000001</v>
      </c>
      <c r="T171" s="16">
        <v>0.50242550242550243</v>
      </c>
    </row>
    <row r="172" spans="1:20">
      <c r="A172" s="10">
        <v>2529</v>
      </c>
      <c r="B172" s="11">
        <v>46058</v>
      </c>
      <c r="C172" s="12">
        <f t="shared" si="8"/>
        <v>2026</v>
      </c>
      <c r="D172" s="13" t="str">
        <f t="shared" si="9"/>
        <v>Q1</v>
      </c>
      <c r="E172" s="12">
        <f t="shared" si="10"/>
        <v>2</v>
      </c>
      <c r="F172" s="12" t="str">
        <f t="shared" si="11"/>
        <v>Feb</v>
      </c>
      <c r="G172" s="12" t="s">
        <v>41</v>
      </c>
      <c r="H172" s="12" t="s">
        <v>68</v>
      </c>
      <c r="I172" s="12" t="s">
        <v>23</v>
      </c>
      <c r="J172" s="12" t="s">
        <v>24</v>
      </c>
      <c r="K172" s="12" t="s">
        <v>30</v>
      </c>
      <c r="L172" s="12" t="s">
        <v>58</v>
      </c>
      <c r="M172" s="12">
        <v>6</v>
      </c>
      <c r="N172" s="14">
        <v>154.22</v>
      </c>
      <c r="O172" s="15">
        <v>0</v>
      </c>
      <c r="P172" s="14">
        <v>79.599999999999994</v>
      </c>
      <c r="Q172" s="14">
        <v>925.31999999999994</v>
      </c>
      <c r="R172" s="14">
        <v>477.59999999999997</v>
      </c>
      <c r="S172" s="14">
        <v>447.71999999999997</v>
      </c>
      <c r="T172" s="16">
        <v>0.4838542342108676</v>
      </c>
    </row>
    <row r="173" spans="1:20">
      <c r="A173" s="10">
        <v>2685</v>
      </c>
      <c r="B173" s="11">
        <v>46058</v>
      </c>
      <c r="C173" s="12">
        <f t="shared" si="8"/>
        <v>2026</v>
      </c>
      <c r="D173" s="13" t="str">
        <f t="shared" si="9"/>
        <v>Q1</v>
      </c>
      <c r="E173" s="12">
        <f t="shared" si="10"/>
        <v>2</v>
      </c>
      <c r="F173" s="12" t="str">
        <f t="shared" si="11"/>
        <v>Feb</v>
      </c>
      <c r="G173" s="12" t="s">
        <v>27</v>
      </c>
      <c r="H173" s="12" t="s">
        <v>70</v>
      </c>
      <c r="I173" s="12" t="s">
        <v>23</v>
      </c>
      <c r="J173" s="12" t="s">
        <v>34</v>
      </c>
      <c r="K173" s="12" t="s">
        <v>30</v>
      </c>
      <c r="L173" s="12" t="s">
        <v>67</v>
      </c>
      <c r="M173" s="12">
        <v>1</v>
      </c>
      <c r="N173" s="14">
        <v>72.78</v>
      </c>
      <c r="O173" s="15">
        <v>0.05</v>
      </c>
      <c r="P173" s="14">
        <v>33.26</v>
      </c>
      <c r="Q173" s="14">
        <v>69.140999999999991</v>
      </c>
      <c r="R173" s="14">
        <v>33.26</v>
      </c>
      <c r="S173" s="14">
        <v>35.880999999999993</v>
      </c>
      <c r="T173" s="16">
        <v>0.51895402149231273</v>
      </c>
    </row>
    <row r="174" spans="1:20">
      <c r="A174" s="10">
        <v>2793</v>
      </c>
      <c r="B174" s="11">
        <v>46058</v>
      </c>
      <c r="C174" s="12">
        <f t="shared" si="8"/>
        <v>2026</v>
      </c>
      <c r="D174" s="13" t="str">
        <f t="shared" si="9"/>
        <v>Q1</v>
      </c>
      <c r="E174" s="12">
        <f t="shared" si="10"/>
        <v>2</v>
      </c>
      <c r="F174" s="12" t="str">
        <f t="shared" si="11"/>
        <v>Feb</v>
      </c>
      <c r="G174" s="12" t="s">
        <v>27</v>
      </c>
      <c r="H174" s="12" t="s">
        <v>70</v>
      </c>
      <c r="I174" s="12" t="s">
        <v>29</v>
      </c>
      <c r="J174" s="12" t="s">
        <v>37</v>
      </c>
      <c r="K174" s="12" t="s">
        <v>44</v>
      </c>
      <c r="L174" s="12" t="s">
        <v>72</v>
      </c>
      <c r="M174" s="12">
        <v>3</v>
      </c>
      <c r="N174" s="14">
        <v>122.69</v>
      </c>
      <c r="O174" s="15">
        <v>0.05</v>
      </c>
      <c r="P174" s="14">
        <v>62.08</v>
      </c>
      <c r="Q174" s="14">
        <v>349.66649999999998</v>
      </c>
      <c r="R174" s="14">
        <v>186.24</v>
      </c>
      <c r="S174" s="14">
        <v>163.42649999999998</v>
      </c>
      <c r="T174" s="16">
        <v>0.46737820180085876</v>
      </c>
    </row>
    <row r="175" spans="1:20">
      <c r="A175" s="10">
        <v>346</v>
      </c>
      <c r="B175" s="11">
        <v>46059</v>
      </c>
      <c r="C175" s="12">
        <f t="shared" si="8"/>
        <v>2026</v>
      </c>
      <c r="D175" s="13" t="str">
        <f t="shared" si="9"/>
        <v>Q1</v>
      </c>
      <c r="E175" s="12">
        <f t="shared" si="10"/>
        <v>2</v>
      </c>
      <c r="F175" s="12" t="str">
        <f t="shared" si="11"/>
        <v>Feb</v>
      </c>
      <c r="G175" s="12" t="s">
        <v>27</v>
      </c>
      <c r="H175" s="12" t="s">
        <v>28</v>
      </c>
      <c r="I175" s="12" t="s">
        <v>23</v>
      </c>
      <c r="J175" s="12" t="s">
        <v>37</v>
      </c>
      <c r="K175" s="12" t="s">
        <v>25</v>
      </c>
      <c r="L175" s="12" t="s">
        <v>51</v>
      </c>
      <c r="M175" s="12">
        <v>3</v>
      </c>
      <c r="N175" s="14">
        <v>103.22</v>
      </c>
      <c r="O175" s="15">
        <v>0</v>
      </c>
      <c r="P175" s="14">
        <v>50.74</v>
      </c>
      <c r="Q175" s="14">
        <v>309.65999999999997</v>
      </c>
      <c r="R175" s="14">
        <v>152.22</v>
      </c>
      <c r="S175" s="14">
        <v>157.43999999999997</v>
      </c>
      <c r="T175" s="16">
        <v>0.50842859910869986</v>
      </c>
    </row>
    <row r="176" spans="1:20">
      <c r="A176" s="10">
        <v>539</v>
      </c>
      <c r="B176" s="11">
        <v>46059</v>
      </c>
      <c r="C176" s="12">
        <f t="shared" si="8"/>
        <v>2026</v>
      </c>
      <c r="D176" s="13" t="str">
        <f t="shared" si="9"/>
        <v>Q1</v>
      </c>
      <c r="E176" s="12">
        <f t="shared" si="10"/>
        <v>2</v>
      </c>
      <c r="F176" s="12" t="str">
        <f t="shared" si="11"/>
        <v>Feb</v>
      </c>
      <c r="G176" s="12" t="s">
        <v>21</v>
      </c>
      <c r="H176" s="12" t="s">
        <v>71</v>
      </c>
      <c r="I176" s="12" t="s">
        <v>49</v>
      </c>
      <c r="J176" s="12" t="s">
        <v>34</v>
      </c>
      <c r="K176" s="12" t="s">
        <v>30</v>
      </c>
      <c r="L176" s="12" t="s">
        <v>31</v>
      </c>
      <c r="M176" s="12">
        <v>3</v>
      </c>
      <c r="N176" s="14">
        <v>92.96</v>
      </c>
      <c r="O176" s="15">
        <v>0.15</v>
      </c>
      <c r="P176" s="14">
        <v>44.56</v>
      </c>
      <c r="Q176" s="14">
        <v>237.048</v>
      </c>
      <c r="R176" s="14">
        <v>133.68</v>
      </c>
      <c r="S176" s="14">
        <v>103.36799999999999</v>
      </c>
      <c r="T176" s="16">
        <v>0.43606358205932971</v>
      </c>
    </row>
    <row r="177" spans="1:20">
      <c r="A177" s="10">
        <v>1368</v>
      </c>
      <c r="B177" s="11">
        <v>46059</v>
      </c>
      <c r="C177" s="12">
        <f t="shared" si="8"/>
        <v>2026</v>
      </c>
      <c r="D177" s="13" t="str">
        <f t="shared" si="9"/>
        <v>Q1</v>
      </c>
      <c r="E177" s="12">
        <f t="shared" si="10"/>
        <v>2</v>
      </c>
      <c r="F177" s="12" t="str">
        <f t="shared" si="11"/>
        <v>Feb</v>
      </c>
      <c r="G177" s="12" t="s">
        <v>27</v>
      </c>
      <c r="H177" s="12" t="s">
        <v>64</v>
      </c>
      <c r="I177" s="12" t="s">
        <v>40</v>
      </c>
      <c r="J177" s="12" t="s">
        <v>34</v>
      </c>
      <c r="K177" s="12" t="s">
        <v>35</v>
      </c>
      <c r="L177" s="12" t="s">
        <v>36</v>
      </c>
      <c r="M177" s="12">
        <v>1</v>
      </c>
      <c r="N177" s="14">
        <v>36.520000000000003</v>
      </c>
      <c r="O177" s="15">
        <v>0</v>
      </c>
      <c r="P177" s="14">
        <v>13.94</v>
      </c>
      <c r="Q177" s="14">
        <v>36.520000000000003</v>
      </c>
      <c r="R177" s="14">
        <v>13.94</v>
      </c>
      <c r="S177" s="14">
        <v>22.580000000000005</v>
      </c>
      <c r="T177" s="16">
        <v>0.61829134720700996</v>
      </c>
    </row>
    <row r="178" spans="1:20">
      <c r="A178" s="10">
        <v>3506</v>
      </c>
      <c r="B178" s="11">
        <v>46059</v>
      </c>
      <c r="C178" s="12">
        <f t="shared" si="8"/>
        <v>2026</v>
      </c>
      <c r="D178" s="13" t="str">
        <f t="shared" si="9"/>
        <v>Q1</v>
      </c>
      <c r="E178" s="12">
        <f t="shared" si="10"/>
        <v>2</v>
      </c>
      <c r="F178" s="12" t="str">
        <f t="shared" si="11"/>
        <v>Feb</v>
      </c>
      <c r="G178" s="12" t="s">
        <v>21</v>
      </c>
      <c r="H178" s="12" t="s">
        <v>22</v>
      </c>
      <c r="I178" s="12" t="s">
        <v>40</v>
      </c>
      <c r="J178" s="12" t="s">
        <v>24</v>
      </c>
      <c r="K178" s="12" t="s">
        <v>55</v>
      </c>
      <c r="L178" s="12" t="s">
        <v>66</v>
      </c>
      <c r="M178" s="12">
        <v>3</v>
      </c>
      <c r="N178" s="14">
        <v>50.65</v>
      </c>
      <c r="O178" s="15">
        <v>0</v>
      </c>
      <c r="P178" s="14">
        <v>21.49</v>
      </c>
      <c r="Q178" s="14">
        <v>151.94999999999999</v>
      </c>
      <c r="R178" s="14">
        <v>64.47</v>
      </c>
      <c r="S178" s="14">
        <v>87.47999999999999</v>
      </c>
      <c r="T178" s="16">
        <v>0.57571569595261596</v>
      </c>
    </row>
    <row r="179" spans="1:20">
      <c r="A179" s="10">
        <v>1314</v>
      </c>
      <c r="B179" s="11">
        <v>46060</v>
      </c>
      <c r="C179" s="12">
        <f t="shared" si="8"/>
        <v>2026</v>
      </c>
      <c r="D179" s="13" t="str">
        <f t="shared" si="9"/>
        <v>Q1</v>
      </c>
      <c r="E179" s="12">
        <f t="shared" si="10"/>
        <v>2</v>
      </c>
      <c r="F179" s="12" t="str">
        <f t="shared" si="11"/>
        <v>Feb</v>
      </c>
      <c r="G179" s="12" t="s">
        <v>41</v>
      </c>
      <c r="H179" s="12" t="s">
        <v>42</v>
      </c>
      <c r="I179" s="12" t="s">
        <v>23</v>
      </c>
      <c r="J179" s="12" t="s">
        <v>24</v>
      </c>
      <c r="K179" s="12" t="s">
        <v>35</v>
      </c>
      <c r="L179" s="12" t="s">
        <v>36</v>
      </c>
      <c r="M179" s="12">
        <v>2</v>
      </c>
      <c r="N179" s="14">
        <v>37.03</v>
      </c>
      <c r="O179" s="15">
        <v>0.15</v>
      </c>
      <c r="P179" s="14">
        <v>13.87</v>
      </c>
      <c r="Q179" s="14">
        <v>62.951000000000001</v>
      </c>
      <c r="R179" s="14">
        <v>27.74</v>
      </c>
      <c r="S179" s="14">
        <v>35.210999999999999</v>
      </c>
      <c r="T179" s="16">
        <v>0.55933980397451988</v>
      </c>
    </row>
    <row r="180" spans="1:20">
      <c r="A180" s="10">
        <v>2092</v>
      </c>
      <c r="B180" s="11">
        <v>46060</v>
      </c>
      <c r="C180" s="12">
        <f t="shared" si="8"/>
        <v>2026</v>
      </c>
      <c r="D180" s="13" t="str">
        <f t="shared" si="9"/>
        <v>Q1</v>
      </c>
      <c r="E180" s="12">
        <f t="shared" si="10"/>
        <v>2</v>
      </c>
      <c r="F180" s="12" t="str">
        <f t="shared" si="11"/>
        <v>Feb</v>
      </c>
      <c r="G180" s="12" t="s">
        <v>32</v>
      </c>
      <c r="H180" s="12" t="s">
        <v>33</v>
      </c>
      <c r="I180" s="12" t="s">
        <v>23</v>
      </c>
      <c r="J180" s="12" t="s">
        <v>34</v>
      </c>
      <c r="K180" s="12" t="s">
        <v>55</v>
      </c>
      <c r="L180" s="12" t="s">
        <v>63</v>
      </c>
      <c r="M180" s="12">
        <v>1</v>
      </c>
      <c r="N180" s="14">
        <v>36.619999999999997</v>
      </c>
      <c r="O180" s="15">
        <v>0</v>
      </c>
      <c r="P180" s="14">
        <v>13.55</v>
      </c>
      <c r="Q180" s="14">
        <v>36.619999999999997</v>
      </c>
      <c r="R180" s="14">
        <v>13.55</v>
      </c>
      <c r="S180" s="14">
        <v>23.069999999999997</v>
      </c>
      <c r="T180" s="16">
        <v>0.62998361551064985</v>
      </c>
    </row>
    <row r="181" spans="1:20">
      <c r="A181" s="10">
        <v>5083</v>
      </c>
      <c r="B181" s="11">
        <v>46060</v>
      </c>
      <c r="C181" s="12">
        <f t="shared" si="8"/>
        <v>2026</v>
      </c>
      <c r="D181" s="13" t="str">
        <f t="shared" si="9"/>
        <v>Q1</v>
      </c>
      <c r="E181" s="12">
        <f t="shared" si="10"/>
        <v>2</v>
      </c>
      <c r="F181" s="12" t="str">
        <f t="shared" si="11"/>
        <v>Feb</v>
      </c>
      <c r="G181" s="12" t="s">
        <v>32</v>
      </c>
      <c r="H181" s="12" t="s">
        <v>73</v>
      </c>
      <c r="I181" s="12" t="s">
        <v>40</v>
      </c>
      <c r="J181" s="12" t="s">
        <v>24</v>
      </c>
      <c r="K181" s="12" t="s">
        <v>44</v>
      </c>
      <c r="L181" s="12" t="s">
        <v>61</v>
      </c>
      <c r="M181" s="12">
        <v>1</v>
      </c>
      <c r="N181" s="14">
        <v>81.47</v>
      </c>
      <c r="O181" s="15">
        <v>0</v>
      </c>
      <c r="P181" s="14">
        <v>39.18</v>
      </c>
      <c r="Q181" s="14">
        <v>81.47</v>
      </c>
      <c r="R181" s="14">
        <v>39.18</v>
      </c>
      <c r="S181" s="14">
        <v>42.29</v>
      </c>
      <c r="T181" s="16">
        <v>0.51908678040996681</v>
      </c>
    </row>
    <row r="182" spans="1:20">
      <c r="A182" s="10">
        <v>582</v>
      </c>
      <c r="B182" s="11">
        <v>46061</v>
      </c>
      <c r="C182" s="12">
        <f t="shared" si="8"/>
        <v>2026</v>
      </c>
      <c r="D182" s="13" t="str">
        <f t="shared" si="9"/>
        <v>Q1</v>
      </c>
      <c r="E182" s="12">
        <f t="shared" si="10"/>
        <v>2</v>
      </c>
      <c r="F182" s="12" t="str">
        <f t="shared" si="11"/>
        <v>Feb</v>
      </c>
      <c r="G182" s="12" t="s">
        <v>27</v>
      </c>
      <c r="H182" s="12" t="s">
        <v>28</v>
      </c>
      <c r="I182" s="12" t="s">
        <v>29</v>
      </c>
      <c r="J182" s="12" t="s">
        <v>24</v>
      </c>
      <c r="K182" s="12" t="s">
        <v>44</v>
      </c>
      <c r="L182" s="12" t="s">
        <v>72</v>
      </c>
      <c r="M182" s="12">
        <v>12</v>
      </c>
      <c r="N182" s="14">
        <v>122.75</v>
      </c>
      <c r="O182" s="15">
        <v>0.15</v>
      </c>
      <c r="P182" s="14">
        <v>62.51</v>
      </c>
      <c r="Q182" s="14">
        <v>1252.05</v>
      </c>
      <c r="R182" s="14">
        <v>750.12</v>
      </c>
      <c r="S182" s="14">
        <v>501.92999999999995</v>
      </c>
      <c r="T182" s="16">
        <v>0.40088654606445429</v>
      </c>
    </row>
    <row r="183" spans="1:20">
      <c r="A183" s="10">
        <v>902</v>
      </c>
      <c r="B183" s="11">
        <v>46061</v>
      </c>
      <c r="C183" s="12">
        <f t="shared" si="8"/>
        <v>2026</v>
      </c>
      <c r="D183" s="13" t="str">
        <f t="shared" si="9"/>
        <v>Q1</v>
      </c>
      <c r="E183" s="12">
        <f t="shared" si="10"/>
        <v>2</v>
      </c>
      <c r="F183" s="12" t="str">
        <f t="shared" si="11"/>
        <v>Feb</v>
      </c>
      <c r="G183" s="12" t="s">
        <v>21</v>
      </c>
      <c r="H183" s="12" t="s">
        <v>57</v>
      </c>
      <c r="I183" s="12" t="s">
        <v>23</v>
      </c>
      <c r="J183" s="12" t="s">
        <v>37</v>
      </c>
      <c r="K183" s="12" t="s">
        <v>55</v>
      </c>
      <c r="L183" s="12" t="s">
        <v>66</v>
      </c>
      <c r="M183" s="12">
        <v>1</v>
      </c>
      <c r="N183" s="14">
        <v>50.38</v>
      </c>
      <c r="O183" s="15">
        <v>0.05</v>
      </c>
      <c r="P183" s="14">
        <v>21.95</v>
      </c>
      <c r="Q183" s="14">
        <v>47.860999999999997</v>
      </c>
      <c r="R183" s="14">
        <v>21.95</v>
      </c>
      <c r="S183" s="14">
        <v>25.910999999999998</v>
      </c>
      <c r="T183" s="16">
        <v>0.54138024696516995</v>
      </c>
    </row>
    <row r="184" spans="1:20">
      <c r="A184" s="10">
        <v>2396</v>
      </c>
      <c r="B184" s="11">
        <v>46061</v>
      </c>
      <c r="C184" s="12">
        <f t="shared" si="8"/>
        <v>2026</v>
      </c>
      <c r="D184" s="13" t="str">
        <f t="shared" si="9"/>
        <v>Q1</v>
      </c>
      <c r="E184" s="12">
        <f t="shared" si="10"/>
        <v>2</v>
      </c>
      <c r="F184" s="12" t="str">
        <f t="shared" si="11"/>
        <v>Feb</v>
      </c>
      <c r="G184" s="12" t="s">
        <v>41</v>
      </c>
      <c r="H184" s="12" t="s">
        <v>52</v>
      </c>
      <c r="I184" s="12" t="s">
        <v>23</v>
      </c>
      <c r="J184" s="12" t="s">
        <v>37</v>
      </c>
      <c r="K184" s="12" t="s">
        <v>55</v>
      </c>
      <c r="L184" s="12" t="s">
        <v>66</v>
      </c>
      <c r="M184" s="12">
        <v>2</v>
      </c>
      <c r="N184" s="14">
        <v>50.4</v>
      </c>
      <c r="O184" s="15">
        <v>0</v>
      </c>
      <c r="P184" s="14">
        <v>21.43</v>
      </c>
      <c r="Q184" s="14">
        <v>100.8</v>
      </c>
      <c r="R184" s="14">
        <v>42.86</v>
      </c>
      <c r="S184" s="14">
        <v>57.94</v>
      </c>
      <c r="T184" s="16">
        <v>0.57480158730158726</v>
      </c>
    </row>
    <row r="185" spans="1:20">
      <c r="A185" s="10">
        <v>2494</v>
      </c>
      <c r="B185" s="11">
        <v>46061</v>
      </c>
      <c r="C185" s="12">
        <f t="shared" si="8"/>
        <v>2026</v>
      </c>
      <c r="D185" s="13" t="str">
        <f t="shared" si="9"/>
        <v>Q1</v>
      </c>
      <c r="E185" s="12">
        <f t="shared" si="10"/>
        <v>2</v>
      </c>
      <c r="F185" s="12" t="str">
        <f t="shared" si="11"/>
        <v>Feb</v>
      </c>
      <c r="G185" s="12" t="s">
        <v>32</v>
      </c>
      <c r="H185" s="12" t="s">
        <v>46</v>
      </c>
      <c r="I185" s="12" t="s">
        <v>23</v>
      </c>
      <c r="J185" s="12" t="s">
        <v>34</v>
      </c>
      <c r="K185" s="12" t="s">
        <v>30</v>
      </c>
      <c r="L185" s="12" t="s">
        <v>67</v>
      </c>
      <c r="M185" s="12">
        <v>1</v>
      </c>
      <c r="N185" s="14">
        <v>69.98</v>
      </c>
      <c r="O185" s="15">
        <v>0</v>
      </c>
      <c r="P185" s="14">
        <v>33.21</v>
      </c>
      <c r="Q185" s="14">
        <v>69.98</v>
      </c>
      <c r="R185" s="14">
        <v>33.21</v>
      </c>
      <c r="S185" s="14">
        <v>36.770000000000003</v>
      </c>
      <c r="T185" s="16">
        <v>0.52543583881108891</v>
      </c>
    </row>
    <row r="186" spans="1:20">
      <c r="A186" s="10">
        <v>2925</v>
      </c>
      <c r="B186" s="11">
        <v>46061</v>
      </c>
      <c r="C186" s="12">
        <f t="shared" si="8"/>
        <v>2026</v>
      </c>
      <c r="D186" s="13" t="str">
        <f t="shared" si="9"/>
        <v>Q1</v>
      </c>
      <c r="E186" s="12">
        <f t="shared" si="10"/>
        <v>2</v>
      </c>
      <c r="F186" s="12" t="str">
        <f t="shared" si="11"/>
        <v>Feb</v>
      </c>
      <c r="G186" s="12" t="s">
        <v>21</v>
      </c>
      <c r="H186" s="12" t="s">
        <v>22</v>
      </c>
      <c r="I186" s="12" t="s">
        <v>40</v>
      </c>
      <c r="J186" s="12" t="s">
        <v>34</v>
      </c>
      <c r="K186" s="12" t="s">
        <v>30</v>
      </c>
      <c r="L186" s="12" t="s">
        <v>31</v>
      </c>
      <c r="M186" s="12">
        <v>3</v>
      </c>
      <c r="N186" s="14">
        <v>90.04</v>
      </c>
      <c r="O186" s="15">
        <v>0.05</v>
      </c>
      <c r="P186" s="14">
        <v>45.25</v>
      </c>
      <c r="Q186" s="14">
        <v>256.61399999999998</v>
      </c>
      <c r="R186" s="14">
        <v>135.75</v>
      </c>
      <c r="S186" s="14">
        <v>120.86399999999998</v>
      </c>
      <c r="T186" s="16">
        <v>0.47099534709719654</v>
      </c>
    </row>
    <row r="187" spans="1:20">
      <c r="A187" s="10">
        <v>3614</v>
      </c>
      <c r="B187" s="11">
        <v>46061</v>
      </c>
      <c r="C187" s="12">
        <f t="shared" si="8"/>
        <v>2026</v>
      </c>
      <c r="D187" s="13" t="str">
        <f t="shared" si="9"/>
        <v>Q1</v>
      </c>
      <c r="E187" s="12">
        <f t="shared" si="10"/>
        <v>2</v>
      </c>
      <c r="F187" s="12" t="str">
        <f t="shared" si="11"/>
        <v>Feb</v>
      </c>
      <c r="G187" s="12" t="s">
        <v>27</v>
      </c>
      <c r="H187" s="12" t="s">
        <v>70</v>
      </c>
      <c r="I187" s="12" t="s">
        <v>23</v>
      </c>
      <c r="J187" s="12" t="s">
        <v>34</v>
      </c>
      <c r="K187" s="12" t="s">
        <v>55</v>
      </c>
      <c r="L187" s="12" t="s">
        <v>66</v>
      </c>
      <c r="M187" s="12">
        <v>3</v>
      </c>
      <c r="N187" s="14">
        <v>51.18</v>
      </c>
      <c r="O187" s="15">
        <v>0</v>
      </c>
      <c r="P187" s="14">
        <v>21.95</v>
      </c>
      <c r="Q187" s="14">
        <v>153.54</v>
      </c>
      <c r="R187" s="14">
        <v>65.849999999999994</v>
      </c>
      <c r="S187" s="14">
        <v>87.69</v>
      </c>
      <c r="T187" s="16">
        <v>0.57112153184837833</v>
      </c>
    </row>
    <row r="188" spans="1:20">
      <c r="A188" s="10">
        <v>4360</v>
      </c>
      <c r="B188" s="11">
        <v>46061</v>
      </c>
      <c r="C188" s="12">
        <f t="shared" si="8"/>
        <v>2026</v>
      </c>
      <c r="D188" s="13" t="str">
        <f t="shared" si="9"/>
        <v>Q1</v>
      </c>
      <c r="E188" s="12">
        <f t="shared" si="10"/>
        <v>2</v>
      </c>
      <c r="F188" s="12" t="str">
        <f t="shared" si="11"/>
        <v>Feb</v>
      </c>
      <c r="G188" s="12" t="s">
        <v>21</v>
      </c>
      <c r="H188" s="12" t="s">
        <v>71</v>
      </c>
      <c r="I188" s="12" t="s">
        <v>23</v>
      </c>
      <c r="J188" s="12" t="s">
        <v>34</v>
      </c>
      <c r="K188" s="12" t="s">
        <v>35</v>
      </c>
      <c r="L188" s="12" t="s">
        <v>36</v>
      </c>
      <c r="M188" s="12">
        <v>1</v>
      </c>
      <c r="N188" s="14">
        <v>35.69</v>
      </c>
      <c r="O188" s="15">
        <v>0</v>
      </c>
      <c r="P188" s="14">
        <v>13.38</v>
      </c>
      <c r="Q188" s="14">
        <v>35.69</v>
      </c>
      <c r="R188" s="14">
        <v>13.38</v>
      </c>
      <c r="S188" s="14">
        <v>22.309999999999995</v>
      </c>
      <c r="T188" s="16">
        <v>0.62510507144858496</v>
      </c>
    </row>
    <row r="189" spans="1:20">
      <c r="A189" s="10">
        <v>4582</v>
      </c>
      <c r="B189" s="11">
        <v>46061</v>
      </c>
      <c r="C189" s="12">
        <f t="shared" si="8"/>
        <v>2026</v>
      </c>
      <c r="D189" s="13" t="str">
        <f t="shared" si="9"/>
        <v>Q1</v>
      </c>
      <c r="E189" s="12">
        <f t="shared" si="10"/>
        <v>2</v>
      </c>
      <c r="F189" s="12" t="str">
        <f t="shared" si="11"/>
        <v>Feb</v>
      </c>
      <c r="G189" s="12" t="s">
        <v>41</v>
      </c>
      <c r="H189" s="12" t="s">
        <v>52</v>
      </c>
      <c r="I189" s="12" t="s">
        <v>23</v>
      </c>
      <c r="J189" s="12" t="s">
        <v>34</v>
      </c>
      <c r="K189" s="12" t="s">
        <v>25</v>
      </c>
      <c r="L189" s="12" t="s">
        <v>43</v>
      </c>
      <c r="M189" s="12">
        <v>3</v>
      </c>
      <c r="N189" s="14">
        <v>50.29</v>
      </c>
      <c r="O189" s="15">
        <v>0.05</v>
      </c>
      <c r="P189" s="14">
        <v>22.87</v>
      </c>
      <c r="Q189" s="14">
        <v>143.32650000000001</v>
      </c>
      <c r="R189" s="14">
        <v>68.61</v>
      </c>
      <c r="S189" s="14">
        <v>74.716500000000011</v>
      </c>
      <c r="T189" s="16">
        <v>0.52130275978273388</v>
      </c>
    </row>
    <row r="190" spans="1:20">
      <c r="A190" s="10">
        <v>4381</v>
      </c>
      <c r="B190" s="11">
        <v>46062</v>
      </c>
      <c r="C190" s="12">
        <f t="shared" si="8"/>
        <v>2026</v>
      </c>
      <c r="D190" s="13" t="str">
        <f t="shared" si="9"/>
        <v>Q1</v>
      </c>
      <c r="E190" s="12">
        <f t="shared" si="10"/>
        <v>2</v>
      </c>
      <c r="F190" s="12" t="str">
        <f t="shared" si="11"/>
        <v>Feb</v>
      </c>
      <c r="G190" s="12" t="s">
        <v>27</v>
      </c>
      <c r="H190" s="12" t="s">
        <v>64</v>
      </c>
      <c r="I190" s="12" t="s">
        <v>49</v>
      </c>
      <c r="J190" s="12" t="s">
        <v>24</v>
      </c>
      <c r="K190" s="12" t="s">
        <v>44</v>
      </c>
      <c r="L190" s="12" t="s">
        <v>50</v>
      </c>
      <c r="M190" s="12">
        <v>1</v>
      </c>
      <c r="N190" s="14">
        <v>194.32</v>
      </c>
      <c r="O190" s="15">
        <v>0.05</v>
      </c>
      <c r="P190" s="14">
        <v>102.52</v>
      </c>
      <c r="Q190" s="14">
        <v>184.60399999999998</v>
      </c>
      <c r="R190" s="14">
        <v>102.52</v>
      </c>
      <c r="S190" s="14">
        <v>82.083999999999989</v>
      </c>
      <c r="T190" s="16">
        <v>0.44464908669367942</v>
      </c>
    </row>
    <row r="191" spans="1:20">
      <c r="A191" s="10">
        <v>4964</v>
      </c>
      <c r="B191" s="11">
        <v>46062</v>
      </c>
      <c r="C191" s="12">
        <f t="shared" si="8"/>
        <v>2026</v>
      </c>
      <c r="D191" s="13" t="str">
        <f t="shared" si="9"/>
        <v>Q1</v>
      </c>
      <c r="E191" s="12">
        <f t="shared" si="10"/>
        <v>2</v>
      </c>
      <c r="F191" s="12" t="str">
        <f t="shared" si="11"/>
        <v>Feb</v>
      </c>
      <c r="G191" s="12" t="s">
        <v>41</v>
      </c>
      <c r="H191" s="12" t="s">
        <v>68</v>
      </c>
      <c r="I191" s="12" t="s">
        <v>40</v>
      </c>
      <c r="J191" s="12" t="s">
        <v>34</v>
      </c>
      <c r="K191" s="12" t="s">
        <v>55</v>
      </c>
      <c r="L191" s="12" t="s">
        <v>56</v>
      </c>
      <c r="M191" s="12">
        <v>4</v>
      </c>
      <c r="N191" s="14">
        <v>40.44</v>
      </c>
      <c r="O191" s="15">
        <v>0</v>
      </c>
      <c r="P191" s="14">
        <v>14.75</v>
      </c>
      <c r="Q191" s="14">
        <v>161.76</v>
      </c>
      <c r="R191" s="14">
        <v>59</v>
      </c>
      <c r="S191" s="14">
        <v>102.75999999999999</v>
      </c>
      <c r="T191" s="16">
        <v>0.63526211671612265</v>
      </c>
    </row>
    <row r="192" spans="1:20">
      <c r="A192" s="10">
        <v>255</v>
      </c>
      <c r="B192" s="11">
        <v>46063</v>
      </c>
      <c r="C192" s="12">
        <f t="shared" si="8"/>
        <v>2026</v>
      </c>
      <c r="D192" s="13" t="str">
        <f t="shared" si="9"/>
        <v>Q1</v>
      </c>
      <c r="E192" s="12">
        <f t="shared" si="10"/>
        <v>2</v>
      </c>
      <c r="F192" s="12" t="str">
        <f t="shared" si="11"/>
        <v>Feb</v>
      </c>
      <c r="G192" s="12" t="s">
        <v>41</v>
      </c>
      <c r="H192" s="12" t="s">
        <v>52</v>
      </c>
      <c r="I192" s="12" t="s">
        <v>23</v>
      </c>
      <c r="J192" s="12" t="s">
        <v>34</v>
      </c>
      <c r="K192" s="12" t="s">
        <v>35</v>
      </c>
      <c r="L192" s="12" t="s">
        <v>65</v>
      </c>
      <c r="M192" s="12">
        <v>3</v>
      </c>
      <c r="N192" s="14">
        <v>134.53</v>
      </c>
      <c r="O192" s="15">
        <v>0.1</v>
      </c>
      <c r="P192" s="14">
        <v>69.12</v>
      </c>
      <c r="Q192" s="14">
        <v>363.23100000000005</v>
      </c>
      <c r="R192" s="14">
        <v>207.36</v>
      </c>
      <c r="S192" s="14">
        <v>155.87100000000004</v>
      </c>
      <c r="T192" s="16">
        <v>0.42912361555043488</v>
      </c>
    </row>
    <row r="193" spans="1:20">
      <c r="A193" s="10">
        <v>2178</v>
      </c>
      <c r="B193" s="11">
        <v>46063</v>
      </c>
      <c r="C193" s="12">
        <f t="shared" si="8"/>
        <v>2026</v>
      </c>
      <c r="D193" s="13" t="str">
        <f t="shared" si="9"/>
        <v>Q1</v>
      </c>
      <c r="E193" s="12">
        <f t="shared" si="10"/>
        <v>2</v>
      </c>
      <c r="F193" s="12" t="str">
        <f t="shared" si="11"/>
        <v>Feb</v>
      </c>
      <c r="G193" s="12" t="s">
        <v>32</v>
      </c>
      <c r="H193" s="12" t="s">
        <v>33</v>
      </c>
      <c r="I193" s="12" t="s">
        <v>49</v>
      </c>
      <c r="J193" s="12" t="s">
        <v>34</v>
      </c>
      <c r="K193" s="12" t="s">
        <v>30</v>
      </c>
      <c r="L193" s="12" t="s">
        <v>58</v>
      </c>
      <c r="M193" s="12">
        <v>6</v>
      </c>
      <c r="N193" s="14">
        <v>154.05000000000001</v>
      </c>
      <c r="O193" s="15">
        <v>0</v>
      </c>
      <c r="P193" s="14">
        <v>79.25</v>
      </c>
      <c r="Q193" s="14">
        <v>924.30000000000007</v>
      </c>
      <c r="R193" s="14">
        <v>475.5</v>
      </c>
      <c r="S193" s="14">
        <v>448.80000000000007</v>
      </c>
      <c r="T193" s="16">
        <v>0.4855566374553717</v>
      </c>
    </row>
    <row r="194" spans="1:20">
      <c r="A194" s="10">
        <v>3416</v>
      </c>
      <c r="B194" s="11">
        <v>46063</v>
      </c>
      <c r="C194" s="12">
        <f t="shared" si="8"/>
        <v>2026</v>
      </c>
      <c r="D194" s="13" t="str">
        <f t="shared" si="9"/>
        <v>Q1</v>
      </c>
      <c r="E194" s="12">
        <f t="shared" si="10"/>
        <v>2</v>
      </c>
      <c r="F194" s="12" t="str">
        <f t="shared" si="11"/>
        <v>Feb</v>
      </c>
      <c r="G194" s="12" t="s">
        <v>32</v>
      </c>
      <c r="H194" s="12" t="s">
        <v>33</v>
      </c>
      <c r="I194" s="12" t="s">
        <v>23</v>
      </c>
      <c r="J194" s="12" t="s">
        <v>34</v>
      </c>
      <c r="K194" s="12" t="s">
        <v>35</v>
      </c>
      <c r="L194" s="12" t="s">
        <v>65</v>
      </c>
      <c r="M194" s="12">
        <v>1</v>
      </c>
      <c r="N194" s="14">
        <v>135.4</v>
      </c>
      <c r="O194" s="15">
        <v>0</v>
      </c>
      <c r="P194" s="14">
        <v>67.56</v>
      </c>
      <c r="Q194" s="14">
        <v>135.4</v>
      </c>
      <c r="R194" s="14">
        <v>67.56</v>
      </c>
      <c r="S194" s="14">
        <v>67.84</v>
      </c>
      <c r="T194" s="16">
        <v>0.50103397341211231</v>
      </c>
    </row>
    <row r="195" spans="1:20">
      <c r="A195" s="10">
        <v>3854</v>
      </c>
      <c r="B195" s="11">
        <v>46063</v>
      </c>
      <c r="C195" s="12">
        <f t="shared" ref="C195:C258" si="12">YEAR(B195)</f>
        <v>2026</v>
      </c>
      <c r="D195" s="13" t="str">
        <f t="shared" ref="D195:D258" si="13">"Q"&amp;ROUNDUP(MONTH(B195)/3,0)</f>
        <v>Q1</v>
      </c>
      <c r="E195" s="12">
        <f t="shared" ref="E195:E258" si="14">MONTH(B195)</f>
        <v>2</v>
      </c>
      <c r="F195" s="12" t="str">
        <f t="shared" ref="F195:F258" si="15">TEXT(B195,"mmm")</f>
        <v>Feb</v>
      </c>
      <c r="G195" s="12" t="s">
        <v>21</v>
      </c>
      <c r="H195" s="12" t="s">
        <v>22</v>
      </c>
      <c r="I195" s="12" t="s">
        <v>23</v>
      </c>
      <c r="J195" s="12" t="s">
        <v>34</v>
      </c>
      <c r="K195" s="12" t="s">
        <v>25</v>
      </c>
      <c r="L195" s="12" t="s">
        <v>47</v>
      </c>
      <c r="M195" s="12">
        <v>2</v>
      </c>
      <c r="N195" s="14">
        <v>41.03</v>
      </c>
      <c r="O195" s="15">
        <v>0</v>
      </c>
      <c r="P195" s="14">
        <v>16.260000000000002</v>
      </c>
      <c r="Q195" s="14">
        <v>82.06</v>
      </c>
      <c r="R195" s="14">
        <v>32.520000000000003</v>
      </c>
      <c r="S195" s="14">
        <v>49.54</v>
      </c>
      <c r="T195" s="16">
        <v>0.60370460638557155</v>
      </c>
    </row>
    <row r="196" spans="1:20">
      <c r="A196" s="10">
        <v>3952</v>
      </c>
      <c r="B196" s="11">
        <v>46063</v>
      </c>
      <c r="C196" s="12">
        <f t="shared" si="12"/>
        <v>2026</v>
      </c>
      <c r="D196" s="13" t="str">
        <f t="shared" si="13"/>
        <v>Q1</v>
      </c>
      <c r="E196" s="12">
        <f t="shared" si="14"/>
        <v>2</v>
      </c>
      <c r="F196" s="12" t="str">
        <f t="shared" si="15"/>
        <v>Feb</v>
      </c>
      <c r="G196" s="12" t="s">
        <v>41</v>
      </c>
      <c r="H196" s="12" t="s">
        <v>54</v>
      </c>
      <c r="I196" s="12" t="s">
        <v>49</v>
      </c>
      <c r="J196" s="12" t="s">
        <v>34</v>
      </c>
      <c r="K196" s="12" t="s">
        <v>25</v>
      </c>
      <c r="L196" s="12" t="s">
        <v>26</v>
      </c>
      <c r="M196" s="12">
        <v>1</v>
      </c>
      <c r="N196" s="14">
        <v>81.44</v>
      </c>
      <c r="O196" s="15">
        <v>0.05</v>
      </c>
      <c r="P196" s="14">
        <v>43.9</v>
      </c>
      <c r="Q196" s="14">
        <v>77.367999999999995</v>
      </c>
      <c r="R196" s="14">
        <v>43.9</v>
      </c>
      <c r="S196" s="14">
        <v>33.467999999999996</v>
      </c>
      <c r="T196" s="16">
        <v>0.43258194602419603</v>
      </c>
    </row>
    <row r="197" spans="1:20">
      <c r="A197" s="10">
        <v>4076</v>
      </c>
      <c r="B197" s="11">
        <v>46063</v>
      </c>
      <c r="C197" s="12">
        <f t="shared" si="12"/>
        <v>2026</v>
      </c>
      <c r="D197" s="13" t="str">
        <f t="shared" si="13"/>
        <v>Q1</v>
      </c>
      <c r="E197" s="12">
        <f t="shared" si="14"/>
        <v>2</v>
      </c>
      <c r="F197" s="12" t="str">
        <f t="shared" si="15"/>
        <v>Feb</v>
      </c>
      <c r="G197" s="12" t="s">
        <v>21</v>
      </c>
      <c r="H197" s="12" t="s">
        <v>22</v>
      </c>
      <c r="I197" s="12" t="s">
        <v>29</v>
      </c>
      <c r="J197" s="12" t="s">
        <v>37</v>
      </c>
      <c r="K197" s="12" t="s">
        <v>44</v>
      </c>
      <c r="L197" s="12" t="s">
        <v>72</v>
      </c>
      <c r="M197" s="12">
        <v>8</v>
      </c>
      <c r="N197" s="14">
        <v>122.19</v>
      </c>
      <c r="O197" s="15">
        <v>0.1</v>
      </c>
      <c r="P197" s="14">
        <v>60</v>
      </c>
      <c r="Q197" s="14">
        <v>879.76800000000003</v>
      </c>
      <c r="R197" s="14">
        <v>480</v>
      </c>
      <c r="S197" s="14">
        <v>399.76800000000003</v>
      </c>
      <c r="T197" s="16">
        <v>0.45440161497121973</v>
      </c>
    </row>
    <row r="198" spans="1:20">
      <c r="A198" s="10">
        <v>4156</v>
      </c>
      <c r="B198" s="11">
        <v>46063</v>
      </c>
      <c r="C198" s="12">
        <f t="shared" si="12"/>
        <v>2026</v>
      </c>
      <c r="D198" s="13" t="str">
        <f t="shared" si="13"/>
        <v>Q1</v>
      </c>
      <c r="E198" s="12">
        <f t="shared" si="14"/>
        <v>2</v>
      </c>
      <c r="F198" s="12" t="str">
        <f t="shared" si="15"/>
        <v>Feb</v>
      </c>
      <c r="G198" s="12" t="s">
        <v>32</v>
      </c>
      <c r="H198" s="12" t="s">
        <v>73</v>
      </c>
      <c r="I198" s="12" t="s">
        <v>40</v>
      </c>
      <c r="J198" s="12" t="s">
        <v>24</v>
      </c>
      <c r="K198" s="12" t="s">
        <v>30</v>
      </c>
      <c r="L198" s="12" t="s">
        <v>38</v>
      </c>
      <c r="M198" s="12">
        <v>2</v>
      </c>
      <c r="N198" s="14">
        <v>146.33000000000001</v>
      </c>
      <c r="O198" s="15">
        <v>0.1</v>
      </c>
      <c r="P198" s="14">
        <v>81.34</v>
      </c>
      <c r="Q198" s="14">
        <v>263.39400000000001</v>
      </c>
      <c r="R198" s="14">
        <v>162.68</v>
      </c>
      <c r="S198" s="14">
        <v>100.714</v>
      </c>
      <c r="T198" s="16">
        <v>0.38237013751262366</v>
      </c>
    </row>
    <row r="199" spans="1:20">
      <c r="A199" s="10">
        <v>4260</v>
      </c>
      <c r="B199" s="11">
        <v>46063</v>
      </c>
      <c r="C199" s="12">
        <f t="shared" si="12"/>
        <v>2026</v>
      </c>
      <c r="D199" s="13" t="str">
        <f t="shared" si="13"/>
        <v>Q1</v>
      </c>
      <c r="E199" s="12">
        <f t="shared" si="14"/>
        <v>2</v>
      </c>
      <c r="F199" s="12" t="str">
        <f t="shared" si="15"/>
        <v>Feb</v>
      </c>
      <c r="G199" s="12" t="s">
        <v>32</v>
      </c>
      <c r="H199" s="12" t="s">
        <v>73</v>
      </c>
      <c r="I199" s="12" t="s">
        <v>49</v>
      </c>
      <c r="J199" s="12" t="s">
        <v>24</v>
      </c>
      <c r="K199" s="12" t="s">
        <v>35</v>
      </c>
      <c r="L199" s="12" t="s">
        <v>65</v>
      </c>
      <c r="M199" s="12">
        <v>1</v>
      </c>
      <c r="N199" s="14">
        <v>131.24</v>
      </c>
      <c r="O199" s="15">
        <v>0.05</v>
      </c>
      <c r="P199" s="14">
        <v>66.14</v>
      </c>
      <c r="Q199" s="14">
        <v>124.678</v>
      </c>
      <c r="R199" s="14">
        <v>66.14</v>
      </c>
      <c r="S199" s="14">
        <v>58.537999999999997</v>
      </c>
      <c r="T199" s="16">
        <v>0.46951346669019395</v>
      </c>
    </row>
    <row r="200" spans="1:20">
      <c r="A200" s="10">
        <v>4294</v>
      </c>
      <c r="B200" s="11">
        <v>46063</v>
      </c>
      <c r="C200" s="12">
        <f t="shared" si="12"/>
        <v>2026</v>
      </c>
      <c r="D200" s="13" t="str">
        <f t="shared" si="13"/>
        <v>Q1</v>
      </c>
      <c r="E200" s="12">
        <f t="shared" si="14"/>
        <v>2</v>
      </c>
      <c r="F200" s="12" t="str">
        <f t="shared" si="15"/>
        <v>Feb</v>
      </c>
      <c r="G200" s="12" t="s">
        <v>27</v>
      </c>
      <c r="H200" s="12" t="s">
        <v>28</v>
      </c>
      <c r="I200" s="12" t="s">
        <v>29</v>
      </c>
      <c r="J200" s="12" t="s">
        <v>34</v>
      </c>
      <c r="K200" s="12" t="s">
        <v>55</v>
      </c>
      <c r="L200" s="12" t="s">
        <v>66</v>
      </c>
      <c r="M200" s="12">
        <v>5</v>
      </c>
      <c r="N200" s="14">
        <v>51.37</v>
      </c>
      <c r="O200" s="15">
        <v>0.05</v>
      </c>
      <c r="P200" s="14">
        <v>21.81</v>
      </c>
      <c r="Q200" s="14">
        <v>244.00749999999996</v>
      </c>
      <c r="R200" s="14">
        <v>109.05</v>
      </c>
      <c r="S200" s="14">
        <v>134.95749999999998</v>
      </c>
      <c r="T200" s="16">
        <v>0.55308750755612024</v>
      </c>
    </row>
    <row r="201" spans="1:20">
      <c r="A201" s="10">
        <v>1019</v>
      </c>
      <c r="B201" s="11">
        <v>46064</v>
      </c>
      <c r="C201" s="12">
        <f t="shared" si="12"/>
        <v>2026</v>
      </c>
      <c r="D201" s="13" t="str">
        <f t="shared" si="13"/>
        <v>Q1</v>
      </c>
      <c r="E201" s="12">
        <f t="shared" si="14"/>
        <v>2</v>
      </c>
      <c r="F201" s="12" t="str">
        <f t="shared" si="15"/>
        <v>Feb</v>
      </c>
      <c r="G201" s="12" t="s">
        <v>27</v>
      </c>
      <c r="H201" s="12" t="s">
        <v>64</v>
      </c>
      <c r="I201" s="12" t="s">
        <v>40</v>
      </c>
      <c r="J201" s="12" t="s">
        <v>34</v>
      </c>
      <c r="K201" s="12" t="s">
        <v>44</v>
      </c>
      <c r="L201" s="12" t="s">
        <v>72</v>
      </c>
      <c r="M201" s="12">
        <v>5</v>
      </c>
      <c r="N201" s="14">
        <v>121.94</v>
      </c>
      <c r="O201" s="15">
        <v>0</v>
      </c>
      <c r="P201" s="14">
        <v>62.3</v>
      </c>
      <c r="Q201" s="14">
        <v>609.70000000000005</v>
      </c>
      <c r="R201" s="14">
        <v>311.5</v>
      </c>
      <c r="S201" s="14">
        <v>298.20000000000005</v>
      </c>
      <c r="T201" s="16">
        <v>0.48909299655568317</v>
      </c>
    </row>
    <row r="202" spans="1:20">
      <c r="A202" s="10">
        <v>1471</v>
      </c>
      <c r="B202" s="11">
        <v>46064</v>
      </c>
      <c r="C202" s="12">
        <f t="shared" si="12"/>
        <v>2026</v>
      </c>
      <c r="D202" s="13" t="str">
        <f t="shared" si="13"/>
        <v>Q1</v>
      </c>
      <c r="E202" s="12">
        <f t="shared" si="14"/>
        <v>2</v>
      </c>
      <c r="F202" s="12" t="str">
        <f t="shared" si="15"/>
        <v>Feb</v>
      </c>
      <c r="G202" s="12" t="s">
        <v>21</v>
      </c>
      <c r="H202" s="12" t="s">
        <v>22</v>
      </c>
      <c r="I202" s="12" t="s">
        <v>23</v>
      </c>
      <c r="J202" s="12" t="s">
        <v>24</v>
      </c>
      <c r="K202" s="12" t="s">
        <v>44</v>
      </c>
      <c r="L202" s="12" t="s">
        <v>72</v>
      </c>
      <c r="M202" s="12">
        <v>4</v>
      </c>
      <c r="N202" s="14">
        <v>124.55</v>
      </c>
      <c r="O202" s="15">
        <v>0</v>
      </c>
      <c r="P202" s="14">
        <v>60.41</v>
      </c>
      <c r="Q202" s="14">
        <v>498.2</v>
      </c>
      <c r="R202" s="14">
        <v>241.64</v>
      </c>
      <c r="S202" s="14">
        <v>256.56</v>
      </c>
      <c r="T202" s="16">
        <v>0.51497390606182258</v>
      </c>
    </row>
    <row r="203" spans="1:20">
      <c r="A203" s="10">
        <v>2520</v>
      </c>
      <c r="B203" s="11">
        <v>46064</v>
      </c>
      <c r="C203" s="12">
        <f t="shared" si="12"/>
        <v>2026</v>
      </c>
      <c r="D203" s="13" t="str">
        <f t="shared" si="13"/>
        <v>Q1</v>
      </c>
      <c r="E203" s="12">
        <f t="shared" si="14"/>
        <v>2</v>
      </c>
      <c r="F203" s="12" t="str">
        <f t="shared" si="15"/>
        <v>Feb</v>
      </c>
      <c r="G203" s="12" t="s">
        <v>27</v>
      </c>
      <c r="H203" s="12" t="s">
        <v>70</v>
      </c>
      <c r="I203" s="12" t="s">
        <v>29</v>
      </c>
      <c r="J203" s="12" t="s">
        <v>37</v>
      </c>
      <c r="K203" s="12" t="s">
        <v>44</v>
      </c>
      <c r="L203" s="12" t="s">
        <v>45</v>
      </c>
      <c r="M203" s="12">
        <v>10</v>
      </c>
      <c r="N203" s="14">
        <v>343.77</v>
      </c>
      <c r="O203" s="15">
        <v>0.15</v>
      </c>
      <c r="P203" s="14">
        <v>195.29</v>
      </c>
      <c r="Q203" s="14">
        <v>2922.0449999999996</v>
      </c>
      <c r="R203" s="14">
        <v>1952.8999999999999</v>
      </c>
      <c r="S203" s="14">
        <v>969.14499999999975</v>
      </c>
      <c r="T203" s="16">
        <v>0.33166669233362245</v>
      </c>
    </row>
    <row r="204" spans="1:20">
      <c r="A204" s="10">
        <v>4649</v>
      </c>
      <c r="B204" s="11">
        <v>46064</v>
      </c>
      <c r="C204" s="12">
        <f t="shared" si="12"/>
        <v>2026</v>
      </c>
      <c r="D204" s="13" t="str">
        <f t="shared" si="13"/>
        <v>Q1</v>
      </c>
      <c r="E204" s="12">
        <f t="shared" si="14"/>
        <v>2</v>
      </c>
      <c r="F204" s="12" t="str">
        <f t="shared" si="15"/>
        <v>Feb</v>
      </c>
      <c r="G204" s="12" t="s">
        <v>27</v>
      </c>
      <c r="H204" s="12" t="s">
        <v>28</v>
      </c>
      <c r="I204" s="12" t="s">
        <v>49</v>
      </c>
      <c r="J204" s="12" t="s">
        <v>24</v>
      </c>
      <c r="K204" s="12" t="s">
        <v>25</v>
      </c>
      <c r="L204" s="12" t="s">
        <v>26</v>
      </c>
      <c r="M204" s="12">
        <v>1</v>
      </c>
      <c r="N204" s="14">
        <v>81.819999999999993</v>
      </c>
      <c r="O204" s="15">
        <v>0.05</v>
      </c>
      <c r="P204" s="14">
        <v>43.83</v>
      </c>
      <c r="Q204" s="14">
        <v>77.728999999999985</v>
      </c>
      <c r="R204" s="14">
        <v>43.83</v>
      </c>
      <c r="S204" s="14">
        <v>33.898999999999987</v>
      </c>
      <c r="T204" s="16">
        <v>0.43611779387358635</v>
      </c>
    </row>
    <row r="205" spans="1:20">
      <c r="A205" s="10">
        <v>4545</v>
      </c>
      <c r="B205" s="11">
        <v>46065</v>
      </c>
      <c r="C205" s="12">
        <f t="shared" si="12"/>
        <v>2026</v>
      </c>
      <c r="D205" s="13" t="str">
        <f t="shared" si="13"/>
        <v>Q1</v>
      </c>
      <c r="E205" s="12">
        <f t="shared" si="14"/>
        <v>2</v>
      </c>
      <c r="F205" s="12" t="str">
        <f t="shared" si="15"/>
        <v>Feb</v>
      </c>
      <c r="G205" s="12" t="s">
        <v>21</v>
      </c>
      <c r="H205" s="12" t="s">
        <v>57</v>
      </c>
      <c r="I205" s="12" t="s">
        <v>40</v>
      </c>
      <c r="J205" s="12" t="s">
        <v>34</v>
      </c>
      <c r="K205" s="12" t="s">
        <v>35</v>
      </c>
      <c r="L205" s="12" t="s">
        <v>36</v>
      </c>
      <c r="M205" s="12">
        <v>1</v>
      </c>
      <c r="N205" s="14">
        <v>36.58</v>
      </c>
      <c r="O205" s="15">
        <v>0.1</v>
      </c>
      <c r="P205" s="14">
        <v>13.76</v>
      </c>
      <c r="Q205" s="14">
        <v>32.921999999999997</v>
      </c>
      <c r="R205" s="14">
        <v>13.76</v>
      </c>
      <c r="S205" s="14">
        <v>19.161999999999999</v>
      </c>
      <c r="T205" s="16">
        <v>0.58204240325618128</v>
      </c>
    </row>
    <row r="206" spans="1:20">
      <c r="A206" s="10">
        <v>285</v>
      </c>
      <c r="B206" s="11">
        <v>46066</v>
      </c>
      <c r="C206" s="12">
        <f t="shared" si="12"/>
        <v>2026</v>
      </c>
      <c r="D206" s="13" t="str">
        <f t="shared" si="13"/>
        <v>Q1</v>
      </c>
      <c r="E206" s="12">
        <f t="shared" si="14"/>
        <v>2</v>
      </c>
      <c r="F206" s="12" t="str">
        <f t="shared" si="15"/>
        <v>Feb</v>
      </c>
      <c r="G206" s="12" t="s">
        <v>41</v>
      </c>
      <c r="H206" s="12" t="s">
        <v>54</v>
      </c>
      <c r="I206" s="12" t="s">
        <v>40</v>
      </c>
      <c r="J206" s="12" t="s">
        <v>34</v>
      </c>
      <c r="K206" s="12" t="s">
        <v>30</v>
      </c>
      <c r="L206" s="12" t="s">
        <v>31</v>
      </c>
      <c r="M206" s="12">
        <v>4</v>
      </c>
      <c r="N206" s="14">
        <v>92.87</v>
      </c>
      <c r="O206" s="15">
        <v>0</v>
      </c>
      <c r="P206" s="14">
        <v>44.95</v>
      </c>
      <c r="Q206" s="14">
        <v>371.48</v>
      </c>
      <c r="R206" s="14">
        <v>179.8</v>
      </c>
      <c r="S206" s="14">
        <v>191.68</v>
      </c>
      <c r="T206" s="16">
        <v>0.51599009367933668</v>
      </c>
    </row>
    <row r="207" spans="1:20">
      <c r="A207" s="10">
        <v>1499</v>
      </c>
      <c r="B207" s="11">
        <v>46066</v>
      </c>
      <c r="C207" s="12">
        <f t="shared" si="12"/>
        <v>2026</v>
      </c>
      <c r="D207" s="13" t="str">
        <f t="shared" si="13"/>
        <v>Q1</v>
      </c>
      <c r="E207" s="12">
        <f t="shared" si="14"/>
        <v>2</v>
      </c>
      <c r="F207" s="12" t="str">
        <f t="shared" si="15"/>
        <v>Feb</v>
      </c>
      <c r="G207" s="12" t="s">
        <v>41</v>
      </c>
      <c r="H207" s="12" t="s">
        <v>54</v>
      </c>
      <c r="I207" s="12" t="s">
        <v>23</v>
      </c>
      <c r="J207" s="12" t="s">
        <v>34</v>
      </c>
      <c r="K207" s="12" t="s">
        <v>25</v>
      </c>
      <c r="L207" s="12" t="s">
        <v>47</v>
      </c>
      <c r="M207" s="12">
        <v>2</v>
      </c>
      <c r="N207" s="14">
        <v>41.21</v>
      </c>
      <c r="O207" s="15">
        <v>0</v>
      </c>
      <c r="P207" s="14">
        <v>16.64</v>
      </c>
      <c r="Q207" s="14">
        <v>82.42</v>
      </c>
      <c r="R207" s="14">
        <v>33.28</v>
      </c>
      <c r="S207" s="14">
        <v>49.14</v>
      </c>
      <c r="T207" s="16">
        <v>0.59621451104100942</v>
      </c>
    </row>
    <row r="208" spans="1:20">
      <c r="A208" s="10">
        <v>2615</v>
      </c>
      <c r="B208" s="11">
        <v>46066</v>
      </c>
      <c r="C208" s="12">
        <f t="shared" si="12"/>
        <v>2026</v>
      </c>
      <c r="D208" s="13" t="str">
        <f t="shared" si="13"/>
        <v>Q1</v>
      </c>
      <c r="E208" s="12">
        <f t="shared" si="14"/>
        <v>2</v>
      </c>
      <c r="F208" s="12" t="str">
        <f t="shared" si="15"/>
        <v>Feb</v>
      </c>
      <c r="G208" s="12" t="s">
        <v>21</v>
      </c>
      <c r="H208" s="12" t="s">
        <v>71</v>
      </c>
      <c r="I208" s="12" t="s">
        <v>23</v>
      </c>
      <c r="J208" s="12" t="s">
        <v>24</v>
      </c>
      <c r="K208" s="12" t="s">
        <v>30</v>
      </c>
      <c r="L208" s="12" t="s">
        <v>58</v>
      </c>
      <c r="M208" s="12">
        <v>6</v>
      </c>
      <c r="N208" s="14">
        <v>155.79</v>
      </c>
      <c r="O208" s="15">
        <v>0</v>
      </c>
      <c r="P208" s="14">
        <v>77.48</v>
      </c>
      <c r="Q208" s="14">
        <v>934.74</v>
      </c>
      <c r="R208" s="14">
        <v>464.88</v>
      </c>
      <c r="S208" s="14">
        <v>469.86</v>
      </c>
      <c r="T208" s="16">
        <v>0.50266384235188399</v>
      </c>
    </row>
    <row r="209" spans="1:20">
      <c r="A209" s="10">
        <v>479</v>
      </c>
      <c r="B209" s="11">
        <v>46067</v>
      </c>
      <c r="C209" s="12">
        <f t="shared" si="12"/>
        <v>2026</v>
      </c>
      <c r="D209" s="13" t="str">
        <f t="shared" si="13"/>
        <v>Q1</v>
      </c>
      <c r="E209" s="12">
        <f t="shared" si="14"/>
        <v>2</v>
      </c>
      <c r="F209" s="12" t="str">
        <f t="shared" si="15"/>
        <v>Feb</v>
      </c>
      <c r="G209" s="12" t="s">
        <v>21</v>
      </c>
      <c r="H209" s="12" t="s">
        <v>22</v>
      </c>
      <c r="I209" s="12" t="s">
        <v>23</v>
      </c>
      <c r="J209" s="12" t="s">
        <v>24</v>
      </c>
      <c r="K209" s="12" t="s">
        <v>55</v>
      </c>
      <c r="L209" s="12" t="s">
        <v>66</v>
      </c>
      <c r="M209" s="12">
        <v>2</v>
      </c>
      <c r="N209" s="14">
        <v>50.16</v>
      </c>
      <c r="O209" s="15">
        <v>0.1</v>
      </c>
      <c r="P209" s="14">
        <v>21.48</v>
      </c>
      <c r="Q209" s="14">
        <v>90.287999999999997</v>
      </c>
      <c r="R209" s="14">
        <v>42.96</v>
      </c>
      <c r="S209" s="14">
        <v>47.327999999999996</v>
      </c>
      <c r="T209" s="16">
        <v>0.52418926103136632</v>
      </c>
    </row>
    <row r="210" spans="1:20">
      <c r="A210" s="10">
        <v>4069</v>
      </c>
      <c r="B210" s="11">
        <v>46067</v>
      </c>
      <c r="C210" s="12">
        <f t="shared" si="12"/>
        <v>2026</v>
      </c>
      <c r="D210" s="13" t="str">
        <f t="shared" si="13"/>
        <v>Q1</v>
      </c>
      <c r="E210" s="12">
        <f t="shared" si="14"/>
        <v>2</v>
      </c>
      <c r="F210" s="12" t="str">
        <f t="shared" si="15"/>
        <v>Feb</v>
      </c>
      <c r="G210" s="12" t="s">
        <v>41</v>
      </c>
      <c r="H210" s="12" t="s">
        <v>54</v>
      </c>
      <c r="I210" s="12" t="s">
        <v>23</v>
      </c>
      <c r="J210" s="12" t="s">
        <v>34</v>
      </c>
      <c r="K210" s="12" t="s">
        <v>30</v>
      </c>
      <c r="L210" s="12" t="s">
        <v>38</v>
      </c>
      <c r="M210" s="12">
        <v>4</v>
      </c>
      <c r="N210" s="14">
        <v>140.63999999999999</v>
      </c>
      <c r="O210" s="15">
        <v>0</v>
      </c>
      <c r="P210" s="14">
        <v>77.510000000000005</v>
      </c>
      <c r="Q210" s="14">
        <v>562.55999999999995</v>
      </c>
      <c r="R210" s="14">
        <v>310.04000000000002</v>
      </c>
      <c r="S210" s="14">
        <v>252.51999999999992</v>
      </c>
      <c r="T210" s="16">
        <v>0.4488765642775881</v>
      </c>
    </row>
    <row r="211" spans="1:20">
      <c r="A211" s="10">
        <v>4588</v>
      </c>
      <c r="B211" s="11">
        <v>46067</v>
      </c>
      <c r="C211" s="12">
        <f t="shared" si="12"/>
        <v>2026</v>
      </c>
      <c r="D211" s="13" t="str">
        <f t="shared" si="13"/>
        <v>Q1</v>
      </c>
      <c r="E211" s="12">
        <f t="shared" si="14"/>
        <v>2</v>
      </c>
      <c r="F211" s="12" t="str">
        <f t="shared" si="15"/>
        <v>Feb</v>
      </c>
      <c r="G211" s="12" t="s">
        <v>21</v>
      </c>
      <c r="H211" s="12" t="s">
        <v>22</v>
      </c>
      <c r="I211" s="12" t="s">
        <v>49</v>
      </c>
      <c r="J211" s="12" t="s">
        <v>34</v>
      </c>
      <c r="K211" s="12" t="s">
        <v>44</v>
      </c>
      <c r="L211" s="12" t="s">
        <v>61</v>
      </c>
      <c r="M211" s="12">
        <v>1</v>
      </c>
      <c r="N211" s="14">
        <v>80.680000000000007</v>
      </c>
      <c r="O211" s="15">
        <v>0</v>
      </c>
      <c r="P211" s="14">
        <v>39.630000000000003</v>
      </c>
      <c r="Q211" s="14">
        <v>80.680000000000007</v>
      </c>
      <c r="R211" s="14">
        <v>39.630000000000003</v>
      </c>
      <c r="S211" s="14">
        <v>41.050000000000004</v>
      </c>
      <c r="T211" s="16">
        <v>0.50880019831432821</v>
      </c>
    </row>
    <row r="212" spans="1:20">
      <c r="A212" s="10">
        <v>14</v>
      </c>
      <c r="B212" s="11">
        <v>46068</v>
      </c>
      <c r="C212" s="12">
        <f t="shared" si="12"/>
        <v>2026</v>
      </c>
      <c r="D212" s="13" t="str">
        <f t="shared" si="13"/>
        <v>Q1</v>
      </c>
      <c r="E212" s="12">
        <f t="shared" si="14"/>
        <v>2</v>
      </c>
      <c r="F212" s="12" t="str">
        <f t="shared" si="15"/>
        <v>Feb</v>
      </c>
      <c r="G212" s="12" t="s">
        <v>21</v>
      </c>
      <c r="H212" s="12" t="s">
        <v>22</v>
      </c>
      <c r="I212" s="12" t="s">
        <v>29</v>
      </c>
      <c r="J212" s="12" t="s">
        <v>37</v>
      </c>
      <c r="K212" s="12" t="s">
        <v>35</v>
      </c>
      <c r="L212" s="12" t="s">
        <v>69</v>
      </c>
      <c r="M212" s="12">
        <v>3</v>
      </c>
      <c r="N212" s="14">
        <v>162.44999999999999</v>
      </c>
      <c r="O212" s="15">
        <v>0.05</v>
      </c>
      <c r="P212" s="14">
        <v>86.43</v>
      </c>
      <c r="Q212" s="14">
        <v>462.98249999999996</v>
      </c>
      <c r="R212" s="14">
        <v>259.29000000000002</v>
      </c>
      <c r="S212" s="14">
        <v>203.69249999999994</v>
      </c>
      <c r="T212" s="16">
        <v>0.43995723380473334</v>
      </c>
    </row>
    <row r="213" spans="1:20">
      <c r="A213" s="10">
        <v>303</v>
      </c>
      <c r="B213" s="11">
        <v>46068</v>
      </c>
      <c r="C213" s="12">
        <f t="shared" si="12"/>
        <v>2026</v>
      </c>
      <c r="D213" s="13" t="str">
        <f t="shared" si="13"/>
        <v>Q1</v>
      </c>
      <c r="E213" s="12">
        <f t="shared" si="14"/>
        <v>2</v>
      </c>
      <c r="F213" s="12" t="str">
        <f t="shared" si="15"/>
        <v>Feb</v>
      </c>
      <c r="G213" s="12" t="s">
        <v>27</v>
      </c>
      <c r="H213" s="12" t="s">
        <v>48</v>
      </c>
      <c r="I213" s="12" t="s">
        <v>49</v>
      </c>
      <c r="J213" s="12" t="s">
        <v>24</v>
      </c>
      <c r="K213" s="12" t="s">
        <v>25</v>
      </c>
      <c r="L213" s="12" t="s">
        <v>51</v>
      </c>
      <c r="M213" s="12">
        <v>2</v>
      </c>
      <c r="N213" s="14">
        <v>102.12</v>
      </c>
      <c r="O213" s="15">
        <v>0.15</v>
      </c>
      <c r="P213" s="14">
        <v>51.03</v>
      </c>
      <c r="Q213" s="14">
        <v>173.60400000000001</v>
      </c>
      <c r="R213" s="14">
        <v>102.06</v>
      </c>
      <c r="S213" s="14">
        <v>71.544000000000011</v>
      </c>
      <c r="T213" s="16">
        <v>0.41211032003870884</v>
      </c>
    </row>
    <row r="214" spans="1:20">
      <c r="A214" s="10">
        <v>1197</v>
      </c>
      <c r="B214" s="11">
        <v>46069</v>
      </c>
      <c r="C214" s="12">
        <f t="shared" si="12"/>
        <v>2026</v>
      </c>
      <c r="D214" s="13" t="str">
        <f t="shared" si="13"/>
        <v>Q1</v>
      </c>
      <c r="E214" s="12">
        <f t="shared" si="14"/>
        <v>2</v>
      </c>
      <c r="F214" s="12" t="str">
        <f t="shared" si="15"/>
        <v>Feb</v>
      </c>
      <c r="G214" s="12" t="s">
        <v>32</v>
      </c>
      <c r="H214" s="12" t="s">
        <v>39</v>
      </c>
      <c r="I214" s="12" t="s">
        <v>23</v>
      </c>
      <c r="J214" s="12" t="s">
        <v>34</v>
      </c>
      <c r="K214" s="12" t="s">
        <v>25</v>
      </c>
      <c r="L214" s="12" t="s">
        <v>51</v>
      </c>
      <c r="M214" s="12">
        <v>2</v>
      </c>
      <c r="N214" s="14">
        <v>101.77</v>
      </c>
      <c r="O214" s="15">
        <v>0</v>
      </c>
      <c r="P214" s="14">
        <v>51.34</v>
      </c>
      <c r="Q214" s="14">
        <v>203.54</v>
      </c>
      <c r="R214" s="14">
        <v>102.68</v>
      </c>
      <c r="S214" s="14">
        <v>100.85999999999999</v>
      </c>
      <c r="T214" s="16">
        <v>0.49552913432249185</v>
      </c>
    </row>
    <row r="215" spans="1:20">
      <c r="A215" s="10">
        <v>2714</v>
      </c>
      <c r="B215" s="11">
        <v>46069</v>
      </c>
      <c r="C215" s="12">
        <f t="shared" si="12"/>
        <v>2026</v>
      </c>
      <c r="D215" s="13" t="str">
        <f t="shared" si="13"/>
        <v>Q1</v>
      </c>
      <c r="E215" s="12">
        <f t="shared" si="14"/>
        <v>2</v>
      </c>
      <c r="F215" s="12" t="str">
        <f t="shared" si="15"/>
        <v>Feb</v>
      </c>
      <c r="G215" s="12" t="s">
        <v>21</v>
      </c>
      <c r="H215" s="12" t="s">
        <v>71</v>
      </c>
      <c r="I215" s="12" t="s">
        <v>23</v>
      </c>
      <c r="J215" s="12" t="s">
        <v>37</v>
      </c>
      <c r="K215" s="12" t="s">
        <v>30</v>
      </c>
      <c r="L215" s="12" t="s">
        <v>58</v>
      </c>
      <c r="M215" s="12">
        <v>3</v>
      </c>
      <c r="N215" s="14">
        <v>153.24</v>
      </c>
      <c r="O215" s="15">
        <v>0.15</v>
      </c>
      <c r="P215" s="14">
        <v>77.61</v>
      </c>
      <c r="Q215" s="14">
        <v>390.762</v>
      </c>
      <c r="R215" s="14">
        <v>232.82999999999998</v>
      </c>
      <c r="S215" s="14">
        <v>157.93200000000002</v>
      </c>
      <c r="T215" s="16">
        <v>0.40416417154175693</v>
      </c>
    </row>
    <row r="216" spans="1:20">
      <c r="A216" s="10">
        <v>2753</v>
      </c>
      <c r="B216" s="11">
        <v>46069</v>
      </c>
      <c r="C216" s="12">
        <f t="shared" si="12"/>
        <v>2026</v>
      </c>
      <c r="D216" s="13" t="str">
        <f t="shared" si="13"/>
        <v>Q1</v>
      </c>
      <c r="E216" s="12">
        <f t="shared" si="14"/>
        <v>2</v>
      </c>
      <c r="F216" s="12" t="str">
        <f t="shared" si="15"/>
        <v>Feb</v>
      </c>
      <c r="G216" s="12" t="s">
        <v>41</v>
      </c>
      <c r="H216" s="12" t="s">
        <v>42</v>
      </c>
      <c r="I216" s="12" t="s">
        <v>49</v>
      </c>
      <c r="J216" s="12" t="s">
        <v>24</v>
      </c>
      <c r="K216" s="12" t="s">
        <v>30</v>
      </c>
      <c r="L216" s="12" t="s">
        <v>38</v>
      </c>
      <c r="M216" s="12">
        <v>1</v>
      </c>
      <c r="N216" s="14">
        <v>140.47</v>
      </c>
      <c r="O216" s="15">
        <v>0</v>
      </c>
      <c r="P216" s="14">
        <v>79.66</v>
      </c>
      <c r="Q216" s="14">
        <v>140.47</v>
      </c>
      <c r="R216" s="14">
        <v>79.66</v>
      </c>
      <c r="S216" s="14">
        <v>60.81</v>
      </c>
      <c r="T216" s="16">
        <v>0.43290382288033036</v>
      </c>
    </row>
    <row r="217" spans="1:20">
      <c r="A217" s="10">
        <v>3901</v>
      </c>
      <c r="B217" s="11">
        <v>46069</v>
      </c>
      <c r="C217" s="12">
        <f t="shared" si="12"/>
        <v>2026</v>
      </c>
      <c r="D217" s="13" t="str">
        <f t="shared" si="13"/>
        <v>Q1</v>
      </c>
      <c r="E217" s="12">
        <f t="shared" si="14"/>
        <v>2</v>
      </c>
      <c r="F217" s="12" t="str">
        <f t="shared" si="15"/>
        <v>Feb</v>
      </c>
      <c r="G217" s="12" t="s">
        <v>41</v>
      </c>
      <c r="H217" s="12" t="s">
        <v>52</v>
      </c>
      <c r="I217" s="12" t="s">
        <v>40</v>
      </c>
      <c r="J217" s="12" t="s">
        <v>34</v>
      </c>
      <c r="K217" s="12" t="s">
        <v>30</v>
      </c>
      <c r="L217" s="12" t="s">
        <v>67</v>
      </c>
      <c r="M217" s="12">
        <v>4</v>
      </c>
      <c r="N217" s="14">
        <v>70.67</v>
      </c>
      <c r="O217" s="15">
        <v>0.05</v>
      </c>
      <c r="P217" s="14">
        <v>32.96</v>
      </c>
      <c r="Q217" s="14">
        <v>268.54599999999999</v>
      </c>
      <c r="R217" s="14">
        <v>131.84</v>
      </c>
      <c r="S217" s="14">
        <v>136.70599999999999</v>
      </c>
      <c r="T217" s="16">
        <v>0.50905990035226734</v>
      </c>
    </row>
    <row r="218" spans="1:20">
      <c r="A218" s="10">
        <v>594</v>
      </c>
      <c r="B218" s="11">
        <v>46070</v>
      </c>
      <c r="C218" s="12">
        <f t="shared" si="12"/>
        <v>2026</v>
      </c>
      <c r="D218" s="13" t="str">
        <f t="shared" si="13"/>
        <v>Q1</v>
      </c>
      <c r="E218" s="12">
        <f t="shared" si="14"/>
        <v>2</v>
      </c>
      <c r="F218" s="12" t="str">
        <f t="shared" si="15"/>
        <v>Feb</v>
      </c>
      <c r="G218" s="12" t="s">
        <v>21</v>
      </c>
      <c r="H218" s="12" t="s">
        <v>71</v>
      </c>
      <c r="I218" s="12" t="s">
        <v>40</v>
      </c>
      <c r="J218" s="12" t="s">
        <v>37</v>
      </c>
      <c r="K218" s="12" t="s">
        <v>35</v>
      </c>
      <c r="L218" s="12" t="s">
        <v>65</v>
      </c>
      <c r="M218" s="12">
        <v>3</v>
      </c>
      <c r="N218" s="14">
        <v>134.91</v>
      </c>
      <c r="O218" s="15">
        <v>0</v>
      </c>
      <c r="P218" s="14">
        <v>67.69</v>
      </c>
      <c r="Q218" s="14">
        <v>404.73</v>
      </c>
      <c r="R218" s="14">
        <v>203.07</v>
      </c>
      <c r="S218" s="14">
        <v>201.66000000000003</v>
      </c>
      <c r="T218" s="16">
        <v>0.49825809799125348</v>
      </c>
    </row>
    <row r="219" spans="1:20">
      <c r="A219" s="10">
        <v>624</v>
      </c>
      <c r="B219" s="11">
        <v>46070</v>
      </c>
      <c r="C219" s="12">
        <f t="shared" si="12"/>
        <v>2026</v>
      </c>
      <c r="D219" s="13" t="str">
        <f t="shared" si="13"/>
        <v>Q1</v>
      </c>
      <c r="E219" s="12">
        <f t="shared" si="14"/>
        <v>2</v>
      </c>
      <c r="F219" s="12" t="str">
        <f t="shared" si="15"/>
        <v>Feb</v>
      </c>
      <c r="G219" s="12" t="s">
        <v>32</v>
      </c>
      <c r="H219" s="12" t="s">
        <v>33</v>
      </c>
      <c r="I219" s="12" t="s">
        <v>23</v>
      </c>
      <c r="J219" s="12" t="s">
        <v>37</v>
      </c>
      <c r="K219" s="12" t="s">
        <v>30</v>
      </c>
      <c r="L219" s="12" t="s">
        <v>67</v>
      </c>
      <c r="M219" s="12">
        <v>1</v>
      </c>
      <c r="N219" s="14">
        <v>70.86</v>
      </c>
      <c r="O219" s="15">
        <v>0.1</v>
      </c>
      <c r="P219" s="14">
        <v>33.299999999999997</v>
      </c>
      <c r="Q219" s="14">
        <v>63.774000000000001</v>
      </c>
      <c r="R219" s="14">
        <v>33.299999999999997</v>
      </c>
      <c r="S219" s="14">
        <v>30.474000000000004</v>
      </c>
      <c r="T219" s="16">
        <v>0.47784363533728486</v>
      </c>
    </row>
    <row r="220" spans="1:20">
      <c r="A220" s="10">
        <v>1013</v>
      </c>
      <c r="B220" s="11">
        <v>46070</v>
      </c>
      <c r="C220" s="12">
        <f t="shared" si="12"/>
        <v>2026</v>
      </c>
      <c r="D220" s="13" t="str">
        <f t="shared" si="13"/>
        <v>Q1</v>
      </c>
      <c r="E220" s="12">
        <f t="shared" si="14"/>
        <v>2</v>
      </c>
      <c r="F220" s="12" t="str">
        <f t="shared" si="15"/>
        <v>Feb</v>
      </c>
      <c r="G220" s="12" t="s">
        <v>27</v>
      </c>
      <c r="H220" s="12" t="s">
        <v>64</v>
      </c>
      <c r="I220" s="12" t="s">
        <v>40</v>
      </c>
      <c r="J220" s="12" t="s">
        <v>34</v>
      </c>
      <c r="K220" s="12" t="s">
        <v>25</v>
      </c>
      <c r="L220" s="12" t="s">
        <v>51</v>
      </c>
      <c r="M220" s="12">
        <v>1</v>
      </c>
      <c r="N220" s="14">
        <v>104.35</v>
      </c>
      <c r="O220" s="15">
        <v>0</v>
      </c>
      <c r="P220" s="14">
        <v>51.49</v>
      </c>
      <c r="Q220" s="14">
        <v>104.35</v>
      </c>
      <c r="R220" s="14">
        <v>51.49</v>
      </c>
      <c r="S220" s="14">
        <v>52.859999999999992</v>
      </c>
      <c r="T220" s="16">
        <v>0.50656444657402966</v>
      </c>
    </row>
    <row r="221" spans="1:20">
      <c r="A221" s="10">
        <v>1100</v>
      </c>
      <c r="B221" s="11">
        <v>46070</v>
      </c>
      <c r="C221" s="12">
        <f t="shared" si="12"/>
        <v>2026</v>
      </c>
      <c r="D221" s="13" t="str">
        <f t="shared" si="13"/>
        <v>Q1</v>
      </c>
      <c r="E221" s="12">
        <f t="shared" si="14"/>
        <v>2</v>
      </c>
      <c r="F221" s="12" t="str">
        <f t="shared" si="15"/>
        <v>Feb</v>
      </c>
      <c r="G221" s="12" t="s">
        <v>41</v>
      </c>
      <c r="H221" s="12" t="s">
        <v>54</v>
      </c>
      <c r="I221" s="12" t="s">
        <v>23</v>
      </c>
      <c r="J221" s="12" t="s">
        <v>24</v>
      </c>
      <c r="K221" s="12" t="s">
        <v>55</v>
      </c>
      <c r="L221" s="12" t="s">
        <v>59</v>
      </c>
      <c r="M221" s="12">
        <v>2</v>
      </c>
      <c r="N221" s="14">
        <v>120.48</v>
      </c>
      <c r="O221" s="15">
        <v>0</v>
      </c>
      <c r="P221" s="14">
        <v>70.680000000000007</v>
      </c>
      <c r="Q221" s="14">
        <v>240.96</v>
      </c>
      <c r="R221" s="14">
        <v>141.36000000000001</v>
      </c>
      <c r="S221" s="14">
        <v>99.6</v>
      </c>
      <c r="T221" s="16">
        <v>0.4133466135458167</v>
      </c>
    </row>
    <row r="222" spans="1:20">
      <c r="A222" s="10">
        <v>2353</v>
      </c>
      <c r="B222" s="11">
        <v>46070</v>
      </c>
      <c r="C222" s="12">
        <f t="shared" si="12"/>
        <v>2026</v>
      </c>
      <c r="D222" s="13" t="str">
        <f t="shared" si="13"/>
        <v>Q1</v>
      </c>
      <c r="E222" s="12">
        <f t="shared" si="14"/>
        <v>2</v>
      </c>
      <c r="F222" s="12" t="str">
        <f t="shared" si="15"/>
        <v>Feb</v>
      </c>
      <c r="G222" s="12" t="s">
        <v>27</v>
      </c>
      <c r="H222" s="12" t="s">
        <v>64</v>
      </c>
      <c r="I222" s="12" t="s">
        <v>23</v>
      </c>
      <c r="J222" s="12" t="s">
        <v>24</v>
      </c>
      <c r="K222" s="12" t="s">
        <v>44</v>
      </c>
      <c r="L222" s="12" t="s">
        <v>45</v>
      </c>
      <c r="M222" s="12">
        <v>1</v>
      </c>
      <c r="N222" s="14">
        <v>339.52</v>
      </c>
      <c r="O222" s="15">
        <v>0.1</v>
      </c>
      <c r="P222" s="14">
        <v>191.19</v>
      </c>
      <c r="Q222" s="14">
        <v>305.56799999999998</v>
      </c>
      <c r="R222" s="14">
        <v>191.19</v>
      </c>
      <c r="S222" s="14">
        <v>114.37799999999999</v>
      </c>
      <c r="T222" s="16">
        <v>0.3743127552623311</v>
      </c>
    </row>
    <row r="223" spans="1:20">
      <c r="A223" s="10">
        <v>3020</v>
      </c>
      <c r="B223" s="11">
        <v>46070</v>
      </c>
      <c r="C223" s="12">
        <f t="shared" si="12"/>
        <v>2026</v>
      </c>
      <c r="D223" s="13" t="str">
        <f t="shared" si="13"/>
        <v>Q1</v>
      </c>
      <c r="E223" s="12">
        <f t="shared" si="14"/>
        <v>2</v>
      </c>
      <c r="F223" s="12" t="str">
        <f t="shared" si="15"/>
        <v>Feb</v>
      </c>
      <c r="G223" s="12" t="s">
        <v>27</v>
      </c>
      <c r="H223" s="12" t="s">
        <v>70</v>
      </c>
      <c r="I223" s="12" t="s">
        <v>29</v>
      </c>
      <c r="J223" s="12" t="s">
        <v>37</v>
      </c>
      <c r="K223" s="12" t="s">
        <v>30</v>
      </c>
      <c r="L223" s="12" t="s">
        <v>58</v>
      </c>
      <c r="M223" s="12">
        <v>5</v>
      </c>
      <c r="N223" s="14">
        <v>154.72999999999999</v>
      </c>
      <c r="O223" s="15">
        <v>0.1</v>
      </c>
      <c r="P223" s="14">
        <v>77.42</v>
      </c>
      <c r="Q223" s="14">
        <v>696.28499999999997</v>
      </c>
      <c r="R223" s="14">
        <v>387.1</v>
      </c>
      <c r="S223" s="14">
        <v>309.18499999999995</v>
      </c>
      <c r="T223" s="16">
        <v>0.44404949122844806</v>
      </c>
    </row>
    <row r="224" spans="1:20">
      <c r="A224" s="10">
        <v>3227</v>
      </c>
      <c r="B224" s="11">
        <v>46070</v>
      </c>
      <c r="C224" s="12">
        <f t="shared" si="12"/>
        <v>2026</v>
      </c>
      <c r="D224" s="13" t="str">
        <f t="shared" si="13"/>
        <v>Q1</v>
      </c>
      <c r="E224" s="12">
        <f t="shared" si="14"/>
        <v>2</v>
      </c>
      <c r="F224" s="12" t="str">
        <f t="shared" si="15"/>
        <v>Feb</v>
      </c>
      <c r="G224" s="12" t="s">
        <v>32</v>
      </c>
      <c r="H224" s="12" t="s">
        <v>46</v>
      </c>
      <c r="I224" s="12" t="s">
        <v>40</v>
      </c>
      <c r="J224" s="12" t="s">
        <v>37</v>
      </c>
      <c r="K224" s="12" t="s">
        <v>30</v>
      </c>
      <c r="L224" s="12" t="s">
        <v>31</v>
      </c>
      <c r="M224" s="12">
        <v>4</v>
      </c>
      <c r="N224" s="14">
        <v>93.98</v>
      </c>
      <c r="O224" s="15">
        <v>0.05</v>
      </c>
      <c r="P224" s="14">
        <v>44.6</v>
      </c>
      <c r="Q224" s="14">
        <v>357.12400000000002</v>
      </c>
      <c r="R224" s="14">
        <v>178.4</v>
      </c>
      <c r="S224" s="14">
        <v>178.72400000000002</v>
      </c>
      <c r="T224" s="16">
        <v>0.50045362395134463</v>
      </c>
    </row>
    <row r="225" spans="1:20">
      <c r="A225" s="10">
        <v>3530</v>
      </c>
      <c r="B225" s="11">
        <v>46070</v>
      </c>
      <c r="C225" s="12">
        <f t="shared" si="12"/>
        <v>2026</v>
      </c>
      <c r="D225" s="13" t="str">
        <f t="shared" si="13"/>
        <v>Q1</v>
      </c>
      <c r="E225" s="12">
        <f t="shared" si="14"/>
        <v>2</v>
      </c>
      <c r="F225" s="12" t="str">
        <f t="shared" si="15"/>
        <v>Feb</v>
      </c>
      <c r="G225" s="12" t="s">
        <v>21</v>
      </c>
      <c r="H225" s="12" t="s">
        <v>22</v>
      </c>
      <c r="I225" s="12" t="s">
        <v>23</v>
      </c>
      <c r="J225" s="12" t="s">
        <v>34</v>
      </c>
      <c r="K225" s="12" t="s">
        <v>44</v>
      </c>
      <c r="L225" s="12" t="s">
        <v>45</v>
      </c>
      <c r="M225" s="12">
        <v>2</v>
      </c>
      <c r="N225" s="14">
        <v>336.83</v>
      </c>
      <c r="O225" s="15">
        <v>0</v>
      </c>
      <c r="P225" s="14">
        <v>194.42</v>
      </c>
      <c r="Q225" s="14">
        <v>673.66</v>
      </c>
      <c r="R225" s="14">
        <v>388.84</v>
      </c>
      <c r="S225" s="14">
        <v>284.82</v>
      </c>
      <c r="T225" s="16">
        <v>0.42279488169106078</v>
      </c>
    </row>
    <row r="226" spans="1:20">
      <c r="A226" s="10">
        <v>6</v>
      </c>
      <c r="B226" s="11">
        <v>46071</v>
      </c>
      <c r="C226" s="12">
        <f t="shared" si="12"/>
        <v>2026</v>
      </c>
      <c r="D226" s="13" t="str">
        <f t="shared" si="13"/>
        <v>Q1</v>
      </c>
      <c r="E226" s="12">
        <f t="shared" si="14"/>
        <v>2</v>
      </c>
      <c r="F226" s="12" t="str">
        <f t="shared" si="15"/>
        <v>Feb</v>
      </c>
      <c r="G226" s="12" t="s">
        <v>41</v>
      </c>
      <c r="H226" s="12" t="s">
        <v>54</v>
      </c>
      <c r="I226" s="12" t="s">
        <v>40</v>
      </c>
      <c r="J226" s="12" t="s">
        <v>24</v>
      </c>
      <c r="K226" s="12" t="s">
        <v>44</v>
      </c>
      <c r="L226" s="12" t="s">
        <v>45</v>
      </c>
      <c r="M226" s="12">
        <v>1</v>
      </c>
      <c r="N226" s="14">
        <v>338.93</v>
      </c>
      <c r="O226" s="15">
        <v>0</v>
      </c>
      <c r="P226" s="14">
        <v>197.92</v>
      </c>
      <c r="Q226" s="14">
        <v>338.93</v>
      </c>
      <c r="R226" s="14">
        <v>197.92</v>
      </c>
      <c r="S226" s="14">
        <v>141.01000000000002</v>
      </c>
      <c r="T226" s="16">
        <v>0.41604461098161866</v>
      </c>
    </row>
    <row r="227" spans="1:20">
      <c r="A227" s="10">
        <v>2038</v>
      </c>
      <c r="B227" s="11">
        <v>46071</v>
      </c>
      <c r="C227" s="12">
        <f t="shared" si="12"/>
        <v>2026</v>
      </c>
      <c r="D227" s="13" t="str">
        <f t="shared" si="13"/>
        <v>Q1</v>
      </c>
      <c r="E227" s="12">
        <f t="shared" si="14"/>
        <v>2</v>
      </c>
      <c r="F227" s="12" t="str">
        <f t="shared" si="15"/>
        <v>Feb</v>
      </c>
      <c r="G227" s="12" t="s">
        <v>21</v>
      </c>
      <c r="H227" s="12" t="s">
        <v>57</v>
      </c>
      <c r="I227" s="12" t="s">
        <v>23</v>
      </c>
      <c r="J227" s="12" t="s">
        <v>34</v>
      </c>
      <c r="K227" s="12" t="s">
        <v>44</v>
      </c>
      <c r="L227" s="12" t="s">
        <v>72</v>
      </c>
      <c r="M227" s="12">
        <v>5</v>
      </c>
      <c r="N227" s="14">
        <v>122.72</v>
      </c>
      <c r="O227" s="15">
        <v>0</v>
      </c>
      <c r="P227" s="14">
        <v>62.41</v>
      </c>
      <c r="Q227" s="14">
        <v>613.6</v>
      </c>
      <c r="R227" s="14">
        <v>312.04999999999995</v>
      </c>
      <c r="S227" s="14">
        <v>301.55000000000007</v>
      </c>
      <c r="T227" s="16">
        <v>0.49144393741851378</v>
      </c>
    </row>
    <row r="228" spans="1:20">
      <c r="A228" s="10">
        <v>4104</v>
      </c>
      <c r="B228" s="11">
        <v>46071</v>
      </c>
      <c r="C228" s="12">
        <f t="shared" si="12"/>
        <v>2026</v>
      </c>
      <c r="D228" s="13" t="str">
        <f t="shared" si="13"/>
        <v>Q1</v>
      </c>
      <c r="E228" s="12">
        <f t="shared" si="14"/>
        <v>2</v>
      </c>
      <c r="F228" s="12" t="str">
        <f t="shared" si="15"/>
        <v>Feb</v>
      </c>
      <c r="G228" s="12" t="s">
        <v>41</v>
      </c>
      <c r="H228" s="12" t="s">
        <v>42</v>
      </c>
      <c r="I228" s="12" t="s">
        <v>23</v>
      </c>
      <c r="J228" s="12" t="s">
        <v>34</v>
      </c>
      <c r="K228" s="12" t="s">
        <v>35</v>
      </c>
      <c r="L228" s="12" t="s">
        <v>65</v>
      </c>
      <c r="M228" s="12">
        <v>4</v>
      </c>
      <c r="N228" s="14">
        <v>135.63</v>
      </c>
      <c r="O228" s="15">
        <v>0.05</v>
      </c>
      <c r="P228" s="14">
        <v>65.900000000000006</v>
      </c>
      <c r="Q228" s="14">
        <v>515.39400000000001</v>
      </c>
      <c r="R228" s="14">
        <v>263.60000000000002</v>
      </c>
      <c r="S228" s="14">
        <v>251.79399999999998</v>
      </c>
      <c r="T228" s="16">
        <v>0.4885466264644136</v>
      </c>
    </row>
    <row r="229" spans="1:20">
      <c r="A229" s="10">
        <v>1072</v>
      </c>
      <c r="B229" s="11">
        <v>46072</v>
      </c>
      <c r="C229" s="12">
        <f t="shared" si="12"/>
        <v>2026</v>
      </c>
      <c r="D229" s="13" t="str">
        <f t="shared" si="13"/>
        <v>Q1</v>
      </c>
      <c r="E229" s="12">
        <f t="shared" si="14"/>
        <v>2</v>
      </c>
      <c r="F229" s="12" t="str">
        <f t="shared" si="15"/>
        <v>Feb</v>
      </c>
      <c r="G229" s="12" t="s">
        <v>32</v>
      </c>
      <c r="H229" s="12" t="s">
        <v>73</v>
      </c>
      <c r="I229" s="12" t="s">
        <v>23</v>
      </c>
      <c r="J229" s="12" t="s">
        <v>24</v>
      </c>
      <c r="K229" s="12" t="s">
        <v>44</v>
      </c>
      <c r="L229" s="12" t="s">
        <v>61</v>
      </c>
      <c r="M229" s="12">
        <v>2</v>
      </c>
      <c r="N229" s="14">
        <v>81.34</v>
      </c>
      <c r="O229" s="15">
        <v>0.05</v>
      </c>
      <c r="P229" s="14">
        <v>40.64</v>
      </c>
      <c r="Q229" s="14">
        <v>154.54599999999999</v>
      </c>
      <c r="R229" s="14">
        <v>81.28</v>
      </c>
      <c r="S229" s="14">
        <v>73.265999999999991</v>
      </c>
      <c r="T229" s="16">
        <v>0.47407244445019603</v>
      </c>
    </row>
    <row r="230" spans="1:20">
      <c r="A230" s="10">
        <v>2435</v>
      </c>
      <c r="B230" s="11">
        <v>46072</v>
      </c>
      <c r="C230" s="12">
        <f t="shared" si="12"/>
        <v>2026</v>
      </c>
      <c r="D230" s="13" t="str">
        <f t="shared" si="13"/>
        <v>Q1</v>
      </c>
      <c r="E230" s="12">
        <f t="shared" si="14"/>
        <v>2</v>
      </c>
      <c r="F230" s="12" t="str">
        <f t="shared" si="15"/>
        <v>Feb</v>
      </c>
      <c r="G230" s="12" t="s">
        <v>32</v>
      </c>
      <c r="H230" s="12" t="s">
        <v>39</v>
      </c>
      <c r="I230" s="12" t="s">
        <v>23</v>
      </c>
      <c r="J230" s="12" t="s">
        <v>34</v>
      </c>
      <c r="K230" s="12" t="s">
        <v>25</v>
      </c>
      <c r="L230" s="12" t="s">
        <v>47</v>
      </c>
      <c r="M230" s="12">
        <v>1</v>
      </c>
      <c r="N230" s="14">
        <v>41.01</v>
      </c>
      <c r="O230" s="15">
        <v>0.05</v>
      </c>
      <c r="P230" s="14">
        <v>16.489999999999998</v>
      </c>
      <c r="Q230" s="14">
        <v>38.959499999999998</v>
      </c>
      <c r="R230" s="14">
        <v>16.489999999999998</v>
      </c>
      <c r="S230" s="14">
        <v>22.4695</v>
      </c>
      <c r="T230" s="16">
        <v>0.57673994789460847</v>
      </c>
    </row>
    <row r="231" spans="1:20">
      <c r="A231" s="10">
        <v>4476</v>
      </c>
      <c r="B231" s="11">
        <v>46072</v>
      </c>
      <c r="C231" s="12">
        <f t="shared" si="12"/>
        <v>2026</v>
      </c>
      <c r="D231" s="13" t="str">
        <f t="shared" si="13"/>
        <v>Q1</v>
      </c>
      <c r="E231" s="12">
        <f t="shared" si="14"/>
        <v>2</v>
      </c>
      <c r="F231" s="12" t="str">
        <f t="shared" si="15"/>
        <v>Feb</v>
      </c>
      <c r="G231" s="12" t="s">
        <v>27</v>
      </c>
      <c r="H231" s="12" t="s">
        <v>62</v>
      </c>
      <c r="I231" s="12" t="s">
        <v>49</v>
      </c>
      <c r="J231" s="12" t="s">
        <v>37</v>
      </c>
      <c r="K231" s="12" t="s">
        <v>30</v>
      </c>
      <c r="L231" s="12" t="s">
        <v>58</v>
      </c>
      <c r="M231" s="12">
        <v>2</v>
      </c>
      <c r="N231" s="14">
        <v>153.03</v>
      </c>
      <c r="O231" s="15">
        <v>0</v>
      </c>
      <c r="P231" s="14">
        <v>81.02</v>
      </c>
      <c r="Q231" s="14">
        <v>306.06</v>
      </c>
      <c r="R231" s="14">
        <v>162.04</v>
      </c>
      <c r="S231" s="14">
        <v>144.02000000000001</v>
      </c>
      <c r="T231" s="16">
        <v>0.47056132784421356</v>
      </c>
    </row>
    <row r="232" spans="1:20">
      <c r="A232" s="10">
        <v>174</v>
      </c>
      <c r="B232" s="11">
        <v>46073</v>
      </c>
      <c r="C232" s="12">
        <f t="shared" si="12"/>
        <v>2026</v>
      </c>
      <c r="D232" s="13" t="str">
        <f t="shared" si="13"/>
        <v>Q1</v>
      </c>
      <c r="E232" s="12">
        <f t="shared" si="14"/>
        <v>2</v>
      </c>
      <c r="F232" s="12" t="str">
        <f t="shared" si="15"/>
        <v>Feb</v>
      </c>
      <c r="G232" s="12" t="s">
        <v>27</v>
      </c>
      <c r="H232" s="12" t="s">
        <v>62</v>
      </c>
      <c r="I232" s="12" t="s">
        <v>23</v>
      </c>
      <c r="J232" s="12" t="s">
        <v>34</v>
      </c>
      <c r="K232" s="12" t="s">
        <v>55</v>
      </c>
      <c r="L232" s="12" t="s">
        <v>59</v>
      </c>
      <c r="M232" s="12">
        <v>2</v>
      </c>
      <c r="N232" s="14">
        <v>124.92</v>
      </c>
      <c r="O232" s="15">
        <v>0</v>
      </c>
      <c r="P232" s="14">
        <v>69.98</v>
      </c>
      <c r="Q232" s="14">
        <v>249.84</v>
      </c>
      <c r="R232" s="14">
        <v>139.96</v>
      </c>
      <c r="S232" s="14">
        <v>109.88</v>
      </c>
      <c r="T232" s="16">
        <v>0.43980147294268329</v>
      </c>
    </row>
    <row r="233" spans="1:20">
      <c r="A233" s="10">
        <v>304</v>
      </c>
      <c r="B233" s="11">
        <v>46073</v>
      </c>
      <c r="C233" s="12">
        <f t="shared" si="12"/>
        <v>2026</v>
      </c>
      <c r="D233" s="13" t="str">
        <f t="shared" si="13"/>
        <v>Q1</v>
      </c>
      <c r="E233" s="12">
        <f t="shared" si="14"/>
        <v>2</v>
      </c>
      <c r="F233" s="12" t="str">
        <f t="shared" si="15"/>
        <v>Feb</v>
      </c>
      <c r="G233" s="12" t="s">
        <v>27</v>
      </c>
      <c r="H233" s="12" t="s">
        <v>64</v>
      </c>
      <c r="I233" s="12" t="s">
        <v>23</v>
      </c>
      <c r="J233" s="12" t="s">
        <v>37</v>
      </c>
      <c r="K233" s="12" t="s">
        <v>35</v>
      </c>
      <c r="L233" s="12" t="s">
        <v>65</v>
      </c>
      <c r="M233" s="12">
        <v>2</v>
      </c>
      <c r="N233" s="14">
        <v>136.55000000000001</v>
      </c>
      <c r="O233" s="15">
        <v>0</v>
      </c>
      <c r="P233" s="14">
        <v>68.84</v>
      </c>
      <c r="Q233" s="14">
        <v>273.10000000000002</v>
      </c>
      <c r="R233" s="14">
        <v>137.68</v>
      </c>
      <c r="S233" s="14">
        <v>135.42000000000002</v>
      </c>
      <c r="T233" s="16">
        <v>0.49586232149395826</v>
      </c>
    </row>
    <row r="234" spans="1:20">
      <c r="A234" s="10">
        <v>404</v>
      </c>
      <c r="B234" s="11">
        <v>46073</v>
      </c>
      <c r="C234" s="12">
        <f t="shared" si="12"/>
        <v>2026</v>
      </c>
      <c r="D234" s="13" t="str">
        <f t="shared" si="13"/>
        <v>Q1</v>
      </c>
      <c r="E234" s="12">
        <f t="shared" si="14"/>
        <v>2</v>
      </c>
      <c r="F234" s="12" t="str">
        <f t="shared" si="15"/>
        <v>Feb</v>
      </c>
      <c r="G234" s="12" t="s">
        <v>32</v>
      </c>
      <c r="H234" s="12" t="s">
        <v>46</v>
      </c>
      <c r="I234" s="12" t="s">
        <v>29</v>
      </c>
      <c r="J234" s="12" t="s">
        <v>37</v>
      </c>
      <c r="K234" s="12" t="s">
        <v>44</v>
      </c>
      <c r="L234" s="12" t="s">
        <v>72</v>
      </c>
      <c r="M234" s="12">
        <v>15</v>
      </c>
      <c r="N234" s="14">
        <v>121.98</v>
      </c>
      <c r="O234" s="15">
        <v>0.1</v>
      </c>
      <c r="P234" s="14">
        <v>59.86</v>
      </c>
      <c r="Q234" s="14">
        <v>1646.73</v>
      </c>
      <c r="R234" s="14">
        <v>897.9</v>
      </c>
      <c r="S234" s="14">
        <v>748.83</v>
      </c>
      <c r="T234" s="16">
        <v>0.45473757082217486</v>
      </c>
    </row>
    <row r="235" spans="1:20">
      <c r="A235" s="10">
        <v>675</v>
      </c>
      <c r="B235" s="11">
        <v>46073</v>
      </c>
      <c r="C235" s="12">
        <f t="shared" si="12"/>
        <v>2026</v>
      </c>
      <c r="D235" s="13" t="str">
        <f t="shared" si="13"/>
        <v>Q1</v>
      </c>
      <c r="E235" s="12">
        <f t="shared" si="14"/>
        <v>2</v>
      </c>
      <c r="F235" s="12" t="str">
        <f t="shared" si="15"/>
        <v>Feb</v>
      </c>
      <c r="G235" s="12" t="s">
        <v>27</v>
      </c>
      <c r="H235" s="12" t="s">
        <v>64</v>
      </c>
      <c r="I235" s="12" t="s">
        <v>23</v>
      </c>
      <c r="J235" s="12" t="s">
        <v>34</v>
      </c>
      <c r="K235" s="12" t="s">
        <v>35</v>
      </c>
      <c r="L235" s="12" t="s">
        <v>53</v>
      </c>
      <c r="M235" s="12">
        <v>1</v>
      </c>
      <c r="N235" s="14">
        <v>45.54</v>
      </c>
      <c r="O235" s="15">
        <v>0</v>
      </c>
      <c r="P235" s="14">
        <v>18.29</v>
      </c>
      <c r="Q235" s="14">
        <v>45.54</v>
      </c>
      <c r="R235" s="14">
        <v>18.29</v>
      </c>
      <c r="S235" s="14">
        <v>27.25</v>
      </c>
      <c r="T235" s="16">
        <v>0.59837505489679399</v>
      </c>
    </row>
    <row r="236" spans="1:20">
      <c r="A236" s="10">
        <v>940</v>
      </c>
      <c r="B236" s="11">
        <v>46073</v>
      </c>
      <c r="C236" s="12">
        <f t="shared" si="12"/>
        <v>2026</v>
      </c>
      <c r="D236" s="13" t="str">
        <f t="shared" si="13"/>
        <v>Q1</v>
      </c>
      <c r="E236" s="12">
        <f t="shared" si="14"/>
        <v>2</v>
      </c>
      <c r="F236" s="12" t="str">
        <f t="shared" si="15"/>
        <v>Feb</v>
      </c>
      <c r="G236" s="12" t="s">
        <v>32</v>
      </c>
      <c r="H236" s="12" t="s">
        <v>39</v>
      </c>
      <c r="I236" s="12" t="s">
        <v>49</v>
      </c>
      <c r="J236" s="12" t="s">
        <v>24</v>
      </c>
      <c r="K236" s="12" t="s">
        <v>55</v>
      </c>
      <c r="L236" s="12" t="s">
        <v>66</v>
      </c>
      <c r="M236" s="12">
        <v>1</v>
      </c>
      <c r="N236" s="14">
        <v>51.73</v>
      </c>
      <c r="O236" s="15">
        <v>0</v>
      </c>
      <c r="P236" s="14">
        <v>21.83</v>
      </c>
      <c r="Q236" s="14">
        <v>51.73</v>
      </c>
      <c r="R236" s="14">
        <v>21.83</v>
      </c>
      <c r="S236" s="14">
        <v>29.9</v>
      </c>
      <c r="T236" s="16">
        <v>0.57800115986854828</v>
      </c>
    </row>
    <row r="237" spans="1:20">
      <c r="A237" s="10">
        <v>2375</v>
      </c>
      <c r="B237" s="11">
        <v>46073</v>
      </c>
      <c r="C237" s="12">
        <f t="shared" si="12"/>
        <v>2026</v>
      </c>
      <c r="D237" s="13" t="str">
        <f t="shared" si="13"/>
        <v>Q1</v>
      </c>
      <c r="E237" s="12">
        <f t="shared" si="14"/>
        <v>2</v>
      </c>
      <c r="F237" s="12" t="str">
        <f t="shared" si="15"/>
        <v>Feb</v>
      </c>
      <c r="G237" s="12" t="s">
        <v>27</v>
      </c>
      <c r="H237" s="12" t="s">
        <v>64</v>
      </c>
      <c r="I237" s="12" t="s">
        <v>49</v>
      </c>
      <c r="J237" s="12" t="s">
        <v>24</v>
      </c>
      <c r="K237" s="12" t="s">
        <v>44</v>
      </c>
      <c r="L237" s="12" t="s">
        <v>61</v>
      </c>
      <c r="M237" s="12">
        <v>2</v>
      </c>
      <c r="N237" s="14">
        <v>80.510000000000005</v>
      </c>
      <c r="O237" s="15">
        <v>0.05</v>
      </c>
      <c r="P237" s="14">
        <v>38.630000000000003</v>
      </c>
      <c r="Q237" s="14">
        <v>152.96899999999999</v>
      </c>
      <c r="R237" s="14">
        <v>77.260000000000005</v>
      </c>
      <c r="S237" s="14">
        <v>75.708999999999989</v>
      </c>
      <c r="T237" s="16">
        <v>0.4949303453640933</v>
      </c>
    </row>
    <row r="238" spans="1:20">
      <c r="A238" s="10">
        <v>4184</v>
      </c>
      <c r="B238" s="11">
        <v>46073</v>
      </c>
      <c r="C238" s="12">
        <f t="shared" si="12"/>
        <v>2026</v>
      </c>
      <c r="D238" s="13" t="str">
        <f t="shared" si="13"/>
        <v>Q1</v>
      </c>
      <c r="E238" s="12">
        <f t="shared" si="14"/>
        <v>2</v>
      </c>
      <c r="F238" s="12" t="str">
        <f t="shared" si="15"/>
        <v>Feb</v>
      </c>
      <c r="G238" s="12" t="s">
        <v>41</v>
      </c>
      <c r="H238" s="12" t="s">
        <v>52</v>
      </c>
      <c r="I238" s="12" t="s">
        <v>23</v>
      </c>
      <c r="J238" s="12" t="s">
        <v>34</v>
      </c>
      <c r="K238" s="12" t="s">
        <v>55</v>
      </c>
      <c r="L238" s="12" t="s">
        <v>63</v>
      </c>
      <c r="M238" s="12">
        <v>1</v>
      </c>
      <c r="N238" s="14">
        <v>36.31</v>
      </c>
      <c r="O238" s="15">
        <v>0</v>
      </c>
      <c r="P238" s="14">
        <v>14</v>
      </c>
      <c r="Q238" s="14">
        <v>36.31</v>
      </c>
      <c r="R238" s="14">
        <v>14</v>
      </c>
      <c r="S238" s="14">
        <v>22.310000000000002</v>
      </c>
      <c r="T238" s="16">
        <v>0.61443128614706699</v>
      </c>
    </row>
    <row r="239" spans="1:20">
      <c r="A239" s="10">
        <v>4390</v>
      </c>
      <c r="B239" s="11">
        <v>46073</v>
      </c>
      <c r="C239" s="12">
        <f t="shared" si="12"/>
        <v>2026</v>
      </c>
      <c r="D239" s="13" t="str">
        <f t="shared" si="13"/>
        <v>Q1</v>
      </c>
      <c r="E239" s="12">
        <f t="shared" si="14"/>
        <v>2</v>
      </c>
      <c r="F239" s="12" t="str">
        <f t="shared" si="15"/>
        <v>Feb</v>
      </c>
      <c r="G239" s="12" t="s">
        <v>32</v>
      </c>
      <c r="H239" s="12" t="s">
        <v>73</v>
      </c>
      <c r="I239" s="12" t="s">
        <v>23</v>
      </c>
      <c r="J239" s="12" t="s">
        <v>24</v>
      </c>
      <c r="K239" s="12" t="s">
        <v>25</v>
      </c>
      <c r="L239" s="12" t="s">
        <v>26</v>
      </c>
      <c r="M239" s="12">
        <v>1</v>
      </c>
      <c r="N239" s="14">
        <v>82.86</v>
      </c>
      <c r="O239" s="15">
        <v>0.05</v>
      </c>
      <c r="P239" s="14">
        <v>42.3</v>
      </c>
      <c r="Q239" s="14">
        <v>78.716999999999999</v>
      </c>
      <c r="R239" s="14">
        <v>42.3</v>
      </c>
      <c r="S239" s="14">
        <v>36.417000000000002</v>
      </c>
      <c r="T239" s="16">
        <v>0.46263196005945351</v>
      </c>
    </row>
    <row r="240" spans="1:20">
      <c r="A240" s="10">
        <v>1475</v>
      </c>
      <c r="B240" s="11">
        <v>46074</v>
      </c>
      <c r="C240" s="12">
        <f t="shared" si="12"/>
        <v>2026</v>
      </c>
      <c r="D240" s="13" t="str">
        <f t="shared" si="13"/>
        <v>Q1</v>
      </c>
      <c r="E240" s="12">
        <f t="shared" si="14"/>
        <v>2</v>
      </c>
      <c r="F240" s="12" t="str">
        <f t="shared" si="15"/>
        <v>Feb</v>
      </c>
      <c r="G240" s="12" t="s">
        <v>21</v>
      </c>
      <c r="H240" s="12" t="s">
        <v>22</v>
      </c>
      <c r="I240" s="12" t="s">
        <v>40</v>
      </c>
      <c r="J240" s="12" t="s">
        <v>34</v>
      </c>
      <c r="K240" s="12" t="s">
        <v>25</v>
      </c>
      <c r="L240" s="12" t="s">
        <v>51</v>
      </c>
      <c r="M240" s="12">
        <v>2</v>
      </c>
      <c r="N240" s="14">
        <v>103.03</v>
      </c>
      <c r="O240" s="15">
        <v>0.05</v>
      </c>
      <c r="P240" s="14">
        <v>50.73</v>
      </c>
      <c r="Q240" s="14">
        <v>195.75700000000001</v>
      </c>
      <c r="R240" s="14">
        <v>101.46</v>
      </c>
      <c r="S240" s="14">
        <v>94.297000000000011</v>
      </c>
      <c r="T240" s="16">
        <v>0.48170435795399402</v>
      </c>
    </row>
    <row r="241" spans="1:20">
      <c r="A241" s="10">
        <v>3504</v>
      </c>
      <c r="B241" s="11">
        <v>46074</v>
      </c>
      <c r="C241" s="12">
        <f t="shared" si="12"/>
        <v>2026</v>
      </c>
      <c r="D241" s="13" t="str">
        <f t="shared" si="13"/>
        <v>Q1</v>
      </c>
      <c r="E241" s="12">
        <f t="shared" si="14"/>
        <v>2</v>
      </c>
      <c r="F241" s="12" t="str">
        <f t="shared" si="15"/>
        <v>Feb</v>
      </c>
      <c r="G241" s="12" t="s">
        <v>27</v>
      </c>
      <c r="H241" s="12" t="s">
        <v>70</v>
      </c>
      <c r="I241" s="12" t="s">
        <v>23</v>
      </c>
      <c r="J241" s="12" t="s">
        <v>37</v>
      </c>
      <c r="K241" s="12" t="s">
        <v>35</v>
      </c>
      <c r="L241" s="12" t="s">
        <v>36</v>
      </c>
      <c r="M241" s="12">
        <v>1</v>
      </c>
      <c r="N241" s="14">
        <v>36.39</v>
      </c>
      <c r="O241" s="15">
        <v>0</v>
      </c>
      <c r="P241" s="14">
        <v>13.49</v>
      </c>
      <c r="Q241" s="14">
        <v>36.39</v>
      </c>
      <c r="R241" s="14">
        <v>13.49</v>
      </c>
      <c r="S241" s="14">
        <v>22.9</v>
      </c>
      <c r="T241" s="16">
        <v>0.62929376202253362</v>
      </c>
    </row>
    <row r="242" spans="1:20">
      <c r="A242" s="10">
        <v>1649</v>
      </c>
      <c r="B242" s="11">
        <v>46075</v>
      </c>
      <c r="C242" s="12">
        <f t="shared" si="12"/>
        <v>2026</v>
      </c>
      <c r="D242" s="13" t="str">
        <f t="shared" si="13"/>
        <v>Q1</v>
      </c>
      <c r="E242" s="12">
        <f t="shared" si="14"/>
        <v>2</v>
      </c>
      <c r="F242" s="12" t="str">
        <f t="shared" si="15"/>
        <v>Feb</v>
      </c>
      <c r="G242" s="12" t="s">
        <v>32</v>
      </c>
      <c r="H242" s="12" t="s">
        <v>46</v>
      </c>
      <c r="I242" s="12" t="s">
        <v>23</v>
      </c>
      <c r="J242" s="12" t="s">
        <v>24</v>
      </c>
      <c r="K242" s="12" t="s">
        <v>44</v>
      </c>
      <c r="L242" s="12" t="s">
        <v>72</v>
      </c>
      <c r="M242" s="12">
        <v>1</v>
      </c>
      <c r="N242" s="14">
        <v>124.93</v>
      </c>
      <c r="O242" s="15">
        <v>0.1</v>
      </c>
      <c r="P242" s="14">
        <v>59.74</v>
      </c>
      <c r="Q242" s="14">
        <v>112.43700000000001</v>
      </c>
      <c r="R242" s="14">
        <v>59.74</v>
      </c>
      <c r="S242" s="14">
        <v>52.69700000000001</v>
      </c>
      <c r="T242" s="16">
        <v>0.46868023871145625</v>
      </c>
    </row>
    <row r="243" spans="1:20">
      <c r="A243" s="10">
        <v>2170</v>
      </c>
      <c r="B243" s="11">
        <v>46075</v>
      </c>
      <c r="C243" s="12">
        <f t="shared" si="12"/>
        <v>2026</v>
      </c>
      <c r="D243" s="13" t="str">
        <f t="shared" si="13"/>
        <v>Q1</v>
      </c>
      <c r="E243" s="12">
        <f t="shared" si="14"/>
        <v>2</v>
      </c>
      <c r="F243" s="12" t="str">
        <f t="shared" si="15"/>
        <v>Feb</v>
      </c>
      <c r="G243" s="12" t="s">
        <v>27</v>
      </c>
      <c r="H243" s="12" t="s">
        <v>62</v>
      </c>
      <c r="I243" s="12" t="s">
        <v>49</v>
      </c>
      <c r="J243" s="12" t="s">
        <v>24</v>
      </c>
      <c r="K243" s="12" t="s">
        <v>25</v>
      </c>
      <c r="L243" s="12" t="s">
        <v>51</v>
      </c>
      <c r="M243" s="12">
        <v>1</v>
      </c>
      <c r="N243" s="14">
        <v>101.19</v>
      </c>
      <c r="O243" s="15">
        <v>0.05</v>
      </c>
      <c r="P243" s="14">
        <v>49.14</v>
      </c>
      <c r="Q243" s="14">
        <v>96.130499999999998</v>
      </c>
      <c r="R243" s="14">
        <v>49.14</v>
      </c>
      <c r="S243" s="14">
        <v>46.990499999999997</v>
      </c>
      <c r="T243" s="16">
        <v>0.48881988546819166</v>
      </c>
    </row>
    <row r="244" spans="1:20">
      <c r="A244" s="10">
        <v>3402</v>
      </c>
      <c r="B244" s="11">
        <v>46075</v>
      </c>
      <c r="C244" s="12">
        <f t="shared" si="12"/>
        <v>2026</v>
      </c>
      <c r="D244" s="13" t="str">
        <f t="shared" si="13"/>
        <v>Q1</v>
      </c>
      <c r="E244" s="12">
        <f t="shared" si="14"/>
        <v>2</v>
      </c>
      <c r="F244" s="12" t="str">
        <f t="shared" si="15"/>
        <v>Feb</v>
      </c>
      <c r="G244" s="12" t="s">
        <v>41</v>
      </c>
      <c r="H244" s="12" t="s">
        <v>54</v>
      </c>
      <c r="I244" s="12" t="s">
        <v>23</v>
      </c>
      <c r="J244" s="12" t="s">
        <v>24</v>
      </c>
      <c r="K244" s="12" t="s">
        <v>55</v>
      </c>
      <c r="L244" s="12" t="s">
        <v>66</v>
      </c>
      <c r="M244" s="12">
        <v>2</v>
      </c>
      <c r="N244" s="14">
        <v>51.2</v>
      </c>
      <c r="O244" s="15">
        <v>0</v>
      </c>
      <c r="P244" s="14">
        <v>21.38</v>
      </c>
      <c r="Q244" s="14">
        <v>102.4</v>
      </c>
      <c r="R244" s="14">
        <v>42.76</v>
      </c>
      <c r="S244" s="14">
        <v>59.640000000000008</v>
      </c>
      <c r="T244" s="16">
        <v>0.58242187500000009</v>
      </c>
    </row>
    <row r="245" spans="1:20">
      <c r="A245" s="10">
        <v>3773</v>
      </c>
      <c r="B245" s="11">
        <v>46075</v>
      </c>
      <c r="C245" s="12">
        <f t="shared" si="12"/>
        <v>2026</v>
      </c>
      <c r="D245" s="13" t="str">
        <f t="shared" si="13"/>
        <v>Q1</v>
      </c>
      <c r="E245" s="12">
        <f t="shared" si="14"/>
        <v>2</v>
      </c>
      <c r="F245" s="12" t="str">
        <f t="shared" si="15"/>
        <v>Feb</v>
      </c>
      <c r="G245" s="12" t="s">
        <v>41</v>
      </c>
      <c r="H245" s="12" t="s">
        <v>42</v>
      </c>
      <c r="I245" s="12" t="s">
        <v>23</v>
      </c>
      <c r="J245" s="12" t="s">
        <v>24</v>
      </c>
      <c r="K245" s="12" t="s">
        <v>44</v>
      </c>
      <c r="L245" s="12" t="s">
        <v>61</v>
      </c>
      <c r="M245" s="12">
        <v>1</v>
      </c>
      <c r="N245" s="14">
        <v>81.81</v>
      </c>
      <c r="O245" s="15">
        <v>0</v>
      </c>
      <c r="P245" s="14">
        <v>40.32</v>
      </c>
      <c r="Q245" s="14">
        <v>81.81</v>
      </c>
      <c r="R245" s="14">
        <v>40.32</v>
      </c>
      <c r="S245" s="14">
        <v>41.49</v>
      </c>
      <c r="T245" s="16">
        <v>0.50715071507150711</v>
      </c>
    </row>
    <row r="246" spans="1:20">
      <c r="A246" s="10">
        <v>4670</v>
      </c>
      <c r="B246" s="11">
        <v>46075</v>
      </c>
      <c r="C246" s="12">
        <f t="shared" si="12"/>
        <v>2026</v>
      </c>
      <c r="D246" s="13" t="str">
        <f t="shared" si="13"/>
        <v>Q1</v>
      </c>
      <c r="E246" s="12">
        <f t="shared" si="14"/>
        <v>2</v>
      </c>
      <c r="F246" s="12" t="str">
        <f t="shared" si="15"/>
        <v>Feb</v>
      </c>
      <c r="G246" s="12" t="s">
        <v>21</v>
      </c>
      <c r="H246" s="12" t="s">
        <v>71</v>
      </c>
      <c r="I246" s="12" t="s">
        <v>40</v>
      </c>
      <c r="J246" s="12" t="s">
        <v>37</v>
      </c>
      <c r="K246" s="12" t="s">
        <v>30</v>
      </c>
      <c r="L246" s="12" t="s">
        <v>58</v>
      </c>
      <c r="M246" s="12">
        <v>1</v>
      </c>
      <c r="N246" s="14">
        <v>152.96</v>
      </c>
      <c r="O246" s="15">
        <v>0</v>
      </c>
      <c r="P246" s="14">
        <v>79.510000000000005</v>
      </c>
      <c r="Q246" s="14">
        <v>152.96</v>
      </c>
      <c r="R246" s="14">
        <v>79.510000000000005</v>
      </c>
      <c r="S246" s="14">
        <v>73.45</v>
      </c>
      <c r="T246" s="16">
        <v>0.48019089958158995</v>
      </c>
    </row>
    <row r="247" spans="1:20">
      <c r="A247" s="10">
        <v>587</v>
      </c>
      <c r="B247" s="11">
        <v>46076</v>
      </c>
      <c r="C247" s="12">
        <f t="shared" si="12"/>
        <v>2026</v>
      </c>
      <c r="D247" s="13" t="str">
        <f t="shared" si="13"/>
        <v>Q1</v>
      </c>
      <c r="E247" s="12">
        <f t="shared" si="14"/>
        <v>2</v>
      </c>
      <c r="F247" s="12" t="str">
        <f t="shared" si="15"/>
        <v>Feb</v>
      </c>
      <c r="G247" s="12" t="s">
        <v>41</v>
      </c>
      <c r="H247" s="12" t="s">
        <v>52</v>
      </c>
      <c r="I247" s="12" t="s">
        <v>49</v>
      </c>
      <c r="J247" s="12" t="s">
        <v>37</v>
      </c>
      <c r="K247" s="12" t="s">
        <v>35</v>
      </c>
      <c r="L247" s="12" t="s">
        <v>69</v>
      </c>
      <c r="M247" s="12">
        <v>1</v>
      </c>
      <c r="N247" s="14">
        <v>166.13</v>
      </c>
      <c r="O247" s="15">
        <v>0.05</v>
      </c>
      <c r="P247" s="14">
        <v>85.7</v>
      </c>
      <c r="Q247" s="14">
        <v>157.8235</v>
      </c>
      <c r="R247" s="14">
        <v>85.7</v>
      </c>
      <c r="S247" s="14">
        <v>72.123499999999993</v>
      </c>
      <c r="T247" s="16">
        <v>0.45698834457479398</v>
      </c>
    </row>
    <row r="248" spans="1:20">
      <c r="A248" s="10">
        <v>1085</v>
      </c>
      <c r="B248" s="11">
        <v>46076</v>
      </c>
      <c r="C248" s="12">
        <f t="shared" si="12"/>
        <v>2026</v>
      </c>
      <c r="D248" s="13" t="str">
        <f t="shared" si="13"/>
        <v>Q1</v>
      </c>
      <c r="E248" s="12">
        <f t="shared" si="14"/>
        <v>2</v>
      </c>
      <c r="F248" s="12" t="str">
        <f t="shared" si="15"/>
        <v>Feb</v>
      </c>
      <c r="G248" s="12" t="s">
        <v>21</v>
      </c>
      <c r="H248" s="12" t="s">
        <v>71</v>
      </c>
      <c r="I248" s="12" t="s">
        <v>23</v>
      </c>
      <c r="J248" s="12" t="s">
        <v>34</v>
      </c>
      <c r="K248" s="12" t="s">
        <v>44</v>
      </c>
      <c r="L248" s="12" t="s">
        <v>50</v>
      </c>
      <c r="M248" s="12">
        <v>3</v>
      </c>
      <c r="N248" s="14">
        <v>193.18</v>
      </c>
      <c r="O248" s="15">
        <v>0.05</v>
      </c>
      <c r="P248" s="14">
        <v>106.19</v>
      </c>
      <c r="Q248" s="14">
        <v>550.56299999999999</v>
      </c>
      <c r="R248" s="14">
        <v>318.57</v>
      </c>
      <c r="S248" s="14">
        <v>231.99299999999999</v>
      </c>
      <c r="T248" s="16">
        <v>0.42137412067283853</v>
      </c>
    </row>
    <row r="249" spans="1:20">
      <c r="A249" s="10">
        <v>1635</v>
      </c>
      <c r="B249" s="11">
        <v>46076</v>
      </c>
      <c r="C249" s="12">
        <f t="shared" si="12"/>
        <v>2026</v>
      </c>
      <c r="D249" s="13" t="str">
        <f t="shared" si="13"/>
        <v>Q1</v>
      </c>
      <c r="E249" s="12">
        <f t="shared" si="14"/>
        <v>2</v>
      </c>
      <c r="F249" s="12" t="str">
        <f t="shared" si="15"/>
        <v>Feb</v>
      </c>
      <c r="G249" s="12" t="s">
        <v>32</v>
      </c>
      <c r="H249" s="12" t="s">
        <v>60</v>
      </c>
      <c r="I249" s="12" t="s">
        <v>23</v>
      </c>
      <c r="J249" s="12" t="s">
        <v>24</v>
      </c>
      <c r="K249" s="12" t="s">
        <v>25</v>
      </c>
      <c r="L249" s="12" t="s">
        <v>26</v>
      </c>
      <c r="M249" s="12">
        <v>1</v>
      </c>
      <c r="N249" s="14">
        <v>80.42</v>
      </c>
      <c r="O249" s="15">
        <v>0</v>
      </c>
      <c r="P249" s="14">
        <v>41.72</v>
      </c>
      <c r="Q249" s="14">
        <v>80.42</v>
      </c>
      <c r="R249" s="14">
        <v>41.72</v>
      </c>
      <c r="S249" s="14">
        <v>38.700000000000003</v>
      </c>
      <c r="T249" s="16">
        <v>0.4812235762248197</v>
      </c>
    </row>
    <row r="250" spans="1:20">
      <c r="A250" s="10">
        <v>4067</v>
      </c>
      <c r="B250" s="11">
        <v>46076</v>
      </c>
      <c r="C250" s="12">
        <f t="shared" si="12"/>
        <v>2026</v>
      </c>
      <c r="D250" s="13" t="str">
        <f t="shared" si="13"/>
        <v>Q1</v>
      </c>
      <c r="E250" s="12">
        <f t="shared" si="14"/>
        <v>2</v>
      </c>
      <c r="F250" s="12" t="str">
        <f t="shared" si="15"/>
        <v>Feb</v>
      </c>
      <c r="G250" s="12" t="s">
        <v>41</v>
      </c>
      <c r="H250" s="12" t="s">
        <v>68</v>
      </c>
      <c r="I250" s="12" t="s">
        <v>23</v>
      </c>
      <c r="J250" s="12" t="s">
        <v>24</v>
      </c>
      <c r="K250" s="12" t="s">
        <v>44</v>
      </c>
      <c r="L250" s="12" t="s">
        <v>72</v>
      </c>
      <c r="M250" s="12">
        <v>2</v>
      </c>
      <c r="N250" s="14">
        <v>122.17</v>
      </c>
      <c r="O250" s="15">
        <v>0</v>
      </c>
      <c r="P250" s="14">
        <v>60.62</v>
      </c>
      <c r="Q250" s="14">
        <v>244.34</v>
      </c>
      <c r="R250" s="14">
        <v>121.24</v>
      </c>
      <c r="S250" s="14">
        <v>123.10000000000001</v>
      </c>
      <c r="T250" s="16">
        <v>0.50380617172792019</v>
      </c>
    </row>
    <row r="251" spans="1:20">
      <c r="A251" s="10">
        <v>287</v>
      </c>
      <c r="B251" s="11">
        <v>46077</v>
      </c>
      <c r="C251" s="12">
        <f t="shared" si="12"/>
        <v>2026</v>
      </c>
      <c r="D251" s="13" t="str">
        <f t="shared" si="13"/>
        <v>Q1</v>
      </c>
      <c r="E251" s="12">
        <f t="shared" si="14"/>
        <v>2</v>
      </c>
      <c r="F251" s="12" t="str">
        <f t="shared" si="15"/>
        <v>Feb</v>
      </c>
      <c r="G251" s="12" t="s">
        <v>27</v>
      </c>
      <c r="H251" s="12" t="s">
        <v>48</v>
      </c>
      <c r="I251" s="12" t="s">
        <v>49</v>
      </c>
      <c r="J251" s="12" t="s">
        <v>34</v>
      </c>
      <c r="K251" s="12" t="s">
        <v>35</v>
      </c>
      <c r="L251" s="12" t="s">
        <v>69</v>
      </c>
      <c r="M251" s="12">
        <v>1</v>
      </c>
      <c r="N251" s="14">
        <v>164.6</v>
      </c>
      <c r="O251" s="15">
        <v>0</v>
      </c>
      <c r="P251" s="14">
        <v>85.07</v>
      </c>
      <c r="Q251" s="14">
        <v>164.6</v>
      </c>
      <c r="R251" s="14">
        <v>85.07</v>
      </c>
      <c r="S251" s="14">
        <v>79.53</v>
      </c>
      <c r="T251" s="16">
        <v>0.48317132442284327</v>
      </c>
    </row>
    <row r="252" spans="1:20">
      <c r="A252" s="10">
        <v>794</v>
      </c>
      <c r="B252" s="11">
        <v>46077</v>
      </c>
      <c r="C252" s="12">
        <f t="shared" si="12"/>
        <v>2026</v>
      </c>
      <c r="D252" s="13" t="str">
        <f t="shared" si="13"/>
        <v>Q1</v>
      </c>
      <c r="E252" s="12">
        <f t="shared" si="14"/>
        <v>2</v>
      </c>
      <c r="F252" s="12" t="str">
        <f t="shared" si="15"/>
        <v>Feb</v>
      </c>
      <c r="G252" s="12" t="s">
        <v>27</v>
      </c>
      <c r="H252" s="12" t="s">
        <v>70</v>
      </c>
      <c r="I252" s="12" t="s">
        <v>23</v>
      </c>
      <c r="J252" s="12" t="s">
        <v>34</v>
      </c>
      <c r="K252" s="12" t="s">
        <v>35</v>
      </c>
      <c r="L252" s="12" t="s">
        <v>65</v>
      </c>
      <c r="M252" s="12">
        <v>1</v>
      </c>
      <c r="N252" s="14">
        <v>132.19999999999999</v>
      </c>
      <c r="O252" s="15">
        <v>0</v>
      </c>
      <c r="P252" s="14">
        <v>67.180000000000007</v>
      </c>
      <c r="Q252" s="14">
        <v>132.19999999999999</v>
      </c>
      <c r="R252" s="14">
        <v>67.180000000000007</v>
      </c>
      <c r="S252" s="14">
        <v>65.019999999999982</v>
      </c>
      <c r="T252" s="16">
        <v>0.49183055975794243</v>
      </c>
    </row>
    <row r="253" spans="1:20">
      <c r="A253" s="10">
        <v>1609</v>
      </c>
      <c r="B253" s="11">
        <v>46077</v>
      </c>
      <c r="C253" s="12">
        <f t="shared" si="12"/>
        <v>2026</v>
      </c>
      <c r="D253" s="13" t="str">
        <f t="shared" si="13"/>
        <v>Q1</v>
      </c>
      <c r="E253" s="12">
        <f t="shared" si="14"/>
        <v>2</v>
      </c>
      <c r="F253" s="12" t="str">
        <f t="shared" si="15"/>
        <v>Feb</v>
      </c>
      <c r="G253" s="12" t="s">
        <v>41</v>
      </c>
      <c r="H253" s="12" t="s">
        <v>42</v>
      </c>
      <c r="I253" s="12" t="s">
        <v>23</v>
      </c>
      <c r="J253" s="12" t="s">
        <v>24</v>
      </c>
      <c r="K253" s="12" t="s">
        <v>25</v>
      </c>
      <c r="L253" s="12" t="s">
        <v>47</v>
      </c>
      <c r="M253" s="12">
        <v>2</v>
      </c>
      <c r="N253" s="14">
        <v>40.700000000000003</v>
      </c>
      <c r="O253" s="15">
        <v>0</v>
      </c>
      <c r="P253" s="14">
        <v>16.63</v>
      </c>
      <c r="Q253" s="14">
        <v>81.400000000000006</v>
      </c>
      <c r="R253" s="14">
        <v>33.26</v>
      </c>
      <c r="S253" s="14">
        <v>48.140000000000008</v>
      </c>
      <c r="T253" s="16">
        <v>0.59140049140049145</v>
      </c>
    </row>
    <row r="254" spans="1:20">
      <c r="A254" s="10">
        <v>4921</v>
      </c>
      <c r="B254" s="11">
        <v>46077</v>
      </c>
      <c r="C254" s="12">
        <f t="shared" si="12"/>
        <v>2026</v>
      </c>
      <c r="D254" s="13" t="str">
        <f t="shared" si="13"/>
        <v>Q1</v>
      </c>
      <c r="E254" s="12">
        <f t="shared" si="14"/>
        <v>2</v>
      </c>
      <c r="F254" s="12" t="str">
        <f t="shared" si="15"/>
        <v>Feb</v>
      </c>
      <c r="G254" s="12" t="s">
        <v>27</v>
      </c>
      <c r="H254" s="12" t="s">
        <v>64</v>
      </c>
      <c r="I254" s="12" t="s">
        <v>23</v>
      </c>
      <c r="J254" s="12" t="s">
        <v>24</v>
      </c>
      <c r="K254" s="12" t="s">
        <v>35</v>
      </c>
      <c r="L254" s="12" t="s">
        <v>36</v>
      </c>
      <c r="M254" s="12">
        <v>1</v>
      </c>
      <c r="N254" s="14">
        <v>35.39</v>
      </c>
      <c r="O254" s="15">
        <v>0</v>
      </c>
      <c r="P254" s="14">
        <v>13.93</v>
      </c>
      <c r="Q254" s="14">
        <v>35.39</v>
      </c>
      <c r="R254" s="14">
        <v>13.93</v>
      </c>
      <c r="S254" s="14">
        <v>21.46</v>
      </c>
      <c r="T254" s="16">
        <v>0.60638598474145244</v>
      </c>
    </row>
    <row r="255" spans="1:20">
      <c r="A255" s="10">
        <v>2209</v>
      </c>
      <c r="B255" s="11">
        <v>46078</v>
      </c>
      <c r="C255" s="12">
        <f t="shared" si="12"/>
        <v>2026</v>
      </c>
      <c r="D255" s="13" t="str">
        <f t="shared" si="13"/>
        <v>Q1</v>
      </c>
      <c r="E255" s="12">
        <f t="shared" si="14"/>
        <v>2</v>
      </c>
      <c r="F255" s="12" t="str">
        <f t="shared" si="15"/>
        <v>Feb</v>
      </c>
      <c r="G255" s="12" t="s">
        <v>21</v>
      </c>
      <c r="H255" s="12" t="s">
        <v>22</v>
      </c>
      <c r="I255" s="12" t="s">
        <v>23</v>
      </c>
      <c r="J255" s="12" t="s">
        <v>37</v>
      </c>
      <c r="K255" s="12" t="s">
        <v>25</v>
      </c>
      <c r="L255" s="12" t="s">
        <v>43</v>
      </c>
      <c r="M255" s="12">
        <v>5</v>
      </c>
      <c r="N255" s="14">
        <v>50.58</v>
      </c>
      <c r="O255" s="15">
        <v>0.1</v>
      </c>
      <c r="P255" s="14">
        <v>22.42</v>
      </c>
      <c r="Q255" s="14">
        <v>227.60999999999999</v>
      </c>
      <c r="R255" s="14">
        <v>112.10000000000001</v>
      </c>
      <c r="S255" s="14">
        <v>115.50999999999998</v>
      </c>
      <c r="T255" s="16">
        <v>0.50749088352884308</v>
      </c>
    </row>
    <row r="256" spans="1:20">
      <c r="A256" s="10">
        <v>4757</v>
      </c>
      <c r="B256" s="11">
        <v>46078</v>
      </c>
      <c r="C256" s="12">
        <f t="shared" si="12"/>
        <v>2026</v>
      </c>
      <c r="D256" s="13" t="str">
        <f t="shared" si="13"/>
        <v>Q1</v>
      </c>
      <c r="E256" s="12">
        <f t="shared" si="14"/>
        <v>2</v>
      </c>
      <c r="F256" s="12" t="str">
        <f t="shared" si="15"/>
        <v>Feb</v>
      </c>
      <c r="G256" s="12" t="s">
        <v>27</v>
      </c>
      <c r="H256" s="12" t="s">
        <v>62</v>
      </c>
      <c r="I256" s="12" t="s">
        <v>49</v>
      </c>
      <c r="J256" s="12" t="s">
        <v>37</v>
      </c>
      <c r="K256" s="12" t="s">
        <v>55</v>
      </c>
      <c r="L256" s="12" t="s">
        <v>66</v>
      </c>
      <c r="M256" s="12">
        <v>2</v>
      </c>
      <c r="N256" s="14">
        <v>49.48</v>
      </c>
      <c r="O256" s="15">
        <v>0</v>
      </c>
      <c r="P256" s="14">
        <v>21.37</v>
      </c>
      <c r="Q256" s="14">
        <v>98.96</v>
      </c>
      <c r="R256" s="14">
        <v>42.74</v>
      </c>
      <c r="S256" s="14">
        <v>56.219999999999992</v>
      </c>
      <c r="T256" s="16">
        <v>0.5681083265966046</v>
      </c>
    </row>
    <row r="257" spans="1:20">
      <c r="A257" s="10">
        <v>5155</v>
      </c>
      <c r="B257" s="11">
        <v>46078</v>
      </c>
      <c r="C257" s="12">
        <f t="shared" si="12"/>
        <v>2026</v>
      </c>
      <c r="D257" s="13" t="str">
        <f t="shared" si="13"/>
        <v>Q1</v>
      </c>
      <c r="E257" s="12">
        <f t="shared" si="14"/>
        <v>2</v>
      </c>
      <c r="F257" s="12" t="str">
        <f t="shared" si="15"/>
        <v>Feb</v>
      </c>
      <c r="G257" s="12" t="s">
        <v>41</v>
      </c>
      <c r="H257" s="12" t="s">
        <v>68</v>
      </c>
      <c r="I257" s="12" t="s">
        <v>40</v>
      </c>
      <c r="J257" s="12" t="s">
        <v>34</v>
      </c>
      <c r="K257" s="12" t="s">
        <v>55</v>
      </c>
      <c r="L257" s="12" t="s">
        <v>66</v>
      </c>
      <c r="M257" s="12">
        <v>1</v>
      </c>
      <c r="N257" s="14">
        <v>50.51</v>
      </c>
      <c r="O257" s="15">
        <v>0</v>
      </c>
      <c r="P257" s="14">
        <v>21.4</v>
      </c>
      <c r="Q257" s="14">
        <v>50.51</v>
      </c>
      <c r="R257" s="14">
        <v>21.4</v>
      </c>
      <c r="S257" s="14">
        <v>29.11</v>
      </c>
      <c r="T257" s="16">
        <v>0.57632152049099195</v>
      </c>
    </row>
    <row r="258" spans="1:20">
      <c r="A258" s="10">
        <v>1737</v>
      </c>
      <c r="B258" s="11">
        <v>46079</v>
      </c>
      <c r="C258" s="12">
        <f t="shared" si="12"/>
        <v>2026</v>
      </c>
      <c r="D258" s="13" t="str">
        <f t="shared" si="13"/>
        <v>Q1</v>
      </c>
      <c r="E258" s="12">
        <f t="shared" si="14"/>
        <v>2</v>
      </c>
      <c r="F258" s="12" t="str">
        <f t="shared" si="15"/>
        <v>Feb</v>
      </c>
      <c r="G258" s="12" t="s">
        <v>21</v>
      </c>
      <c r="H258" s="12" t="s">
        <v>71</v>
      </c>
      <c r="I258" s="12" t="s">
        <v>23</v>
      </c>
      <c r="J258" s="12" t="s">
        <v>34</v>
      </c>
      <c r="K258" s="12" t="s">
        <v>44</v>
      </c>
      <c r="L258" s="12" t="s">
        <v>72</v>
      </c>
      <c r="M258" s="12">
        <v>2</v>
      </c>
      <c r="N258" s="14">
        <v>122.16</v>
      </c>
      <c r="O258" s="15">
        <v>0</v>
      </c>
      <c r="P258" s="14">
        <v>61.31</v>
      </c>
      <c r="Q258" s="14">
        <v>244.32</v>
      </c>
      <c r="R258" s="14">
        <v>122.62</v>
      </c>
      <c r="S258" s="14">
        <v>121.69999999999999</v>
      </c>
      <c r="T258" s="16">
        <v>0.49811722331368691</v>
      </c>
    </row>
    <row r="259" spans="1:20">
      <c r="A259" s="10">
        <v>1905</v>
      </c>
      <c r="B259" s="11">
        <v>46079</v>
      </c>
      <c r="C259" s="12">
        <f t="shared" ref="C259:C322" si="16">YEAR(B259)</f>
        <v>2026</v>
      </c>
      <c r="D259" s="13" t="str">
        <f t="shared" ref="D259:D322" si="17">"Q"&amp;ROUNDUP(MONTH(B259)/3,0)</f>
        <v>Q1</v>
      </c>
      <c r="E259" s="12">
        <f t="shared" ref="E259:E322" si="18">MONTH(B259)</f>
        <v>2</v>
      </c>
      <c r="F259" s="12" t="str">
        <f t="shared" ref="F259:F322" si="19">TEXT(B259,"mmm")</f>
        <v>Feb</v>
      </c>
      <c r="G259" s="12" t="s">
        <v>41</v>
      </c>
      <c r="H259" s="12" t="s">
        <v>52</v>
      </c>
      <c r="I259" s="12" t="s">
        <v>40</v>
      </c>
      <c r="J259" s="12" t="s">
        <v>24</v>
      </c>
      <c r="K259" s="12" t="s">
        <v>25</v>
      </c>
      <c r="L259" s="12" t="s">
        <v>43</v>
      </c>
      <c r="M259" s="12">
        <v>3</v>
      </c>
      <c r="N259" s="14">
        <v>51.32</v>
      </c>
      <c r="O259" s="15">
        <v>0.1</v>
      </c>
      <c r="P259" s="14">
        <v>22.62</v>
      </c>
      <c r="Q259" s="14">
        <v>138.56400000000002</v>
      </c>
      <c r="R259" s="14">
        <v>67.86</v>
      </c>
      <c r="S259" s="14">
        <v>70.704000000000022</v>
      </c>
      <c r="T259" s="16">
        <v>0.51026240581969351</v>
      </c>
    </row>
    <row r="260" spans="1:20">
      <c r="A260" s="10">
        <v>2359</v>
      </c>
      <c r="B260" s="11">
        <v>46079</v>
      </c>
      <c r="C260" s="12">
        <f t="shared" si="16"/>
        <v>2026</v>
      </c>
      <c r="D260" s="13" t="str">
        <f t="shared" si="17"/>
        <v>Q1</v>
      </c>
      <c r="E260" s="12">
        <f t="shared" si="18"/>
        <v>2</v>
      </c>
      <c r="F260" s="12" t="str">
        <f t="shared" si="19"/>
        <v>Feb</v>
      </c>
      <c r="G260" s="12" t="s">
        <v>32</v>
      </c>
      <c r="H260" s="12" t="s">
        <v>60</v>
      </c>
      <c r="I260" s="12" t="s">
        <v>23</v>
      </c>
      <c r="J260" s="12" t="s">
        <v>24</v>
      </c>
      <c r="K260" s="12" t="s">
        <v>44</v>
      </c>
      <c r="L260" s="12" t="s">
        <v>50</v>
      </c>
      <c r="M260" s="12">
        <v>2</v>
      </c>
      <c r="N260" s="14">
        <v>195.92</v>
      </c>
      <c r="O260" s="15">
        <v>0.05</v>
      </c>
      <c r="P260" s="14">
        <v>104.13</v>
      </c>
      <c r="Q260" s="14">
        <v>372.24799999999993</v>
      </c>
      <c r="R260" s="14">
        <v>208.26</v>
      </c>
      <c r="S260" s="14">
        <v>163.98799999999994</v>
      </c>
      <c r="T260" s="16">
        <v>0.4405342674775955</v>
      </c>
    </row>
    <row r="261" spans="1:20">
      <c r="A261" s="10">
        <v>3666</v>
      </c>
      <c r="B261" s="11">
        <v>46079</v>
      </c>
      <c r="C261" s="12">
        <f t="shared" si="16"/>
        <v>2026</v>
      </c>
      <c r="D261" s="13" t="str">
        <f t="shared" si="17"/>
        <v>Q1</v>
      </c>
      <c r="E261" s="12">
        <f t="shared" si="18"/>
        <v>2</v>
      </c>
      <c r="F261" s="12" t="str">
        <f t="shared" si="19"/>
        <v>Feb</v>
      </c>
      <c r="G261" s="12" t="s">
        <v>21</v>
      </c>
      <c r="H261" s="12" t="s">
        <v>71</v>
      </c>
      <c r="I261" s="12" t="s">
        <v>23</v>
      </c>
      <c r="J261" s="12" t="s">
        <v>24</v>
      </c>
      <c r="K261" s="12" t="s">
        <v>35</v>
      </c>
      <c r="L261" s="12" t="s">
        <v>36</v>
      </c>
      <c r="M261" s="12">
        <v>1</v>
      </c>
      <c r="N261" s="14">
        <v>36.19</v>
      </c>
      <c r="O261" s="15">
        <v>0.1</v>
      </c>
      <c r="P261" s="14">
        <v>13.62</v>
      </c>
      <c r="Q261" s="14">
        <v>32.570999999999998</v>
      </c>
      <c r="R261" s="14">
        <v>13.62</v>
      </c>
      <c r="S261" s="14">
        <v>18.951000000000001</v>
      </c>
      <c r="T261" s="16">
        <v>0.58183660311319896</v>
      </c>
    </row>
    <row r="262" spans="1:20">
      <c r="A262" s="10">
        <v>518</v>
      </c>
      <c r="B262" s="11">
        <v>46080</v>
      </c>
      <c r="C262" s="12">
        <f t="shared" si="16"/>
        <v>2026</v>
      </c>
      <c r="D262" s="13" t="str">
        <f t="shared" si="17"/>
        <v>Q1</v>
      </c>
      <c r="E262" s="12">
        <f t="shared" si="18"/>
        <v>2</v>
      </c>
      <c r="F262" s="12" t="str">
        <f t="shared" si="19"/>
        <v>Feb</v>
      </c>
      <c r="G262" s="12" t="s">
        <v>32</v>
      </c>
      <c r="H262" s="12" t="s">
        <v>33</v>
      </c>
      <c r="I262" s="12" t="s">
        <v>23</v>
      </c>
      <c r="J262" s="12" t="s">
        <v>34</v>
      </c>
      <c r="K262" s="12" t="s">
        <v>30</v>
      </c>
      <c r="L262" s="12" t="s">
        <v>67</v>
      </c>
      <c r="M262" s="12">
        <v>1</v>
      </c>
      <c r="N262" s="14">
        <v>72.97</v>
      </c>
      <c r="O262" s="15">
        <v>0</v>
      </c>
      <c r="P262" s="14">
        <v>32.43</v>
      </c>
      <c r="Q262" s="14">
        <v>72.97</v>
      </c>
      <c r="R262" s="14">
        <v>32.43</v>
      </c>
      <c r="S262" s="14">
        <v>40.54</v>
      </c>
      <c r="T262" s="16">
        <v>0.55557078251336167</v>
      </c>
    </row>
    <row r="263" spans="1:20">
      <c r="A263" s="10">
        <v>892</v>
      </c>
      <c r="B263" s="11">
        <v>46080</v>
      </c>
      <c r="C263" s="12">
        <f t="shared" si="16"/>
        <v>2026</v>
      </c>
      <c r="D263" s="13" t="str">
        <f t="shared" si="17"/>
        <v>Q1</v>
      </c>
      <c r="E263" s="12">
        <f t="shared" si="18"/>
        <v>2</v>
      </c>
      <c r="F263" s="12" t="str">
        <f t="shared" si="19"/>
        <v>Feb</v>
      </c>
      <c r="G263" s="12" t="s">
        <v>41</v>
      </c>
      <c r="H263" s="12" t="s">
        <v>52</v>
      </c>
      <c r="I263" s="12" t="s">
        <v>29</v>
      </c>
      <c r="J263" s="12" t="s">
        <v>37</v>
      </c>
      <c r="K263" s="12" t="s">
        <v>35</v>
      </c>
      <c r="L263" s="12" t="s">
        <v>53</v>
      </c>
      <c r="M263" s="12">
        <v>12</v>
      </c>
      <c r="N263" s="14">
        <v>47.15</v>
      </c>
      <c r="O263" s="15">
        <v>0.1</v>
      </c>
      <c r="P263" s="14">
        <v>17.829999999999998</v>
      </c>
      <c r="Q263" s="14">
        <v>509.21999999999997</v>
      </c>
      <c r="R263" s="14">
        <v>213.95999999999998</v>
      </c>
      <c r="S263" s="14">
        <v>295.26</v>
      </c>
      <c r="T263" s="16">
        <v>0.57982797219276538</v>
      </c>
    </row>
    <row r="264" spans="1:20">
      <c r="A264" s="10">
        <v>1115</v>
      </c>
      <c r="B264" s="11">
        <v>46080</v>
      </c>
      <c r="C264" s="12">
        <f t="shared" si="16"/>
        <v>2026</v>
      </c>
      <c r="D264" s="13" t="str">
        <f t="shared" si="17"/>
        <v>Q1</v>
      </c>
      <c r="E264" s="12">
        <f t="shared" si="18"/>
        <v>2</v>
      </c>
      <c r="F264" s="12" t="str">
        <f t="shared" si="19"/>
        <v>Feb</v>
      </c>
      <c r="G264" s="12" t="s">
        <v>21</v>
      </c>
      <c r="H264" s="12" t="s">
        <v>22</v>
      </c>
      <c r="I264" s="12" t="s">
        <v>40</v>
      </c>
      <c r="J264" s="12" t="s">
        <v>37</v>
      </c>
      <c r="K264" s="12" t="s">
        <v>35</v>
      </c>
      <c r="L264" s="12" t="s">
        <v>69</v>
      </c>
      <c r="M264" s="12">
        <v>3</v>
      </c>
      <c r="N264" s="14">
        <v>161.19999999999999</v>
      </c>
      <c r="O264" s="15">
        <v>0.1</v>
      </c>
      <c r="P264" s="14">
        <v>87.37</v>
      </c>
      <c r="Q264" s="14">
        <v>435.23999999999995</v>
      </c>
      <c r="R264" s="14">
        <v>262.11</v>
      </c>
      <c r="S264" s="14">
        <v>173.12999999999994</v>
      </c>
      <c r="T264" s="16">
        <v>0.39778053487730897</v>
      </c>
    </row>
    <row r="265" spans="1:20">
      <c r="A265" s="10">
        <v>1186</v>
      </c>
      <c r="B265" s="11">
        <v>46080</v>
      </c>
      <c r="C265" s="12">
        <f t="shared" si="16"/>
        <v>2026</v>
      </c>
      <c r="D265" s="13" t="str">
        <f t="shared" si="17"/>
        <v>Q1</v>
      </c>
      <c r="E265" s="12">
        <f t="shared" si="18"/>
        <v>2</v>
      </c>
      <c r="F265" s="12" t="str">
        <f t="shared" si="19"/>
        <v>Feb</v>
      </c>
      <c r="G265" s="12" t="s">
        <v>21</v>
      </c>
      <c r="H265" s="12" t="s">
        <v>57</v>
      </c>
      <c r="I265" s="12" t="s">
        <v>40</v>
      </c>
      <c r="J265" s="12" t="s">
        <v>37</v>
      </c>
      <c r="K265" s="12" t="s">
        <v>25</v>
      </c>
      <c r="L265" s="12" t="s">
        <v>43</v>
      </c>
      <c r="M265" s="12">
        <v>1</v>
      </c>
      <c r="N265" s="14">
        <v>49.73</v>
      </c>
      <c r="O265" s="15">
        <v>0</v>
      </c>
      <c r="P265" s="14">
        <v>22</v>
      </c>
      <c r="Q265" s="14">
        <v>49.73</v>
      </c>
      <c r="R265" s="14">
        <v>22</v>
      </c>
      <c r="S265" s="14">
        <v>27.729999999999997</v>
      </c>
      <c r="T265" s="16">
        <v>0.55761109993967417</v>
      </c>
    </row>
    <row r="266" spans="1:20">
      <c r="A266" s="10">
        <v>2093</v>
      </c>
      <c r="B266" s="11">
        <v>46080</v>
      </c>
      <c r="C266" s="12">
        <f t="shared" si="16"/>
        <v>2026</v>
      </c>
      <c r="D266" s="13" t="str">
        <f t="shared" si="17"/>
        <v>Q1</v>
      </c>
      <c r="E266" s="12">
        <f t="shared" si="18"/>
        <v>2</v>
      </c>
      <c r="F266" s="12" t="str">
        <f t="shared" si="19"/>
        <v>Feb</v>
      </c>
      <c r="G266" s="12" t="s">
        <v>32</v>
      </c>
      <c r="H266" s="12" t="s">
        <v>73</v>
      </c>
      <c r="I266" s="12" t="s">
        <v>23</v>
      </c>
      <c r="J266" s="12" t="s">
        <v>24</v>
      </c>
      <c r="K266" s="12" t="s">
        <v>44</v>
      </c>
      <c r="L266" s="12" t="s">
        <v>72</v>
      </c>
      <c r="M266" s="12">
        <v>2</v>
      </c>
      <c r="N266" s="14">
        <v>126.19</v>
      </c>
      <c r="O266" s="15">
        <v>0</v>
      </c>
      <c r="P266" s="14">
        <v>58.99</v>
      </c>
      <c r="Q266" s="14">
        <v>252.38</v>
      </c>
      <c r="R266" s="14">
        <v>117.98</v>
      </c>
      <c r="S266" s="14">
        <v>134.39999999999998</v>
      </c>
      <c r="T266" s="16">
        <v>0.5325303114351374</v>
      </c>
    </row>
    <row r="267" spans="1:20">
      <c r="A267" s="10">
        <v>2136</v>
      </c>
      <c r="B267" s="11">
        <v>46080</v>
      </c>
      <c r="C267" s="12">
        <f t="shared" si="16"/>
        <v>2026</v>
      </c>
      <c r="D267" s="13" t="str">
        <f t="shared" si="17"/>
        <v>Q1</v>
      </c>
      <c r="E267" s="12">
        <f t="shared" si="18"/>
        <v>2</v>
      </c>
      <c r="F267" s="12" t="str">
        <f t="shared" si="19"/>
        <v>Feb</v>
      </c>
      <c r="G267" s="12" t="s">
        <v>27</v>
      </c>
      <c r="H267" s="12" t="s">
        <v>64</v>
      </c>
      <c r="I267" s="12" t="s">
        <v>23</v>
      </c>
      <c r="J267" s="12" t="s">
        <v>24</v>
      </c>
      <c r="K267" s="12" t="s">
        <v>35</v>
      </c>
      <c r="L267" s="12" t="s">
        <v>65</v>
      </c>
      <c r="M267" s="12">
        <v>2</v>
      </c>
      <c r="N267" s="14">
        <v>135.38999999999999</v>
      </c>
      <c r="O267" s="15">
        <v>0.05</v>
      </c>
      <c r="P267" s="14">
        <v>65.69</v>
      </c>
      <c r="Q267" s="14">
        <v>257.24099999999999</v>
      </c>
      <c r="R267" s="14">
        <v>131.38</v>
      </c>
      <c r="S267" s="14">
        <v>125.86099999999999</v>
      </c>
      <c r="T267" s="16">
        <v>0.48927270536189799</v>
      </c>
    </row>
    <row r="268" spans="1:20">
      <c r="A268" s="10">
        <v>3538</v>
      </c>
      <c r="B268" s="11">
        <v>46080</v>
      </c>
      <c r="C268" s="12">
        <f t="shared" si="16"/>
        <v>2026</v>
      </c>
      <c r="D268" s="13" t="str">
        <f t="shared" si="17"/>
        <v>Q1</v>
      </c>
      <c r="E268" s="12">
        <f t="shared" si="18"/>
        <v>2</v>
      </c>
      <c r="F268" s="12" t="str">
        <f t="shared" si="19"/>
        <v>Feb</v>
      </c>
      <c r="G268" s="12" t="s">
        <v>27</v>
      </c>
      <c r="H268" s="12" t="s">
        <v>70</v>
      </c>
      <c r="I268" s="12" t="s">
        <v>29</v>
      </c>
      <c r="J268" s="12" t="s">
        <v>37</v>
      </c>
      <c r="K268" s="12" t="s">
        <v>55</v>
      </c>
      <c r="L268" s="12" t="s">
        <v>56</v>
      </c>
      <c r="M268" s="12">
        <v>12</v>
      </c>
      <c r="N268" s="14">
        <v>41.27</v>
      </c>
      <c r="O268" s="15">
        <v>0.1</v>
      </c>
      <c r="P268" s="14">
        <v>14.71</v>
      </c>
      <c r="Q268" s="14">
        <v>445.71600000000001</v>
      </c>
      <c r="R268" s="14">
        <v>176.52</v>
      </c>
      <c r="S268" s="14">
        <v>269.19600000000003</v>
      </c>
      <c r="T268" s="16">
        <v>0.60396306168053204</v>
      </c>
    </row>
    <row r="269" spans="1:20">
      <c r="A269" s="10">
        <v>3891</v>
      </c>
      <c r="B269" s="11">
        <v>46080</v>
      </c>
      <c r="C269" s="12">
        <f t="shared" si="16"/>
        <v>2026</v>
      </c>
      <c r="D269" s="13" t="str">
        <f t="shared" si="17"/>
        <v>Q1</v>
      </c>
      <c r="E269" s="12">
        <f t="shared" si="18"/>
        <v>2</v>
      </c>
      <c r="F269" s="12" t="str">
        <f t="shared" si="19"/>
        <v>Feb</v>
      </c>
      <c r="G269" s="12" t="s">
        <v>21</v>
      </c>
      <c r="H269" s="12" t="s">
        <v>22</v>
      </c>
      <c r="I269" s="12" t="s">
        <v>40</v>
      </c>
      <c r="J269" s="12" t="s">
        <v>24</v>
      </c>
      <c r="K269" s="12" t="s">
        <v>25</v>
      </c>
      <c r="L269" s="12" t="s">
        <v>26</v>
      </c>
      <c r="M269" s="12">
        <v>1</v>
      </c>
      <c r="N269" s="14">
        <v>82.04</v>
      </c>
      <c r="O269" s="15">
        <v>0.1</v>
      </c>
      <c r="P269" s="14">
        <v>41.46</v>
      </c>
      <c r="Q269" s="14">
        <v>73.836000000000013</v>
      </c>
      <c r="R269" s="14">
        <v>41.46</v>
      </c>
      <c r="S269" s="14">
        <v>32.376000000000012</v>
      </c>
      <c r="T269" s="16">
        <v>0.43848529172761264</v>
      </c>
    </row>
    <row r="270" spans="1:20">
      <c r="A270" s="10">
        <v>3917</v>
      </c>
      <c r="B270" s="11">
        <v>46080</v>
      </c>
      <c r="C270" s="12">
        <f t="shared" si="16"/>
        <v>2026</v>
      </c>
      <c r="D270" s="13" t="str">
        <f t="shared" si="17"/>
        <v>Q1</v>
      </c>
      <c r="E270" s="12">
        <f t="shared" si="18"/>
        <v>2</v>
      </c>
      <c r="F270" s="12" t="str">
        <f t="shared" si="19"/>
        <v>Feb</v>
      </c>
      <c r="G270" s="12" t="s">
        <v>41</v>
      </c>
      <c r="H270" s="12" t="s">
        <v>42</v>
      </c>
      <c r="I270" s="12" t="s">
        <v>23</v>
      </c>
      <c r="J270" s="12" t="s">
        <v>24</v>
      </c>
      <c r="K270" s="12" t="s">
        <v>35</v>
      </c>
      <c r="L270" s="12" t="s">
        <v>36</v>
      </c>
      <c r="M270" s="12">
        <v>3</v>
      </c>
      <c r="N270" s="14">
        <v>36.630000000000003</v>
      </c>
      <c r="O270" s="15">
        <v>0</v>
      </c>
      <c r="P270" s="14">
        <v>13.26</v>
      </c>
      <c r="Q270" s="14">
        <v>109.89000000000001</v>
      </c>
      <c r="R270" s="14">
        <v>39.78</v>
      </c>
      <c r="S270" s="14">
        <v>70.110000000000014</v>
      </c>
      <c r="T270" s="16">
        <v>0.63800163800163801</v>
      </c>
    </row>
    <row r="271" spans="1:20">
      <c r="A271" s="10">
        <v>4594</v>
      </c>
      <c r="B271" s="11">
        <v>46080</v>
      </c>
      <c r="C271" s="12">
        <f t="shared" si="16"/>
        <v>2026</v>
      </c>
      <c r="D271" s="13" t="str">
        <f t="shared" si="17"/>
        <v>Q1</v>
      </c>
      <c r="E271" s="12">
        <f t="shared" si="18"/>
        <v>2</v>
      </c>
      <c r="F271" s="12" t="str">
        <f t="shared" si="19"/>
        <v>Feb</v>
      </c>
      <c r="G271" s="12" t="s">
        <v>41</v>
      </c>
      <c r="H271" s="12" t="s">
        <v>52</v>
      </c>
      <c r="I271" s="12" t="s">
        <v>40</v>
      </c>
      <c r="J271" s="12" t="s">
        <v>24</v>
      </c>
      <c r="K271" s="12" t="s">
        <v>30</v>
      </c>
      <c r="L271" s="12" t="s">
        <v>31</v>
      </c>
      <c r="M271" s="12">
        <v>5</v>
      </c>
      <c r="N271" s="14">
        <v>92.94</v>
      </c>
      <c r="O271" s="15">
        <v>0.05</v>
      </c>
      <c r="P271" s="14">
        <v>46.47</v>
      </c>
      <c r="Q271" s="14">
        <v>441.46499999999997</v>
      </c>
      <c r="R271" s="14">
        <v>232.35</v>
      </c>
      <c r="S271" s="14">
        <v>209.11499999999998</v>
      </c>
      <c r="T271" s="16">
        <v>0.47368421052631576</v>
      </c>
    </row>
    <row r="272" spans="1:20">
      <c r="A272" s="10">
        <v>4750</v>
      </c>
      <c r="B272" s="11">
        <v>46080</v>
      </c>
      <c r="C272" s="12">
        <f t="shared" si="16"/>
        <v>2026</v>
      </c>
      <c r="D272" s="13" t="str">
        <f t="shared" si="17"/>
        <v>Q1</v>
      </c>
      <c r="E272" s="12">
        <f t="shared" si="18"/>
        <v>2</v>
      </c>
      <c r="F272" s="12" t="str">
        <f t="shared" si="19"/>
        <v>Feb</v>
      </c>
      <c r="G272" s="12" t="s">
        <v>27</v>
      </c>
      <c r="H272" s="12" t="s">
        <v>64</v>
      </c>
      <c r="I272" s="12" t="s">
        <v>40</v>
      </c>
      <c r="J272" s="12" t="s">
        <v>24</v>
      </c>
      <c r="K272" s="12" t="s">
        <v>55</v>
      </c>
      <c r="L272" s="12" t="s">
        <v>59</v>
      </c>
      <c r="M272" s="12">
        <v>2</v>
      </c>
      <c r="N272" s="14">
        <v>120.44</v>
      </c>
      <c r="O272" s="15">
        <v>0.05</v>
      </c>
      <c r="P272" s="14">
        <v>68.98</v>
      </c>
      <c r="Q272" s="14">
        <v>228.83599999999998</v>
      </c>
      <c r="R272" s="14">
        <v>137.96</v>
      </c>
      <c r="S272" s="14">
        <v>90.875999999999976</v>
      </c>
      <c r="T272" s="16">
        <v>0.3971228303239</v>
      </c>
    </row>
    <row r="273" spans="1:20">
      <c r="A273" s="10">
        <v>4960</v>
      </c>
      <c r="B273" s="11">
        <v>46080</v>
      </c>
      <c r="C273" s="12">
        <f t="shared" si="16"/>
        <v>2026</v>
      </c>
      <c r="D273" s="13" t="str">
        <f t="shared" si="17"/>
        <v>Q1</v>
      </c>
      <c r="E273" s="12">
        <f t="shared" si="18"/>
        <v>2</v>
      </c>
      <c r="F273" s="12" t="str">
        <f t="shared" si="19"/>
        <v>Feb</v>
      </c>
      <c r="G273" s="12" t="s">
        <v>27</v>
      </c>
      <c r="H273" s="12" t="s">
        <v>48</v>
      </c>
      <c r="I273" s="12" t="s">
        <v>49</v>
      </c>
      <c r="J273" s="12" t="s">
        <v>34</v>
      </c>
      <c r="K273" s="12" t="s">
        <v>35</v>
      </c>
      <c r="L273" s="12" t="s">
        <v>36</v>
      </c>
      <c r="M273" s="12">
        <v>2</v>
      </c>
      <c r="N273" s="14">
        <v>36.130000000000003</v>
      </c>
      <c r="O273" s="15">
        <v>0</v>
      </c>
      <c r="P273" s="14">
        <v>13.72</v>
      </c>
      <c r="Q273" s="14">
        <v>72.260000000000005</v>
      </c>
      <c r="R273" s="14">
        <v>27.44</v>
      </c>
      <c r="S273" s="14">
        <v>44.820000000000007</v>
      </c>
      <c r="T273" s="16">
        <v>0.62026017160254643</v>
      </c>
    </row>
    <row r="274" spans="1:20">
      <c r="A274" s="10">
        <v>4245</v>
      </c>
      <c r="B274" s="11">
        <v>46081</v>
      </c>
      <c r="C274" s="12">
        <f t="shared" si="16"/>
        <v>2026</v>
      </c>
      <c r="D274" s="13" t="str">
        <f t="shared" si="17"/>
        <v>Q1</v>
      </c>
      <c r="E274" s="12">
        <f t="shared" si="18"/>
        <v>2</v>
      </c>
      <c r="F274" s="12" t="str">
        <f t="shared" si="19"/>
        <v>Feb</v>
      </c>
      <c r="G274" s="12" t="s">
        <v>27</v>
      </c>
      <c r="H274" s="12" t="s">
        <v>28</v>
      </c>
      <c r="I274" s="12" t="s">
        <v>40</v>
      </c>
      <c r="J274" s="12" t="s">
        <v>24</v>
      </c>
      <c r="K274" s="12" t="s">
        <v>55</v>
      </c>
      <c r="L274" s="12" t="s">
        <v>59</v>
      </c>
      <c r="M274" s="12">
        <v>1</v>
      </c>
      <c r="N274" s="14">
        <v>124.97</v>
      </c>
      <c r="O274" s="15">
        <v>0.1</v>
      </c>
      <c r="P274" s="14">
        <v>69.790000000000006</v>
      </c>
      <c r="Q274" s="14">
        <v>112.473</v>
      </c>
      <c r="R274" s="14">
        <v>69.790000000000006</v>
      </c>
      <c r="S274" s="14">
        <v>42.682999999999993</v>
      </c>
      <c r="T274" s="16">
        <v>0.37949552337005321</v>
      </c>
    </row>
    <row r="275" spans="1:20">
      <c r="A275" s="10">
        <v>4664</v>
      </c>
      <c r="B275" s="11">
        <v>46081</v>
      </c>
      <c r="C275" s="12">
        <f t="shared" si="16"/>
        <v>2026</v>
      </c>
      <c r="D275" s="13" t="str">
        <f t="shared" si="17"/>
        <v>Q1</v>
      </c>
      <c r="E275" s="12">
        <f t="shared" si="18"/>
        <v>2</v>
      </c>
      <c r="F275" s="12" t="str">
        <f t="shared" si="19"/>
        <v>Feb</v>
      </c>
      <c r="G275" s="12" t="s">
        <v>41</v>
      </c>
      <c r="H275" s="12" t="s">
        <v>68</v>
      </c>
      <c r="I275" s="12" t="s">
        <v>23</v>
      </c>
      <c r="J275" s="12" t="s">
        <v>24</v>
      </c>
      <c r="K275" s="12" t="s">
        <v>35</v>
      </c>
      <c r="L275" s="12" t="s">
        <v>69</v>
      </c>
      <c r="M275" s="12">
        <v>1</v>
      </c>
      <c r="N275" s="14">
        <v>163.31</v>
      </c>
      <c r="O275" s="15">
        <v>0.05</v>
      </c>
      <c r="P275" s="14">
        <v>87.22</v>
      </c>
      <c r="Q275" s="14">
        <v>155.14449999999999</v>
      </c>
      <c r="R275" s="14">
        <v>87.22</v>
      </c>
      <c r="S275" s="14">
        <v>67.924499999999995</v>
      </c>
      <c r="T275" s="16">
        <v>0.43781442461705056</v>
      </c>
    </row>
    <row r="276" spans="1:20">
      <c r="A276" s="10">
        <v>383</v>
      </c>
      <c r="B276" s="11">
        <v>46082</v>
      </c>
      <c r="C276" s="12">
        <f t="shared" si="16"/>
        <v>2026</v>
      </c>
      <c r="D276" s="13" t="str">
        <f t="shared" si="17"/>
        <v>Q1</v>
      </c>
      <c r="E276" s="12">
        <f t="shared" si="18"/>
        <v>3</v>
      </c>
      <c r="F276" s="12" t="str">
        <f t="shared" si="19"/>
        <v>Mar</v>
      </c>
      <c r="G276" s="12" t="s">
        <v>32</v>
      </c>
      <c r="H276" s="12" t="s">
        <v>33</v>
      </c>
      <c r="I276" s="12" t="s">
        <v>40</v>
      </c>
      <c r="J276" s="12" t="s">
        <v>24</v>
      </c>
      <c r="K276" s="12" t="s">
        <v>30</v>
      </c>
      <c r="L276" s="12" t="s">
        <v>31</v>
      </c>
      <c r="M276" s="12">
        <v>3</v>
      </c>
      <c r="N276" s="14">
        <v>92.76</v>
      </c>
      <c r="O276" s="15">
        <v>0</v>
      </c>
      <c r="P276" s="14">
        <v>45.84</v>
      </c>
      <c r="Q276" s="14">
        <v>278.28000000000003</v>
      </c>
      <c r="R276" s="14">
        <v>137.52000000000001</v>
      </c>
      <c r="S276" s="14">
        <v>140.76000000000002</v>
      </c>
      <c r="T276" s="16">
        <v>0.50582147477360928</v>
      </c>
    </row>
    <row r="277" spans="1:20">
      <c r="A277" s="10">
        <v>730</v>
      </c>
      <c r="B277" s="11">
        <v>46082</v>
      </c>
      <c r="C277" s="12">
        <f t="shared" si="16"/>
        <v>2026</v>
      </c>
      <c r="D277" s="13" t="str">
        <f t="shared" si="17"/>
        <v>Q1</v>
      </c>
      <c r="E277" s="12">
        <f t="shared" si="18"/>
        <v>3</v>
      </c>
      <c r="F277" s="12" t="str">
        <f t="shared" si="19"/>
        <v>Mar</v>
      </c>
      <c r="G277" s="12" t="s">
        <v>21</v>
      </c>
      <c r="H277" s="12" t="s">
        <v>71</v>
      </c>
      <c r="I277" s="12" t="s">
        <v>29</v>
      </c>
      <c r="J277" s="12" t="s">
        <v>37</v>
      </c>
      <c r="K277" s="12" t="s">
        <v>55</v>
      </c>
      <c r="L277" s="12" t="s">
        <v>56</v>
      </c>
      <c r="M277" s="12">
        <v>5</v>
      </c>
      <c r="N277" s="14">
        <v>41.31</v>
      </c>
      <c r="O277" s="15">
        <v>0.1</v>
      </c>
      <c r="P277" s="14">
        <v>15.14</v>
      </c>
      <c r="Q277" s="14">
        <v>185.89500000000001</v>
      </c>
      <c r="R277" s="14">
        <v>75.7</v>
      </c>
      <c r="S277" s="14">
        <v>110.19500000000001</v>
      </c>
      <c r="T277" s="16">
        <v>0.59278087092175691</v>
      </c>
    </row>
    <row r="278" spans="1:20">
      <c r="A278" s="10">
        <v>985</v>
      </c>
      <c r="B278" s="11">
        <v>46082</v>
      </c>
      <c r="C278" s="12">
        <f t="shared" si="16"/>
        <v>2026</v>
      </c>
      <c r="D278" s="13" t="str">
        <f t="shared" si="17"/>
        <v>Q1</v>
      </c>
      <c r="E278" s="12">
        <f t="shared" si="18"/>
        <v>3</v>
      </c>
      <c r="F278" s="12" t="str">
        <f t="shared" si="19"/>
        <v>Mar</v>
      </c>
      <c r="G278" s="12" t="s">
        <v>27</v>
      </c>
      <c r="H278" s="12" t="s">
        <v>70</v>
      </c>
      <c r="I278" s="12" t="s">
        <v>49</v>
      </c>
      <c r="J278" s="12" t="s">
        <v>34</v>
      </c>
      <c r="K278" s="12" t="s">
        <v>55</v>
      </c>
      <c r="L278" s="12" t="s">
        <v>56</v>
      </c>
      <c r="M278" s="12">
        <v>2</v>
      </c>
      <c r="N278" s="14">
        <v>41.23</v>
      </c>
      <c r="O278" s="15">
        <v>0</v>
      </c>
      <c r="P278" s="14">
        <v>14.28</v>
      </c>
      <c r="Q278" s="14">
        <v>82.46</v>
      </c>
      <c r="R278" s="14">
        <v>28.56</v>
      </c>
      <c r="S278" s="14">
        <v>53.899999999999991</v>
      </c>
      <c r="T278" s="16">
        <v>0.65365025466893034</v>
      </c>
    </row>
    <row r="279" spans="1:20">
      <c r="A279" s="10">
        <v>1457</v>
      </c>
      <c r="B279" s="11">
        <v>46082</v>
      </c>
      <c r="C279" s="12">
        <f t="shared" si="16"/>
        <v>2026</v>
      </c>
      <c r="D279" s="13" t="str">
        <f t="shared" si="17"/>
        <v>Q1</v>
      </c>
      <c r="E279" s="12">
        <f t="shared" si="18"/>
        <v>3</v>
      </c>
      <c r="F279" s="12" t="str">
        <f t="shared" si="19"/>
        <v>Mar</v>
      </c>
      <c r="G279" s="12" t="s">
        <v>27</v>
      </c>
      <c r="H279" s="12" t="s">
        <v>28</v>
      </c>
      <c r="I279" s="12" t="s">
        <v>23</v>
      </c>
      <c r="J279" s="12" t="s">
        <v>34</v>
      </c>
      <c r="K279" s="12" t="s">
        <v>35</v>
      </c>
      <c r="L279" s="12" t="s">
        <v>36</v>
      </c>
      <c r="M279" s="12">
        <v>1</v>
      </c>
      <c r="N279" s="14">
        <v>36.47</v>
      </c>
      <c r="O279" s="15">
        <v>0.05</v>
      </c>
      <c r="P279" s="14">
        <v>13.21</v>
      </c>
      <c r="Q279" s="14">
        <v>34.646499999999996</v>
      </c>
      <c r="R279" s="14">
        <v>13.21</v>
      </c>
      <c r="S279" s="14">
        <v>21.436499999999995</v>
      </c>
      <c r="T279" s="16">
        <v>0.61872050567878423</v>
      </c>
    </row>
    <row r="280" spans="1:20">
      <c r="A280" s="10">
        <v>2558</v>
      </c>
      <c r="B280" s="11">
        <v>46082</v>
      </c>
      <c r="C280" s="12">
        <f t="shared" si="16"/>
        <v>2026</v>
      </c>
      <c r="D280" s="13" t="str">
        <f t="shared" si="17"/>
        <v>Q1</v>
      </c>
      <c r="E280" s="12">
        <f t="shared" si="18"/>
        <v>3</v>
      </c>
      <c r="F280" s="12" t="str">
        <f t="shared" si="19"/>
        <v>Mar</v>
      </c>
      <c r="G280" s="12" t="s">
        <v>21</v>
      </c>
      <c r="H280" s="12" t="s">
        <v>71</v>
      </c>
      <c r="I280" s="12" t="s">
        <v>49</v>
      </c>
      <c r="J280" s="12" t="s">
        <v>34</v>
      </c>
      <c r="K280" s="12" t="s">
        <v>55</v>
      </c>
      <c r="L280" s="12" t="s">
        <v>63</v>
      </c>
      <c r="M280" s="12">
        <v>1</v>
      </c>
      <c r="N280" s="14">
        <v>36.67</v>
      </c>
      <c r="O280" s="15">
        <v>0</v>
      </c>
      <c r="P280" s="14">
        <v>13.97</v>
      </c>
      <c r="Q280" s="14">
        <v>36.67</v>
      </c>
      <c r="R280" s="14">
        <v>13.97</v>
      </c>
      <c r="S280" s="14">
        <v>22.700000000000003</v>
      </c>
      <c r="T280" s="16">
        <v>0.61903463321516228</v>
      </c>
    </row>
    <row r="281" spans="1:20">
      <c r="A281" s="10">
        <v>3024</v>
      </c>
      <c r="B281" s="11">
        <v>46082</v>
      </c>
      <c r="C281" s="12">
        <f t="shared" si="16"/>
        <v>2026</v>
      </c>
      <c r="D281" s="13" t="str">
        <f t="shared" si="17"/>
        <v>Q1</v>
      </c>
      <c r="E281" s="12">
        <f t="shared" si="18"/>
        <v>3</v>
      </c>
      <c r="F281" s="12" t="str">
        <f t="shared" si="19"/>
        <v>Mar</v>
      </c>
      <c r="G281" s="12" t="s">
        <v>27</v>
      </c>
      <c r="H281" s="12" t="s">
        <v>62</v>
      </c>
      <c r="I281" s="12" t="s">
        <v>23</v>
      </c>
      <c r="J281" s="12" t="s">
        <v>37</v>
      </c>
      <c r="K281" s="12" t="s">
        <v>25</v>
      </c>
      <c r="L281" s="12" t="s">
        <v>43</v>
      </c>
      <c r="M281" s="12">
        <v>2</v>
      </c>
      <c r="N281" s="14">
        <v>51.87</v>
      </c>
      <c r="O281" s="15">
        <v>0.1</v>
      </c>
      <c r="P281" s="14">
        <v>22.95</v>
      </c>
      <c r="Q281" s="14">
        <v>93.366</v>
      </c>
      <c r="R281" s="14">
        <v>45.9</v>
      </c>
      <c r="S281" s="14">
        <v>47.466000000000001</v>
      </c>
      <c r="T281" s="16">
        <v>0.50838635049161363</v>
      </c>
    </row>
    <row r="282" spans="1:20">
      <c r="A282" s="10">
        <v>3225</v>
      </c>
      <c r="B282" s="11">
        <v>46082</v>
      </c>
      <c r="C282" s="12">
        <f t="shared" si="16"/>
        <v>2026</v>
      </c>
      <c r="D282" s="13" t="str">
        <f t="shared" si="17"/>
        <v>Q1</v>
      </c>
      <c r="E282" s="12">
        <f t="shared" si="18"/>
        <v>3</v>
      </c>
      <c r="F282" s="12" t="str">
        <f t="shared" si="19"/>
        <v>Mar</v>
      </c>
      <c r="G282" s="12" t="s">
        <v>32</v>
      </c>
      <c r="H282" s="12" t="s">
        <v>33</v>
      </c>
      <c r="I282" s="12" t="s">
        <v>40</v>
      </c>
      <c r="J282" s="12" t="s">
        <v>37</v>
      </c>
      <c r="K282" s="12" t="s">
        <v>44</v>
      </c>
      <c r="L282" s="12" t="s">
        <v>50</v>
      </c>
      <c r="M282" s="12">
        <v>1</v>
      </c>
      <c r="N282" s="14">
        <v>195.06</v>
      </c>
      <c r="O282" s="15">
        <v>0.1</v>
      </c>
      <c r="P282" s="14">
        <v>106.68</v>
      </c>
      <c r="Q282" s="14">
        <v>175.554</v>
      </c>
      <c r="R282" s="14">
        <v>106.68</v>
      </c>
      <c r="S282" s="14">
        <v>68.873999999999995</v>
      </c>
      <c r="T282" s="16">
        <v>0.39232372945076727</v>
      </c>
    </row>
    <row r="283" spans="1:20">
      <c r="A283" s="10">
        <v>3551</v>
      </c>
      <c r="B283" s="11">
        <v>46082</v>
      </c>
      <c r="C283" s="12">
        <f t="shared" si="16"/>
        <v>2026</v>
      </c>
      <c r="D283" s="13" t="str">
        <f t="shared" si="17"/>
        <v>Q1</v>
      </c>
      <c r="E283" s="12">
        <f t="shared" si="18"/>
        <v>3</v>
      </c>
      <c r="F283" s="12" t="str">
        <f t="shared" si="19"/>
        <v>Mar</v>
      </c>
      <c r="G283" s="12" t="s">
        <v>27</v>
      </c>
      <c r="H283" s="12" t="s">
        <v>62</v>
      </c>
      <c r="I283" s="12" t="s">
        <v>49</v>
      </c>
      <c r="J283" s="12" t="s">
        <v>24</v>
      </c>
      <c r="K283" s="12" t="s">
        <v>25</v>
      </c>
      <c r="L283" s="12" t="s">
        <v>51</v>
      </c>
      <c r="M283" s="12">
        <v>2</v>
      </c>
      <c r="N283" s="14">
        <v>100.79</v>
      </c>
      <c r="O283" s="15">
        <v>0.05</v>
      </c>
      <c r="P283" s="14">
        <v>49</v>
      </c>
      <c r="Q283" s="14">
        <v>191.501</v>
      </c>
      <c r="R283" s="14">
        <v>98</v>
      </c>
      <c r="S283" s="14">
        <v>93.501000000000005</v>
      </c>
      <c r="T283" s="16">
        <v>0.48825332504791097</v>
      </c>
    </row>
    <row r="284" spans="1:20">
      <c r="A284" s="10">
        <v>4157</v>
      </c>
      <c r="B284" s="11">
        <v>46082</v>
      </c>
      <c r="C284" s="12">
        <f t="shared" si="16"/>
        <v>2026</v>
      </c>
      <c r="D284" s="13" t="str">
        <f t="shared" si="17"/>
        <v>Q1</v>
      </c>
      <c r="E284" s="12">
        <f t="shared" si="18"/>
        <v>3</v>
      </c>
      <c r="F284" s="12" t="str">
        <f t="shared" si="19"/>
        <v>Mar</v>
      </c>
      <c r="G284" s="12" t="s">
        <v>41</v>
      </c>
      <c r="H284" s="12" t="s">
        <v>54</v>
      </c>
      <c r="I284" s="12" t="s">
        <v>23</v>
      </c>
      <c r="J284" s="12" t="s">
        <v>34</v>
      </c>
      <c r="K284" s="12" t="s">
        <v>25</v>
      </c>
      <c r="L284" s="12" t="s">
        <v>43</v>
      </c>
      <c r="M284" s="12">
        <v>5</v>
      </c>
      <c r="N284" s="14">
        <v>51.92</v>
      </c>
      <c r="O284" s="15">
        <v>0.15</v>
      </c>
      <c r="P284" s="14">
        <v>22.24</v>
      </c>
      <c r="Q284" s="14">
        <v>220.66000000000003</v>
      </c>
      <c r="R284" s="14">
        <v>111.19999999999999</v>
      </c>
      <c r="S284" s="14">
        <v>109.46000000000004</v>
      </c>
      <c r="T284" s="16">
        <v>0.49605728269736254</v>
      </c>
    </row>
    <row r="285" spans="1:20">
      <c r="A285" s="10">
        <v>4398</v>
      </c>
      <c r="B285" s="11">
        <v>46082</v>
      </c>
      <c r="C285" s="12">
        <f t="shared" si="16"/>
        <v>2026</v>
      </c>
      <c r="D285" s="13" t="str">
        <f t="shared" si="17"/>
        <v>Q1</v>
      </c>
      <c r="E285" s="12">
        <f t="shared" si="18"/>
        <v>3</v>
      </c>
      <c r="F285" s="12" t="str">
        <f t="shared" si="19"/>
        <v>Mar</v>
      </c>
      <c r="G285" s="12" t="s">
        <v>41</v>
      </c>
      <c r="H285" s="12" t="s">
        <v>52</v>
      </c>
      <c r="I285" s="12" t="s">
        <v>23</v>
      </c>
      <c r="J285" s="12" t="s">
        <v>34</v>
      </c>
      <c r="K285" s="12" t="s">
        <v>44</v>
      </c>
      <c r="L285" s="12" t="s">
        <v>72</v>
      </c>
      <c r="M285" s="12">
        <v>1</v>
      </c>
      <c r="N285" s="14">
        <v>123.99</v>
      </c>
      <c r="O285" s="15">
        <v>0.05</v>
      </c>
      <c r="P285" s="14">
        <v>61.67</v>
      </c>
      <c r="Q285" s="14">
        <v>117.79049999999999</v>
      </c>
      <c r="R285" s="14">
        <v>61.67</v>
      </c>
      <c r="S285" s="14">
        <v>56.120499999999993</v>
      </c>
      <c r="T285" s="16">
        <v>0.47644334644984099</v>
      </c>
    </row>
    <row r="286" spans="1:20">
      <c r="A286" s="10">
        <v>4951</v>
      </c>
      <c r="B286" s="11">
        <v>46082</v>
      </c>
      <c r="C286" s="12">
        <f t="shared" si="16"/>
        <v>2026</v>
      </c>
      <c r="D286" s="13" t="str">
        <f t="shared" si="17"/>
        <v>Q1</v>
      </c>
      <c r="E286" s="12">
        <f t="shared" si="18"/>
        <v>3</v>
      </c>
      <c r="F286" s="12" t="str">
        <f t="shared" si="19"/>
        <v>Mar</v>
      </c>
      <c r="G286" s="12" t="s">
        <v>27</v>
      </c>
      <c r="H286" s="12" t="s">
        <v>70</v>
      </c>
      <c r="I286" s="12" t="s">
        <v>23</v>
      </c>
      <c r="J286" s="12" t="s">
        <v>34</v>
      </c>
      <c r="K286" s="12" t="s">
        <v>44</v>
      </c>
      <c r="L286" s="12" t="s">
        <v>45</v>
      </c>
      <c r="M286" s="12">
        <v>1</v>
      </c>
      <c r="N286" s="14">
        <v>344.8</v>
      </c>
      <c r="O286" s="15">
        <v>0.05</v>
      </c>
      <c r="P286" s="14">
        <v>196.14</v>
      </c>
      <c r="Q286" s="14">
        <v>327.56</v>
      </c>
      <c r="R286" s="14">
        <v>196.14</v>
      </c>
      <c r="S286" s="14">
        <v>131.42000000000002</v>
      </c>
      <c r="T286" s="16">
        <v>0.40120893882036884</v>
      </c>
    </row>
    <row r="287" spans="1:20">
      <c r="A287" s="10">
        <v>1354</v>
      </c>
      <c r="B287" s="11">
        <v>46083</v>
      </c>
      <c r="C287" s="12">
        <f t="shared" si="16"/>
        <v>2026</v>
      </c>
      <c r="D287" s="13" t="str">
        <f t="shared" si="17"/>
        <v>Q1</v>
      </c>
      <c r="E287" s="12">
        <f t="shared" si="18"/>
        <v>3</v>
      </c>
      <c r="F287" s="12" t="str">
        <f t="shared" si="19"/>
        <v>Mar</v>
      </c>
      <c r="G287" s="12" t="s">
        <v>41</v>
      </c>
      <c r="H287" s="12" t="s">
        <v>54</v>
      </c>
      <c r="I287" s="12" t="s">
        <v>49</v>
      </c>
      <c r="J287" s="12" t="s">
        <v>24</v>
      </c>
      <c r="K287" s="12" t="s">
        <v>35</v>
      </c>
      <c r="L287" s="12" t="s">
        <v>65</v>
      </c>
      <c r="M287" s="12">
        <v>3</v>
      </c>
      <c r="N287" s="14">
        <v>131.91999999999999</v>
      </c>
      <c r="O287" s="15">
        <v>0.05</v>
      </c>
      <c r="P287" s="14">
        <v>67.47</v>
      </c>
      <c r="Q287" s="14">
        <v>375.97199999999998</v>
      </c>
      <c r="R287" s="14">
        <v>202.41</v>
      </c>
      <c r="S287" s="14">
        <v>173.56199999999998</v>
      </c>
      <c r="T287" s="16">
        <v>0.46163544093709102</v>
      </c>
    </row>
    <row r="288" spans="1:20">
      <c r="A288" s="10">
        <v>2042</v>
      </c>
      <c r="B288" s="11">
        <v>46083</v>
      </c>
      <c r="C288" s="12">
        <f t="shared" si="16"/>
        <v>2026</v>
      </c>
      <c r="D288" s="13" t="str">
        <f t="shared" si="17"/>
        <v>Q1</v>
      </c>
      <c r="E288" s="12">
        <f t="shared" si="18"/>
        <v>3</v>
      </c>
      <c r="F288" s="12" t="str">
        <f t="shared" si="19"/>
        <v>Mar</v>
      </c>
      <c r="G288" s="12" t="s">
        <v>32</v>
      </c>
      <c r="H288" s="12" t="s">
        <v>73</v>
      </c>
      <c r="I288" s="12" t="s">
        <v>23</v>
      </c>
      <c r="J288" s="12" t="s">
        <v>37</v>
      </c>
      <c r="K288" s="12" t="s">
        <v>30</v>
      </c>
      <c r="L288" s="12" t="s">
        <v>38</v>
      </c>
      <c r="M288" s="12">
        <v>3</v>
      </c>
      <c r="N288" s="14">
        <v>146.99</v>
      </c>
      <c r="O288" s="15">
        <v>0</v>
      </c>
      <c r="P288" s="14">
        <v>80.069999999999993</v>
      </c>
      <c r="Q288" s="14">
        <v>440.97</v>
      </c>
      <c r="R288" s="14">
        <v>240.20999999999998</v>
      </c>
      <c r="S288" s="14">
        <v>200.76000000000005</v>
      </c>
      <c r="T288" s="16">
        <v>0.45526906592285199</v>
      </c>
    </row>
    <row r="289" spans="1:20">
      <c r="A289" s="10">
        <v>3895</v>
      </c>
      <c r="B289" s="11">
        <v>46083</v>
      </c>
      <c r="C289" s="12">
        <f t="shared" si="16"/>
        <v>2026</v>
      </c>
      <c r="D289" s="13" t="str">
        <f t="shared" si="17"/>
        <v>Q1</v>
      </c>
      <c r="E289" s="12">
        <f t="shared" si="18"/>
        <v>3</v>
      </c>
      <c r="F289" s="12" t="str">
        <f t="shared" si="19"/>
        <v>Mar</v>
      </c>
      <c r="G289" s="12" t="s">
        <v>41</v>
      </c>
      <c r="H289" s="12" t="s">
        <v>52</v>
      </c>
      <c r="I289" s="12" t="s">
        <v>23</v>
      </c>
      <c r="J289" s="12" t="s">
        <v>37</v>
      </c>
      <c r="K289" s="12" t="s">
        <v>35</v>
      </c>
      <c r="L289" s="12" t="s">
        <v>69</v>
      </c>
      <c r="M289" s="12">
        <v>2</v>
      </c>
      <c r="N289" s="14">
        <v>164.74</v>
      </c>
      <c r="O289" s="15">
        <v>0.05</v>
      </c>
      <c r="P289" s="14">
        <v>89.9</v>
      </c>
      <c r="Q289" s="14">
        <v>313.00600000000003</v>
      </c>
      <c r="R289" s="14">
        <v>179.8</v>
      </c>
      <c r="S289" s="14">
        <v>133.20600000000002</v>
      </c>
      <c r="T289" s="16">
        <v>0.42557011686676932</v>
      </c>
    </row>
    <row r="290" spans="1:20">
      <c r="A290" s="10">
        <v>5074</v>
      </c>
      <c r="B290" s="11">
        <v>46083</v>
      </c>
      <c r="C290" s="12">
        <f t="shared" si="16"/>
        <v>2026</v>
      </c>
      <c r="D290" s="13" t="str">
        <f t="shared" si="17"/>
        <v>Q1</v>
      </c>
      <c r="E290" s="12">
        <f t="shared" si="18"/>
        <v>3</v>
      </c>
      <c r="F290" s="12" t="str">
        <f t="shared" si="19"/>
        <v>Mar</v>
      </c>
      <c r="G290" s="12" t="s">
        <v>41</v>
      </c>
      <c r="H290" s="12" t="s">
        <v>52</v>
      </c>
      <c r="I290" s="12" t="s">
        <v>23</v>
      </c>
      <c r="J290" s="12" t="s">
        <v>24</v>
      </c>
      <c r="K290" s="12" t="s">
        <v>30</v>
      </c>
      <c r="L290" s="12" t="s">
        <v>31</v>
      </c>
      <c r="M290" s="12">
        <v>2</v>
      </c>
      <c r="N290" s="14">
        <v>89.81</v>
      </c>
      <c r="O290" s="15">
        <v>0</v>
      </c>
      <c r="P290" s="14">
        <v>46.44</v>
      </c>
      <c r="Q290" s="14">
        <v>179.62</v>
      </c>
      <c r="R290" s="14">
        <v>92.88</v>
      </c>
      <c r="S290" s="14">
        <v>86.740000000000009</v>
      </c>
      <c r="T290" s="16">
        <v>0.482908362097762</v>
      </c>
    </row>
    <row r="291" spans="1:20">
      <c r="A291" s="10">
        <v>179</v>
      </c>
      <c r="B291" s="11">
        <v>46084</v>
      </c>
      <c r="C291" s="12">
        <f t="shared" si="16"/>
        <v>2026</v>
      </c>
      <c r="D291" s="13" t="str">
        <f t="shared" si="17"/>
        <v>Q1</v>
      </c>
      <c r="E291" s="12">
        <f t="shared" si="18"/>
        <v>3</v>
      </c>
      <c r="F291" s="12" t="str">
        <f t="shared" si="19"/>
        <v>Mar</v>
      </c>
      <c r="G291" s="12" t="s">
        <v>32</v>
      </c>
      <c r="H291" s="12" t="s">
        <v>73</v>
      </c>
      <c r="I291" s="12" t="s">
        <v>40</v>
      </c>
      <c r="J291" s="12" t="s">
        <v>24</v>
      </c>
      <c r="K291" s="12" t="s">
        <v>55</v>
      </c>
      <c r="L291" s="12" t="s">
        <v>63</v>
      </c>
      <c r="M291" s="12">
        <v>1</v>
      </c>
      <c r="N291" s="14">
        <v>35.369999999999997</v>
      </c>
      <c r="O291" s="15">
        <v>0</v>
      </c>
      <c r="P291" s="14">
        <v>13.88</v>
      </c>
      <c r="Q291" s="14">
        <v>35.369999999999997</v>
      </c>
      <c r="R291" s="14">
        <v>13.88</v>
      </c>
      <c r="S291" s="14">
        <v>21.489999999999995</v>
      </c>
      <c r="T291" s="16">
        <v>0.60757704269154644</v>
      </c>
    </row>
    <row r="292" spans="1:20">
      <c r="A292" s="10">
        <v>459</v>
      </c>
      <c r="B292" s="11">
        <v>46084</v>
      </c>
      <c r="C292" s="12">
        <f t="shared" si="16"/>
        <v>2026</v>
      </c>
      <c r="D292" s="13" t="str">
        <f t="shared" si="17"/>
        <v>Q1</v>
      </c>
      <c r="E292" s="12">
        <f t="shared" si="18"/>
        <v>3</v>
      </c>
      <c r="F292" s="12" t="str">
        <f t="shared" si="19"/>
        <v>Mar</v>
      </c>
      <c r="G292" s="12" t="s">
        <v>27</v>
      </c>
      <c r="H292" s="12" t="s">
        <v>64</v>
      </c>
      <c r="I292" s="12" t="s">
        <v>49</v>
      </c>
      <c r="J292" s="12" t="s">
        <v>34</v>
      </c>
      <c r="K292" s="12" t="s">
        <v>25</v>
      </c>
      <c r="L292" s="12" t="s">
        <v>43</v>
      </c>
      <c r="M292" s="12">
        <v>4</v>
      </c>
      <c r="N292" s="14">
        <v>50.64</v>
      </c>
      <c r="O292" s="15">
        <v>0</v>
      </c>
      <c r="P292" s="14">
        <v>23.09</v>
      </c>
      <c r="Q292" s="14">
        <v>202.56</v>
      </c>
      <c r="R292" s="14">
        <v>92.36</v>
      </c>
      <c r="S292" s="14">
        <v>110.2</v>
      </c>
      <c r="T292" s="16">
        <v>0.54403633491311221</v>
      </c>
    </row>
    <row r="293" spans="1:20">
      <c r="A293" s="10">
        <v>525</v>
      </c>
      <c r="B293" s="11">
        <v>46084</v>
      </c>
      <c r="C293" s="12">
        <f t="shared" si="16"/>
        <v>2026</v>
      </c>
      <c r="D293" s="13" t="str">
        <f t="shared" si="17"/>
        <v>Q1</v>
      </c>
      <c r="E293" s="12">
        <f t="shared" si="18"/>
        <v>3</v>
      </c>
      <c r="F293" s="12" t="str">
        <f t="shared" si="19"/>
        <v>Mar</v>
      </c>
      <c r="G293" s="12" t="s">
        <v>41</v>
      </c>
      <c r="H293" s="12" t="s">
        <v>52</v>
      </c>
      <c r="I293" s="12" t="s">
        <v>40</v>
      </c>
      <c r="J293" s="12" t="s">
        <v>24</v>
      </c>
      <c r="K293" s="12" t="s">
        <v>30</v>
      </c>
      <c r="L293" s="12" t="s">
        <v>38</v>
      </c>
      <c r="M293" s="12">
        <v>1</v>
      </c>
      <c r="N293" s="14">
        <v>146.37</v>
      </c>
      <c r="O293" s="15">
        <v>0</v>
      </c>
      <c r="P293" s="14">
        <v>78.3</v>
      </c>
      <c r="Q293" s="14">
        <v>146.37</v>
      </c>
      <c r="R293" s="14">
        <v>78.3</v>
      </c>
      <c r="S293" s="14">
        <v>68.070000000000007</v>
      </c>
      <c r="T293" s="16">
        <v>0.46505431440869033</v>
      </c>
    </row>
    <row r="294" spans="1:20">
      <c r="A294" s="10">
        <v>3374</v>
      </c>
      <c r="B294" s="11">
        <v>46084</v>
      </c>
      <c r="C294" s="12">
        <f t="shared" si="16"/>
        <v>2026</v>
      </c>
      <c r="D294" s="13" t="str">
        <f t="shared" si="17"/>
        <v>Q1</v>
      </c>
      <c r="E294" s="12">
        <f t="shared" si="18"/>
        <v>3</v>
      </c>
      <c r="F294" s="12" t="str">
        <f t="shared" si="19"/>
        <v>Mar</v>
      </c>
      <c r="G294" s="12" t="s">
        <v>32</v>
      </c>
      <c r="H294" s="12" t="s">
        <v>33</v>
      </c>
      <c r="I294" s="12" t="s">
        <v>23</v>
      </c>
      <c r="J294" s="12" t="s">
        <v>24</v>
      </c>
      <c r="K294" s="12" t="s">
        <v>30</v>
      </c>
      <c r="L294" s="12" t="s">
        <v>38</v>
      </c>
      <c r="M294" s="12">
        <v>3</v>
      </c>
      <c r="N294" s="14">
        <v>143.74</v>
      </c>
      <c r="O294" s="15">
        <v>0</v>
      </c>
      <c r="P294" s="14">
        <v>81.58</v>
      </c>
      <c r="Q294" s="14">
        <v>431.22</v>
      </c>
      <c r="R294" s="14">
        <v>244.74</v>
      </c>
      <c r="S294" s="14">
        <v>186.48000000000002</v>
      </c>
      <c r="T294" s="16">
        <v>0.43244747460692917</v>
      </c>
    </row>
    <row r="295" spans="1:20">
      <c r="A295" s="10">
        <v>3850</v>
      </c>
      <c r="B295" s="11">
        <v>46084</v>
      </c>
      <c r="C295" s="12">
        <f t="shared" si="16"/>
        <v>2026</v>
      </c>
      <c r="D295" s="13" t="str">
        <f t="shared" si="17"/>
        <v>Q1</v>
      </c>
      <c r="E295" s="12">
        <f t="shared" si="18"/>
        <v>3</v>
      </c>
      <c r="F295" s="12" t="str">
        <f t="shared" si="19"/>
        <v>Mar</v>
      </c>
      <c r="G295" s="12" t="s">
        <v>41</v>
      </c>
      <c r="H295" s="12" t="s">
        <v>52</v>
      </c>
      <c r="I295" s="12" t="s">
        <v>49</v>
      </c>
      <c r="J295" s="12" t="s">
        <v>34</v>
      </c>
      <c r="K295" s="12" t="s">
        <v>44</v>
      </c>
      <c r="L295" s="12" t="s">
        <v>61</v>
      </c>
      <c r="M295" s="12">
        <v>2</v>
      </c>
      <c r="N295" s="14">
        <v>81.94</v>
      </c>
      <c r="O295" s="15">
        <v>0.1</v>
      </c>
      <c r="P295" s="14">
        <v>39.9</v>
      </c>
      <c r="Q295" s="14">
        <v>147.49199999999999</v>
      </c>
      <c r="R295" s="14">
        <v>79.8</v>
      </c>
      <c r="S295" s="14">
        <v>67.691999999999993</v>
      </c>
      <c r="T295" s="16">
        <v>0.45895370596371327</v>
      </c>
    </row>
    <row r="296" spans="1:20">
      <c r="A296" s="10">
        <v>4004</v>
      </c>
      <c r="B296" s="11">
        <v>46084</v>
      </c>
      <c r="C296" s="12">
        <f t="shared" si="16"/>
        <v>2026</v>
      </c>
      <c r="D296" s="13" t="str">
        <f t="shared" si="17"/>
        <v>Q1</v>
      </c>
      <c r="E296" s="12">
        <f t="shared" si="18"/>
        <v>3</v>
      </c>
      <c r="F296" s="12" t="str">
        <f t="shared" si="19"/>
        <v>Mar</v>
      </c>
      <c r="G296" s="12" t="s">
        <v>32</v>
      </c>
      <c r="H296" s="12" t="s">
        <v>46</v>
      </c>
      <c r="I296" s="12" t="s">
        <v>23</v>
      </c>
      <c r="J296" s="12" t="s">
        <v>34</v>
      </c>
      <c r="K296" s="12" t="s">
        <v>35</v>
      </c>
      <c r="L296" s="12" t="s">
        <v>53</v>
      </c>
      <c r="M296" s="12">
        <v>1</v>
      </c>
      <c r="N296" s="14">
        <v>46.46</v>
      </c>
      <c r="O296" s="15">
        <v>0.1</v>
      </c>
      <c r="P296" s="14">
        <v>17.989999999999998</v>
      </c>
      <c r="Q296" s="14">
        <v>41.814</v>
      </c>
      <c r="R296" s="14">
        <v>17.989999999999998</v>
      </c>
      <c r="S296" s="14">
        <v>23.824000000000002</v>
      </c>
      <c r="T296" s="16">
        <v>0.56976132395848289</v>
      </c>
    </row>
    <row r="297" spans="1:20">
      <c r="A297" s="10">
        <v>788</v>
      </c>
      <c r="B297" s="11">
        <v>46085</v>
      </c>
      <c r="C297" s="12">
        <f t="shared" si="16"/>
        <v>2026</v>
      </c>
      <c r="D297" s="13" t="str">
        <f t="shared" si="17"/>
        <v>Q1</v>
      </c>
      <c r="E297" s="12">
        <f t="shared" si="18"/>
        <v>3</v>
      </c>
      <c r="F297" s="12" t="str">
        <f t="shared" si="19"/>
        <v>Mar</v>
      </c>
      <c r="G297" s="12" t="s">
        <v>27</v>
      </c>
      <c r="H297" s="12" t="s">
        <v>62</v>
      </c>
      <c r="I297" s="12" t="s">
        <v>23</v>
      </c>
      <c r="J297" s="12" t="s">
        <v>34</v>
      </c>
      <c r="K297" s="12" t="s">
        <v>25</v>
      </c>
      <c r="L297" s="12" t="s">
        <v>47</v>
      </c>
      <c r="M297" s="12">
        <v>3</v>
      </c>
      <c r="N297" s="14">
        <v>39.49</v>
      </c>
      <c r="O297" s="15">
        <v>0</v>
      </c>
      <c r="P297" s="14">
        <v>16.420000000000002</v>
      </c>
      <c r="Q297" s="14">
        <v>118.47</v>
      </c>
      <c r="R297" s="14">
        <v>49.260000000000005</v>
      </c>
      <c r="S297" s="14">
        <v>69.209999999999994</v>
      </c>
      <c r="T297" s="16">
        <v>0.58419853127374011</v>
      </c>
    </row>
    <row r="298" spans="1:20">
      <c r="A298" s="10">
        <v>1717</v>
      </c>
      <c r="B298" s="11">
        <v>46085</v>
      </c>
      <c r="C298" s="12">
        <f t="shared" si="16"/>
        <v>2026</v>
      </c>
      <c r="D298" s="13" t="str">
        <f t="shared" si="17"/>
        <v>Q1</v>
      </c>
      <c r="E298" s="12">
        <f t="shared" si="18"/>
        <v>3</v>
      </c>
      <c r="F298" s="12" t="str">
        <f t="shared" si="19"/>
        <v>Mar</v>
      </c>
      <c r="G298" s="12" t="s">
        <v>41</v>
      </c>
      <c r="H298" s="12" t="s">
        <v>68</v>
      </c>
      <c r="I298" s="12" t="s">
        <v>23</v>
      </c>
      <c r="J298" s="12" t="s">
        <v>24</v>
      </c>
      <c r="K298" s="12" t="s">
        <v>55</v>
      </c>
      <c r="L298" s="12" t="s">
        <v>56</v>
      </c>
      <c r="M298" s="12">
        <v>1</v>
      </c>
      <c r="N298" s="14">
        <v>40.909999999999997</v>
      </c>
      <c r="O298" s="15">
        <v>0</v>
      </c>
      <c r="P298" s="14">
        <v>14.89</v>
      </c>
      <c r="Q298" s="14">
        <v>40.909999999999997</v>
      </c>
      <c r="R298" s="14">
        <v>14.89</v>
      </c>
      <c r="S298" s="14">
        <v>26.019999999999996</v>
      </c>
      <c r="T298" s="16">
        <v>0.63603031043754577</v>
      </c>
    </row>
    <row r="299" spans="1:20">
      <c r="A299" s="10">
        <v>1819</v>
      </c>
      <c r="B299" s="11">
        <v>46085</v>
      </c>
      <c r="C299" s="12">
        <f t="shared" si="16"/>
        <v>2026</v>
      </c>
      <c r="D299" s="13" t="str">
        <f t="shared" si="17"/>
        <v>Q1</v>
      </c>
      <c r="E299" s="12">
        <f t="shared" si="18"/>
        <v>3</v>
      </c>
      <c r="F299" s="12" t="str">
        <f t="shared" si="19"/>
        <v>Mar</v>
      </c>
      <c r="G299" s="12" t="s">
        <v>41</v>
      </c>
      <c r="H299" s="12" t="s">
        <v>54</v>
      </c>
      <c r="I299" s="12" t="s">
        <v>49</v>
      </c>
      <c r="J299" s="12" t="s">
        <v>34</v>
      </c>
      <c r="K299" s="12" t="s">
        <v>25</v>
      </c>
      <c r="L299" s="12" t="s">
        <v>43</v>
      </c>
      <c r="M299" s="12">
        <v>1</v>
      </c>
      <c r="N299" s="14">
        <v>49.94</v>
      </c>
      <c r="O299" s="15">
        <v>0.1</v>
      </c>
      <c r="P299" s="14">
        <v>21.84</v>
      </c>
      <c r="Q299" s="14">
        <v>44.945999999999998</v>
      </c>
      <c r="R299" s="14">
        <v>21.84</v>
      </c>
      <c r="S299" s="14">
        <v>23.105999999999998</v>
      </c>
      <c r="T299" s="16">
        <v>0.51408356694700308</v>
      </c>
    </row>
    <row r="300" spans="1:20">
      <c r="A300" s="10">
        <v>1992</v>
      </c>
      <c r="B300" s="11">
        <v>46085</v>
      </c>
      <c r="C300" s="12">
        <f t="shared" si="16"/>
        <v>2026</v>
      </c>
      <c r="D300" s="13" t="str">
        <f t="shared" si="17"/>
        <v>Q1</v>
      </c>
      <c r="E300" s="12">
        <f t="shared" si="18"/>
        <v>3</v>
      </c>
      <c r="F300" s="12" t="str">
        <f t="shared" si="19"/>
        <v>Mar</v>
      </c>
      <c r="G300" s="12" t="s">
        <v>32</v>
      </c>
      <c r="H300" s="12" t="s">
        <v>46</v>
      </c>
      <c r="I300" s="12" t="s">
        <v>23</v>
      </c>
      <c r="J300" s="12" t="s">
        <v>37</v>
      </c>
      <c r="K300" s="12" t="s">
        <v>35</v>
      </c>
      <c r="L300" s="12" t="s">
        <v>36</v>
      </c>
      <c r="M300" s="12">
        <v>1</v>
      </c>
      <c r="N300" s="14">
        <v>35.520000000000003</v>
      </c>
      <c r="O300" s="15">
        <v>0</v>
      </c>
      <c r="P300" s="14">
        <v>13.21</v>
      </c>
      <c r="Q300" s="14">
        <v>35.520000000000003</v>
      </c>
      <c r="R300" s="14">
        <v>13.21</v>
      </c>
      <c r="S300" s="14">
        <v>22.310000000000002</v>
      </c>
      <c r="T300" s="16">
        <v>0.62809684684684686</v>
      </c>
    </row>
    <row r="301" spans="1:20">
      <c r="A301" s="10">
        <v>2499</v>
      </c>
      <c r="B301" s="11">
        <v>46085</v>
      </c>
      <c r="C301" s="12">
        <f t="shared" si="16"/>
        <v>2026</v>
      </c>
      <c r="D301" s="13" t="str">
        <f t="shared" si="17"/>
        <v>Q1</v>
      </c>
      <c r="E301" s="12">
        <f t="shared" si="18"/>
        <v>3</v>
      </c>
      <c r="F301" s="12" t="str">
        <f t="shared" si="19"/>
        <v>Mar</v>
      </c>
      <c r="G301" s="12" t="s">
        <v>41</v>
      </c>
      <c r="H301" s="12" t="s">
        <v>52</v>
      </c>
      <c r="I301" s="12" t="s">
        <v>40</v>
      </c>
      <c r="J301" s="12" t="s">
        <v>34</v>
      </c>
      <c r="K301" s="12" t="s">
        <v>44</v>
      </c>
      <c r="L301" s="12" t="s">
        <v>45</v>
      </c>
      <c r="M301" s="12">
        <v>2</v>
      </c>
      <c r="N301" s="14">
        <v>341.1</v>
      </c>
      <c r="O301" s="15">
        <v>0</v>
      </c>
      <c r="P301" s="14">
        <v>200.19</v>
      </c>
      <c r="Q301" s="14">
        <v>682.2</v>
      </c>
      <c r="R301" s="14">
        <v>400.38</v>
      </c>
      <c r="S301" s="14">
        <v>281.82000000000005</v>
      </c>
      <c r="T301" s="16">
        <v>0.41310466138962187</v>
      </c>
    </row>
    <row r="302" spans="1:20">
      <c r="A302" s="10">
        <v>2698</v>
      </c>
      <c r="B302" s="11">
        <v>46085</v>
      </c>
      <c r="C302" s="12">
        <f t="shared" si="16"/>
        <v>2026</v>
      </c>
      <c r="D302" s="13" t="str">
        <f t="shared" si="17"/>
        <v>Q1</v>
      </c>
      <c r="E302" s="12">
        <f t="shared" si="18"/>
        <v>3</v>
      </c>
      <c r="F302" s="12" t="str">
        <f t="shared" si="19"/>
        <v>Mar</v>
      </c>
      <c r="G302" s="12" t="s">
        <v>32</v>
      </c>
      <c r="H302" s="12" t="s">
        <v>73</v>
      </c>
      <c r="I302" s="12" t="s">
        <v>49</v>
      </c>
      <c r="J302" s="12" t="s">
        <v>34</v>
      </c>
      <c r="K302" s="12" t="s">
        <v>55</v>
      </c>
      <c r="L302" s="12" t="s">
        <v>63</v>
      </c>
      <c r="M302" s="12">
        <v>4</v>
      </c>
      <c r="N302" s="14">
        <v>36.08</v>
      </c>
      <c r="O302" s="15">
        <v>0</v>
      </c>
      <c r="P302" s="14">
        <v>13.89</v>
      </c>
      <c r="Q302" s="14">
        <v>144.32</v>
      </c>
      <c r="R302" s="14">
        <v>55.56</v>
      </c>
      <c r="S302" s="14">
        <v>88.759999999999991</v>
      </c>
      <c r="T302" s="16">
        <v>0.61502217294900219</v>
      </c>
    </row>
    <row r="303" spans="1:20">
      <c r="A303" s="10">
        <v>4416</v>
      </c>
      <c r="B303" s="11">
        <v>46085</v>
      </c>
      <c r="C303" s="12">
        <f t="shared" si="16"/>
        <v>2026</v>
      </c>
      <c r="D303" s="13" t="str">
        <f t="shared" si="17"/>
        <v>Q1</v>
      </c>
      <c r="E303" s="12">
        <f t="shared" si="18"/>
        <v>3</v>
      </c>
      <c r="F303" s="12" t="str">
        <f t="shared" si="19"/>
        <v>Mar</v>
      </c>
      <c r="G303" s="12" t="s">
        <v>41</v>
      </c>
      <c r="H303" s="12" t="s">
        <v>42</v>
      </c>
      <c r="I303" s="12" t="s">
        <v>23</v>
      </c>
      <c r="J303" s="12" t="s">
        <v>37</v>
      </c>
      <c r="K303" s="12" t="s">
        <v>30</v>
      </c>
      <c r="L303" s="12" t="s">
        <v>58</v>
      </c>
      <c r="M303" s="12">
        <v>2</v>
      </c>
      <c r="N303" s="14">
        <v>151.69999999999999</v>
      </c>
      <c r="O303" s="15">
        <v>0</v>
      </c>
      <c r="P303" s="14">
        <v>80.44</v>
      </c>
      <c r="Q303" s="14">
        <v>303.39999999999998</v>
      </c>
      <c r="R303" s="14">
        <v>160.88</v>
      </c>
      <c r="S303" s="14">
        <v>142.51999999999998</v>
      </c>
      <c r="T303" s="16">
        <v>0.46974291364535264</v>
      </c>
    </row>
    <row r="304" spans="1:20">
      <c r="A304" s="10">
        <v>4434</v>
      </c>
      <c r="B304" s="11">
        <v>46085</v>
      </c>
      <c r="C304" s="12">
        <f t="shared" si="16"/>
        <v>2026</v>
      </c>
      <c r="D304" s="13" t="str">
        <f t="shared" si="17"/>
        <v>Q1</v>
      </c>
      <c r="E304" s="12">
        <f t="shared" si="18"/>
        <v>3</v>
      </c>
      <c r="F304" s="12" t="str">
        <f t="shared" si="19"/>
        <v>Mar</v>
      </c>
      <c r="G304" s="12" t="s">
        <v>27</v>
      </c>
      <c r="H304" s="12" t="s">
        <v>48</v>
      </c>
      <c r="I304" s="12" t="s">
        <v>49</v>
      </c>
      <c r="J304" s="12" t="s">
        <v>34</v>
      </c>
      <c r="K304" s="12" t="s">
        <v>30</v>
      </c>
      <c r="L304" s="12" t="s">
        <v>58</v>
      </c>
      <c r="M304" s="12">
        <v>2</v>
      </c>
      <c r="N304" s="14">
        <v>151.55000000000001</v>
      </c>
      <c r="O304" s="15">
        <v>0.1</v>
      </c>
      <c r="P304" s="14">
        <v>80.680000000000007</v>
      </c>
      <c r="Q304" s="14">
        <v>272.79000000000002</v>
      </c>
      <c r="R304" s="14">
        <v>161.36000000000001</v>
      </c>
      <c r="S304" s="14">
        <v>111.43</v>
      </c>
      <c r="T304" s="16">
        <v>0.40848271564206901</v>
      </c>
    </row>
    <row r="305" spans="1:20">
      <c r="A305" s="10">
        <v>4992</v>
      </c>
      <c r="B305" s="11">
        <v>46085</v>
      </c>
      <c r="C305" s="12">
        <f t="shared" si="16"/>
        <v>2026</v>
      </c>
      <c r="D305" s="13" t="str">
        <f t="shared" si="17"/>
        <v>Q1</v>
      </c>
      <c r="E305" s="12">
        <f t="shared" si="18"/>
        <v>3</v>
      </c>
      <c r="F305" s="12" t="str">
        <f t="shared" si="19"/>
        <v>Mar</v>
      </c>
      <c r="G305" s="12" t="s">
        <v>32</v>
      </c>
      <c r="H305" s="12" t="s">
        <v>33</v>
      </c>
      <c r="I305" s="12" t="s">
        <v>29</v>
      </c>
      <c r="J305" s="12" t="s">
        <v>37</v>
      </c>
      <c r="K305" s="12" t="s">
        <v>25</v>
      </c>
      <c r="L305" s="12" t="s">
        <v>26</v>
      </c>
      <c r="M305" s="12">
        <v>5</v>
      </c>
      <c r="N305" s="14">
        <v>82.44</v>
      </c>
      <c r="O305" s="15">
        <v>0.1</v>
      </c>
      <c r="P305" s="14">
        <v>41.57</v>
      </c>
      <c r="Q305" s="14">
        <v>370.98</v>
      </c>
      <c r="R305" s="14">
        <v>207.85</v>
      </c>
      <c r="S305" s="14">
        <v>163.13000000000002</v>
      </c>
      <c r="T305" s="16">
        <v>0.43972720901396306</v>
      </c>
    </row>
    <row r="306" spans="1:20">
      <c r="A306" s="10">
        <v>388</v>
      </c>
      <c r="B306" s="11">
        <v>46086</v>
      </c>
      <c r="C306" s="12">
        <f t="shared" si="16"/>
        <v>2026</v>
      </c>
      <c r="D306" s="13" t="str">
        <f t="shared" si="17"/>
        <v>Q1</v>
      </c>
      <c r="E306" s="12">
        <f t="shared" si="18"/>
        <v>3</v>
      </c>
      <c r="F306" s="12" t="str">
        <f t="shared" si="19"/>
        <v>Mar</v>
      </c>
      <c r="G306" s="12" t="s">
        <v>41</v>
      </c>
      <c r="H306" s="12" t="s">
        <v>54</v>
      </c>
      <c r="I306" s="12" t="s">
        <v>23</v>
      </c>
      <c r="J306" s="12" t="s">
        <v>24</v>
      </c>
      <c r="K306" s="12" t="s">
        <v>55</v>
      </c>
      <c r="L306" s="12" t="s">
        <v>63</v>
      </c>
      <c r="M306" s="12">
        <v>1</v>
      </c>
      <c r="N306" s="14">
        <v>35.61</v>
      </c>
      <c r="O306" s="15">
        <v>0.05</v>
      </c>
      <c r="P306" s="14">
        <v>13.8</v>
      </c>
      <c r="Q306" s="14">
        <v>33.829499999999996</v>
      </c>
      <c r="R306" s="14">
        <v>13.8</v>
      </c>
      <c r="S306" s="14">
        <v>20.029499999999995</v>
      </c>
      <c r="T306" s="16">
        <v>0.59207200815855976</v>
      </c>
    </row>
    <row r="307" spans="1:20">
      <c r="A307" s="10">
        <v>977</v>
      </c>
      <c r="B307" s="11">
        <v>46086</v>
      </c>
      <c r="C307" s="12">
        <f t="shared" si="16"/>
        <v>2026</v>
      </c>
      <c r="D307" s="13" t="str">
        <f t="shared" si="17"/>
        <v>Q1</v>
      </c>
      <c r="E307" s="12">
        <f t="shared" si="18"/>
        <v>3</v>
      </c>
      <c r="F307" s="12" t="str">
        <f t="shared" si="19"/>
        <v>Mar</v>
      </c>
      <c r="G307" s="12" t="s">
        <v>21</v>
      </c>
      <c r="H307" s="12" t="s">
        <v>22</v>
      </c>
      <c r="I307" s="12" t="s">
        <v>49</v>
      </c>
      <c r="J307" s="12" t="s">
        <v>34</v>
      </c>
      <c r="K307" s="12" t="s">
        <v>30</v>
      </c>
      <c r="L307" s="12" t="s">
        <v>58</v>
      </c>
      <c r="M307" s="12">
        <v>5</v>
      </c>
      <c r="N307" s="14">
        <v>156.13</v>
      </c>
      <c r="O307" s="15">
        <v>0</v>
      </c>
      <c r="P307" s="14">
        <v>77.03</v>
      </c>
      <c r="Q307" s="14">
        <v>780.65</v>
      </c>
      <c r="R307" s="14">
        <v>385.15</v>
      </c>
      <c r="S307" s="14">
        <v>395.5</v>
      </c>
      <c r="T307" s="16">
        <v>0.50662909114199706</v>
      </c>
    </row>
    <row r="308" spans="1:20">
      <c r="A308" s="10">
        <v>996</v>
      </c>
      <c r="B308" s="11">
        <v>46086</v>
      </c>
      <c r="C308" s="12">
        <f t="shared" si="16"/>
        <v>2026</v>
      </c>
      <c r="D308" s="13" t="str">
        <f t="shared" si="17"/>
        <v>Q1</v>
      </c>
      <c r="E308" s="12">
        <f t="shared" si="18"/>
        <v>3</v>
      </c>
      <c r="F308" s="12" t="str">
        <f t="shared" si="19"/>
        <v>Mar</v>
      </c>
      <c r="G308" s="12" t="s">
        <v>21</v>
      </c>
      <c r="H308" s="12" t="s">
        <v>71</v>
      </c>
      <c r="I308" s="12" t="s">
        <v>23</v>
      </c>
      <c r="J308" s="12" t="s">
        <v>24</v>
      </c>
      <c r="K308" s="12" t="s">
        <v>44</v>
      </c>
      <c r="L308" s="12" t="s">
        <v>72</v>
      </c>
      <c r="M308" s="12">
        <v>1</v>
      </c>
      <c r="N308" s="14">
        <v>124.31</v>
      </c>
      <c r="O308" s="15">
        <v>0</v>
      </c>
      <c r="P308" s="14">
        <v>61.16</v>
      </c>
      <c r="Q308" s="14">
        <v>124.31</v>
      </c>
      <c r="R308" s="14">
        <v>61.16</v>
      </c>
      <c r="S308" s="14">
        <v>63.150000000000006</v>
      </c>
      <c r="T308" s="16">
        <v>0.50800418309066053</v>
      </c>
    </row>
    <row r="309" spans="1:20">
      <c r="A309" s="10">
        <v>1923</v>
      </c>
      <c r="B309" s="11">
        <v>46086</v>
      </c>
      <c r="C309" s="12">
        <f t="shared" si="16"/>
        <v>2026</v>
      </c>
      <c r="D309" s="13" t="str">
        <f t="shared" si="17"/>
        <v>Q1</v>
      </c>
      <c r="E309" s="12">
        <f t="shared" si="18"/>
        <v>3</v>
      </c>
      <c r="F309" s="12" t="str">
        <f t="shared" si="19"/>
        <v>Mar</v>
      </c>
      <c r="G309" s="12" t="s">
        <v>27</v>
      </c>
      <c r="H309" s="12" t="s">
        <v>70</v>
      </c>
      <c r="I309" s="12" t="s">
        <v>40</v>
      </c>
      <c r="J309" s="12" t="s">
        <v>37</v>
      </c>
      <c r="K309" s="12" t="s">
        <v>44</v>
      </c>
      <c r="L309" s="12" t="s">
        <v>61</v>
      </c>
      <c r="M309" s="12">
        <v>3</v>
      </c>
      <c r="N309" s="14">
        <v>82.9</v>
      </c>
      <c r="O309" s="15">
        <v>0.1</v>
      </c>
      <c r="P309" s="14">
        <v>38.31</v>
      </c>
      <c r="Q309" s="14">
        <v>223.83</v>
      </c>
      <c r="R309" s="14">
        <v>114.93</v>
      </c>
      <c r="S309" s="14">
        <v>108.9</v>
      </c>
      <c r="T309" s="16">
        <v>0.48652995577000402</v>
      </c>
    </row>
    <row r="310" spans="1:20">
      <c r="A310" s="10">
        <v>4904</v>
      </c>
      <c r="B310" s="11">
        <v>46086</v>
      </c>
      <c r="C310" s="12">
        <f t="shared" si="16"/>
        <v>2026</v>
      </c>
      <c r="D310" s="13" t="str">
        <f t="shared" si="17"/>
        <v>Q1</v>
      </c>
      <c r="E310" s="12">
        <f t="shared" si="18"/>
        <v>3</v>
      </c>
      <c r="F310" s="12" t="str">
        <f t="shared" si="19"/>
        <v>Mar</v>
      </c>
      <c r="G310" s="12" t="s">
        <v>27</v>
      </c>
      <c r="H310" s="12" t="s">
        <v>62</v>
      </c>
      <c r="I310" s="12" t="s">
        <v>40</v>
      </c>
      <c r="J310" s="12" t="s">
        <v>37</v>
      </c>
      <c r="K310" s="12" t="s">
        <v>25</v>
      </c>
      <c r="L310" s="12" t="s">
        <v>47</v>
      </c>
      <c r="M310" s="12">
        <v>1</v>
      </c>
      <c r="N310" s="14">
        <v>41.1</v>
      </c>
      <c r="O310" s="15">
        <v>0</v>
      </c>
      <c r="P310" s="14">
        <v>16.34</v>
      </c>
      <c r="Q310" s="14">
        <v>41.1</v>
      </c>
      <c r="R310" s="14">
        <v>16.34</v>
      </c>
      <c r="S310" s="14">
        <v>24.76</v>
      </c>
      <c r="T310" s="16">
        <v>0.60243309002433088</v>
      </c>
    </row>
    <row r="311" spans="1:20">
      <c r="A311" s="10">
        <v>1036</v>
      </c>
      <c r="B311" s="11">
        <v>46087</v>
      </c>
      <c r="C311" s="12">
        <f t="shared" si="16"/>
        <v>2026</v>
      </c>
      <c r="D311" s="13" t="str">
        <f t="shared" si="17"/>
        <v>Q1</v>
      </c>
      <c r="E311" s="12">
        <f t="shared" si="18"/>
        <v>3</v>
      </c>
      <c r="F311" s="12" t="str">
        <f t="shared" si="19"/>
        <v>Mar</v>
      </c>
      <c r="G311" s="12" t="s">
        <v>21</v>
      </c>
      <c r="H311" s="12" t="s">
        <v>22</v>
      </c>
      <c r="I311" s="12" t="s">
        <v>23</v>
      </c>
      <c r="J311" s="12" t="s">
        <v>37</v>
      </c>
      <c r="K311" s="12" t="s">
        <v>25</v>
      </c>
      <c r="L311" s="12" t="s">
        <v>47</v>
      </c>
      <c r="M311" s="12">
        <v>1</v>
      </c>
      <c r="N311" s="14">
        <v>40.380000000000003</v>
      </c>
      <c r="O311" s="15">
        <v>0</v>
      </c>
      <c r="P311" s="14">
        <v>16.41</v>
      </c>
      <c r="Q311" s="14">
        <v>40.380000000000003</v>
      </c>
      <c r="R311" s="14">
        <v>16.41</v>
      </c>
      <c r="S311" s="14">
        <v>23.970000000000002</v>
      </c>
      <c r="T311" s="16">
        <v>0.59361069836552749</v>
      </c>
    </row>
    <row r="312" spans="1:20">
      <c r="A312" s="10">
        <v>1470</v>
      </c>
      <c r="B312" s="11">
        <v>46087</v>
      </c>
      <c r="C312" s="12">
        <f t="shared" si="16"/>
        <v>2026</v>
      </c>
      <c r="D312" s="13" t="str">
        <f t="shared" si="17"/>
        <v>Q1</v>
      </c>
      <c r="E312" s="12">
        <f t="shared" si="18"/>
        <v>3</v>
      </c>
      <c r="F312" s="12" t="str">
        <f t="shared" si="19"/>
        <v>Mar</v>
      </c>
      <c r="G312" s="12" t="s">
        <v>32</v>
      </c>
      <c r="H312" s="12" t="s">
        <v>33</v>
      </c>
      <c r="I312" s="12" t="s">
        <v>23</v>
      </c>
      <c r="J312" s="12" t="s">
        <v>24</v>
      </c>
      <c r="K312" s="12" t="s">
        <v>25</v>
      </c>
      <c r="L312" s="12" t="s">
        <v>26</v>
      </c>
      <c r="M312" s="12">
        <v>1</v>
      </c>
      <c r="N312" s="14">
        <v>80.349999999999994</v>
      </c>
      <c r="O312" s="15">
        <v>0.1</v>
      </c>
      <c r="P312" s="14">
        <v>42.43</v>
      </c>
      <c r="Q312" s="14">
        <v>72.314999999999998</v>
      </c>
      <c r="R312" s="14">
        <v>42.43</v>
      </c>
      <c r="S312" s="14">
        <v>29.884999999999998</v>
      </c>
      <c r="T312" s="16">
        <v>0.41326142570697638</v>
      </c>
    </row>
    <row r="313" spans="1:20">
      <c r="A313" s="10">
        <v>2907</v>
      </c>
      <c r="B313" s="11">
        <v>46087</v>
      </c>
      <c r="C313" s="12">
        <f t="shared" si="16"/>
        <v>2026</v>
      </c>
      <c r="D313" s="13" t="str">
        <f t="shared" si="17"/>
        <v>Q1</v>
      </c>
      <c r="E313" s="12">
        <f t="shared" si="18"/>
        <v>3</v>
      </c>
      <c r="F313" s="12" t="str">
        <f t="shared" si="19"/>
        <v>Mar</v>
      </c>
      <c r="G313" s="12" t="s">
        <v>41</v>
      </c>
      <c r="H313" s="12" t="s">
        <v>68</v>
      </c>
      <c r="I313" s="12" t="s">
        <v>23</v>
      </c>
      <c r="J313" s="12" t="s">
        <v>24</v>
      </c>
      <c r="K313" s="12" t="s">
        <v>25</v>
      </c>
      <c r="L313" s="12" t="s">
        <v>47</v>
      </c>
      <c r="M313" s="12">
        <v>1</v>
      </c>
      <c r="N313" s="14">
        <v>40.44</v>
      </c>
      <c r="O313" s="15">
        <v>0.05</v>
      </c>
      <c r="P313" s="14">
        <v>16.829999999999998</v>
      </c>
      <c r="Q313" s="14">
        <v>38.417999999999999</v>
      </c>
      <c r="R313" s="14">
        <v>16.829999999999998</v>
      </c>
      <c r="S313" s="14">
        <v>21.588000000000001</v>
      </c>
      <c r="T313" s="16">
        <v>0.56192409807902555</v>
      </c>
    </row>
    <row r="314" spans="1:20">
      <c r="A314" s="10">
        <v>2997</v>
      </c>
      <c r="B314" s="11">
        <v>46087</v>
      </c>
      <c r="C314" s="12">
        <f t="shared" si="16"/>
        <v>2026</v>
      </c>
      <c r="D314" s="13" t="str">
        <f t="shared" si="17"/>
        <v>Q1</v>
      </c>
      <c r="E314" s="12">
        <f t="shared" si="18"/>
        <v>3</v>
      </c>
      <c r="F314" s="12" t="str">
        <f t="shared" si="19"/>
        <v>Mar</v>
      </c>
      <c r="G314" s="12" t="s">
        <v>32</v>
      </c>
      <c r="H314" s="12" t="s">
        <v>73</v>
      </c>
      <c r="I314" s="12" t="s">
        <v>23</v>
      </c>
      <c r="J314" s="12" t="s">
        <v>24</v>
      </c>
      <c r="K314" s="12" t="s">
        <v>35</v>
      </c>
      <c r="L314" s="12" t="s">
        <v>36</v>
      </c>
      <c r="M314" s="12">
        <v>3</v>
      </c>
      <c r="N314" s="14">
        <v>35.89</v>
      </c>
      <c r="O314" s="15">
        <v>0</v>
      </c>
      <c r="P314" s="14">
        <v>13.25</v>
      </c>
      <c r="Q314" s="14">
        <v>107.67</v>
      </c>
      <c r="R314" s="14">
        <v>39.75</v>
      </c>
      <c r="S314" s="14">
        <v>67.92</v>
      </c>
      <c r="T314" s="16">
        <v>0.63081638339370294</v>
      </c>
    </row>
    <row r="315" spans="1:20">
      <c r="A315" s="10">
        <v>3056</v>
      </c>
      <c r="B315" s="11">
        <v>46087</v>
      </c>
      <c r="C315" s="12">
        <f t="shared" si="16"/>
        <v>2026</v>
      </c>
      <c r="D315" s="13" t="str">
        <f t="shared" si="17"/>
        <v>Q1</v>
      </c>
      <c r="E315" s="12">
        <f t="shared" si="18"/>
        <v>3</v>
      </c>
      <c r="F315" s="12" t="str">
        <f t="shared" si="19"/>
        <v>Mar</v>
      </c>
      <c r="G315" s="12" t="s">
        <v>27</v>
      </c>
      <c r="H315" s="12" t="s">
        <v>64</v>
      </c>
      <c r="I315" s="12" t="s">
        <v>49</v>
      </c>
      <c r="J315" s="12" t="s">
        <v>24</v>
      </c>
      <c r="K315" s="12" t="s">
        <v>35</v>
      </c>
      <c r="L315" s="12" t="s">
        <v>69</v>
      </c>
      <c r="M315" s="12">
        <v>3</v>
      </c>
      <c r="N315" s="14">
        <v>163.44999999999999</v>
      </c>
      <c r="O315" s="15">
        <v>0</v>
      </c>
      <c r="P315" s="14">
        <v>86.88</v>
      </c>
      <c r="Q315" s="14">
        <v>490.34999999999997</v>
      </c>
      <c r="R315" s="14">
        <v>260.64</v>
      </c>
      <c r="S315" s="14">
        <v>229.70999999999998</v>
      </c>
      <c r="T315" s="16">
        <v>0.46846130315081064</v>
      </c>
    </row>
    <row r="316" spans="1:20">
      <c r="A316" s="10">
        <v>471</v>
      </c>
      <c r="B316" s="11">
        <v>46088</v>
      </c>
      <c r="C316" s="12">
        <f t="shared" si="16"/>
        <v>2026</v>
      </c>
      <c r="D316" s="13" t="str">
        <f t="shared" si="17"/>
        <v>Q1</v>
      </c>
      <c r="E316" s="12">
        <f t="shared" si="18"/>
        <v>3</v>
      </c>
      <c r="F316" s="12" t="str">
        <f t="shared" si="19"/>
        <v>Mar</v>
      </c>
      <c r="G316" s="12" t="s">
        <v>27</v>
      </c>
      <c r="H316" s="12" t="s">
        <v>28</v>
      </c>
      <c r="I316" s="12" t="s">
        <v>40</v>
      </c>
      <c r="J316" s="12" t="s">
        <v>24</v>
      </c>
      <c r="K316" s="12" t="s">
        <v>55</v>
      </c>
      <c r="L316" s="12" t="s">
        <v>56</v>
      </c>
      <c r="M316" s="12">
        <v>2</v>
      </c>
      <c r="N316" s="14">
        <v>40.020000000000003</v>
      </c>
      <c r="O316" s="15">
        <v>0</v>
      </c>
      <c r="P316" s="14">
        <v>14.38</v>
      </c>
      <c r="Q316" s="14">
        <v>80.040000000000006</v>
      </c>
      <c r="R316" s="14">
        <v>28.76</v>
      </c>
      <c r="S316" s="14">
        <v>51.28</v>
      </c>
      <c r="T316" s="16">
        <v>0.64067966016991496</v>
      </c>
    </row>
    <row r="317" spans="1:20">
      <c r="A317" s="10">
        <v>842</v>
      </c>
      <c r="B317" s="11">
        <v>46088</v>
      </c>
      <c r="C317" s="12">
        <f t="shared" si="16"/>
        <v>2026</v>
      </c>
      <c r="D317" s="13" t="str">
        <f t="shared" si="17"/>
        <v>Q1</v>
      </c>
      <c r="E317" s="12">
        <f t="shared" si="18"/>
        <v>3</v>
      </c>
      <c r="F317" s="12" t="str">
        <f t="shared" si="19"/>
        <v>Mar</v>
      </c>
      <c r="G317" s="12" t="s">
        <v>21</v>
      </c>
      <c r="H317" s="12" t="s">
        <v>71</v>
      </c>
      <c r="I317" s="12" t="s">
        <v>23</v>
      </c>
      <c r="J317" s="12" t="s">
        <v>34</v>
      </c>
      <c r="K317" s="12" t="s">
        <v>55</v>
      </c>
      <c r="L317" s="12" t="s">
        <v>56</v>
      </c>
      <c r="M317" s="12">
        <v>1</v>
      </c>
      <c r="N317" s="14">
        <v>40.01</v>
      </c>
      <c r="O317" s="15">
        <v>0.05</v>
      </c>
      <c r="P317" s="14">
        <v>14.35</v>
      </c>
      <c r="Q317" s="14">
        <v>38.009499999999996</v>
      </c>
      <c r="R317" s="14">
        <v>14.35</v>
      </c>
      <c r="S317" s="14">
        <v>23.659499999999994</v>
      </c>
      <c r="T317" s="16">
        <v>0.62246280535129372</v>
      </c>
    </row>
    <row r="318" spans="1:20">
      <c r="A318" s="10">
        <v>3386</v>
      </c>
      <c r="B318" s="11">
        <v>46088</v>
      </c>
      <c r="C318" s="12">
        <f t="shared" si="16"/>
        <v>2026</v>
      </c>
      <c r="D318" s="13" t="str">
        <f t="shared" si="17"/>
        <v>Q1</v>
      </c>
      <c r="E318" s="12">
        <f t="shared" si="18"/>
        <v>3</v>
      </c>
      <c r="F318" s="12" t="str">
        <f t="shared" si="19"/>
        <v>Mar</v>
      </c>
      <c r="G318" s="12" t="s">
        <v>27</v>
      </c>
      <c r="H318" s="12" t="s">
        <v>64</v>
      </c>
      <c r="I318" s="12" t="s">
        <v>23</v>
      </c>
      <c r="J318" s="12" t="s">
        <v>24</v>
      </c>
      <c r="K318" s="12" t="s">
        <v>30</v>
      </c>
      <c r="L318" s="12" t="s">
        <v>58</v>
      </c>
      <c r="M318" s="12">
        <v>3</v>
      </c>
      <c r="N318" s="14">
        <v>155.16</v>
      </c>
      <c r="O318" s="15">
        <v>0</v>
      </c>
      <c r="P318" s="14">
        <v>76.849999999999994</v>
      </c>
      <c r="Q318" s="14">
        <v>465.48</v>
      </c>
      <c r="R318" s="14">
        <v>230.54999999999998</v>
      </c>
      <c r="S318" s="14">
        <v>234.93000000000004</v>
      </c>
      <c r="T318" s="16">
        <v>0.50470482083011092</v>
      </c>
    </row>
    <row r="319" spans="1:20">
      <c r="A319" s="10">
        <v>4505</v>
      </c>
      <c r="B319" s="11">
        <v>46088</v>
      </c>
      <c r="C319" s="12">
        <f t="shared" si="16"/>
        <v>2026</v>
      </c>
      <c r="D319" s="13" t="str">
        <f t="shared" si="17"/>
        <v>Q1</v>
      </c>
      <c r="E319" s="12">
        <f t="shared" si="18"/>
        <v>3</v>
      </c>
      <c r="F319" s="12" t="str">
        <f t="shared" si="19"/>
        <v>Mar</v>
      </c>
      <c r="G319" s="12" t="s">
        <v>27</v>
      </c>
      <c r="H319" s="12" t="s">
        <v>70</v>
      </c>
      <c r="I319" s="12" t="s">
        <v>49</v>
      </c>
      <c r="J319" s="12" t="s">
        <v>34</v>
      </c>
      <c r="K319" s="12" t="s">
        <v>55</v>
      </c>
      <c r="L319" s="12" t="s">
        <v>56</v>
      </c>
      <c r="M319" s="12">
        <v>1</v>
      </c>
      <c r="N319" s="14">
        <v>39.96</v>
      </c>
      <c r="O319" s="15">
        <v>0</v>
      </c>
      <c r="P319" s="14">
        <v>14.5</v>
      </c>
      <c r="Q319" s="14">
        <v>39.96</v>
      </c>
      <c r="R319" s="14">
        <v>14.5</v>
      </c>
      <c r="S319" s="14">
        <v>25.46</v>
      </c>
      <c r="T319" s="16">
        <v>0.63713713713713716</v>
      </c>
    </row>
    <row r="320" spans="1:20">
      <c r="A320" s="10">
        <v>1286</v>
      </c>
      <c r="B320" s="11">
        <v>46089</v>
      </c>
      <c r="C320" s="12">
        <f t="shared" si="16"/>
        <v>2026</v>
      </c>
      <c r="D320" s="13" t="str">
        <f t="shared" si="17"/>
        <v>Q1</v>
      </c>
      <c r="E320" s="12">
        <f t="shared" si="18"/>
        <v>3</v>
      </c>
      <c r="F320" s="12" t="str">
        <f t="shared" si="19"/>
        <v>Mar</v>
      </c>
      <c r="G320" s="12" t="s">
        <v>27</v>
      </c>
      <c r="H320" s="12" t="s">
        <v>28</v>
      </c>
      <c r="I320" s="12" t="s">
        <v>23</v>
      </c>
      <c r="J320" s="12" t="s">
        <v>34</v>
      </c>
      <c r="K320" s="12" t="s">
        <v>30</v>
      </c>
      <c r="L320" s="12" t="s">
        <v>38</v>
      </c>
      <c r="M320" s="12">
        <v>1</v>
      </c>
      <c r="N320" s="14">
        <v>146.6</v>
      </c>
      <c r="O320" s="15">
        <v>0</v>
      </c>
      <c r="P320" s="14">
        <v>78.92</v>
      </c>
      <c r="Q320" s="14">
        <v>146.6</v>
      </c>
      <c r="R320" s="14">
        <v>78.92</v>
      </c>
      <c r="S320" s="14">
        <v>67.679999999999993</v>
      </c>
      <c r="T320" s="16">
        <v>0.46166439290586625</v>
      </c>
    </row>
    <row r="321" spans="1:20">
      <c r="A321" s="10">
        <v>2653</v>
      </c>
      <c r="B321" s="11">
        <v>46089</v>
      </c>
      <c r="C321" s="12">
        <f t="shared" si="16"/>
        <v>2026</v>
      </c>
      <c r="D321" s="13" t="str">
        <f t="shared" si="17"/>
        <v>Q1</v>
      </c>
      <c r="E321" s="12">
        <f t="shared" si="18"/>
        <v>3</v>
      </c>
      <c r="F321" s="12" t="str">
        <f t="shared" si="19"/>
        <v>Mar</v>
      </c>
      <c r="G321" s="12" t="s">
        <v>27</v>
      </c>
      <c r="H321" s="12" t="s">
        <v>70</v>
      </c>
      <c r="I321" s="12" t="s">
        <v>40</v>
      </c>
      <c r="J321" s="12" t="s">
        <v>24</v>
      </c>
      <c r="K321" s="12" t="s">
        <v>30</v>
      </c>
      <c r="L321" s="12" t="s">
        <v>31</v>
      </c>
      <c r="M321" s="12">
        <v>1</v>
      </c>
      <c r="N321" s="14">
        <v>94.38</v>
      </c>
      <c r="O321" s="15">
        <v>0</v>
      </c>
      <c r="P321" s="14">
        <v>44.78</v>
      </c>
      <c r="Q321" s="14">
        <v>94.38</v>
      </c>
      <c r="R321" s="14">
        <v>44.78</v>
      </c>
      <c r="S321" s="14">
        <v>49.599999999999994</v>
      </c>
      <c r="T321" s="16">
        <v>0.52553507098961638</v>
      </c>
    </row>
    <row r="322" spans="1:20">
      <c r="A322" s="10">
        <v>4465</v>
      </c>
      <c r="B322" s="11">
        <v>46089</v>
      </c>
      <c r="C322" s="12">
        <f t="shared" si="16"/>
        <v>2026</v>
      </c>
      <c r="D322" s="13" t="str">
        <f t="shared" si="17"/>
        <v>Q1</v>
      </c>
      <c r="E322" s="12">
        <f t="shared" si="18"/>
        <v>3</v>
      </c>
      <c r="F322" s="12" t="str">
        <f t="shared" si="19"/>
        <v>Mar</v>
      </c>
      <c r="G322" s="12" t="s">
        <v>27</v>
      </c>
      <c r="H322" s="12" t="s">
        <v>64</v>
      </c>
      <c r="I322" s="12" t="s">
        <v>40</v>
      </c>
      <c r="J322" s="12" t="s">
        <v>24</v>
      </c>
      <c r="K322" s="12" t="s">
        <v>55</v>
      </c>
      <c r="L322" s="12" t="s">
        <v>59</v>
      </c>
      <c r="M322" s="12">
        <v>1</v>
      </c>
      <c r="N322" s="14">
        <v>121.77</v>
      </c>
      <c r="O322" s="15">
        <v>0</v>
      </c>
      <c r="P322" s="14">
        <v>67.52</v>
      </c>
      <c r="Q322" s="14">
        <v>121.77</v>
      </c>
      <c r="R322" s="14">
        <v>67.52</v>
      </c>
      <c r="S322" s="14">
        <v>54.25</v>
      </c>
      <c r="T322" s="16">
        <v>0.44551203087788455</v>
      </c>
    </row>
    <row r="323" spans="1:20">
      <c r="A323" s="10">
        <v>4576</v>
      </c>
      <c r="B323" s="11">
        <v>46089</v>
      </c>
      <c r="C323" s="12">
        <f t="shared" ref="C323:C386" si="20">YEAR(B323)</f>
        <v>2026</v>
      </c>
      <c r="D323" s="13" t="str">
        <f t="shared" ref="D323:D386" si="21">"Q"&amp;ROUNDUP(MONTH(B323)/3,0)</f>
        <v>Q1</v>
      </c>
      <c r="E323" s="12">
        <f t="shared" ref="E323:E386" si="22">MONTH(B323)</f>
        <v>3</v>
      </c>
      <c r="F323" s="12" t="str">
        <f t="shared" ref="F323:F386" si="23">TEXT(B323,"mmm")</f>
        <v>Mar</v>
      </c>
      <c r="G323" s="12" t="s">
        <v>41</v>
      </c>
      <c r="H323" s="12" t="s">
        <v>54</v>
      </c>
      <c r="I323" s="12" t="s">
        <v>49</v>
      </c>
      <c r="J323" s="12" t="s">
        <v>24</v>
      </c>
      <c r="K323" s="12" t="s">
        <v>44</v>
      </c>
      <c r="L323" s="12" t="s">
        <v>72</v>
      </c>
      <c r="M323" s="12">
        <v>5</v>
      </c>
      <c r="N323" s="14">
        <v>123.29</v>
      </c>
      <c r="O323" s="15">
        <v>0</v>
      </c>
      <c r="P323" s="14">
        <v>61.34</v>
      </c>
      <c r="Q323" s="14">
        <v>616.45000000000005</v>
      </c>
      <c r="R323" s="14">
        <v>306.70000000000005</v>
      </c>
      <c r="S323" s="14">
        <v>309.75</v>
      </c>
      <c r="T323" s="16">
        <v>0.50247384216075919</v>
      </c>
    </row>
    <row r="324" spans="1:20">
      <c r="A324" s="10">
        <v>718</v>
      </c>
      <c r="B324" s="11">
        <v>46090</v>
      </c>
      <c r="C324" s="12">
        <f t="shared" si="20"/>
        <v>2026</v>
      </c>
      <c r="D324" s="13" t="str">
        <f t="shared" si="21"/>
        <v>Q1</v>
      </c>
      <c r="E324" s="12">
        <f t="shared" si="22"/>
        <v>3</v>
      </c>
      <c r="F324" s="12" t="str">
        <f t="shared" si="23"/>
        <v>Mar</v>
      </c>
      <c r="G324" s="12" t="s">
        <v>27</v>
      </c>
      <c r="H324" s="12" t="s">
        <v>64</v>
      </c>
      <c r="I324" s="12" t="s">
        <v>23</v>
      </c>
      <c r="J324" s="12" t="s">
        <v>34</v>
      </c>
      <c r="K324" s="12" t="s">
        <v>55</v>
      </c>
      <c r="L324" s="12" t="s">
        <v>56</v>
      </c>
      <c r="M324" s="12">
        <v>1</v>
      </c>
      <c r="N324" s="14">
        <v>41.15</v>
      </c>
      <c r="O324" s="15">
        <v>0.05</v>
      </c>
      <c r="P324" s="14">
        <v>14.4</v>
      </c>
      <c r="Q324" s="14">
        <v>39.092499999999994</v>
      </c>
      <c r="R324" s="14">
        <v>14.4</v>
      </c>
      <c r="S324" s="14">
        <v>24.692499999999995</v>
      </c>
      <c r="T324" s="16">
        <v>0.63164289825414077</v>
      </c>
    </row>
    <row r="325" spans="1:20">
      <c r="A325" s="10">
        <v>1527</v>
      </c>
      <c r="B325" s="11">
        <v>46090</v>
      </c>
      <c r="C325" s="12">
        <f t="shared" si="20"/>
        <v>2026</v>
      </c>
      <c r="D325" s="13" t="str">
        <f t="shared" si="21"/>
        <v>Q1</v>
      </c>
      <c r="E325" s="12">
        <f t="shared" si="22"/>
        <v>3</v>
      </c>
      <c r="F325" s="12" t="str">
        <f t="shared" si="23"/>
        <v>Mar</v>
      </c>
      <c r="G325" s="12" t="s">
        <v>41</v>
      </c>
      <c r="H325" s="12" t="s">
        <v>42</v>
      </c>
      <c r="I325" s="12" t="s">
        <v>49</v>
      </c>
      <c r="J325" s="12" t="s">
        <v>34</v>
      </c>
      <c r="K325" s="12" t="s">
        <v>35</v>
      </c>
      <c r="L325" s="12" t="s">
        <v>36</v>
      </c>
      <c r="M325" s="12">
        <v>4</v>
      </c>
      <c r="N325" s="14">
        <v>35.42</v>
      </c>
      <c r="O325" s="15">
        <v>0</v>
      </c>
      <c r="P325" s="14">
        <v>13.31</v>
      </c>
      <c r="Q325" s="14">
        <v>141.68</v>
      </c>
      <c r="R325" s="14">
        <v>53.24</v>
      </c>
      <c r="S325" s="14">
        <v>88.44</v>
      </c>
      <c r="T325" s="16">
        <v>0.62422360248447195</v>
      </c>
    </row>
    <row r="326" spans="1:20">
      <c r="A326" s="10">
        <v>1797</v>
      </c>
      <c r="B326" s="11">
        <v>46090</v>
      </c>
      <c r="C326" s="12">
        <f t="shared" si="20"/>
        <v>2026</v>
      </c>
      <c r="D326" s="13" t="str">
        <f t="shared" si="21"/>
        <v>Q1</v>
      </c>
      <c r="E326" s="12">
        <f t="shared" si="22"/>
        <v>3</v>
      </c>
      <c r="F326" s="12" t="str">
        <f t="shared" si="23"/>
        <v>Mar</v>
      </c>
      <c r="G326" s="12" t="s">
        <v>27</v>
      </c>
      <c r="H326" s="12" t="s">
        <v>64</v>
      </c>
      <c r="I326" s="12" t="s">
        <v>23</v>
      </c>
      <c r="J326" s="12" t="s">
        <v>37</v>
      </c>
      <c r="K326" s="12" t="s">
        <v>25</v>
      </c>
      <c r="L326" s="12" t="s">
        <v>51</v>
      </c>
      <c r="M326" s="12">
        <v>1</v>
      </c>
      <c r="N326" s="14">
        <v>103.74</v>
      </c>
      <c r="O326" s="15">
        <v>0.1</v>
      </c>
      <c r="P326" s="14">
        <v>51.32</v>
      </c>
      <c r="Q326" s="14">
        <v>93.366</v>
      </c>
      <c r="R326" s="14">
        <v>51.32</v>
      </c>
      <c r="S326" s="14">
        <v>42.045999999999999</v>
      </c>
      <c r="T326" s="16">
        <v>0.45033523980892404</v>
      </c>
    </row>
    <row r="327" spans="1:20">
      <c r="A327" s="10">
        <v>2917</v>
      </c>
      <c r="B327" s="11">
        <v>46090</v>
      </c>
      <c r="C327" s="12">
        <f t="shared" si="20"/>
        <v>2026</v>
      </c>
      <c r="D327" s="13" t="str">
        <f t="shared" si="21"/>
        <v>Q1</v>
      </c>
      <c r="E327" s="12">
        <f t="shared" si="22"/>
        <v>3</v>
      </c>
      <c r="F327" s="12" t="str">
        <f t="shared" si="23"/>
        <v>Mar</v>
      </c>
      <c r="G327" s="12" t="s">
        <v>32</v>
      </c>
      <c r="H327" s="12" t="s">
        <v>73</v>
      </c>
      <c r="I327" s="12" t="s">
        <v>49</v>
      </c>
      <c r="J327" s="12" t="s">
        <v>37</v>
      </c>
      <c r="K327" s="12" t="s">
        <v>35</v>
      </c>
      <c r="L327" s="12" t="s">
        <v>69</v>
      </c>
      <c r="M327" s="12">
        <v>2</v>
      </c>
      <c r="N327" s="14">
        <v>165.49</v>
      </c>
      <c r="O327" s="15">
        <v>0.05</v>
      </c>
      <c r="P327" s="14">
        <v>89.82</v>
      </c>
      <c r="Q327" s="14">
        <v>314.43099999999998</v>
      </c>
      <c r="R327" s="14">
        <v>179.64</v>
      </c>
      <c r="S327" s="14">
        <v>134.791</v>
      </c>
      <c r="T327" s="16">
        <v>0.4286822864157796</v>
      </c>
    </row>
    <row r="328" spans="1:20">
      <c r="A328" s="10">
        <v>4095</v>
      </c>
      <c r="B328" s="11">
        <v>46090</v>
      </c>
      <c r="C328" s="12">
        <f t="shared" si="20"/>
        <v>2026</v>
      </c>
      <c r="D328" s="13" t="str">
        <f t="shared" si="21"/>
        <v>Q1</v>
      </c>
      <c r="E328" s="12">
        <f t="shared" si="22"/>
        <v>3</v>
      </c>
      <c r="F328" s="12" t="str">
        <f t="shared" si="23"/>
        <v>Mar</v>
      </c>
      <c r="G328" s="12" t="s">
        <v>27</v>
      </c>
      <c r="H328" s="12" t="s">
        <v>48</v>
      </c>
      <c r="I328" s="12" t="s">
        <v>49</v>
      </c>
      <c r="J328" s="12" t="s">
        <v>34</v>
      </c>
      <c r="K328" s="12" t="s">
        <v>30</v>
      </c>
      <c r="L328" s="12" t="s">
        <v>67</v>
      </c>
      <c r="M328" s="12">
        <v>1</v>
      </c>
      <c r="N328" s="14">
        <v>72.87</v>
      </c>
      <c r="O328" s="15">
        <v>0.05</v>
      </c>
      <c r="P328" s="14">
        <v>32</v>
      </c>
      <c r="Q328" s="14">
        <v>69.226500000000001</v>
      </c>
      <c r="R328" s="14">
        <v>32</v>
      </c>
      <c r="S328" s="14">
        <v>37.226500000000001</v>
      </c>
      <c r="T328" s="16">
        <v>0.53774927231623726</v>
      </c>
    </row>
    <row r="329" spans="1:20">
      <c r="A329" s="10">
        <v>5050</v>
      </c>
      <c r="B329" s="11">
        <v>46090</v>
      </c>
      <c r="C329" s="12">
        <f t="shared" si="20"/>
        <v>2026</v>
      </c>
      <c r="D329" s="13" t="str">
        <f t="shared" si="21"/>
        <v>Q1</v>
      </c>
      <c r="E329" s="12">
        <f t="shared" si="22"/>
        <v>3</v>
      </c>
      <c r="F329" s="12" t="str">
        <f t="shared" si="23"/>
        <v>Mar</v>
      </c>
      <c r="G329" s="12" t="s">
        <v>41</v>
      </c>
      <c r="H329" s="12" t="s">
        <v>68</v>
      </c>
      <c r="I329" s="12" t="s">
        <v>40</v>
      </c>
      <c r="J329" s="12" t="s">
        <v>24</v>
      </c>
      <c r="K329" s="12" t="s">
        <v>35</v>
      </c>
      <c r="L329" s="12" t="s">
        <v>69</v>
      </c>
      <c r="M329" s="12">
        <v>1</v>
      </c>
      <c r="N329" s="14">
        <v>161.04</v>
      </c>
      <c r="O329" s="15">
        <v>0</v>
      </c>
      <c r="P329" s="14">
        <v>85.83</v>
      </c>
      <c r="Q329" s="14">
        <v>161.04</v>
      </c>
      <c r="R329" s="14">
        <v>85.83</v>
      </c>
      <c r="S329" s="14">
        <v>75.209999999999994</v>
      </c>
      <c r="T329" s="16">
        <v>0.46702682563338299</v>
      </c>
    </row>
    <row r="330" spans="1:20">
      <c r="A330" s="10">
        <v>709</v>
      </c>
      <c r="B330" s="11">
        <v>46091</v>
      </c>
      <c r="C330" s="12">
        <f t="shared" si="20"/>
        <v>2026</v>
      </c>
      <c r="D330" s="13" t="str">
        <f t="shared" si="21"/>
        <v>Q1</v>
      </c>
      <c r="E330" s="12">
        <f t="shared" si="22"/>
        <v>3</v>
      </c>
      <c r="F330" s="12" t="str">
        <f t="shared" si="23"/>
        <v>Mar</v>
      </c>
      <c r="G330" s="12" t="s">
        <v>21</v>
      </c>
      <c r="H330" s="12" t="s">
        <v>22</v>
      </c>
      <c r="I330" s="12" t="s">
        <v>23</v>
      </c>
      <c r="J330" s="12" t="s">
        <v>34</v>
      </c>
      <c r="K330" s="12" t="s">
        <v>35</v>
      </c>
      <c r="L330" s="12" t="s">
        <v>65</v>
      </c>
      <c r="M330" s="12">
        <v>3</v>
      </c>
      <c r="N330" s="14">
        <v>130.6</v>
      </c>
      <c r="O330" s="15">
        <v>0.05</v>
      </c>
      <c r="P330" s="14">
        <v>65.62</v>
      </c>
      <c r="Q330" s="14">
        <v>372.20999999999992</v>
      </c>
      <c r="R330" s="14">
        <v>196.86</v>
      </c>
      <c r="S330" s="14">
        <v>175.34999999999991</v>
      </c>
      <c r="T330" s="16">
        <v>0.47110502135891014</v>
      </c>
    </row>
    <row r="331" spans="1:20">
      <c r="A331" s="10">
        <v>1073</v>
      </c>
      <c r="B331" s="11">
        <v>46091</v>
      </c>
      <c r="C331" s="12">
        <f t="shared" si="20"/>
        <v>2026</v>
      </c>
      <c r="D331" s="13" t="str">
        <f t="shared" si="21"/>
        <v>Q1</v>
      </c>
      <c r="E331" s="12">
        <f t="shared" si="22"/>
        <v>3</v>
      </c>
      <c r="F331" s="12" t="str">
        <f t="shared" si="23"/>
        <v>Mar</v>
      </c>
      <c r="G331" s="12" t="s">
        <v>32</v>
      </c>
      <c r="H331" s="12" t="s">
        <v>60</v>
      </c>
      <c r="I331" s="12" t="s">
        <v>49</v>
      </c>
      <c r="J331" s="12" t="s">
        <v>24</v>
      </c>
      <c r="K331" s="12" t="s">
        <v>25</v>
      </c>
      <c r="L331" s="12" t="s">
        <v>26</v>
      </c>
      <c r="M331" s="12">
        <v>2</v>
      </c>
      <c r="N331" s="14">
        <v>81.290000000000006</v>
      </c>
      <c r="O331" s="15">
        <v>0</v>
      </c>
      <c r="P331" s="14">
        <v>43.9</v>
      </c>
      <c r="Q331" s="14">
        <v>162.58000000000001</v>
      </c>
      <c r="R331" s="14">
        <v>87.8</v>
      </c>
      <c r="S331" s="14">
        <v>74.780000000000015</v>
      </c>
      <c r="T331" s="16">
        <v>0.45995817443720022</v>
      </c>
    </row>
    <row r="332" spans="1:20">
      <c r="A332" s="10">
        <v>2623</v>
      </c>
      <c r="B332" s="11">
        <v>46091</v>
      </c>
      <c r="C332" s="12">
        <f t="shared" si="20"/>
        <v>2026</v>
      </c>
      <c r="D332" s="13" t="str">
        <f t="shared" si="21"/>
        <v>Q1</v>
      </c>
      <c r="E332" s="12">
        <f t="shared" si="22"/>
        <v>3</v>
      </c>
      <c r="F332" s="12" t="str">
        <f t="shared" si="23"/>
        <v>Mar</v>
      </c>
      <c r="G332" s="12" t="s">
        <v>27</v>
      </c>
      <c r="H332" s="12" t="s">
        <v>64</v>
      </c>
      <c r="I332" s="12" t="s">
        <v>49</v>
      </c>
      <c r="J332" s="12" t="s">
        <v>34</v>
      </c>
      <c r="K332" s="12" t="s">
        <v>25</v>
      </c>
      <c r="L332" s="12" t="s">
        <v>51</v>
      </c>
      <c r="M332" s="12">
        <v>2</v>
      </c>
      <c r="N332" s="14">
        <v>103.33</v>
      </c>
      <c r="O332" s="15">
        <v>0.05</v>
      </c>
      <c r="P332" s="14">
        <v>51.58</v>
      </c>
      <c r="Q332" s="14">
        <v>196.327</v>
      </c>
      <c r="R332" s="14">
        <v>103.16</v>
      </c>
      <c r="S332" s="14">
        <v>93.167000000000002</v>
      </c>
      <c r="T332" s="16">
        <v>0.47455011282197557</v>
      </c>
    </row>
    <row r="333" spans="1:20">
      <c r="A333" s="10">
        <v>2625</v>
      </c>
      <c r="B333" s="11">
        <v>46091</v>
      </c>
      <c r="C333" s="12">
        <f t="shared" si="20"/>
        <v>2026</v>
      </c>
      <c r="D333" s="13" t="str">
        <f t="shared" si="21"/>
        <v>Q1</v>
      </c>
      <c r="E333" s="12">
        <f t="shared" si="22"/>
        <v>3</v>
      </c>
      <c r="F333" s="12" t="str">
        <f t="shared" si="23"/>
        <v>Mar</v>
      </c>
      <c r="G333" s="12" t="s">
        <v>41</v>
      </c>
      <c r="H333" s="12" t="s">
        <v>52</v>
      </c>
      <c r="I333" s="12" t="s">
        <v>40</v>
      </c>
      <c r="J333" s="12" t="s">
        <v>37</v>
      </c>
      <c r="K333" s="12" t="s">
        <v>55</v>
      </c>
      <c r="L333" s="12" t="s">
        <v>66</v>
      </c>
      <c r="M333" s="12">
        <v>2</v>
      </c>
      <c r="N333" s="14">
        <v>51.14</v>
      </c>
      <c r="O333" s="15">
        <v>0</v>
      </c>
      <c r="P333" s="14">
        <v>21.58</v>
      </c>
      <c r="Q333" s="14">
        <v>102.28</v>
      </c>
      <c r="R333" s="14">
        <v>43.16</v>
      </c>
      <c r="S333" s="14">
        <v>59.120000000000005</v>
      </c>
      <c r="T333" s="16">
        <v>0.57802111849824012</v>
      </c>
    </row>
    <row r="334" spans="1:20">
      <c r="A334" s="10">
        <v>3304</v>
      </c>
      <c r="B334" s="11">
        <v>46091</v>
      </c>
      <c r="C334" s="12">
        <f t="shared" si="20"/>
        <v>2026</v>
      </c>
      <c r="D334" s="13" t="str">
        <f t="shared" si="21"/>
        <v>Q1</v>
      </c>
      <c r="E334" s="12">
        <f t="shared" si="22"/>
        <v>3</v>
      </c>
      <c r="F334" s="12" t="str">
        <f t="shared" si="23"/>
        <v>Mar</v>
      </c>
      <c r="G334" s="12" t="s">
        <v>27</v>
      </c>
      <c r="H334" s="12" t="s">
        <v>64</v>
      </c>
      <c r="I334" s="12" t="s">
        <v>49</v>
      </c>
      <c r="J334" s="12" t="s">
        <v>24</v>
      </c>
      <c r="K334" s="12" t="s">
        <v>25</v>
      </c>
      <c r="L334" s="12" t="s">
        <v>43</v>
      </c>
      <c r="M334" s="12">
        <v>2</v>
      </c>
      <c r="N334" s="14">
        <v>49.7</v>
      </c>
      <c r="O334" s="15">
        <v>0</v>
      </c>
      <c r="P334" s="14">
        <v>23.14</v>
      </c>
      <c r="Q334" s="14">
        <v>99.4</v>
      </c>
      <c r="R334" s="14">
        <v>46.28</v>
      </c>
      <c r="S334" s="14">
        <v>53.120000000000005</v>
      </c>
      <c r="T334" s="16">
        <v>0.53440643863179071</v>
      </c>
    </row>
    <row r="335" spans="1:20">
      <c r="A335" s="10">
        <v>4876</v>
      </c>
      <c r="B335" s="11">
        <v>46091</v>
      </c>
      <c r="C335" s="12">
        <f t="shared" si="20"/>
        <v>2026</v>
      </c>
      <c r="D335" s="13" t="str">
        <f t="shared" si="21"/>
        <v>Q1</v>
      </c>
      <c r="E335" s="12">
        <f t="shared" si="22"/>
        <v>3</v>
      </c>
      <c r="F335" s="12" t="str">
        <f t="shared" si="23"/>
        <v>Mar</v>
      </c>
      <c r="G335" s="12" t="s">
        <v>41</v>
      </c>
      <c r="H335" s="12" t="s">
        <v>42</v>
      </c>
      <c r="I335" s="12" t="s">
        <v>23</v>
      </c>
      <c r="J335" s="12" t="s">
        <v>24</v>
      </c>
      <c r="K335" s="12" t="s">
        <v>25</v>
      </c>
      <c r="L335" s="12" t="s">
        <v>47</v>
      </c>
      <c r="M335" s="12">
        <v>1</v>
      </c>
      <c r="N335" s="14">
        <v>39.659999999999997</v>
      </c>
      <c r="O335" s="15">
        <v>0.05</v>
      </c>
      <c r="P335" s="14">
        <v>16.93</v>
      </c>
      <c r="Q335" s="14">
        <v>37.676999999999992</v>
      </c>
      <c r="R335" s="14">
        <v>16.93</v>
      </c>
      <c r="S335" s="14">
        <v>20.746999999999993</v>
      </c>
      <c r="T335" s="16">
        <v>0.5506542452955383</v>
      </c>
    </row>
    <row r="336" spans="1:20">
      <c r="A336" s="10">
        <v>83</v>
      </c>
      <c r="B336" s="11">
        <v>46092</v>
      </c>
      <c r="C336" s="12">
        <f t="shared" si="20"/>
        <v>2026</v>
      </c>
      <c r="D336" s="13" t="str">
        <f t="shared" si="21"/>
        <v>Q1</v>
      </c>
      <c r="E336" s="12">
        <f t="shared" si="22"/>
        <v>3</v>
      </c>
      <c r="F336" s="12" t="str">
        <f t="shared" si="23"/>
        <v>Mar</v>
      </c>
      <c r="G336" s="12" t="s">
        <v>27</v>
      </c>
      <c r="H336" s="12" t="s">
        <v>64</v>
      </c>
      <c r="I336" s="12" t="s">
        <v>29</v>
      </c>
      <c r="J336" s="12" t="s">
        <v>37</v>
      </c>
      <c r="K336" s="12" t="s">
        <v>55</v>
      </c>
      <c r="L336" s="12" t="s">
        <v>66</v>
      </c>
      <c r="M336" s="12">
        <v>4</v>
      </c>
      <c r="N336" s="14">
        <v>50.65</v>
      </c>
      <c r="O336" s="15">
        <v>0.15</v>
      </c>
      <c r="P336" s="14">
        <v>22</v>
      </c>
      <c r="Q336" s="14">
        <v>172.20999999999998</v>
      </c>
      <c r="R336" s="14">
        <v>88</v>
      </c>
      <c r="S336" s="14">
        <v>84.20999999999998</v>
      </c>
      <c r="T336" s="16">
        <v>0.48899599326403803</v>
      </c>
    </row>
    <row r="337" spans="1:20">
      <c r="A337" s="10">
        <v>863</v>
      </c>
      <c r="B337" s="11">
        <v>46092</v>
      </c>
      <c r="C337" s="12">
        <f t="shared" si="20"/>
        <v>2026</v>
      </c>
      <c r="D337" s="13" t="str">
        <f t="shared" si="21"/>
        <v>Q1</v>
      </c>
      <c r="E337" s="12">
        <f t="shared" si="22"/>
        <v>3</v>
      </c>
      <c r="F337" s="12" t="str">
        <f t="shared" si="23"/>
        <v>Mar</v>
      </c>
      <c r="G337" s="12" t="s">
        <v>32</v>
      </c>
      <c r="H337" s="12" t="s">
        <v>33</v>
      </c>
      <c r="I337" s="12" t="s">
        <v>49</v>
      </c>
      <c r="J337" s="12" t="s">
        <v>24</v>
      </c>
      <c r="K337" s="12" t="s">
        <v>55</v>
      </c>
      <c r="L337" s="12" t="s">
        <v>66</v>
      </c>
      <c r="M337" s="12">
        <v>2</v>
      </c>
      <c r="N337" s="14">
        <v>50.72</v>
      </c>
      <c r="O337" s="15">
        <v>0</v>
      </c>
      <c r="P337" s="14">
        <v>21.88</v>
      </c>
      <c r="Q337" s="14">
        <v>101.44</v>
      </c>
      <c r="R337" s="14">
        <v>43.76</v>
      </c>
      <c r="S337" s="14">
        <v>57.68</v>
      </c>
      <c r="T337" s="16">
        <v>0.56861198738170349</v>
      </c>
    </row>
    <row r="338" spans="1:20">
      <c r="A338" s="10">
        <v>2323</v>
      </c>
      <c r="B338" s="11">
        <v>46092</v>
      </c>
      <c r="C338" s="12">
        <f t="shared" si="20"/>
        <v>2026</v>
      </c>
      <c r="D338" s="13" t="str">
        <f t="shared" si="21"/>
        <v>Q1</v>
      </c>
      <c r="E338" s="12">
        <f t="shared" si="22"/>
        <v>3</v>
      </c>
      <c r="F338" s="12" t="str">
        <f t="shared" si="23"/>
        <v>Mar</v>
      </c>
      <c r="G338" s="12" t="s">
        <v>27</v>
      </c>
      <c r="H338" s="12" t="s">
        <v>64</v>
      </c>
      <c r="I338" s="12" t="s">
        <v>40</v>
      </c>
      <c r="J338" s="12" t="s">
        <v>34</v>
      </c>
      <c r="K338" s="12" t="s">
        <v>35</v>
      </c>
      <c r="L338" s="12" t="s">
        <v>36</v>
      </c>
      <c r="M338" s="12">
        <v>2</v>
      </c>
      <c r="N338" s="14">
        <v>36.08</v>
      </c>
      <c r="O338" s="15">
        <v>0.05</v>
      </c>
      <c r="P338" s="14">
        <v>13.19</v>
      </c>
      <c r="Q338" s="14">
        <v>68.551999999999992</v>
      </c>
      <c r="R338" s="14">
        <v>26.38</v>
      </c>
      <c r="S338" s="14">
        <v>42.171999999999997</v>
      </c>
      <c r="T338" s="16">
        <v>0.61518263507993931</v>
      </c>
    </row>
    <row r="339" spans="1:20">
      <c r="A339" s="10">
        <v>3064</v>
      </c>
      <c r="B339" s="11">
        <v>46092</v>
      </c>
      <c r="C339" s="12">
        <f t="shared" si="20"/>
        <v>2026</v>
      </c>
      <c r="D339" s="13" t="str">
        <f t="shared" si="21"/>
        <v>Q1</v>
      </c>
      <c r="E339" s="12">
        <f t="shared" si="22"/>
        <v>3</v>
      </c>
      <c r="F339" s="12" t="str">
        <f t="shared" si="23"/>
        <v>Mar</v>
      </c>
      <c r="G339" s="12" t="s">
        <v>41</v>
      </c>
      <c r="H339" s="12" t="s">
        <v>54</v>
      </c>
      <c r="I339" s="12" t="s">
        <v>23</v>
      </c>
      <c r="J339" s="12" t="s">
        <v>24</v>
      </c>
      <c r="K339" s="12" t="s">
        <v>44</v>
      </c>
      <c r="L339" s="12" t="s">
        <v>72</v>
      </c>
      <c r="M339" s="12">
        <v>6</v>
      </c>
      <c r="N339" s="14">
        <v>124.04</v>
      </c>
      <c r="O339" s="15">
        <v>0.05</v>
      </c>
      <c r="P339" s="14">
        <v>61.17</v>
      </c>
      <c r="Q339" s="14">
        <v>707.02800000000002</v>
      </c>
      <c r="R339" s="14">
        <v>367.02</v>
      </c>
      <c r="S339" s="14">
        <v>340.00800000000004</v>
      </c>
      <c r="T339" s="16">
        <v>0.48089750335205966</v>
      </c>
    </row>
    <row r="340" spans="1:20">
      <c r="A340" s="10">
        <v>4995</v>
      </c>
      <c r="B340" s="11">
        <v>46092</v>
      </c>
      <c r="C340" s="12">
        <f t="shared" si="20"/>
        <v>2026</v>
      </c>
      <c r="D340" s="13" t="str">
        <f t="shared" si="21"/>
        <v>Q1</v>
      </c>
      <c r="E340" s="12">
        <f t="shared" si="22"/>
        <v>3</v>
      </c>
      <c r="F340" s="12" t="str">
        <f t="shared" si="23"/>
        <v>Mar</v>
      </c>
      <c r="G340" s="12" t="s">
        <v>27</v>
      </c>
      <c r="H340" s="12" t="s">
        <v>64</v>
      </c>
      <c r="I340" s="12" t="s">
        <v>49</v>
      </c>
      <c r="J340" s="12" t="s">
        <v>34</v>
      </c>
      <c r="K340" s="12" t="s">
        <v>30</v>
      </c>
      <c r="L340" s="12" t="s">
        <v>31</v>
      </c>
      <c r="M340" s="12">
        <v>3</v>
      </c>
      <c r="N340" s="14">
        <v>90.31</v>
      </c>
      <c r="O340" s="15">
        <v>0</v>
      </c>
      <c r="P340" s="14">
        <v>44.58</v>
      </c>
      <c r="Q340" s="14">
        <v>270.93</v>
      </c>
      <c r="R340" s="14">
        <v>133.74</v>
      </c>
      <c r="S340" s="14">
        <v>137.19</v>
      </c>
      <c r="T340" s="16">
        <v>0.50636695825489975</v>
      </c>
    </row>
    <row r="341" spans="1:20">
      <c r="A341" s="10">
        <v>46</v>
      </c>
      <c r="B341" s="11">
        <v>46093</v>
      </c>
      <c r="C341" s="12">
        <f t="shared" si="20"/>
        <v>2026</v>
      </c>
      <c r="D341" s="13" t="str">
        <f t="shared" si="21"/>
        <v>Q1</v>
      </c>
      <c r="E341" s="12">
        <f t="shared" si="22"/>
        <v>3</v>
      </c>
      <c r="F341" s="12" t="str">
        <f t="shared" si="23"/>
        <v>Mar</v>
      </c>
      <c r="G341" s="12" t="s">
        <v>41</v>
      </c>
      <c r="H341" s="12" t="s">
        <v>52</v>
      </c>
      <c r="I341" s="12" t="s">
        <v>23</v>
      </c>
      <c r="J341" s="12" t="s">
        <v>24</v>
      </c>
      <c r="K341" s="12" t="s">
        <v>30</v>
      </c>
      <c r="L341" s="12" t="s">
        <v>67</v>
      </c>
      <c r="M341" s="12">
        <v>4</v>
      </c>
      <c r="N341" s="14">
        <v>72.63</v>
      </c>
      <c r="O341" s="15">
        <v>0.1</v>
      </c>
      <c r="P341" s="14">
        <v>31.45</v>
      </c>
      <c r="Q341" s="14">
        <v>261.46800000000002</v>
      </c>
      <c r="R341" s="14">
        <v>125.8</v>
      </c>
      <c r="S341" s="14">
        <v>135.66800000000001</v>
      </c>
      <c r="T341" s="16">
        <v>0.51887037801948999</v>
      </c>
    </row>
    <row r="342" spans="1:20">
      <c r="A342" s="10">
        <v>443</v>
      </c>
      <c r="B342" s="11">
        <v>46093</v>
      </c>
      <c r="C342" s="12">
        <f t="shared" si="20"/>
        <v>2026</v>
      </c>
      <c r="D342" s="13" t="str">
        <f t="shared" si="21"/>
        <v>Q1</v>
      </c>
      <c r="E342" s="12">
        <f t="shared" si="22"/>
        <v>3</v>
      </c>
      <c r="F342" s="12" t="str">
        <f t="shared" si="23"/>
        <v>Mar</v>
      </c>
      <c r="G342" s="12" t="s">
        <v>27</v>
      </c>
      <c r="H342" s="12" t="s">
        <v>70</v>
      </c>
      <c r="I342" s="12" t="s">
        <v>23</v>
      </c>
      <c r="J342" s="12" t="s">
        <v>24</v>
      </c>
      <c r="K342" s="12" t="s">
        <v>55</v>
      </c>
      <c r="L342" s="12" t="s">
        <v>56</v>
      </c>
      <c r="M342" s="12">
        <v>3</v>
      </c>
      <c r="N342" s="14">
        <v>39.9</v>
      </c>
      <c r="O342" s="15">
        <v>0</v>
      </c>
      <c r="P342" s="14">
        <v>14.49</v>
      </c>
      <c r="Q342" s="14">
        <v>119.69999999999999</v>
      </c>
      <c r="R342" s="14">
        <v>43.47</v>
      </c>
      <c r="S342" s="14">
        <v>76.22999999999999</v>
      </c>
      <c r="T342" s="16">
        <v>0.63684210526315788</v>
      </c>
    </row>
    <row r="343" spans="1:20">
      <c r="A343" s="10">
        <v>759</v>
      </c>
      <c r="B343" s="11">
        <v>46093</v>
      </c>
      <c r="C343" s="12">
        <f t="shared" si="20"/>
        <v>2026</v>
      </c>
      <c r="D343" s="13" t="str">
        <f t="shared" si="21"/>
        <v>Q1</v>
      </c>
      <c r="E343" s="12">
        <f t="shared" si="22"/>
        <v>3</v>
      </c>
      <c r="F343" s="12" t="str">
        <f t="shared" si="23"/>
        <v>Mar</v>
      </c>
      <c r="G343" s="12" t="s">
        <v>27</v>
      </c>
      <c r="H343" s="12" t="s">
        <v>64</v>
      </c>
      <c r="I343" s="12" t="s">
        <v>23</v>
      </c>
      <c r="J343" s="12" t="s">
        <v>34</v>
      </c>
      <c r="K343" s="12" t="s">
        <v>55</v>
      </c>
      <c r="L343" s="12" t="s">
        <v>66</v>
      </c>
      <c r="M343" s="12">
        <v>1</v>
      </c>
      <c r="N343" s="14">
        <v>49.79</v>
      </c>
      <c r="O343" s="15">
        <v>0.1</v>
      </c>
      <c r="P343" s="14">
        <v>22.29</v>
      </c>
      <c r="Q343" s="14">
        <v>44.811</v>
      </c>
      <c r="R343" s="14">
        <v>22.29</v>
      </c>
      <c r="S343" s="14">
        <v>22.521000000000001</v>
      </c>
      <c r="T343" s="16">
        <v>0.5025774921336279</v>
      </c>
    </row>
    <row r="344" spans="1:20">
      <c r="A344" s="10">
        <v>1097</v>
      </c>
      <c r="B344" s="11">
        <v>46093</v>
      </c>
      <c r="C344" s="12">
        <f t="shared" si="20"/>
        <v>2026</v>
      </c>
      <c r="D344" s="13" t="str">
        <f t="shared" si="21"/>
        <v>Q1</v>
      </c>
      <c r="E344" s="12">
        <f t="shared" si="22"/>
        <v>3</v>
      </c>
      <c r="F344" s="12" t="str">
        <f t="shared" si="23"/>
        <v>Mar</v>
      </c>
      <c r="G344" s="12" t="s">
        <v>32</v>
      </c>
      <c r="H344" s="12" t="s">
        <v>33</v>
      </c>
      <c r="I344" s="12" t="s">
        <v>49</v>
      </c>
      <c r="J344" s="12" t="s">
        <v>34</v>
      </c>
      <c r="K344" s="12" t="s">
        <v>25</v>
      </c>
      <c r="L344" s="12" t="s">
        <v>47</v>
      </c>
      <c r="M344" s="12">
        <v>1</v>
      </c>
      <c r="N344" s="14">
        <v>41.24</v>
      </c>
      <c r="O344" s="15">
        <v>0.05</v>
      </c>
      <c r="P344" s="14">
        <v>16.64</v>
      </c>
      <c r="Q344" s="14">
        <v>39.177999999999997</v>
      </c>
      <c r="R344" s="14">
        <v>16.64</v>
      </c>
      <c r="S344" s="14">
        <v>22.537999999999997</v>
      </c>
      <c r="T344" s="16">
        <v>0.57527183623462141</v>
      </c>
    </row>
    <row r="345" spans="1:20">
      <c r="A345" s="10">
        <v>2152</v>
      </c>
      <c r="B345" s="11">
        <v>46093</v>
      </c>
      <c r="C345" s="12">
        <f t="shared" si="20"/>
        <v>2026</v>
      </c>
      <c r="D345" s="13" t="str">
        <f t="shared" si="21"/>
        <v>Q1</v>
      </c>
      <c r="E345" s="12">
        <f t="shared" si="22"/>
        <v>3</v>
      </c>
      <c r="F345" s="12" t="str">
        <f t="shared" si="23"/>
        <v>Mar</v>
      </c>
      <c r="G345" s="12" t="s">
        <v>21</v>
      </c>
      <c r="H345" s="12" t="s">
        <v>57</v>
      </c>
      <c r="I345" s="12" t="s">
        <v>23</v>
      </c>
      <c r="J345" s="12" t="s">
        <v>34</v>
      </c>
      <c r="K345" s="12" t="s">
        <v>30</v>
      </c>
      <c r="L345" s="12" t="s">
        <v>38</v>
      </c>
      <c r="M345" s="12">
        <v>1</v>
      </c>
      <c r="N345" s="14">
        <v>142.88999999999999</v>
      </c>
      <c r="O345" s="15">
        <v>0</v>
      </c>
      <c r="P345" s="14">
        <v>81.099999999999994</v>
      </c>
      <c r="Q345" s="14">
        <v>142.88999999999999</v>
      </c>
      <c r="R345" s="14">
        <v>81.099999999999994</v>
      </c>
      <c r="S345" s="14">
        <v>61.789999999999992</v>
      </c>
      <c r="T345" s="16">
        <v>0.43243054097557559</v>
      </c>
    </row>
    <row r="346" spans="1:20">
      <c r="A346" s="10">
        <v>2512</v>
      </c>
      <c r="B346" s="11">
        <v>46093</v>
      </c>
      <c r="C346" s="12">
        <f t="shared" si="20"/>
        <v>2026</v>
      </c>
      <c r="D346" s="13" t="str">
        <f t="shared" si="21"/>
        <v>Q1</v>
      </c>
      <c r="E346" s="12">
        <f t="shared" si="22"/>
        <v>3</v>
      </c>
      <c r="F346" s="12" t="str">
        <f t="shared" si="23"/>
        <v>Mar</v>
      </c>
      <c r="G346" s="12" t="s">
        <v>27</v>
      </c>
      <c r="H346" s="12" t="s">
        <v>28</v>
      </c>
      <c r="I346" s="12" t="s">
        <v>23</v>
      </c>
      <c r="J346" s="12" t="s">
        <v>34</v>
      </c>
      <c r="K346" s="12" t="s">
        <v>44</v>
      </c>
      <c r="L346" s="12" t="s">
        <v>50</v>
      </c>
      <c r="M346" s="12">
        <v>2</v>
      </c>
      <c r="N346" s="14">
        <v>192.76</v>
      </c>
      <c r="O346" s="15">
        <v>0</v>
      </c>
      <c r="P346" s="14">
        <v>103.08</v>
      </c>
      <c r="Q346" s="14">
        <v>385.52</v>
      </c>
      <c r="R346" s="14">
        <v>206.16</v>
      </c>
      <c r="S346" s="14">
        <v>179.35999999999999</v>
      </c>
      <c r="T346" s="16">
        <v>0.46524175140070551</v>
      </c>
    </row>
    <row r="347" spans="1:20">
      <c r="A347" s="10">
        <v>2578</v>
      </c>
      <c r="B347" s="11">
        <v>46093</v>
      </c>
      <c r="C347" s="12">
        <f t="shared" si="20"/>
        <v>2026</v>
      </c>
      <c r="D347" s="13" t="str">
        <f t="shared" si="21"/>
        <v>Q1</v>
      </c>
      <c r="E347" s="12">
        <f t="shared" si="22"/>
        <v>3</v>
      </c>
      <c r="F347" s="12" t="str">
        <f t="shared" si="23"/>
        <v>Mar</v>
      </c>
      <c r="G347" s="12" t="s">
        <v>32</v>
      </c>
      <c r="H347" s="12" t="s">
        <v>46</v>
      </c>
      <c r="I347" s="12" t="s">
        <v>23</v>
      </c>
      <c r="J347" s="12" t="s">
        <v>34</v>
      </c>
      <c r="K347" s="12" t="s">
        <v>35</v>
      </c>
      <c r="L347" s="12" t="s">
        <v>69</v>
      </c>
      <c r="M347" s="12">
        <v>1</v>
      </c>
      <c r="N347" s="14">
        <v>165.72</v>
      </c>
      <c r="O347" s="15">
        <v>0</v>
      </c>
      <c r="P347" s="14">
        <v>89.31</v>
      </c>
      <c r="Q347" s="14">
        <v>165.72</v>
      </c>
      <c r="R347" s="14">
        <v>89.31</v>
      </c>
      <c r="S347" s="14">
        <v>76.41</v>
      </c>
      <c r="T347" s="16">
        <v>0.46107892831281677</v>
      </c>
    </row>
    <row r="348" spans="1:20">
      <c r="A348" s="10">
        <v>3302</v>
      </c>
      <c r="B348" s="11">
        <v>46093</v>
      </c>
      <c r="C348" s="12">
        <f t="shared" si="20"/>
        <v>2026</v>
      </c>
      <c r="D348" s="13" t="str">
        <f t="shared" si="21"/>
        <v>Q1</v>
      </c>
      <c r="E348" s="12">
        <f t="shared" si="22"/>
        <v>3</v>
      </c>
      <c r="F348" s="12" t="str">
        <f t="shared" si="23"/>
        <v>Mar</v>
      </c>
      <c r="G348" s="12" t="s">
        <v>41</v>
      </c>
      <c r="H348" s="12" t="s">
        <v>52</v>
      </c>
      <c r="I348" s="12" t="s">
        <v>40</v>
      </c>
      <c r="J348" s="12" t="s">
        <v>37</v>
      </c>
      <c r="K348" s="12" t="s">
        <v>35</v>
      </c>
      <c r="L348" s="12" t="s">
        <v>69</v>
      </c>
      <c r="M348" s="12">
        <v>2</v>
      </c>
      <c r="N348" s="14">
        <v>164.33</v>
      </c>
      <c r="O348" s="15">
        <v>0</v>
      </c>
      <c r="P348" s="14">
        <v>86.07</v>
      </c>
      <c r="Q348" s="14">
        <v>328.66</v>
      </c>
      <c r="R348" s="14">
        <v>172.14</v>
      </c>
      <c r="S348" s="14">
        <v>156.52000000000004</v>
      </c>
      <c r="T348" s="16">
        <v>0.47623684050386428</v>
      </c>
    </row>
    <row r="349" spans="1:20">
      <c r="A349" s="10">
        <v>3752</v>
      </c>
      <c r="B349" s="11">
        <v>46093</v>
      </c>
      <c r="C349" s="12">
        <f t="shared" si="20"/>
        <v>2026</v>
      </c>
      <c r="D349" s="13" t="str">
        <f t="shared" si="21"/>
        <v>Q1</v>
      </c>
      <c r="E349" s="12">
        <f t="shared" si="22"/>
        <v>3</v>
      </c>
      <c r="F349" s="12" t="str">
        <f t="shared" si="23"/>
        <v>Mar</v>
      </c>
      <c r="G349" s="12" t="s">
        <v>41</v>
      </c>
      <c r="H349" s="12" t="s">
        <v>54</v>
      </c>
      <c r="I349" s="12" t="s">
        <v>29</v>
      </c>
      <c r="J349" s="12" t="s">
        <v>37</v>
      </c>
      <c r="K349" s="12" t="s">
        <v>35</v>
      </c>
      <c r="L349" s="12" t="s">
        <v>53</v>
      </c>
      <c r="M349" s="12">
        <v>3</v>
      </c>
      <c r="N349" s="14">
        <v>45.8</v>
      </c>
      <c r="O349" s="15">
        <v>0.15</v>
      </c>
      <c r="P349" s="14">
        <v>18.47</v>
      </c>
      <c r="Q349" s="14">
        <v>116.78999999999998</v>
      </c>
      <c r="R349" s="14">
        <v>55.41</v>
      </c>
      <c r="S349" s="14">
        <v>61.379999999999981</v>
      </c>
      <c r="T349" s="16">
        <v>0.52555869509375797</v>
      </c>
    </row>
    <row r="350" spans="1:20">
      <c r="A350" s="10">
        <v>4839</v>
      </c>
      <c r="B350" s="11">
        <v>46093</v>
      </c>
      <c r="C350" s="12">
        <f t="shared" si="20"/>
        <v>2026</v>
      </c>
      <c r="D350" s="13" t="str">
        <f t="shared" si="21"/>
        <v>Q1</v>
      </c>
      <c r="E350" s="12">
        <f t="shared" si="22"/>
        <v>3</v>
      </c>
      <c r="F350" s="12" t="str">
        <f t="shared" si="23"/>
        <v>Mar</v>
      </c>
      <c r="G350" s="12" t="s">
        <v>27</v>
      </c>
      <c r="H350" s="12" t="s">
        <v>28</v>
      </c>
      <c r="I350" s="12" t="s">
        <v>23</v>
      </c>
      <c r="J350" s="12" t="s">
        <v>34</v>
      </c>
      <c r="K350" s="12" t="s">
        <v>25</v>
      </c>
      <c r="L350" s="12" t="s">
        <v>51</v>
      </c>
      <c r="M350" s="12">
        <v>2</v>
      </c>
      <c r="N350" s="14">
        <v>103.08</v>
      </c>
      <c r="O350" s="15">
        <v>0.05</v>
      </c>
      <c r="P350" s="14">
        <v>49.27</v>
      </c>
      <c r="Q350" s="14">
        <v>195.85199999999998</v>
      </c>
      <c r="R350" s="14">
        <v>98.54</v>
      </c>
      <c r="S350" s="14">
        <v>97.311999999999969</v>
      </c>
      <c r="T350" s="16">
        <v>0.49686497967853266</v>
      </c>
    </row>
    <row r="351" spans="1:20">
      <c r="A351" s="10">
        <v>264</v>
      </c>
      <c r="B351" s="11">
        <v>46094</v>
      </c>
      <c r="C351" s="12">
        <f t="shared" si="20"/>
        <v>2026</v>
      </c>
      <c r="D351" s="13" t="str">
        <f t="shared" si="21"/>
        <v>Q1</v>
      </c>
      <c r="E351" s="12">
        <f t="shared" si="22"/>
        <v>3</v>
      </c>
      <c r="F351" s="12" t="str">
        <f t="shared" si="23"/>
        <v>Mar</v>
      </c>
      <c r="G351" s="12" t="s">
        <v>21</v>
      </c>
      <c r="H351" s="12" t="s">
        <v>22</v>
      </c>
      <c r="I351" s="12" t="s">
        <v>23</v>
      </c>
      <c r="J351" s="12" t="s">
        <v>37</v>
      </c>
      <c r="K351" s="12" t="s">
        <v>35</v>
      </c>
      <c r="L351" s="12" t="s">
        <v>53</v>
      </c>
      <c r="M351" s="12">
        <v>4</v>
      </c>
      <c r="N351" s="14">
        <v>47.33</v>
      </c>
      <c r="O351" s="15">
        <v>0</v>
      </c>
      <c r="P351" s="14">
        <v>18.739999999999998</v>
      </c>
      <c r="Q351" s="14">
        <v>189.32</v>
      </c>
      <c r="R351" s="14">
        <v>74.959999999999994</v>
      </c>
      <c r="S351" s="14">
        <v>114.36</v>
      </c>
      <c r="T351" s="16">
        <v>0.60405662370589475</v>
      </c>
    </row>
    <row r="352" spans="1:20">
      <c r="A352" s="10">
        <v>2498</v>
      </c>
      <c r="B352" s="11">
        <v>46094</v>
      </c>
      <c r="C352" s="12">
        <f t="shared" si="20"/>
        <v>2026</v>
      </c>
      <c r="D352" s="13" t="str">
        <f t="shared" si="21"/>
        <v>Q1</v>
      </c>
      <c r="E352" s="12">
        <f t="shared" si="22"/>
        <v>3</v>
      </c>
      <c r="F352" s="12" t="str">
        <f t="shared" si="23"/>
        <v>Mar</v>
      </c>
      <c r="G352" s="12" t="s">
        <v>32</v>
      </c>
      <c r="H352" s="12" t="s">
        <v>39</v>
      </c>
      <c r="I352" s="12" t="s">
        <v>40</v>
      </c>
      <c r="J352" s="12" t="s">
        <v>34</v>
      </c>
      <c r="K352" s="12" t="s">
        <v>25</v>
      </c>
      <c r="L352" s="12" t="s">
        <v>43</v>
      </c>
      <c r="M352" s="12">
        <v>1</v>
      </c>
      <c r="N352" s="14">
        <v>50.04</v>
      </c>
      <c r="O352" s="15">
        <v>0</v>
      </c>
      <c r="P352" s="14">
        <v>22.64</v>
      </c>
      <c r="Q352" s="14">
        <v>50.04</v>
      </c>
      <c r="R352" s="14">
        <v>22.64</v>
      </c>
      <c r="S352" s="14">
        <v>27.4</v>
      </c>
      <c r="T352" s="16">
        <v>0.54756195043964828</v>
      </c>
    </row>
    <row r="353" spans="1:20">
      <c r="A353" s="10">
        <v>3929</v>
      </c>
      <c r="B353" s="11">
        <v>46094</v>
      </c>
      <c r="C353" s="12">
        <f t="shared" si="20"/>
        <v>2026</v>
      </c>
      <c r="D353" s="13" t="str">
        <f t="shared" si="21"/>
        <v>Q1</v>
      </c>
      <c r="E353" s="12">
        <f t="shared" si="22"/>
        <v>3</v>
      </c>
      <c r="F353" s="12" t="str">
        <f t="shared" si="23"/>
        <v>Mar</v>
      </c>
      <c r="G353" s="12" t="s">
        <v>41</v>
      </c>
      <c r="H353" s="12" t="s">
        <v>68</v>
      </c>
      <c r="I353" s="12" t="s">
        <v>23</v>
      </c>
      <c r="J353" s="12" t="s">
        <v>34</v>
      </c>
      <c r="K353" s="12" t="s">
        <v>55</v>
      </c>
      <c r="L353" s="12" t="s">
        <v>59</v>
      </c>
      <c r="M353" s="12">
        <v>1</v>
      </c>
      <c r="N353" s="14">
        <v>125.69</v>
      </c>
      <c r="O353" s="15">
        <v>0</v>
      </c>
      <c r="P353" s="14">
        <v>67.150000000000006</v>
      </c>
      <c r="Q353" s="14">
        <v>125.69</v>
      </c>
      <c r="R353" s="14">
        <v>67.150000000000006</v>
      </c>
      <c r="S353" s="14">
        <v>58.539999999999992</v>
      </c>
      <c r="T353" s="16">
        <v>0.465749065160315</v>
      </c>
    </row>
    <row r="354" spans="1:20">
      <c r="A354" s="10">
        <v>4195</v>
      </c>
      <c r="B354" s="11">
        <v>46094</v>
      </c>
      <c r="C354" s="12">
        <f t="shared" si="20"/>
        <v>2026</v>
      </c>
      <c r="D354" s="13" t="str">
        <f t="shared" si="21"/>
        <v>Q1</v>
      </c>
      <c r="E354" s="12">
        <f t="shared" si="22"/>
        <v>3</v>
      </c>
      <c r="F354" s="12" t="str">
        <f t="shared" si="23"/>
        <v>Mar</v>
      </c>
      <c r="G354" s="12" t="s">
        <v>41</v>
      </c>
      <c r="H354" s="12" t="s">
        <v>68</v>
      </c>
      <c r="I354" s="12" t="s">
        <v>49</v>
      </c>
      <c r="J354" s="12" t="s">
        <v>34</v>
      </c>
      <c r="K354" s="12" t="s">
        <v>30</v>
      </c>
      <c r="L354" s="12" t="s">
        <v>38</v>
      </c>
      <c r="M354" s="12">
        <v>2</v>
      </c>
      <c r="N354" s="14">
        <v>142.72999999999999</v>
      </c>
      <c r="O354" s="15">
        <v>0.1</v>
      </c>
      <c r="P354" s="14">
        <v>77.28</v>
      </c>
      <c r="Q354" s="14">
        <v>256.91399999999999</v>
      </c>
      <c r="R354" s="14">
        <v>154.56</v>
      </c>
      <c r="S354" s="14">
        <v>102.35399999999998</v>
      </c>
      <c r="T354" s="16">
        <v>0.39839790747098247</v>
      </c>
    </row>
    <row r="355" spans="1:20">
      <c r="A355" s="10">
        <v>4684</v>
      </c>
      <c r="B355" s="11">
        <v>46094</v>
      </c>
      <c r="C355" s="12">
        <f t="shared" si="20"/>
        <v>2026</v>
      </c>
      <c r="D355" s="13" t="str">
        <f t="shared" si="21"/>
        <v>Q1</v>
      </c>
      <c r="E355" s="12">
        <f t="shared" si="22"/>
        <v>3</v>
      </c>
      <c r="F355" s="12" t="str">
        <f t="shared" si="23"/>
        <v>Mar</v>
      </c>
      <c r="G355" s="12" t="s">
        <v>27</v>
      </c>
      <c r="H355" s="12" t="s">
        <v>64</v>
      </c>
      <c r="I355" s="12" t="s">
        <v>23</v>
      </c>
      <c r="J355" s="12" t="s">
        <v>24</v>
      </c>
      <c r="K355" s="12" t="s">
        <v>55</v>
      </c>
      <c r="L355" s="12" t="s">
        <v>59</v>
      </c>
      <c r="M355" s="12">
        <v>4</v>
      </c>
      <c r="N355" s="14">
        <v>124.36</v>
      </c>
      <c r="O355" s="15">
        <v>0</v>
      </c>
      <c r="P355" s="14">
        <v>68.790000000000006</v>
      </c>
      <c r="Q355" s="14">
        <v>497.44</v>
      </c>
      <c r="R355" s="14">
        <v>275.16000000000003</v>
      </c>
      <c r="S355" s="14">
        <v>222.27999999999997</v>
      </c>
      <c r="T355" s="16">
        <v>0.44684786104856861</v>
      </c>
    </row>
    <row r="356" spans="1:20">
      <c r="A356" s="10">
        <v>313</v>
      </c>
      <c r="B356" s="11">
        <v>46095</v>
      </c>
      <c r="C356" s="12">
        <f t="shared" si="20"/>
        <v>2026</v>
      </c>
      <c r="D356" s="13" t="str">
        <f t="shared" si="21"/>
        <v>Q1</v>
      </c>
      <c r="E356" s="12">
        <f t="shared" si="22"/>
        <v>3</v>
      </c>
      <c r="F356" s="12" t="str">
        <f t="shared" si="23"/>
        <v>Mar</v>
      </c>
      <c r="G356" s="12" t="s">
        <v>41</v>
      </c>
      <c r="H356" s="12" t="s">
        <v>54</v>
      </c>
      <c r="I356" s="12" t="s">
        <v>23</v>
      </c>
      <c r="J356" s="12" t="s">
        <v>34</v>
      </c>
      <c r="K356" s="12" t="s">
        <v>25</v>
      </c>
      <c r="L356" s="12" t="s">
        <v>47</v>
      </c>
      <c r="M356" s="12">
        <v>4</v>
      </c>
      <c r="N356" s="14">
        <v>40.42</v>
      </c>
      <c r="O356" s="15">
        <v>0.1</v>
      </c>
      <c r="P356" s="14">
        <v>16.25</v>
      </c>
      <c r="Q356" s="14">
        <v>145.512</v>
      </c>
      <c r="R356" s="14">
        <v>65</v>
      </c>
      <c r="S356" s="14">
        <v>80.512</v>
      </c>
      <c r="T356" s="16">
        <v>0.5533014459288581</v>
      </c>
    </row>
    <row r="357" spans="1:20">
      <c r="A357" s="10">
        <v>1056</v>
      </c>
      <c r="B357" s="11">
        <v>46095</v>
      </c>
      <c r="C357" s="12">
        <f t="shared" si="20"/>
        <v>2026</v>
      </c>
      <c r="D357" s="13" t="str">
        <f t="shared" si="21"/>
        <v>Q1</v>
      </c>
      <c r="E357" s="12">
        <f t="shared" si="22"/>
        <v>3</v>
      </c>
      <c r="F357" s="12" t="str">
        <f t="shared" si="23"/>
        <v>Mar</v>
      </c>
      <c r="G357" s="12" t="s">
        <v>21</v>
      </c>
      <c r="H357" s="12" t="s">
        <v>71</v>
      </c>
      <c r="I357" s="12" t="s">
        <v>23</v>
      </c>
      <c r="J357" s="12" t="s">
        <v>24</v>
      </c>
      <c r="K357" s="12" t="s">
        <v>44</v>
      </c>
      <c r="L357" s="12" t="s">
        <v>50</v>
      </c>
      <c r="M357" s="12">
        <v>1</v>
      </c>
      <c r="N357" s="14">
        <v>192.86</v>
      </c>
      <c r="O357" s="15">
        <v>0</v>
      </c>
      <c r="P357" s="14">
        <v>101.13</v>
      </c>
      <c r="Q357" s="14">
        <v>192.86</v>
      </c>
      <c r="R357" s="14">
        <v>101.13</v>
      </c>
      <c r="S357" s="14">
        <v>91.730000000000018</v>
      </c>
      <c r="T357" s="16">
        <v>0.475629990666805</v>
      </c>
    </row>
    <row r="358" spans="1:20">
      <c r="A358" s="10">
        <v>2189</v>
      </c>
      <c r="B358" s="11">
        <v>46095</v>
      </c>
      <c r="C358" s="12">
        <f t="shared" si="20"/>
        <v>2026</v>
      </c>
      <c r="D358" s="13" t="str">
        <f t="shared" si="21"/>
        <v>Q1</v>
      </c>
      <c r="E358" s="12">
        <f t="shared" si="22"/>
        <v>3</v>
      </c>
      <c r="F358" s="12" t="str">
        <f t="shared" si="23"/>
        <v>Mar</v>
      </c>
      <c r="G358" s="12" t="s">
        <v>41</v>
      </c>
      <c r="H358" s="12" t="s">
        <v>42</v>
      </c>
      <c r="I358" s="12" t="s">
        <v>49</v>
      </c>
      <c r="J358" s="12" t="s">
        <v>34</v>
      </c>
      <c r="K358" s="12" t="s">
        <v>30</v>
      </c>
      <c r="L358" s="12" t="s">
        <v>67</v>
      </c>
      <c r="M358" s="12">
        <v>2</v>
      </c>
      <c r="N358" s="14">
        <v>72.34</v>
      </c>
      <c r="O358" s="15">
        <v>0</v>
      </c>
      <c r="P358" s="14">
        <v>33.29</v>
      </c>
      <c r="Q358" s="14">
        <v>144.68</v>
      </c>
      <c r="R358" s="14">
        <v>66.58</v>
      </c>
      <c r="S358" s="14">
        <v>78.100000000000009</v>
      </c>
      <c r="T358" s="16">
        <v>0.53981199889411113</v>
      </c>
    </row>
    <row r="359" spans="1:20">
      <c r="A359" s="10">
        <v>2617</v>
      </c>
      <c r="B359" s="11">
        <v>46095</v>
      </c>
      <c r="C359" s="12">
        <f t="shared" si="20"/>
        <v>2026</v>
      </c>
      <c r="D359" s="13" t="str">
        <f t="shared" si="21"/>
        <v>Q1</v>
      </c>
      <c r="E359" s="12">
        <f t="shared" si="22"/>
        <v>3</v>
      </c>
      <c r="F359" s="12" t="str">
        <f t="shared" si="23"/>
        <v>Mar</v>
      </c>
      <c r="G359" s="12" t="s">
        <v>41</v>
      </c>
      <c r="H359" s="12" t="s">
        <v>68</v>
      </c>
      <c r="I359" s="12" t="s">
        <v>23</v>
      </c>
      <c r="J359" s="12" t="s">
        <v>34</v>
      </c>
      <c r="K359" s="12" t="s">
        <v>35</v>
      </c>
      <c r="L359" s="12" t="s">
        <v>36</v>
      </c>
      <c r="M359" s="12">
        <v>2</v>
      </c>
      <c r="N359" s="14">
        <v>35.409999999999997</v>
      </c>
      <c r="O359" s="15">
        <v>0</v>
      </c>
      <c r="P359" s="14">
        <v>13.89</v>
      </c>
      <c r="Q359" s="14">
        <v>70.819999999999993</v>
      </c>
      <c r="R359" s="14">
        <v>27.78</v>
      </c>
      <c r="S359" s="14">
        <v>43.039999999999992</v>
      </c>
      <c r="T359" s="16">
        <v>0.60773792713922614</v>
      </c>
    </row>
    <row r="360" spans="1:20">
      <c r="A360" s="10">
        <v>2901</v>
      </c>
      <c r="B360" s="11">
        <v>46095</v>
      </c>
      <c r="C360" s="12">
        <f t="shared" si="20"/>
        <v>2026</v>
      </c>
      <c r="D360" s="13" t="str">
        <f t="shared" si="21"/>
        <v>Q1</v>
      </c>
      <c r="E360" s="12">
        <f t="shared" si="22"/>
        <v>3</v>
      </c>
      <c r="F360" s="12" t="str">
        <f t="shared" si="23"/>
        <v>Mar</v>
      </c>
      <c r="G360" s="12" t="s">
        <v>41</v>
      </c>
      <c r="H360" s="12" t="s">
        <v>54</v>
      </c>
      <c r="I360" s="12" t="s">
        <v>29</v>
      </c>
      <c r="J360" s="12" t="s">
        <v>37</v>
      </c>
      <c r="K360" s="12" t="s">
        <v>25</v>
      </c>
      <c r="L360" s="12" t="s">
        <v>51</v>
      </c>
      <c r="M360" s="12">
        <v>12</v>
      </c>
      <c r="N360" s="14">
        <v>102.25</v>
      </c>
      <c r="O360" s="15">
        <v>0.1</v>
      </c>
      <c r="P360" s="14">
        <v>51.07</v>
      </c>
      <c r="Q360" s="14">
        <v>1104.3</v>
      </c>
      <c r="R360" s="14">
        <v>612.84</v>
      </c>
      <c r="S360" s="14">
        <v>491.45999999999992</v>
      </c>
      <c r="T360" s="16">
        <v>0.44504210812279266</v>
      </c>
    </row>
    <row r="361" spans="1:20">
      <c r="A361" s="10">
        <v>2952</v>
      </c>
      <c r="B361" s="11">
        <v>46095</v>
      </c>
      <c r="C361" s="12">
        <f t="shared" si="20"/>
        <v>2026</v>
      </c>
      <c r="D361" s="13" t="str">
        <f t="shared" si="21"/>
        <v>Q1</v>
      </c>
      <c r="E361" s="12">
        <f t="shared" si="22"/>
        <v>3</v>
      </c>
      <c r="F361" s="12" t="str">
        <f t="shared" si="23"/>
        <v>Mar</v>
      </c>
      <c r="G361" s="12" t="s">
        <v>27</v>
      </c>
      <c r="H361" s="12" t="s">
        <v>28</v>
      </c>
      <c r="I361" s="12" t="s">
        <v>23</v>
      </c>
      <c r="J361" s="12" t="s">
        <v>34</v>
      </c>
      <c r="K361" s="12" t="s">
        <v>25</v>
      </c>
      <c r="L361" s="12" t="s">
        <v>43</v>
      </c>
      <c r="M361" s="12">
        <v>1</v>
      </c>
      <c r="N361" s="14">
        <v>51.86</v>
      </c>
      <c r="O361" s="15">
        <v>0.1</v>
      </c>
      <c r="P361" s="14">
        <v>22.34</v>
      </c>
      <c r="Q361" s="14">
        <v>46.673999999999999</v>
      </c>
      <c r="R361" s="14">
        <v>22.34</v>
      </c>
      <c r="S361" s="14">
        <v>24.334</v>
      </c>
      <c r="T361" s="16">
        <v>0.52136092899687192</v>
      </c>
    </row>
    <row r="362" spans="1:20">
      <c r="A362" s="10">
        <v>3421</v>
      </c>
      <c r="B362" s="11">
        <v>46095</v>
      </c>
      <c r="C362" s="12">
        <f t="shared" si="20"/>
        <v>2026</v>
      </c>
      <c r="D362" s="13" t="str">
        <f t="shared" si="21"/>
        <v>Q1</v>
      </c>
      <c r="E362" s="12">
        <f t="shared" si="22"/>
        <v>3</v>
      </c>
      <c r="F362" s="12" t="str">
        <f t="shared" si="23"/>
        <v>Mar</v>
      </c>
      <c r="G362" s="12" t="s">
        <v>41</v>
      </c>
      <c r="H362" s="12" t="s">
        <v>54</v>
      </c>
      <c r="I362" s="12" t="s">
        <v>23</v>
      </c>
      <c r="J362" s="12" t="s">
        <v>24</v>
      </c>
      <c r="K362" s="12" t="s">
        <v>35</v>
      </c>
      <c r="L362" s="12" t="s">
        <v>36</v>
      </c>
      <c r="M362" s="12">
        <v>1</v>
      </c>
      <c r="N362" s="14">
        <v>36.520000000000003</v>
      </c>
      <c r="O362" s="15">
        <v>0.05</v>
      </c>
      <c r="P362" s="14">
        <v>13.23</v>
      </c>
      <c r="Q362" s="14">
        <v>34.694000000000003</v>
      </c>
      <c r="R362" s="14">
        <v>13.23</v>
      </c>
      <c r="S362" s="14">
        <v>21.464000000000002</v>
      </c>
      <c r="T362" s="16">
        <v>0.61866605176687617</v>
      </c>
    </row>
    <row r="363" spans="1:20">
      <c r="A363" s="10">
        <v>3536</v>
      </c>
      <c r="B363" s="11">
        <v>46095</v>
      </c>
      <c r="C363" s="12">
        <f t="shared" si="20"/>
        <v>2026</v>
      </c>
      <c r="D363" s="13" t="str">
        <f t="shared" si="21"/>
        <v>Q1</v>
      </c>
      <c r="E363" s="12">
        <f t="shared" si="22"/>
        <v>3</v>
      </c>
      <c r="F363" s="12" t="str">
        <f t="shared" si="23"/>
        <v>Mar</v>
      </c>
      <c r="G363" s="12" t="s">
        <v>32</v>
      </c>
      <c r="H363" s="12" t="s">
        <v>60</v>
      </c>
      <c r="I363" s="12" t="s">
        <v>23</v>
      </c>
      <c r="J363" s="12" t="s">
        <v>34</v>
      </c>
      <c r="K363" s="12" t="s">
        <v>30</v>
      </c>
      <c r="L363" s="12" t="s">
        <v>58</v>
      </c>
      <c r="M363" s="12">
        <v>2</v>
      </c>
      <c r="N363" s="14">
        <v>153.66</v>
      </c>
      <c r="O363" s="15">
        <v>0.1</v>
      </c>
      <c r="P363" s="14">
        <v>78.430000000000007</v>
      </c>
      <c r="Q363" s="14">
        <v>276.58800000000002</v>
      </c>
      <c r="R363" s="14">
        <v>156.86000000000001</v>
      </c>
      <c r="S363" s="14">
        <v>119.72800000000001</v>
      </c>
      <c r="T363" s="16">
        <v>0.43287488972768162</v>
      </c>
    </row>
    <row r="364" spans="1:20">
      <c r="A364" s="10">
        <v>3878</v>
      </c>
      <c r="B364" s="11">
        <v>46095</v>
      </c>
      <c r="C364" s="12">
        <f t="shared" si="20"/>
        <v>2026</v>
      </c>
      <c r="D364" s="13" t="str">
        <f t="shared" si="21"/>
        <v>Q1</v>
      </c>
      <c r="E364" s="12">
        <f t="shared" si="22"/>
        <v>3</v>
      </c>
      <c r="F364" s="12" t="str">
        <f t="shared" si="23"/>
        <v>Mar</v>
      </c>
      <c r="G364" s="12" t="s">
        <v>27</v>
      </c>
      <c r="H364" s="12" t="s">
        <v>70</v>
      </c>
      <c r="I364" s="12" t="s">
        <v>49</v>
      </c>
      <c r="J364" s="12" t="s">
        <v>24</v>
      </c>
      <c r="K364" s="12" t="s">
        <v>55</v>
      </c>
      <c r="L364" s="12" t="s">
        <v>56</v>
      </c>
      <c r="M364" s="12">
        <v>1</v>
      </c>
      <c r="N364" s="14">
        <v>41.05</v>
      </c>
      <c r="O364" s="15">
        <v>0.1</v>
      </c>
      <c r="P364" s="14">
        <v>14.94</v>
      </c>
      <c r="Q364" s="14">
        <v>36.945</v>
      </c>
      <c r="R364" s="14">
        <v>14.94</v>
      </c>
      <c r="S364" s="14">
        <v>22.005000000000003</v>
      </c>
      <c r="T364" s="16">
        <v>0.59561510353227776</v>
      </c>
    </row>
    <row r="365" spans="1:20">
      <c r="A365" s="10">
        <v>2027</v>
      </c>
      <c r="B365" s="11">
        <v>46096</v>
      </c>
      <c r="C365" s="12">
        <f t="shared" si="20"/>
        <v>2026</v>
      </c>
      <c r="D365" s="13" t="str">
        <f t="shared" si="21"/>
        <v>Q1</v>
      </c>
      <c r="E365" s="12">
        <f t="shared" si="22"/>
        <v>3</v>
      </c>
      <c r="F365" s="12" t="str">
        <f t="shared" si="23"/>
        <v>Mar</v>
      </c>
      <c r="G365" s="12" t="s">
        <v>32</v>
      </c>
      <c r="H365" s="12" t="s">
        <v>33</v>
      </c>
      <c r="I365" s="12" t="s">
        <v>23</v>
      </c>
      <c r="J365" s="12" t="s">
        <v>24</v>
      </c>
      <c r="K365" s="12" t="s">
        <v>35</v>
      </c>
      <c r="L365" s="12" t="s">
        <v>65</v>
      </c>
      <c r="M365" s="12">
        <v>4</v>
      </c>
      <c r="N365" s="14">
        <v>136.21</v>
      </c>
      <c r="O365" s="15">
        <v>0.05</v>
      </c>
      <c r="P365" s="14">
        <v>68.55</v>
      </c>
      <c r="Q365" s="14">
        <v>517.59799999999996</v>
      </c>
      <c r="R365" s="14">
        <v>274.2</v>
      </c>
      <c r="S365" s="14">
        <v>243.39799999999997</v>
      </c>
      <c r="T365" s="16">
        <v>0.4702452482428448</v>
      </c>
    </row>
    <row r="366" spans="1:20">
      <c r="A366" s="10">
        <v>3280</v>
      </c>
      <c r="B366" s="11">
        <v>46096</v>
      </c>
      <c r="C366" s="12">
        <f t="shared" si="20"/>
        <v>2026</v>
      </c>
      <c r="D366" s="13" t="str">
        <f t="shared" si="21"/>
        <v>Q1</v>
      </c>
      <c r="E366" s="12">
        <f t="shared" si="22"/>
        <v>3</v>
      </c>
      <c r="F366" s="12" t="str">
        <f t="shared" si="23"/>
        <v>Mar</v>
      </c>
      <c r="G366" s="12" t="s">
        <v>41</v>
      </c>
      <c r="H366" s="12" t="s">
        <v>42</v>
      </c>
      <c r="I366" s="12" t="s">
        <v>23</v>
      </c>
      <c r="J366" s="12" t="s">
        <v>24</v>
      </c>
      <c r="K366" s="12" t="s">
        <v>35</v>
      </c>
      <c r="L366" s="12" t="s">
        <v>53</v>
      </c>
      <c r="M366" s="12">
        <v>3</v>
      </c>
      <c r="N366" s="14">
        <v>46.68</v>
      </c>
      <c r="O366" s="15">
        <v>0</v>
      </c>
      <c r="P366" s="14">
        <v>18.760000000000002</v>
      </c>
      <c r="Q366" s="14">
        <v>140.04</v>
      </c>
      <c r="R366" s="14">
        <v>56.28</v>
      </c>
      <c r="S366" s="14">
        <v>83.759999999999991</v>
      </c>
      <c r="T366" s="16">
        <v>0.59811482433590402</v>
      </c>
    </row>
    <row r="367" spans="1:20">
      <c r="A367" s="10">
        <v>5149</v>
      </c>
      <c r="B367" s="11">
        <v>46096</v>
      </c>
      <c r="C367" s="12">
        <f t="shared" si="20"/>
        <v>2026</v>
      </c>
      <c r="D367" s="13" t="str">
        <f t="shared" si="21"/>
        <v>Q1</v>
      </c>
      <c r="E367" s="12">
        <f t="shared" si="22"/>
        <v>3</v>
      </c>
      <c r="F367" s="12" t="str">
        <f t="shared" si="23"/>
        <v>Mar</v>
      </c>
      <c r="G367" s="12" t="s">
        <v>27</v>
      </c>
      <c r="H367" s="12" t="s">
        <v>64</v>
      </c>
      <c r="I367" s="12" t="s">
        <v>40</v>
      </c>
      <c r="J367" s="12" t="s">
        <v>34</v>
      </c>
      <c r="K367" s="12" t="s">
        <v>35</v>
      </c>
      <c r="L367" s="12" t="s">
        <v>36</v>
      </c>
      <c r="M367" s="12">
        <v>1</v>
      </c>
      <c r="N367" s="14">
        <v>35.340000000000003</v>
      </c>
      <c r="O367" s="15">
        <v>0.05</v>
      </c>
      <c r="P367" s="14">
        <v>13.37</v>
      </c>
      <c r="Q367" s="14">
        <v>33.573</v>
      </c>
      <c r="R367" s="14">
        <v>13.37</v>
      </c>
      <c r="S367" s="14">
        <v>20.203000000000003</v>
      </c>
      <c r="T367" s="16">
        <v>0.60176332171685587</v>
      </c>
    </row>
    <row r="368" spans="1:20">
      <c r="A368" s="10">
        <v>412</v>
      </c>
      <c r="B368" s="11">
        <v>46097</v>
      </c>
      <c r="C368" s="12">
        <f t="shared" si="20"/>
        <v>2026</v>
      </c>
      <c r="D368" s="13" t="str">
        <f t="shared" si="21"/>
        <v>Q1</v>
      </c>
      <c r="E368" s="12">
        <f t="shared" si="22"/>
        <v>3</v>
      </c>
      <c r="F368" s="12" t="str">
        <f t="shared" si="23"/>
        <v>Mar</v>
      </c>
      <c r="G368" s="12" t="s">
        <v>41</v>
      </c>
      <c r="H368" s="12" t="s">
        <v>52</v>
      </c>
      <c r="I368" s="12" t="s">
        <v>40</v>
      </c>
      <c r="J368" s="12" t="s">
        <v>24</v>
      </c>
      <c r="K368" s="12" t="s">
        <v>55</v>
      </c>
      <c r="L368" s="12" t="s">
        <v>56</v>
      </c>
      <c r="M368" s="12">
        <v>2</v>
      </c>
      <c r="N368" s="14">
        <v>40.19</v>
      </c>
      <c r="O368" s="15">
        <v>0</v>
      </c>
      <c r="P368" s="14">
        <v>14.92</v>
      </c>
      <c r="Q368" s="14">
        <v>80.38</v>
      </c>
      <c r="R368" s="14">
        <v>29.84</v>
      </c>
      <c r="S368" s="14">
        <v>50.539999999999992</v>
      </c>
      <c r="T368" s="16">
        <v>0.62876337397362525</v>
      </c>
    </row>
    <row r="369" spans="1:20">
      <c r="A369" s="10">
        <v>1161</v>
      </c>
      <c r="B369" s="11">
        <v>46097</v>
      </c>
      <c r="C369" s="12">
        <f t="shared" si="20"/>
        <v>2026</v>
      </c>
      <c r="D369" s="13" t="str">
        <f t="shared" si="21"/>
        <v>Q1</v>
      </c>
      <c r="E369" s="12">
        <f t="shared" si="22"/>
        <v>3</v>
      </c>
      <c r="F369" s="12" t="str">
        <f t="shared" si="23"/>
        <v>Mar</v>
      </c>
      <c r="G369" s="12" t="s">
        <v>27</v>
      </c>
      <c r="H369" s="12" t="s">
        <v>64</v>
      </c>
      <c r="I369" s="12" t="s">
        <v>23</v>
      </c>
      <c r="J369" s="12" t="s">
        <v>34</v>
      </c>
      <c r="K369" s="12" t="s">
        <v>25</v>
      </c>
      <c r="L369" s="12" t="s">
        <v>51</v>
      </c>
      <c r="M369" s="12">
        <v>2</v>
      </c>
      <c r="N369" s="14">
        <v>101.73</v>
      </c>
      <c r="O369" s="15">
        <v>0.05</v>
      </c>
      <c r="P369" s="14">
        <v>51.56</v>
      </c>
      <c r="Q369" s="14">
        <v>193.28700000000001</v>
      </c>
      <c r="R369" s="14">
        <v>103.12</v>
      </c>
      <c r="S369" s="14">
        <v>90.167000000000002</v>
      </c>
      <c r="T369" s="16">
        <v>0.46649283190281809</v>
      </c>
    </row>
    <row r="370" spans="1:20">
      <c r="A370" s="10">
        <v>1320</v>
      </c>
      <c r="B370" s="11">
        <v>46097</v>
      </c>
      <c r="C370" s="12">
        <f t="shared" si="20"/>
        <v>2026</v>
      </c>
      <c r="D370" s="13" t="str">
        <f t="shared" si="21"/>
        <v>Q1</v>
      </c>
      <c r="E370" s="12">
        <f t="shared" si="22"/>
        <v>3</v>
      </c>
      <c r="F370" s="12" t="str">
        <f t="shared" si="23"/>
        <v>Mar</v>
      </c>
      <c r="G370" s="12" t="s">
        <v>32</v>
      </c>
      <c r="H370" s="12" t="s">
        <v>39</v>
      </c>
      <c r="I370" s="12" t="s">
        <v>40</v>
      </c>
      <c r="J370" s="12" t="s">
        <v>37</v>
      </c>
      <c r="K370" s="12" t="s">
        <v>44</v>
      </c>
      <c r="L370" s="12" t="s">
        <v>50</v>
      </c>
      <c r="M370" s="12">
        <v>1</v>
      </c>
      <c r="N370" s="14">
        <v>200.05</v>
      </c>
      <c r="O370" s="15">
        <v>0</v>
      </c>
      <c r="P370" s="14">
        <v>102.69</v>
      </c>
      <c r="Q370" s="14">
        <v>200.05</v>
      </c>
      <c r="R370" s="14">
        <v>102.69</v>
      </c>
      <c r="S370" s="14">
        <v>97.360000000000014</v>
      </c>
      <c r="T370" s="16">
        <v>0.48667833041739567</v>
      </c>
    </row>
    <row r="371" spans="1:20">
      <c r="A371" s="10">
        <v>2528</v>
      </c>
      <c r="B371" s="11">
        <v>46097</v>
      </c>
      <c r="C371" s="12">
        <f t="shared" si="20"/>
        <v>2026</v>
      </c>
      <c r="D371" s="13" t="str">
        <f t="shared" si="21"/>
        <v>Q1</v>
      </c>
      <c r="E371" s="12">
        <f t="shared" si="22"/>
        <v>3</v>
      </c>
      <c r="F371" s="12" t="str">
        <f t="shared" si="23"/>
        <v>Mar</v>
      </c>
      <c r="G371" s="12" t="s">
        <v>41</v>
      </c>
      <c r="H371" s="12" t="s">
        <v>52</v>
      </c>
      <c r="I371" s="12" t="s">
        <v>23</v>
      </c>
      <c r="J371" s="12" t="s">
        <v>34</v>
      </c>
      <c r="K371" s="12" t="s">
        <v>30</v>
      </c>
      <c r="L371" s="12" t="s">
        <v>31</v>
      </c>
      <c r="M371" s="12">
        <v>1</v>
      </c>
      <c r="N371" s="14">
        <v>90.06</v>
      </c>
      <c r="O371" s="15">
        <v>0</v>
      </c>
      <c r="P371" s="14">
        <v>44.49</v>
      </c>
      <c r="Q371" s="14">
        <v>90.06</v>
      </c>
      <c r="R371" s="14">
        <v>44.49</v>
      </c>
      <c r="S371" s="14">
        <v>45.57</v>
      </c>
      <c r="T371" s="16">
        <v>0.50599600266489009</v>
      </c>
    </row>
    <row r="372" spans="1:20">
      <c r="A372" s="10">
        <v>2956</v>
      </c>
      <c r="B372" s="11">
        <v>46097</v>
      </c>
      <c r="C372" s="12">
        <f t="shared" si="20"/>
        <v>2026</v>
      </c>
      <c r="D372" s="13" t="str">
        <f t="shared" si="21"/>
        <v>Q1</v>
      </c>
      <c r="E372" s="12">
        <f t="shared" si="22"/>
        <v>3</v>
      </c>
      <c r="F372" s="12" t="str">
        <f t="shared" si="23"/>
        <v>Mar</v>
      </c>
      <c r="G372" s="12" t="s">
        <v>27</v>
      </c>
      <c r="H372" s="12" t="s">
        <v>62</v>
      </c>
      <c r="I372" s="12" t="s">
        <v>23</v>
      </c>
      <c r="J372" s="12" t="s">
        <v>34</v>
      </c>
      <c r="K372" s="12" t="s">
        <v>35</v>
      </c>
      <c r="L372" s="12" t="s">
        <v>36</v>
      </c>
      <c r="M372" s="12">
        <v>1</v>
      </c>
      <c r="N372" s="14">
        <v>37.119999999999997</v>
      </c>
      <c r="O372" s="15">
        <v>0.1</v>
      </c>
      <c r="P372" s="14">
        <v>13.39</v>
      </c>
      <c r="Q372" s="14">
        <v>33.408000000000001</v>
      </c>
      <c r="R372" s="14">
        <v>13.39</v>
      </c>
      <c r="S372" s="14">
        <v>20.018000000000001</v>
      </c>
      <c r="T372" s="16">
        <v>0.59919779693486586</v>
      </c>
    </row>
    <row r="373" spans="1:20">
      <c r="A373" s="10">
        <v>2973</v>
      </c>
      <c r="B373" s="11">
        <v>46097</v>
      </c>
      <c r="C373" s="12">
        <f t="shared" si="20"/>
        <v>2026</v>
      </c>
      <c r="D373" s="13" t="str">
        <f t="shared" si="21"/>
        <v>Q1</v>
      </c>
      <c r="E373" s="12">
        <f t="shared" si="22"/>
        <v>3</v>
      </c>
      <c r="F373" s="12" t="str">
        <f t="shared" si="23"/>
        <v>Mar</v>
      </c>
      <c r="G373" s="12" t="s">
        <v>21</v>
      </c>
      <c r="H373" s="12" t="s">
        <v>22</v>
      </c>
      <c r="I373" s="12" t="s">
        <v>40</v>
      </c>
      <c r="J373" s="12" t="s">
        <v>24</v>
      </c>
      <c r="K373" s="12" t="s">
        <v>30</v>
      </c>
      <c r="L373" s="12" t="s">
        <v>58</v>
      </c>
      <c r="M373" s="12">
        <v>2</v>
      </c>
      <c r="N373" s="14">
        <v>156.09</v>
      </c>
      <c r="O373" s="15">
        <v>0.1</v>
      </c>
      <c r="P373" s="14">
        <v>79.72</v>
      </c>
      <c r="Q373" s="14">
        <v>280.96199999999999</v>
      </c>
      <c r="R373" s="14">
        <v>159.44</v>
      </c>
      <c r="S373" s="14">
        <v>121.52199999999999</v>
      </c>
      <c r="T373" s="16">
        <v>0.43252112385304775</v>
      </c>
    </row>
    <row r="374" spans="1:20">
      <c r="A374" s="10">
        <v>3358</v>
      </c>
      <c r="B374" s="11">
        <v>46097</v>
      </c>
      <c r="C374" s="12">
        <f t="shared" si="20"/>
        <v>2026</v>
      </c>
      <c r="D374" s="13" t="str">
        <f t="shared" si="21"/>
        <v>Q1</v>
      </c>
      <c r="E374" s="12">
        <f t="shared" si="22"/>
        <v>3</v>
      </c>
      <c r="F374" s="12" t="str">
        <f t="shared" si="23"/>
        <v>Mar</v>
      </c>
      <c r="G374" s="12" t="s">
        <v>21</v>
      </c>
      <c r="H374" s="12" t="s">
        <v>22</v>
      </c>
      <c r="I374" s="12" t="s">
        <v>29</v>
      </c>
      <c r="J374" s="12" t="s">
        <v>37</v>
      </c>
      <c r="K374" s="12" t="s">
        <v>55</v>
      </c>
      <c r="L374" s="12" t="s">
        <v>63</v>
      </c>
      <c r="M374" s="12">
        <v>12</v>
      </c>
      <c r="N374" s="14">
        <v>36.44</v>
      </c>
      <c r="O374" s="15">
        <v>0.05</v>
      </c>
      <c r="P374" s="14">
        <v>13.65</v>
      </c>
      <c r="Q374" s="14">
        <v>415.41599999999994</v>
      </c>
      <c r="R374" s="14">
        <v>163.80000000000001</v>
      </c>
      <c r="S374" s="14">
        <v>251.61599999999993</v>
      </c>
      <c r="T374" s="16">
        <v>0.60569645848980291</v>
      </c>
    </row>
    <row r="375" spans="1:20">
      <c r="A375" s="10">
        <v>164</v>
      </c>
      <c r="B375" s="11">
        <v>46098</v>
      </c>
      <c r="C375" s="12">
        <f t="shared" si="20"/>
        <v>2026</v>
      </c>
      <c r="D375" s="13" t="str">
        <f t="shared" si="21"/>
        <v>Q1</v>
      </c>
      <c r="E375" s="12">
        <f t="shared" si="22"/>
        <v>3</v>
      </c>
      <c r="F375" s="12" t="str">
        <f t="shared" si="23"/>
        <v>Mar</v>
      </c>
      <c r="G375" s="12" t="s">
        <v>21</v>
      </c>
      <c r="H375" s="12" t="s">
        <v>71</v>
      </c>
      <c r="I375" s="12" t="s">
        <v>49</v>
      </c>
      <c r="J375" s="12" t="s">
        <v>37</v>
      </c>
      <c r="K375" s="12" t="s">
        <v>44</v>
      </c>
      <c r="L375" s="12" t="s">
        <v>72</v>
      </c>
      <c r="M375" s="12">
        <v>5</v>
      </c>
      <c r="N375" s="14">
        <v>123.95</v>
      </c>
      <c r="O375" s="15">
        <v>0.05</v>
      </c>
      <c r="P375" s="14">
        <v>59.23</v>
      </c>
      <c r="Q375" s="14">
        <v>588.76249999999993</v>
      </c>
      <c r="R375" s="14">
        <v>296.14999999999998</v>
      </c>
      <c r="S375" s="14">
        <v>292.61249999999995</v>
      </c>
      <c r="T375" s="16">
        <v>0.49699581749856692</v>
      </c>
    </row>
    <row r="376" spans="1:20">
      <c r="A376" s="10">
        <v>995</v>
      </c>
      <c r="B376" s="11">
        <v>46098</v>
      </c>
      <c r="C376" s="12">
        <f t="shared" si="20"/>
        <v>2026</v>
      </c>
      <c r="D376" s="13" t="str">
        <f t="shared" si="21"/>
        <v>Q1</v>
      </c>
      <c r="E376" s="12">
        <f t="shared" si="22"/>
        <v>3</v>
      </c>
      <c r="F376" s="12" t="str">
        <f t="shared" si="23"/>
        <v>Mar</v>
      </c>
      <c r="G376" s="12" t="s">
        <v>32</v>
      </c>
      <c r="H376" s="12" t="s">
        <v>73</v>
      </c>
      <c r="I376" s="12" t="s">
        <v>49</v>
      </c>
      <c r="J376" s="12" t="s">
        <v>37</v>
      </c>
      <c r="K376" s="12" t="s">
        <v>44</v>
      </c>
      <c r="L376" s="12" t="s">
        <v>50</v>
      </c>
      <c r="M376" s="12">
        <v>1</v>
      </c>
      <c r="N376" s="14">
        <v>192.84</v>
      </c>
      <c r="O376" s="15">
        <v>0.15</v>
      </c>
      <c r="P376" s="14">
        <v>101.42</v>
      </c>
      <c r="Q376" s="14">
        <v>163.91399999999999</v>
      </c>
      <c r="R376" s="14">
        <v>101.42</v>
      </c>
      <c r="S376" s="14">
        <v>62.493999999999986</v>
      </c>
      <c r="T376" s="16">
        <v>0.38126090510877647</v>
      </c>
    </row>
    <row r="377" spans="1:20">
      <c r="A377" s="10">
        <v>4912</v>
      </c>
      <c r="B377" s="11">
        <v>46098</v>
      </c>
      <c r="C377" s="12">
        <f t="shared" si="20"/>
        <v>2026</v>
      </c>
      <c r="D377" s="13" t="str">
        <f t="shared" si="21"/>
        <v>Q1</v>
      </c>
      <c r="E377" s="12">
        <f t="shared" si="22"/>
        <v>3</v>
      </c>
      <c r="F377" s="12" t="str">
        <f t="shared" si="23"/>
        <v>Mar</v>
      </c>
      <c r="G377" s="12" t="s">
        <v>27</v>
      </c>
      <c r="H377" s="12" t="s">
        <v>62</v>
      </c>
      <c r="I377" s="12" t="s">
        <v>23</v>
      </c>
      <c r="J377" s="12" t="s">
        <v>34</v>
      </c>
      <c r="K377" s="12" t="s">
        <v>30</v>
      </c>
      <c r="L377" s="12" t="s">
        <v>58</v>
      </c>
      <c r="M377" s="12">
        <v>1</v>
      </c>
      <c r="N377" s="14">
        <v>152.57</v>
      </c>
      <c r="O377" s="15">
        <v>0.1</v>
      </c>
      <c r="P377" s="14">
        <v>80.319999999999993</v>
      </c>
      <c r="Q377" s="14">
        <v>137.31299999999999</v>
      </c>
      <c r="R377" s="14">
        <v>80.319999999999993</v>
      </c>
      <c r="S377" s="14">
        <v>56.992999999999995</v>
      </c>
      <c r="T377" s="16">
        <v>0.41505902572953762</v>
      </c>
    </row>
    <row r="378" spans="1:20">
      <c r="A378" s="10">
        <v>29</v>
      </c>
      <c r="B378" s="11">
        <v>46099</v>
      </c>
      <c r="C378" s="12">
        <f t="shared" si="20"/>
        <v>2026</v>
      </c>
      <c r="D378" s="13" t="str">
        <f t="shared" si="21"/>
        <v>Q1</v>
      </c>
      <c r="E378" s="12">
        <f t="shared" si="22"/>
        <v>3</v>
      </c>
      <c r="F378" s="12" t="str">
        <f t="shared" si="23"/>
        <v>Mar</v>
      </c>
      <c r="G378" s="12" t="s">
        <v>41</v>
      </c>
      <c r="H378" s="12" t="s">
        <v>42</v>
      </c>
      <c r="I378" s="12" t="s">
        <v>23</v>
      </c>
      <c r="J378" s="12" t="s">
        <v>37</v>
      </c>
      <c r="K378" s="12" t="s">
        <v>35</v>
      </c>
      <c r="L378" s="12" t="s">
        <v>65</v>
      </c>
      <c r="M378" s="12">
        <v>2</v>
      </c>
      <c r="N378" s="14">
        <v>130.4</v>
      </c>
      <c r="O378" s="15">
        <v>0</v>
      </c>
      <c r="P378" s="14">
        <v>67.599999999999994</v>
      </c>
      <c r="Q378" s="14">
        <v>260.8</v>
      </c>
      <c r="R378" s="14">
        <v>135.19999999999999</v>
      </c>
      <c r="S378" s="14">
        <v>125.60000000000002</v>
      </c>
      <c r="T378" s="16">
        <v>0.48159509202453993</v>
      </c>
    </row>
    <row r="379" spans="1:20">
      <c r="A379" s="10">
        <v>891</v>
      </c>
      <c r="B379" s="11">
        <v>46099</v>
      </c>
      <c r="C379" s="12">
        <f t="shared" si="20"/>
        <v>2026</v>
      </c>
      <c r="D379" s="13" t="str">
        <f t="shared" si="21"/>
        <v>Q1</v>
      </c>
      <c r="E379" s="12">
        <f t="shared" si="22"/>
        <v>3</v>
      </c>
      <c r="F379" s="12" t="str">
        <f t="shared" si="23"/>
        <v>Mar</v>
      </c>
      <c r="G379" s="12" t="s">
        <v>32</v>
      </c>
      <c r="H379" s="12" t="s">
        <v>39</v>
      </c>
      <c r="I379" s="12" t="s">
        <v>23</v>
      </c>
      <c r="J379" s="12" t="s">
        <v>34</v>
      </c>
      <c r="K379" s="12" t="s">
        <v>30</v>
      </c>
      <c r="L379" s="12" t="s">
        <v>31</v>
      </c>
      <c r="M379" s="12">
        <v>2</v>
      </c>
      <c r="N379" s="14">
        <v>94.25</v>
      </c>
      <c r="O379" s="15">
        <v>0.1</v>
      </c>
      <c r="P379" s="14">
        <v>44.99</v>
      </c>
      <c r="Q379" s="14">
        <v>169.65</v>
      </c>
      <c r="R379" s="14">
        <v>89.98</v>
      </c>
      <c r="S379" s="14">
        <v>79.67</v>
      </c>
      <c r="T379" s="16">
        <v>0.46961391099322131</v>
      </c>
    </row>
    <row r="380" spans="1:20">
      <c r="A380" s="10">
        <v>1143</v>
      </c>
      <c r="B380" s="11">
        <v>46099</v>
      </c>
      <c r="C380" s="12">
        <f t="shared" si="20"/>
        <v>2026</v>
      </c>
      <c r="D380" s="13" t="str">
        <f t="shared" si="21"/>
        <v>Q1</v>
      </c>
      <c r="E380" s="12">
        <f t="shared" si="22"/>
        <v>3</v>
      </c>
      <c r="F380" s="12" t="str">
        <f t="shared" si="23"/>
        <v>Mar</v>
      </c>
      <c r="G380" s="12" t="s">
        <v>27</v>
      </c>
      <c r="H380" s="12" t="s">
        <v>64</v>
      </c>
      <c r="I380" s="12" t="s">
        <v>23</v>
      </c>
      <c r="J380" s="12" t="s">
        <v>37</v>
      </c>
      <c r="K380" s="12" t="s">
        <v>44</v>
      </c>
      <c r="L380" s="12" t="s">
        <v>72</v>
      </c>
      <c r="M380" s="12">
        <v>5</v>
      </c>
      <c r="N380" s="14">
        <v>125.91</v>
      </c>
      <c r="O380" s="15">
        <v>0</v>
      </c>
      <c r="P380" s="14">
        <v>59.36</v>
      </c>
      <c r="Q380" s="14">
        <v>629.54999999999995</v>
      </c>
      <c r="R380" s="14">
        <v>296.8</v>
      </c>
      <c r="S380" s="14">
        <v>332.74999999999994</v>
      </c>
      <c r="T380" s="16">
        <v>0.52855214041775866</v>
      </c>
    </row>
    <row r="381" spans="1:20">
      <c r="A381" s="10">
        <v>2478</v>
      </c>
      <c r="B381" s="11">
        <v>46099</v>
      </c>
      <c r="C381" s="12">
        <f t="shared" si="20"/>
        <v>2026</v>
      </c>
      <c r="D381" s="13" t="str">
        <f t="shared" si="21"/>
        <v>Q1</v>
      </c>
      <c r="E381" s="12">
        <f t="shared" si="22"/>
        <v>3</v>
      </c>
      <c r="F381" s="12" t="str">
        <f t="shared" si="23"/>
        <v>Mar</v>
      </c>
      <c r="G381" s="12" t="s">
        <v>41</v>
      </c>
      <c r="H381" s="12" t="s">
        <v>52</v>
      </c>
      <c r="I381" s="12" t="s">
        <v>40</v>
      </c>
      <c r="J381" s="12" t="s">
        <v>24</v>
      </c>
      <c r="K381" s="12" t="s">
        <v>55</v>
      </c>
      <c r="L381" s="12" t="s">
        <v>56</v>
      </c>
      <c r="M381" s="12">
        <v>2</v>
      </c>
      <c r="N381" s="14">
        <v>39.619999999999997</v>
      </c>
      <c r="O381" s="15">
        <v>0</v>
      </c>
      <c r="P381" s="14">
        <v>14.78</v>
      </c>
      <c r="Q381" s="14">
        <v>79.239999999999995</v>
      </c>
      <c r="R381" s="14">
        <v>29.56</v>
      </c>
      <c r="S381" s="14">
        <v>49.679999999999993</v>
      </c>
      <c r="T381" s="16">
        <v>0.62695608278647141</v>
      </c>
    </row>
    <row r="382" spans="1:20">
      <c r="A382" s="10">
        <v>3961</v>
      </c>
      <c r="B382" s="11">
        <v>46099</v>
      </c>
      <c r="C382" s="12">
        <f t="shared" si="20"/>
        <v>2026</v>
      </c>
      <c r="D382" s="13" t="str">
        <f t="shared" si="21"/>
        <v>Q1</v>
      </c>
      <c r="E382" s="12">
        <f t="shared" si="22"/>
        <v>3</v>
      </c>
      <c r="F382" s="12" t="str">
        <f t="shared" si="23"/>
        <v>Mar</v>
      </c>
      <c r="G382" s="12" t="s">
        <v>21</v>
      </c>
      <c r="H382" s="12" t="s">
        <v>57</v>
      </c>
      <c r="I382" s="12" t="s">
        <v>23</v>
      </c>
      <c r="J382" s="12" t="s">
        <v>37</v>
      </c>
      <c r="K382" s="12" t="s">
        <v>55</v>
      </c>
      <c r="L382" s="12" t="s">
        <v>63</v>
      </c>
      <c r="M382" s="12">
        <v>3</v>
      </c>
      <c r="N382" s="14">
        <v>36.32</v>
      </c>
      <c r="O382" s="15">
        <v>0</v>
      </c>
      <c r="P382" s="14">
        <v>14.18</v>
      </c>
      <c r="Q382" s="14">
        <v>108.96000000000001</v>
      </c>
      <c r="R382" s="14">
        <v>42.54</v>
      </c>
      <c r="S382" s="14">
        <v>66.420000000000016</v>
      </c>
      <c r="T382" s="16">
        <v>0.60958149779735693</v>
      </c>
    </row>
    <row r="383" spans="1:20">
      <c r="A383" s="10">
        <v>4724</v>
      </c>
      <c r="B383" s="11">
        <v>46099</v>
      </c>
      <c r="C383" s="12">
        <f t="shared" si="20"/>
        <v>2026</v>
      </c>
      <c r="D383" s="13" t="str">
        <f t="shared" si="21"/>
        <v>Q1</v>
      </c>
      <c r="E383" s="12">
        <f t="shared" si="22"/>
        <v>3</v>
      </c>
      <c r="F383" s="12" t="str">
        <f t="shared" si="23"/>
        <v>Mar</v>
      </c>
      <c r="G383" s="12" t="s">
        <v>21</v>
      </c>
      <c r="H383" s="12" t="s">
        <v>71</v>
      </c>
      <c r="I383" s="12" t="s">
        <v>40</v>
      </c>
      <c r="J383" s="12" t="s">
        <v>34</v>
      </c>
      <c r="K383" s="12" t="s">
        <v>55</v>
      </c>
      <c r="L383" s="12" t="s">
        <v>66</v>
      </c>
      <c r="M383" s="12">
        <v>1</v>
      </c>
      <c r="N383" s="14">
        <v>51.16</v>
      </c>
      <c r="O383" s="15">
        <v>0</v>
      </c>
      <c r="P383" s="14">
        <v>22.39</v>
      </c>
      <c r="Q383" s="14">
        <v>51.16</v>
      </c>
      <c r="R383" s="14">
        <v>22.39</v>
      </c>
      <c r="S383" s="14">
        <v>28.769999999999996</v>
      </c>
      <c r="T383" s="16">
        <v>0.56235340109460508</v>
      </c>
    </row>
    <row r="384" spans="1:20">
      <c r="A384" s="10">
        <v>2171</v>
      </c>
      <c r="B384" s="11">
        <v>46100</v>
      </c>
      <c r="C384" s="12">
        <f t="shared" si="20"/>
        <v>2026</v>
      </c>
      <c r="D384" s="13" t="str">
        <f t="shared" si="21"/>
        <v>Q1</v>
      </c>
      <c r="E384" s="12">
        <f t="shared" si="22"/>
        <v>3</v>
      </c>
      <c r="F384" s="12" t="str">
        <f t="shared" si="23"/>
        <v>Mar</v>
      </c>
      <c r="G384" s="12" t="s">
        <v>41</v>
      </c>
      <c r="H384" s="12" t="s">
        <v>68</v>
      </c>
      <c r="I384" s="12" t="s">
        <v>29</v>
      </c>
      <c r="J384" s="12" t="s">
        <v>37</v>
      </c>
      <c r="K384" s="12" t="s">
        <v>55</v>
      </c>
      <c r="L384" s="12" t="s">
        <v>63</v>
      </c>
      <c r="M384" s="12">
        <v>5</v>
      </c>
      <c r="N384" s="14">
        <v>35.65</v>
      </c>
      <c r="O384" s="15">
        <v>0.1</v>
      </c>
      <c r="P384" s="14">
        <v>13.64</v>
      </c>
      <c r="Q384" s="14">
        <v>160.42500000000001</v>
      </c>
      <c r="R384" s="14">
        <v>68.2</v>
      </c>
      <c r="S384" s="14">
        <v>92.225000000000009</v>
      </c>
      <c r="T384" s="16">
        <v>0.5748792270531401</v>
      </c>
    </row>
    <row r="385" spans="1:20">
      <c r="A385" s="10">
        <v>2311</v>
      </c>
      <c r="B385" s="11">
        <v>46100</v>
      </c>
      <c r="C385" s="12">
        <f t="shared" si="20"/>
        <v>2026</v>
      </c>
      <c r="D385" s="13" t="str">
        <f t="shared" si="21"/>
        <v>Q1</v>
      </c>
      <c r="E385" s="12">
        <f t="shared" si="22"/>
        <v>3</v>
      </c>
      <c r="F385" s="12" t="str">
        <f t="shared" si="23"/>
        <v>Mar</v>
      </c>
      <c r="G385" s="12" t="s">
        <v>41</v>
      </c>
      <c r="H385" s="12" t="s">
        <v>54</v>
      </c>
      <c r="I385" s="12" t="s">
        <v>23</v>
      </c>
      <c r="J385" s="12" t="s">
        <v>34</v>
      </c>
      <c r="K385" s="12" t="s">
        <v>30</v>
      </c>
      <c r="L385" s="12" t="s">
        <v>38</v>
      </c>
      <c r="M385" s="12">
        <v>1</v>
      </c>
      <c r="N385" s="14">
        <v>145.19</v>
      </c>
      <c r="O385" s="15">
        <v>0</v>
      </c>
      <c r="P385" s="14">
        <v>80.67</v>
      </c>
      <c r="Q385" s="14">
        <v>145.19</v>
      </c>
      <c r="R385" s="14">
        <v>80.67</v>
      </c>
      <c r="S385" s="14">
        <v>64.52</v>
      </c>
      <c r="T385" s="16">
        <v>0.44438322198498514</v>
      </c>
    </row>
    <row r="386" spans="1:20">
      <c r="A386" s="10">
        <v>3563</v>
      </c>
      <c r="B386" s="11">
        <v>46100</v>
      </c>
      <c r="C386" s="12">
        <f t="shared" si="20"/>
        <v>2026</v>
      </c>
      <c r="D386" s="13" t="str">
        <f t="shared" si="21"/>
        <v>Q1</v>
      </c>
      <c r="E386" s="12">
        <f t="shared" si="22"/>
        <v>3</v>
      </c>
      <c r="F386" s="12" t="str">
        <f t="shared" si="23"/>
        <v>Mar</v>
      </c>
      <c r="G386" s="12" t="s">
        <v>41</v>
      </c>
      <c r="H386" s="12" t="s">
        <v>54</v>
      </c>
      <c r="I386" s="12" t="s">
        <v>23</v>
      </c>
      <c r="J386" s="12" t="s">
        <v>24</v>
      </c>
      <c r="K386" s="12" t="s">
        <v>25</v>
      </c>
      <c r="L386" s="12" t="s">
        <v>47</v>
      </c>
      <c r="M386" s="12">
        <v>2</v>
      </c>
      <c r="N386" s="14">
        <v>40.090000000000003</v>
      </c>
      <c r="O386" s="15">
        <v>0</v>
      </c>
      <c r="P386" s="14">
        <v>17.2</v>
      </c>
      <c r="Q386" s="14">
        <v>80.180000000000007</v>
      </c>
      <c r="R386" s="14">
        <v>34.4</v>
      </c>
      <c r="S386" s="14">
        <v>45.780000000000008</v>
      </c>
      <c r="T386" s="16">
        <v>0.57096532801197308</v>
      </c>
    </row>
    <row r="387" spans="1:20">
      <c r="A387" s="10">
        <v>3587</v>
      </c>
      <c r="B387" s="11">
        <v>46100</v>
      </c>
      <c r="C387" s="12">
        <f t="shared" ref="C387:C450" si="24">YEAR(B387)</f>
        <v>2026</v>
      </c>
      <c r="D387" s="13" t="str">
        <f t="shared" ref="D387:D450" si="25">"Q"&amp;ROUNDUP(MONTH(B387)/3,0)</f>
        <v>Q1</v>
      </c>
      <c r="E387" s="12">
        <f t="shared" ref="E387:E450" si="26">MONTH(B387)</f>
        <v>3</v>
      </c>
      <c r="F387" s="12" t="str">
        <f t="shared" ref="F387:F450" si="27">TEXT(B387,"mmm")</f>
        <v>Mar</v>
      </c>
      <c r="G387" s="12" t="s">
        <v>41</v>
      </c>
      <c r="H387" s="12" t="s">
        <v>52</v>
      </c>
      <c r="I387" s="12" t="s">
        <v>23</v>
      </c>
      <c r="J387" s="12" t="s">
        <v>24</v>
      </c>
      <c r="K387" s="12" t="s">
        <v>55</v>
      </c>
      <c r="L387" s="12" t="s">
        <v>56</v>
      </c>
      <c r="M387" s="12">
        <v>1</v>
      </c>
      <c r="N387" s="14">
        <v>39.47</v>
      </c>
      <c r="O387" s="15">
        <v>0</v>
      </c>
      <c r="P387" s="14">
        <v>15.02</v>
      </c>
      <c r="Q387" s="14">
        <v>39.47</v>
      </c>
      <c r="R387" s="14">
        <v>15.02</v>
      </c>
      <c r="S387" s="14">
        <v>24.45</v>
      </c>
      <c r="T387" s="16">
        <v>0.61945781606283257</v>
      </c>
    </row>
    <row r="388" spans="1:20">
      <c r="A388" s="10">
        <v>3706</v>
      </c>
      <c r="B388" s="11">
        <v>46100</v>
      </c>
      <c r="C388" s="12">
        <f t="shared" si="24"/>
        <v>2026</v>
      </c>
      <c r="D388" s="13" t="str">
        <f t="shared" si="25"/>
        <v>Q1</v>
      </c>
      <c r="E388" s="12">
        <f t="shared" si="26"/>
        <v>3</v>
      </c>
      <c r="F388" s="12" t="str">
        <f t="shared" si="27"/>
        <v>Mar</v>
      </c>
      <c r="G388" s="12" t="s">
        <v>21</v>
      </c>
      <c r="H388" s="12" t="s">
        <v>22</v>
      </c>
      <c r="I388" s="12" t="s">
        <v>23</v>
      </c>
      <c r="J388" s="12" t="s">
        <v>24</v>
      </c>
      <c r="K388" s="12" t="s">
        <v>25</v>
      </c>
      <c r="L388" s="12" t="s">
        <v>51</v>
      </c>
      <c r="M388" s="12">
        <v>2</v>
      </c>
      <c r="N388" s="14">
        <v>103.42</v>
      </c>
      <c r="O388" s="15">
        <v>0</v>
      </c>
      <c r="P388" s="14">
        <v>49.51</v>
      </c>
      <c r="Q388" s="14">
        <v>206.84</v>
      </c>
      <c r="R388" s="14">
        <v>99.02</v>
      </c>
      <c r="S388" s="14">
        <v>107.82000000000001</v>
      </c>
      <c r="T388" s="16">
        <v>0.52127248114484626</v>
      </c>
    </row>
    <row r="389" spans="1:20">
      <c r="A389" s="10">
        <v>4121</v>
      </c>
      <c r="B389" s="11">
        <v>46100</v>
      </c>
      <c r="C389" s="12">
        <f t="shared" si="24"/>
        <v>2026</v>
      </c>
      <c r="D389" s="13" t="str">
        <f t="shared" si="25"/>
        <v>Q1</v>
      </c>
      <c r="E389" s="12">
        <f t="shared" si="26"/>
        <v>3</v>
      </c>
      <c r="F389" s="12" t="str">
        <f t="shared" si="27"/>
        <v>Mar</v>
      </c>
      <c r="G389" s="12" t="s">
        <v>21</v>
      </c>
      <c r="H389" s="12" t="s">
        <v>22</v>
      </c>
      <c r="I389" s="12" t="s">
        <v>23</v>
      </c>
      <c r="J389" s="12" t="s">
        <v>24</v>
      </c>
      <c r="K389" s="12" t="s">
        <v>35</v>
      </c>
      <c r="L389" s="12" t="s">
        <v>69</v>
      </c>
      <c r="M389" s="12">
        <v>4</v>
      </c>
      <c r="N389" s="14">
        <v>161.93</v>
      </c>
      <c r="O389" s="15">
        <v>0.15</v>
      </c>
      <c r="P389" s="14">
        <v>88</v>
      </c>
      <c r="Q389" s="14">
        <v>550.56200000000001</v>
      </c>
      <c r="R389" s="14">
        <v>352</v>
      </c>
      <c r="S389" s="14">
        <v>198.56200000000001</v>
      </c>
      <c r="T389" s="16">
        <v>0.36065329608654428</v>
      </c>
    </row>
    <row r="390" spans="1:20">
      <c r="A390" s="10">
        <v>1047</v>
      </c>
      <c r="B390" s="11">
        <v>46101</v>
      </c>
      <c r="C390" s="12">
        <f t="shared" si="24"/>
        <v>2026</v>
      </c>
      <c r="D390" s="13" t="str">
        <f t="shared" si="25"/>
        <v>Q1</v>
      </c>
      <c r="E390" s="12">
        <f t="shared" si="26"/>
        <v>3</v>
      </c>
      <c r="F390" s="12" t="str">
        <f t="shared" si="27"/>
        <v>Mar</v>
      </c>
      <c r="G390" s="12" t="s">
        <v>21</v>
      </c>
      <c r="H390" s="12" t="s">
        <v>22</v>
      </c>
      <c r="I390" s="12" t="s">
        <v>23</v>
      </c>
      <c r="J390" s="12" t="s">
        <v>24</v>
      </c>
      <c r="K390" s="12" t="s">
        <v>35</v>
      </c>
      <c r="L390" s="12" t="s">
        <v>53</v>
      </c>
      <c r="M390" s="12">
        <v>2</v>
      </c>
      <c r="N390" s="14">
        <v>46.21</v>
      </c>
      <c r="O390" s="15">
        <v>0.05</v>
      </c>
      <c r="P390" s="14">
        <v>18.37</v>
      </c>
      <c r="Q390" s="14">
        <v>87.798999999999992</v>
      </c>
      <c r="R390" s="14">
        <v>36.74</v>
      </c>
      <c r="S390" s="14">
        <v>51.05899999999999</v>
      </c>
      <c r="T390" s="16">
        <v>0.58154420893176451</v>
      </c>
    </row>
    <row r="391" spans="1:20">
      <c r="A391" s="10">
        <v>1142</v>
      </c>
      <c r="B391" s="11">
        <v>46101</v>
      </c>
      <c r="C391" s="12">
        <f t="shared" si="24"/>
        <v>2026</v>
      </c>
      <c r="D391" s="13" t="str">
        <f t="shared" si="25"/>
        <v>Q1</v>
      </c>
      <c r="E391" s="12">
        <f t="shared" si="26"/>
        <v>3</v>
      </c>
      <c r="F391" s="12" t="str">
        <f t="shared" si="27"/>
        <v>Mar</v>
      </c>
      <c r="G391" s="12" t="s">
        <v>27</v>
      </c>
      <c r="H391" s="12" t="s">
        <v>62</v>
      </c>
      <c r="I391" s="12" t="s">
        <v>23</v>
      </c>
      <c r="J391" s="12" t="s">
        <v>34</v>
      </c>
      <c r="K391" s="12" t="s">
        <v>44</v>
      </c>
      <c r="L391" s="12" t="s">
        <v>72</v>
      </c>
      <c r="M391" s="12">
        <v>3</v>
      </c>
      <c r="N391" s="14">
        <v>125.85</v>
      </c>
      <c r="O391" s="15">
        <v>0</v>
      </c>
      <c r="P391" s="14">
        <v>59.19</v>
      </c>
      <c r="Q391" s="14">
        <v>377.54999999999995</v>
      </c>
      <c r="R391" s="14">
        <v>177.57</v>
      </c>
      <c r="S391" s="14">
        <v>199.97999999999996</v>
      </c>
      <c r="T391" s="16">
        <v>0.52967818831942781</v>
      </c>
    </row>
    <row r="392" spans="1:20">
      <c r="A392" s="10">
        <v>2232</v>
      </c>
      <c r="B392" s="11">
        <v>46101</v>
      </c>
      <c r="C392" s="12">
        <f t="shared" si="24"/>
        <v>2026</v>
      </c>
      <c r="D392" s="13" t="str">
        <f t="shared" si="25"/>
        <v>Q1</v>
      </c>
      <c r="E392" s="12">
        <f t="shared" si="26"/>
        <v>3</v>
      </c>
      <c r="F392" s="12" t="str">
        <f t="shared" si="27"/>
        <v>Mar</v>
      </c>
      <c r="G392" s="12" t="s">
        <v>41</v>
      </c>
      <c r="H392" s="12" t="s">
        <v>68</v>
      </c>
      <c r="I392" s="12" t="s">
        <v>40</v>
      </c>
      <c r="J392" s="12" t="s">
        <v>34</v>
      </c>
      <c r="K392" s="12" t="s">
        <v>35</v>
      </c>
      <c r="L392" s="12" t="s">
        <v>36</v>
      </c>
      <c r="M392" s="12">
        <v>2</v>
      </c>
      <c r="N392" s="14">
        <v>36.340000000000003</v>
      </c>
      <c r="O392" s="15">
        <v>0</v>
      </c>
      <c r="P392" s="14">
        <v>13.8</v>
      </c>
      <c r="Q392" s="14">
        <v>72.680000000000007</v>
      </c>
      <c r="R392" s="14">
        <v>27.6</v>
      </c>
      <c r="S392" s="14">
        <v>45.080000000000005</v>
      </c>
      <c r="T392" s="16">
        <v>0.620253164556962</v>
      </c>
    </row>
    <row r="393" spans="1:20">
      <c r="A393" s="10">
        <v>2339</v>
      </c>
      <c r="B393" s="11">
        <v>46101</v>
      </c>
      <c r="C393" s="12">
        <f t="shared" si="24"/>
        <v>2026</v>
      </c>
      <c r="D393" s="13" t="str">
        <f t="shared" si="25"/>
        <v>Q1</v>
      </c>
      <c r="E393" s="12">
        <f t="shared" si="26"/>
        <v>3</v>
      </c>
      <c r="F393" s="12" t="str">
        <f t="shared" si="27"/>
        <v>Mar</v>
      </c>
      <c r="G393" s="12" t="s">
        <v>27</v>
      </c>
      <c r="H393" s="12" t="s">
        <v>64</v>
      </c>
      <c r="I393" s="12" t="s">
        <v>49</v>
      </c>
      <c r="J393" s="12" t="s">
        <v>34</v>
      </c>
      <c r="K393" s="12" t="s">
        <v>25</v>
      </c>
      <c r="L393" s="12" t="s">
        <v>43</v>
      </c>
      <c r="M393" s="12">
        <v>2</v>
      </c>
      <c r="N393" s="14">
        <v>51.29</v>
      </c>
      <c r="O393" s="15">
        <v>0</v>
      </c>
      <c r="P393" s="14">
        <v>23.15</v>
      </c>
      <c r="Q393" s="14">
        <v>102.58</v>
      </c>
      <c r="R393" s="14">
        <v>46.3</v>
      </c>
      <c r="S393" s="14">
        <v>56.28</v>
      </c>
      <c r="T393" s="16">
        <v>0.54864496003119523</v>
      </c>
    </row>
    <row r="394" spans="1:20">
      <c r="A394" s="10">
        <v>3611</v>
      </c>
      <c r="B394" s="11">
        <v>46101</v>
      </c>
      <c r="C394" s="12">
        <f t="shared" si="24"/>
        <v>2026</v>
      </c>
      <c r="D394" s="13" t="str">
        <f t="shared" si="25"/>
        <v>Q1</v>
      </c>
      <c r="E394" s="12">
        <f t="shared" si="26"/>
        <v>3</v>
      </c>
      <c r="F394" s="12" t="str">
        <f t="shared" si="27"/>
        <v>Mar</v>
      </c>
      <c r="G394" s="12" t="s">
        <v>27</v>
      </c>
      <c r="H394" s="12" t="s">
        <v>28</v>
      </c>
      <c r="I394" s="12" t="s">
        <v>29</v>
      </c>
      <c r="J394" s="12" t="s">
        <v>37</v>
      </c>
      <c r="K394" s="12" t="s">
        <v>25</v>
      </c>
      <c r="L394" s="12" t="s">
        <v>47</v>
      </c>
      <c r="M394" s="12">
        <v>6</v>
      </c>
      <c r="N394" s="14">
        <v>40.89</v>
      </c>
      <c r="O394" s="15">
        <v>0.1</v>
      </c>
      <c r="P394" s="14">
        <v>16.84</v>
      </c>
      <c r="Q394" s="14">
        <v>220.80600000000001</v>
      </c>
      <c r="R394" s="14">
        <v>101.03999999999999</v>
      </c>
      <c r="S394" s="14">
        <v>119.76600000000002</v>
      </c>
      <c r="T394" s="16">
        <v>0.54240373902883077</v>
      </c>
    </row>
    <row r="395" spans="1:20">
      <c r="A395" s="10">
        <v>3953</v>
      </c>
      <c r="B395" s="11">
        <v>46101</v>
      </c>
      <c r="C395" s="12">
        <f t="shared" si="24"/>
        <v>2026</v>
      </c>
      <c r="D395" s="13" t="str">
        <f t="shared" si="25"/>
        <v>Q1</v>
      </c>
      <c r="E395" s="12">
        <f t="shared" si="26"/>
        <v>3</v>
      </c>
      <c r="F395" s="12" t="str">
        <f t="shared" si="27"/>
        <v>Mar</v>
      </c>
      <c r="G395" s="12" t="s">
        <v>27</v>
      </c>
      <c r="H395" s="12" t="s">
        <v>70</v>
      </c>
      <c r="I395" s="12" t="s">
        <v>23</v>
      </c>
      <c r="J395" s="12" t="s">
        <v>34</v>
      </c>
      <c r="K395" s="12" t="s">
        <v>55</v>
      </c>
      <c r="L395" s="12" t="s">
        <v>59</v>
      </c>
      <c r="M395" s="12">
        <v>1</v>
      </c>
      <c r="N395" s="14">
        <v>120.63</v>
      </c>
      <c r="O395" s="15">
        <v>0</v>
      </c>
      <c r="P395" s="14">
        <v>70.28</v>
      </c>
      <c r="Q395" s="14">
        <v>120.63</v>
      </c>
      <c r="R395" s="14">
        <v>70.28</v>
      </c>
      <c r="S395" s="14">
        <v>50.349999999999994</v>
      </c>
      <c r="T395" s="16">
        <v>0.41739202520102792</v>
      </c>
    </row>
    <row r="396" spans="1:20">
      <c r="A396" s="10">
        <v>4253</v>
      </c>
      <c r="B396" s="11">
        <v>46101</v>
      </c>
      <c r="C396" s="12">
        <f t="shared" si="24"/>
        <v>2026</v>
      </c>
      <c r="D396" s="13" t="str">
        <f t="shared" si="25"/>
        <v>Q1</v>
      </c>
      <c r="E396" s="12">
        <f t="shared" si="26"/>
        <v>3</v>
      </c>
      <c r="F396" s="12" t="str">
        <f t="shared" si="27"/>
        <v>Mar</v>
      </c>
      <c r="G396" s="12" t="s">
        <v>41</v>
      </c>
      <c r="H396" s="12" t="s">
        <v>68</v>
      </c>
      <c r="I396" s="12" t="s">
        <v>29</v>
      </c>
      <c r="J396" s="12" t="s">
        <v>34</v>
      </c>
      <c r="K396" s="12" t="s">
        <v>25</v>
      </c>
      <c r="L396" s="12" t="s">
        <v>26</v>
      </c>
      <c r="M396" s="12">
        <v>5</v>
      </c>
      <c r="N396" s="14">
        <v>82.64</v>
      </c>
      <c r="O396" s="15">
        <v>0.1</v>
      </c>
      <c r="P396" s="14">
        <v>43.52</v>
      </c>
      <c r="Q396" s="14">
        <v>371.88</v>
      </c>
      <c r="R396" s="14">
        <v>217.60000000000002</v>
      </c>
      <c r="S396" s="14">
        <v>154.27999999999997</v>
      </c>
      <c r="T396" s="16">
        <v>0.41486501021834993</v>
      </c>
    </row>
    <row r="397" spans="1:20">
      <c r="A397" s="10">
        <v>4952</v>
      </c>
      <c r="B397" s="11">
        <v>46101</v>
      </c>
      <c r="C397" s="12">
        <f t="shared" si="24"/>
        <v>2026</v>
      </c>
      <c r="D397" s="13" t="str">
        <f t="shared" si="25"/>
        <v>Q1</v>
      </c>
      <c r="E397" s="12">
        <f t="shared" si="26"/>
        <v>3</v>
      </c>
      <c r="F397" s="12" t="str">
        <f t="shared" si="27"/>
        <v>Mar</v>
      </c>
      <c r="G397" s="12" t="s">
        <v>27</v>
      </c>
      <c r="H397" s="12" t="s">
        <v>48</v>
      </c>
      <c r="I397" s="12" t="s">
        <v>23</v>
      </c>
      <c r="J397" s="12" t="s">
        <v>37</v>
      </c>
      <c r="K397" s="12" t="s">
        <v>30</v>
      </c>
      <c r="L397" s="12" t="s">
        <v>67</v>
      </c>
      <c r="M397" s="12">
        <v>2</v>
      </c>
      <c r="N397" s="14">
        <v>72.459999999999994</v>
      </c>
      <c r="O397" s="15">
        <v>0</v>
      </c>
      <c r="P397" s="14">
        <v>33.31</v>
      </c>
      <c r="Q397" s="14">
        <v>144.91999999999999</v>
      </c>
      <c r="R397" s="14">
        <v>66.62</v>
      </c>
      <c r="S397" s="14">
        <v>78.299999999999983</v>
      </c>
      <c r="T397" s="16">
        <v>0.54029809550096597</v>
      </c>
    </row>
    <row r="398" spans="1:20">
      <c r="A398" s="10">
        <v>5016</v>
      </c>
      <c r="B398" s="11">
        <v>46101</v>
      </c>
      <c r="C398" s="12">
        <f t="shared" si="24"/>
        <v>2026</v>
      </c>
      <c r="D398" s="13" t="str">
        <f t="shared" si="25"/>
        <v>Q1</v>
      </c>
      <c r="E398" s="12">
        <f t="shared" si="26"/>
        <v>3</v>
      </c>
      <c r="F398" s="12" t="str">
        <f t="shared" si="27"/>
        <v>Mar</v>
      </c>
      <c r="G398" s="12" t="s">
        <v>27</v>
      </c>
      <c r="H398" s="12" t="s">
        <v>64</v>
      </c>
      <c r="I398" s="12" t="s">
        <v>49</v>
      </c>
      <c r="J398" s="12" t="s">
        <v>34</v>
      </c>
      <c r="K398" s="12" t="s">
        <v>55</v>
      </c>
      <c r="L398" s="12" t="s">
        <v>56</v>
      </c>
      <c r="M398" s="12">
        <v>2</v>
      </c>
      <c r="N398" s="14">
        <v>40.659999999999997</v>
      </c>
      <c r="O398" s="15">
        <v>0.1</v>
      </c>
      <c r="P398" s="14">
        <v>14.63</v>
      </c>
      <c r="Q398" s="14">
        <v>73.188000000000002</v>
      </c>
      <c r="R398" s="14">
        <v>29.26</v>
      </c>
      <c r="S398" s="14">
        <v>43.927999999999997</v>
      </c>
      <c r="T398" s="16">
        <v>0.60020768431983385</v>
      </c>
    </row>
    <row r="399" spans="1:20">
      <c r="A399" s="10">
        <v>839</v>
      </c>
      <c r="B399" s="11">
        <v>46102</v>
      </c>
      <c r="C399" s="12">
        <f t="shared" si="24"/>
        <v>2026</v>
      </c>
      <c r="D399" s="13" t="str">
        <f t="shared" si="25"/>
        <v>Q1</v>
      </c>
      <c r="E399" s="12">
        <f t="shared" si="26"/>
        <v>3</v>
      </c>
      <c r="F399" s="12" t="str">
        <f t="shared" si="27"/>
        <v>Mar</v>
      </c>
      <c r="G399" s="12" t="s">
        <v>27</v>
      </c>
      <c r="H399" s="12" t="s">
        <v>64</v>
      </c>
      <c r="I399" s="12" t="s">
        <v>49</v>
      </c>
      <c r="J399" s="12" t="s">
        <v>34</v>
      </c>
      <c r="K399" s="12" t="s">
        <v>25</v>
      </c>
      <c r="L399" s="12" t="s">
        <v>47</v>
      </c>
      <c r="M399" s="12">
        <v>1</v>
      </c>
      <c r="N399" s="14">
        <v>40.5</v>
      </c>
      <c r="O399" s="15">
        <v>0.05</v>
      </c>
      <c r="P399" s="14">
        <v>17.16</v>
      </c>
      <c r="Q399" s="14">
        <v>38.475000000000001</v>
      </c>
      <c r="R399" s="14">
        <v>17.16</v>
      </c>
      <c r="S399" s="14">
        <v>21.315000000000001</v>
      </c>
      <c r="T399" s="16">
        <v>0.55399610136452238</v>
      </c>
    </row>
    <row r="400" spans="1:20">
      <c r="A400" s="10">
        <v>1382</v>
      </c>
      <c r="B400" s="11">
        <v>46102</v>
      </c>
      <c r="C400" s="12">
        <f t="shared" si="24"/>
        <v>2026</v>
      </c>
      <c r="D400" s="13" t="str">
        <f t="shared" si="25"/>
        <v>Q1</v>
      </c>
      <c r="E400" s="12">
        <f t="shared" si="26"/>
        <v>3</v>
      </c>
      <c r="F400" s="12" t="str">
        <f t="shared" si="27"/>
        <v>Mar</v>
      </c>
      <c r="G400" s="12" t="s">
        <v>32</v>
      </c>
      <c r="H400" s="12" t="s">
        <v>33</v>
      </c>
      <c r="I400" s="12" t="s">
        <v>23</v>
      </c>
      <c r="J400" s="12" t="s">
        <v>37</v>
      </c>
      <c r="K400" s="12" t="s">
        <v>30</v>
      </c>
      <c r="L400" s="12" t="s">
        <v>67</v>
      </c>
      <c r="M400" s="12">
        <v>1</v>
      </c>
      <c r="N400" s="14">
        <v>72.16</v>
      </c>
      <c r="O400" s="15">
        <v>0</v>
      </c>
      <c r="P400" s="14">
        <v>33.11</v>
      </c>
      <c r="Q400" s="14">
        <v>72.16</v>
      </c>
      <c r="R400" s="14">
        <v>33.11</v>
      </c>
      <c r="S400" s="14">
        <v>39.049999999999997</v>
      </c>
      <c r="T400" s="16">
        <v>0.54115853658536583</v>
      </c>
    </row>
    <row r="401" spans="1:20">
      <c r="A401" s="10">
        <v>1452</v>
      </c>
      <c r="B401" s="11">
        <v>46102</v>
      </c>
      <c r="C401" s="12">
        <f t="shared" si="24"/>
        <v>2026</v>
      </c>
      <c r="D401" s="13" t="str">
        <f t="shared" si="25"/>
        <v>Q1</v>
      </c>
      <c r="E401" s="12">
        <f t="shared" si="26"/>
        <v>3</v>
      </c>
      <c r="F401" s="12" t="str">
        <f t="shared" si="27"/>
        <v>Mar</v>
      </c>
      <c r="G401" s="12" t="s">
        <v>32</v>
      </c>
      <c r="H401" s="12" t="s">
        <v>46</v>
      </c>
      <c r="I401" s="12" t="s">
        <v>49</v>
      </c>
      <c r="J401" s="12" t="s">
        <v>37</v>
      </c>
      <c r="K401" s="12" t="s">
        <v>35</v>
      </c>
      <c r="L401" s="12" t="s">
        <v>69</v>
      </c>
      <c r="M401" s="12">
        <v>1</v>
      </c>
      <c r="N401" s="14">
        <v>161.93</v>
      </c>
      <c r="O401" s="15">
        <v>0.15</v>
      </c>
      <c r="P401" s="14">
        <v>87.5</v>
      </c>
      <c r="Q401" s="14">
        <v>137.6405</v>
      </c>
      <c r="R401" s="14">
        <v>87.5</v>
      </c>
      <c r="S401" s="14">
        <v>50.140500000000003</v>
      </c>
      <c r="T401" s="16">
        <v>0.36428594781332529</v>
      </c>
    </row>
    <row r="402" spans="1:20">
      <c r="A402" s="10">
        <v>1845</v>
      </c>
      <c r="B402" s="11">
        <v>46102</v>
      </c>
      <c r="C402" s="12">
        <f t="shared" si="24"/>
        <v>2026</v>
      </c>
      <c r="D402" s="13" t="str">
        <f t="shared" si="25"/>
        <v>Q1</v>
      </c>
      <c r="E402" s="12">
        <f t="shared" si="26"/>
        <v>3</v>
      </c>
      <c r="F402" s="12" t="str">
        <f t="shared" si="27"/>
        <v>Mar</v>
      </c>
      <c r="G402" s="12" t="s">
        <v>21</v>
      </c>
      <c r="H402" s="12" t="s">
        <v>57</v>
      </c>
      <c r="I402" s="12" t="s">
        <v>23</v>
      </c>
      <c r="J402" s="12" t="s">
        <v>24</v>
      </c>
      <c r="K402" s="12" t="s">
        <v>44</v>
      </c>
      <c r="L402" s="12" t="s">
        <v>45</v>
      </c>
      <c r="M402" s="12">
        <v>3</v>
      </c>
      <c r="N402" s="14">
        <v>348.54</v>
      </c>
      <c r="O402" s="15">
        <v>0.1</v>
      </c>
      <c r="P402" s="14">
        <v>200.3</v>
      </c>
      <c r="Q402" s="14">
        <v>941.05800000000011</v>
      </c>
      <c r="R402" s="14">
        <v>600.90000000000009</v>
      </c>
      <c r="S402" s="14">
        <v>340.15800000000002</v>
      </c>
      <c r="T402" s="16">
        <v>0.36146337420222768</v>
      </c>
    </row>
    <row r="403" spans="1:20">
      <c r="A403" s="10">
        <v>3560</v>
      </c>
      <c r="B403" s="11">
        <v>46102</v>
      </c>
      <c r="C403" s="12">
        <f t="shared" si="24"/>
        <v>2026</v>
      </c>
      <c r="D403" s="13" t="str">
        <f t="shared" si="25"/>
        <v>Q1</v>
      </c>
      <c r="E403" s="12">
        <f t="shared" si="26"/>
        <v>3</v>
      </c>
      <c r="F403" s="12" t="str">
        <f t="shared" si="27"/>
        <v>Mar</v>
      </c>
      <c r="G403" s="12" t="s">
        <v>32</v>
      </c>
      <c r="H403" s="12" t="s">
        <v>73</v>
      </c>
      <c r="I403" s="12" t="s">
        <v>23</v>
      </c>
      <c r="J403" s="12" t="s">
        <v>24</v>
      </c>
      <c r="K403" s="12" t="s">
        <v>55</v>
      </c>
      <c r="L403" s="12" t="s">
        <v>66</v>
      </c>
      <c r="M403" s="12">
        <v>3</v>
      </c>
      <c r="N403" s="14">
        <v>50.46</v>
      </c>
      <c r="O403" s="15">
        <v>0.1</v>
      </c>
      <c r="P403" s="14">
        <v>21.9</v>
      </c>
      <c r="Q403" s="14">
        <v>136.24199999999999</v>
      </c>
      <c r="R403" s="14">
        <v>65.699999999999989</v>
      </c>
      <c r="S403" s="14">
        <v>70.542000000000002</v>
      </c>
      <c r="T403" s="16">
        <v>0.51776985070683057</v>
      </c>
    </row>
    <row r="404" spans="1:20">
      <c r="A404" s="10">
        <v>4059</v>
      </c>
      <c r="B404" s="11">
        <v>46102</v>
      </c>
      <c r="C404" s="12">
        <f t="shared" si="24"/>
        <v>2026</v>
      </c>
      <c r="D404" s="13" t="str">
        <f t="shared" si="25"/>
        <v>Q1</v>
      </c>
      <c r="E404" s="12">
        <f t="shared" si="26"/>
        <v>3</v>
      </c>
      <c r="F404" s="12" t="str">
        <f t="shared" si="27"/>
        <v>Mar</v>
      </c>
      <c r="G404" s="12" t="s">
        <v>41</v>
      </c>
      <c r="H404" s="12" t="s">
        <v>68</v>
      </c>
      <c r="I404" s="12" t="s">
        <v>49</v>
      </c>
      <c r="J404" s="12" t="s">
        <v>34</v>
      </c>
      <c r="K404" s="12" t="s">
        <v>44</v>
      </c>
      <c r="L404" s="12" t="s">
        <v>61</v>
      </c>
      <c r="M404" s="12">
        <v>1</v>
      </c>
      <c r="N404" s="14">
        <v>83.62</v>
      </c>
      <c r="O404" s="15">
        <v>0</v>
      </c>
      <c r="P404" s="14">
        <v>39.15</v>
      </c>
      <c r="Q404" s="14">
        <v>83.62</v>
      </c>
      <c r="R404" s="14">
        <v>39.15</v>
      </c>
      <c r="S404" s="14">
        <v>44.470000000000006</v>
      </c>
      <c r="T404" s="16">
        <v>0.53181057163358048</v>
      </c>
    </row>
    <row r="405" spans="1:20">
      <c r="A405" s="10">
        <v>4731</v>
      </c>
      <c r="B405" s="11">
        <v>46102</v>
      </c>
      <c r="C405" s="12">
        <f t="shared" si="24"/>
        <v>2026</v>
      </c>
      <c r="D405" s="13" t="str">
        <f t="shared" si="25"/>
        <v>Q1</v>
      </c>
      <c r="E405" s="12">
        <f t="shared" si="26"/>
        <v>3</v>
      </c>
      <c r="F405" s="12" t="str">
        <f t="shared" si="27"/>
        <v>Mar</v>
      </c>
      <c r="G405" s="12" t="s">
        <v>27</v>
      </c>
      <c r="H405" s="12" t="s">
        <v>64</v>
      </c>
      <c r="I405" s="12" t="s">
        <v>29</v>
      </c>
      <c r="J405" s="12" t="s">
        <v>37</v>
      </c>
      <c r="K405" s="12" t="s">
        <v>25</v>
      </c>
      <c r="L405" s="12" t="s">
        <v>43</v>
      </c>
      <c r="M405" s="12">
        <v>6</v>
      </c>
      <c r="N405" s="14">
        <v>51.07</v>
      </c>
      <c r="O405" s="15">
        <v>0.1</v>
      </c>
      <c r="P405" s="14">
        <v>22.68</v>
      </c>
      <c r="Q405" s="14">
        <v>275.77800000000002</v>
      </c>
      <c r="R405" s="14">
        <v>136.07999999999998</v>
      </c>
      <c r="S405" s="14">
        <v>139.69800000000004</v>
      </c>
      <c r="T405" s="16">
        <v>0.50655962404542798</v>
      </c>
    </row>
    <row r="406" spans="1:20">
      <c r="A406" s="10">
        <v>693</v>
      </c>
      <c r="B406" s="11">
        <v>46103</v>
      </c>
      <c r="C406" s="12">
        <f t="shared" si="24"/>
        <v>2026</v>
      </c>
      <c r="D406" s="13" t="str">
        <f t="shared" si="25"/>
        <v>Q1</v>
      </c>
      <c r="E406" s="12">
        <f t="shared" si="26"/>
        <v>3</v>
      </c>
      <c r="F406" s="12" t="str">
        <f t="shared" si="27"/>
        <v>Mar</v>
      </c>
      <c r="G406" s="12" t="s">
        <v>27</v>
      </c>
      <c r="H406" s="12" t="s">
        <v>62</v>
      </c>
      <c r="I406" s="12" t="s">
        <v>23</v>
      </c>
      <c r="J406" s="12" t="s">
        <v>34</v>
      </c>
      <c r="K406" s="12" t="s">
        <v>35</v>
      </c>
      <c r="L406" s="12" t="s">
        <v>53</v>
      </c>
      <c r="M406" s="12">
        <v>3</v>
      </c>
      <c r="N406" s="14">
        <v>47.02</v>
      </c>
      <c r="O406" s="15">
        <v>0.1</v>
      </c>
      <c r="P406" s="14">
        <v>17.989999999999998</v>
      </c>
      <c r="Q406" s="14">
        <v>126.95400000000001</v>
      </c>
      <c r="R406" s="14">
        <v>53.97</v>
      </c>
      <c r="S406" s="14">
        <v>72.984000000000009</v>
      </c>
      <c r="T406" s="16">
        <v>0.57488539155914742</v>
      </c>
    </row>
    <row r="407" spans="1:20">
      <c r="A407" s="10">
        <v>1672</v>
      </c>
      <c r="B407" s="11">
        <v>46103</v>
      </c>
      <c r="C407" s="12">
        <f t="shared" si="24"/>
        <v>2026</v>
      </c>
      <c r="D407" s="13" t="str">
        <f t="shared" si="25"/>
        <v>Q1</v>
      </c>
      <c r="E407" s="12">
        <f t="shared" si="26"/>
        <v>3</v>
      </c>
      <c r="F407" s="12" t="str">
        <f t="shared" si="27"/>
        <v>Mar</v>
      </c>
      <c r="G407" s="12" t="s">
        <v>32</v>
      </c>
      <c r="H407" s="12" t="s">
        <v>46</v>
      </c>
      <c r="I407" s="12" t="s">
        <v>49</v>
      </c>
      <c r="J407" s="12" t="s">
        <v>24</v>
      </c>
      <c r="K407" s="12" t="s">
        <v>35</v>
      </c>
      <c r="L407" s="12" t="s">
        <v>53</v>
      </c>
      <c r="M407" s="12">
        <v>1</v>
      </c>
      <c r="N407" s="14">
        <v>47.1</v>
      </c>
      <c r="O407" s="15">
        <v>0.05</v>
      </c>
      <c r="P407" s="14">
        <v>18.48</v>
      </c>
      <c r="Q407" s="14">
        <v>44.744999999999997</v>
      </c>
      <c r="R407" s="14">
        <v>18.48</v>
      </c>
      <c r="S407" s="14">
        <v>26.264999999999997</v>
      </c>
      <c r="T407" s="16">
        <v>0.58699296010727453</v>
      </c>
    </row>
    <row r="408" spans="1:20">
      <c r="A408" s="10">
        <v>2347</v>
      </c>
      <c r="B408" s="11">
        <v>46103</v>
      </c>
      <c r="C408" s="12">
        <f t="shared" si="24"/>
        <v>2026</v>
      </c>
      <c r="D408" s="13" t="str">
        <f t="shared" si="25"/>
        <v>Q1</v>
      </c>
      <c r="E408" s="12">
        <f t="shared" si="26"/>
        <v>3</v>
      </c>
      <c r="F408" s="12" t="str">
        <f t="shared" si="27"/>
        <v>Mar</v>
      </c>
      <c r="G408" s="12" t="s">
        <v>41</v>
      </c>
      <c r="H408" s="12" t="s">
        <v>68</v>
      </c>
      <c r="I408" s="12" t="s">
        <v>23</v>
      </c>
      <c r="J408" s="12" t="s">
        <v>24</v>
      </c>
      <c r="K408" s="12" t="s">
        <v>35</v>
      </c>
      <c r="L408" s="12" t="s">
        <v>65</v>
      </c>
      <c r="M408" s="12">
        <v>2</v>
      </c>
      <c r="N408" s="14">
        <v>131.38999999999999</v>
      </c>
      <c r="O408" s="15">
        <v>0</v>
      </c>
      <c r="P408" s="14">
        <v>66.91</v>
      </c>
      <c r="Q408" s="14">
        <v>262.77999999999997</v>
      </c>
      <c r="R408" s="14">
        <v>133.82</v>
      </c>
      <c r="S408" s="14">
        <v>128.95999999999998</v>
      </c>
      <c r="T408" s="16">
        <v>0.49075272090722277</v>
      </c>
    </row>
    <row r="409" spans="1:20">
      <c r="A409" s="10">
        <v>2582</v>
      </c>
      <c r="B409" s="11">
        <v>46103</v>
      </c>
      <c r="C409" s="12">
        <f t="shared" si="24"/>
        <v>2026</v>
      </c>
      <c r="D409" s="13" t="str">
        <f t="shared" si="25"/>
        <v>Q1</v>
      </c>
      <c r="E409" s="12">
        <f t="shared" si="26"/>
        <v>3</v>
      </c>
      <c r="F409" s="12" t="str">
        <f t="shared" si="27"/>
        <v>Mar</v>
      </c>
      <c r="G409" s="12" t="s">
        <v>27</v>
      </c>
      <c r="H409" s="12" t="s">
        <v>28</v>
      </c>
      <c r="I409" s="12" t="s">
        <v>49</v>
      </c>
      <c r="J409" s="12" t="s">
        <v>34</v>
      </c>
      <c r="K409" s="12" t="s">
        <v>55</v>
      </c>
      <c r="L409" s="12" t="s">
        <v>59</v>
      </c>
      <c r="M409" s="12">
        <v>1</v>
      </c>
      <c r="N409" s="14">
        <v>120.16</v>
      </c>
      <c r="O409" s="15">
        <v>0.15</v>
      </c>
      <c r="P409" s="14">
        <v>68.33</v>
      </c>
      <c r="Q409" s="14">
        <v>102.136</v>
      </c>
      <c r="R409" s="14">
        <v>68.33</v>
      </c>
      <c r="S409" s="14">
        <v>33.805999999999997</v>
      </c>
      <c r="T409" s="16">
        <v>0.33099005247904756</v>
      </c>
    </row>
    <row r="410" spans="1:20">
      <c r="A410" s="10">
        <v>2762</v>
      </c>
      <c r="B410" s="11">
        <v>46103</v>
      </c>
      <c r="C410" s="12">
        <f t="shared" si="24"/>
        <v>2026</v>
      </c>
      <c r="D410" s="13" t="str">
        <f t="shared" si="25"/>
        <v>Q1</v>
      </c>
      <c r="E410" s="12">
        <f t="shared" si="26"/>
        <v>3</v>
      </c>
      <c r="F410" s="12" t="str">
        <f t="shared" si="27"/>
        <v>Mar</v>
      </c>
      <c r="G410" s="12" t="s">
        <v>41</v>
      </c>
      <c r="H410" s="12" t="s">
        <v>54</v>
      </c>
      <c r="I410" s="12" t="s">
        <v>40</v>
      </c>
      <c r="J410" s="12" t="s">
        <v>24</v>
      </c>
      <c r="K410" s="12" t="s">
        <v>44</v>
      </c>
      <c r="L410" s="12" t="s">
        <v>50</v>
      </c>
      <c r="M410" s="12">
        <v>1</v>
      </c>
      <c r="N410" s="14">
        <v>196.48</v>
      </c>
      <c r="O410" s="15">
        <v>0</v>
      </c>
      <c r="P410" s="14">
        <v>101.29</v>
      </c>
      <c r="Q410" s="14">
        <v>196.48</v>
      </c>
      <c r="R410" s="14">
        <v>101.29</v>
      </c>
      <c r="S410" s="14">
        <v>95.189999999999984</v>
      </c>
      <c r="T410" s="16">
        <v>0.48447679153094458</v>
      </c>
    </row>
    <row r="411" spans="1:20">
      <c r="A411" s="10">
        <v>4090</v>
      </c>
      <c r="B411" s="11">
        <v>46103</v>
      </c>
      <c r="C411" s="12">
        <f t="shared" si="24"/>
        <v>2026</v>
      </c>
      <c r="D411" s="13" t="str">
        <f t="shared" si="25"/>
        <v>Q1</v>
      </c>
      <c r="E411" s="12">
        <f t="shared" si="26"/>
        <v>3</v>
      </c>
      <c r="F411" s="12" t="str">
        <f t="shared" si="27"/>
        <v>Mar</v>
      </c>
      <c r="G411" s="12" t="s">
        <v>27</v>
      </c>
      <c r="H411" s="12" t="s">
        <v>62</v>
      </c>
      <c r="I411" s="12" t="s">
        <v>49</v>
      </c>
      <c r="J411" s="12" t="s">
        <v>37</v>
      </c>
      <c r="K411" s="12" t="s">
        <v>35</v>
      </c>
      <c r="L411" s="12" t="s">
        <v>36</v>
      </c>
      <c r="M411" s="12">
        <v>1</v>
      </c>
      <c r="N411" s="14">
        <v>36.520000000000003</v>
      </c>
      <c r="O411" s="15">
        <v>0</v>
      </c>
      <c r="P411" s="14">
        <v>13.96</v>
      </c>
      <c r="Q411" s="14">
        <v>36.520000000000003</v>
      </c>
      <c r="R411" s="14">
        <v>13.96</v>
      </c>
      <c r="S411" s="14">
        <v>22.560000000000002</v>
      </c>
      <c r="T411" s="16">
        <v>0.61774370208105145</v>
      </c>
    </row>
    <row r="412" spans="1:20">
      <c r="A412" s="10">
        <v>4491</v>
      </c>
      <c r="B412" s="11">
        <v>46103</v>
      </c>
      <c r="C412" s="12">
        <f t="shared" si="24"/>
        <v>2026</v>
      </c>
      <c r="D412" s="13" t="str">
        <f t="shared" si="25"/>
        <v>Q1</v>
      </c>
      <c r="E412" s="12">
        <f t="shared" si="26"/>
        <v>3</v>
      </c>
      <c r="F412" s="12" t="str">
        <f t="shared" si="27"/>
        <v>Mar</v>
      </c>
      <c r="G412" s="12" t="s">
        <v>27</v>
      </c>
      <c r="H412" s="12" t="s">
        <v>64</v>
      </c>
      <c r="I412" s="12" t="s">
        <v>40</v>
      </c>
      <c r="J412" s="12" t="s">
        <v>37</v>
      </c>
      <c r="K412" s="12" t="s">
        <v>55</v>
      </c>
      <c r="L412" s="12" t="s">
        <v>66</v>
      </c>
      <c r="M412" s="12">
        <v>4</v>
      </c>
      <c r="N412" s="14">
        <v>49.71</v>
      </c>
      <c r="O412" s="15">
        <v>0.1</v>
      </c>
      <c r="P412" s="14">
        <v>22.46</v>
      </c>
      <c r="Q412" s="14">
        <v>178.95600000000002</v>
      </c>
      <c r="R412" s="14">
        <v>89.84</v>
      </c>
      <c r="S412" s="14">
        <v>89.116000000000014</v>
      </c>
      <c r="T412" s="16">
        <v>0.49797715639598561</v>
      </c>
    </row>
    <row r="413" spans="1:20">
      <c r="A413" s="10">
        <v>4678</v>
      </c>
      <c r="B413" s="11">
        <v>46103</v>
      </c>
      <c r="C413" s="12">
        <f t="shared" si="24"/>
        <v>2026</v>
      </c>
      <c r="D413" s="13" t="str">
        <f t="shared" si="25"/>
        <v>Q1</v>
      </c>
      <c r="E413" s="12">
        <f t="shared" si="26"/>
        <v>3</v>
      </c>
      <c r="F413" s="12" t="str">
        <f t="shared" si="27"/>
        <v>Mar</v>
      </c>
      <c r="G413" s="12" t="s">
        <v>21</v>
      </c>
      <c r="H413" s="12" t="s">
        <v>22</v>
      </c>
      <c r="I413" s="12" t="s">
        <v>23</v>
      </c>
      <c r="J413" s="12" t="s">
        <v>24</v>
      </c>
      <c r="K413" s="12" t="s">
        <v>44</v>
      </c>
      <c r="L413" s="12" t="s">
        <v>61</v>
      </c>
      <c r="M413" s="12">
        <v>1</v>
      </c>
      <c r="N413" s="14">
        <v>81.209999999999994</v>
      </c>
      <c r="O413" s="15">
        <v>0.05</v>
      </c>
      <c r="P413" s="14">
        <v>40.44</v>
      </c>
      <c r="Q413" s="14">
        <v>77.149499999999989</v>
      </c>
      <c r="R413" s="14">
        <v>40.44</v>
      </c>
      <c r="S413" s="14">
        <v>36.709499999999991</v>
      </c>
      <c r="T413" s="16">
        <v>0.47582291524896464</v>
      </c>
    </row>
    <row r="414" spans="1:20">
      <c r="A414" s="10">
        <v>1189</v>
      </c>
      <c r="B414" s="11">
        <v>46104</v>
      </c>
      <c r="C414" s="12">
        <f t="shared" si="24"/>
        <v>2026</v>
      </c>
      <c r="D414" s="13" t="str">
        <f t="shared" si="25"/>
        <v>Q1</v>
      </c>
      <c r="E414" s="12">
        <f t="shared" si="26"/>
        <v>3</v>
      </c>
      <c r="F414" s="12" t="str">
        <f t="shared" si="27"/>
        <v>Mar</v>
      </c>
      <c r="G414" s="12" t="s">
        <v>41</v>
      </c>
      <c r="H414" s="12" t="s">
        <v>68</v>
      </c>
      <c r="I414" s="12" t="s">
        <v>23</v>
      </c>
      <c r="J414" s="12" t="s">
        <v>34</v>
      </c>
      <c r="K414" s="12" t="s">
        <v>25</v>
      </c>
      <c r="L414" s="12" t="s">
        <v>51</v>
      </c>
      <c r="M414" s="12">
        <v>2</v>
      </c>
      <c r="N414" s="14">
        <v>103.22</v>
      </c>
      <c r="O414" s="15">
        <v>0</v>
      </c>
      <c r="P414" s="14">
        <v>51.33</v>
      </c>
      <c r="Q414" s="14">
        <v>206.44</v>
      </c>
      <c r="R414" s="14">
        <v>102.66</v>
      </c>
      <c r="S414" s="14">
        <v>103.78</v>
      </c>
      <c r="T414" s="16">
        <v>0.50271265258670805</v>
      </c>
    </row>
    <row r="415" spans="1:20">
      <c r="A415" s="10">
        <v>1590</v>
      </c>
      <c r="B415" s="11">
        <v>46104</v>
      </c>
      <c r="C415" s="12">
        <f t="shared" si="24"/>
        <v>2026</v>
      </c>
      <c r="D415" s="13" t="str">
        <f t="shared" si="25"/>
        <v>Q1</v>
      </c>
      <c r="E415" s="12">
        <f t="shared" si="26"/>
        <v>3</v>
      </c>
      <c r="F415" s="12" t="str">
        <f t="shared" si="27"/>
        <v>Mar</v>
      </c>
      <c r="G415" s="12" t="s">
        <v>21</v>
      </c>
      <c r="H415" s="12" t="s">
        <v>71</v>
      </c>
      <c r="I415" s="12" t="s">
        <v>49</v>
      </c>
      <c r="J415" s="12" t="s">
        <v>34</v>
      </c>
      <c r="K415" s="12" t="s">
        <v>30</v>
      </c>
      <c r="L415" s="12" t="s">
        <v>58</v>
      </c>
      <c r="M415" s="12">
        <v>1</v>
      </c>
      <c r="N415" s="14">
        <v>153.47</v>
      </c>
      <c r="O415" s="15">
        <v>0</v>
      </c>
      <c r="P415" s="14">
        <v>78.19</v>
      </c>
      <c r="Q415" s="14">
        <v>153.47</v>
      </c>
      <c r="R415" s="14">
        <v>78.19</v>
      </c>
      <c r="S415" s="14">
        <v>75.28</v>
      </c>
      <c r="T415" s="16">
        <v>0.49051931973675639</v>
      </c>
    </row>
    <row r="416" spans="1:20">
      <c r="A416" s="10">
        <v>2309</v>
      </c>
      <c r="B416" s="11">
        <v>46104</v>
      </c>
      <c r="C416" s="12">
        <f t="shared" si="24"/>
        <v>2026</v>
      </c>
      <c r="D416" s="13" t="str">
        <f t="shared" si="25"/>
        <v>Q1</v>
      </c>
      <c r="E416" s="12">
        <f t="shared" si="26"/>
        <v>3</v>
      </c>
      <c r="F416" s="12" t="str">
        <f t="shared" si="27"/>
        <v>Mar</v>
      </c>
      <c r="G416" s="12" t="s">
        <v>41</v>
      </c>
      <c r="H416" s="12" t="s">
        <v>52</v>
      </c>
      <c r="I416" s="12" t="s">
        <v>23</v>
      </c>
      <c r="J416" s="12" t="s">
        <v>24</v>
      </c>
      <c r="K416" s="12" t="s">
        <v>44</v>
      </c>
      <c r="L416" s="12" t="s">
        <v>50</v>
      </c>
      <c r="M416" s="12">
        <v>6</v>
      </c>
      <c r="N416" s="14">
        <v>199.75</v>
      </c>
      <c r="O416" s="15">
        <v>0</v>
      </c>
      <c r="P416" s="14">
        <v>105.84</v>
      </c>
      <c r="Q416" s="14">
        <v>1198.5</v>
      </c>
      <c r="R416" s="14">
        <v>635.04</v>
      </c>
      <c r="S416" s="14">
        <v>563.46</v>
      </c>
      <c r="T416" s="16">
        <v>0.47013767209011265</v>
      </c>
    </row>
    <row r="417" spans="1:20">
      <c r="A417" s="10">
        <v>3628</v>
      </c>
      <c r="B417" s="11">
        <v>46104</v>
      </c>
      <c r="C417" s="12">
        <f t="shared" si="24"/>
        <v>2026</v>
      </c>
      <c r="D417" s="13" t="str">
        <f t="shared" si="25"/>
        <v>Q1</v>
      </c>
      <c r="E417" s="12">
        <f t="shared" si="26"/>
        <v>3</v>
      </c>
      <c r="F417" s="12" t="str">
        <f t="shared" si="27"/>
        <v>Mar</v>
      </c>
      <c r="G417" s="12" t="s">
        <v>27</v>
      </c>
      <c r="H417" s="12" t="s">
        <v>64</v>
      </c>
      <c r="I417" s="12" t="s">
        <v>49</v>
      </c>
      <c r="J417" s="12" t="s">
        <v>34</v>
      </c>
      <c r="K417" s="12" t="s">
        <v>35</v>
      </c>
      <c r="L417" s="12" t="s">
        <v>53</v>
      </c>
      <c r="M417" s="12">
        <v>1</v>
      </c>
      <c r="N417" s="14">
        <v>45.84</v>
      </c>
      <c r="O417" s="15">
        <v>0</v>
      </c>
      <c r="P417" s="14">
        <v>18.079999999999998</v>
      </c>
      <c r="Q417" s="14">
        <v>45.84</v>
      </c>
      <c r="R417" s="14">
        <v>18.079999999999998</v>
      </c>
      <c r="S417" s="14">
        <v>27.760000000000005</v>
      </c>
      <c r="T417" s="16">
        <v>0.605584642233857</v>
      </c>
    </row>
    <row r="418" spans="1:20">
      <c r="A418" s="10">
        <v>3718</v>
      </c>
      <c r="B418" s="11">
        <v>46104</v>
      </c>
      <c r="C418" s="12">
        <f t="shared" si="24"/>
        <v>2026</v>
      </c>
      <c r="D418" s="13" t="str">
        <f t="shared" si="25"/>
        <v>Q1</v>
      </c>
      <c r="E418" s="12">
        <f t="shared" si="26"/>
        <v>3</v>
      </c>
      <c r="F418" s="12" t="str">
        <f t="shared" si="27"/>
        <v>Mar</v>
      </c>
      <c r="G418" s="12" t="s">
        <v>27</v>
      </c>
      <c r="H418" s="12" t="s">
        <v>64</v>
      </c>
      <c r="I418" s="12" t="s">
        <v>49</v>
      </c>
      <c r="J418" s="12" t="s">
        <v>34</v>
      </c>
      <c r="K418" s="12" t="s">
        <v>44</v>
      </c>
      <c r="L418" s="12" t="s">
        <v>72</v>
      </c>
      <c r="M418" s="12">
        <v>2</v>
      </c>
      <c r="N418" s="14">
        <v>122.07</v>
      </c>
      <c r="O418" s="15">
        <v>0.05</v>
      </c>
      <c r="P418" s="14">
        <v>59.16</v>
      </c>
      <c r="Q418" s="14">
        <v>231.93299999999996</v>
      </c>
      <c r="R418" s="14">
        <v>118.32</v>
      </c>
      <c r="S418" s="14">
        <v>113.61299999999997</v>
      </c>
      <c r="T418" s="16">
        <v>0.48985267297021118</v>
      </c>
    </row>
    <row r="419" spans="1:20">
      <c r="A419" s="10">
        <v>4198</v>
      </c>
      <c r="B419" s="11">
        <v>46104</v>
      </c>
      <c r="C419" s="12">
        <f t="shared" si="24"/>
        <v>2026</v>
      </c>
      <c r="D419" s="13" t="str">
        <f t="shared" si="25"/>
        <v>Q1</v>
      </c>
      <c r="E419" s="12">
        <f t="shared" si="26"/>
        <v>3</v>
      </c>
      <c r="F419" s="12" t="str">
        <f t="shared" si="27"/>
        <v>Mar</v>
      </c>
      <c r="G419" s="12" t="s">
        <v>27</v>
      </c>
      <c r="H419" s="12" t="s">
        <v>70</v>
      </c>
      <c r="I419" s="12" t="s">
        <v>49</v>
      </c>
      <c r="J419" s="12" t="s">
        <v>34</v>
      </c>
      <c r="K419" s="12" t="s">
        <v>55</v>
      </c>
      <c r="L419" s="12" t="s">
        <v>59</v>
      </c>
      <c r="M419" s="12">
        <v>3</v>
      </c>
      <c r="N419" s="14">
        <v>122.4</v>
      </c>
      <c r="O419" s="15">
        <v>0.15</v>
      </c>
      <c r="P419" s="14">
        <v>71.150000000000006</v>
      </c>
      <c r="Q419" s="14">
        <v>312.12</v>
      </c>
      <c r="R419" s="14">
        <v>213.45000000000002</v>
      </c>
      <c r="S419" s="14">
        <v>98.669999999999987</v>
      </c>
      <c r="T419" s="16">
        <v>0.31612841214917337</v>
      </c>
    </row>
    <row r="420" spans="1:20">
      <c r="A420" s="10">
        <v>4784</v>
      </c>
      <c r="B420" s="11">
        <v>46104</v>
      </c>
      <c r="C420" s="12">
        <f t="shared" si="24"/>
        <v>2026</v>
      </c>
      <c r="D420" s="13" t="str">
        <f t="shared" si="25"/>
        <v>Q1</v>
      </c>
      <c r="E420" s="12">
        <f t="shared" si="26"/>
        <v>3</v>
      </c>
      <c r="F420" s="12" t="str">
        <f t="shared" si="27"/>
        <v>Mar</v>
      </c>
      <c r="G420" s="12" t="s">
        <v>21</v>
      </c>
      <c r="H420" s="12" t="s">
        <v>71</v>
      </c>
      <c r="I420" s="12" t="s">
        <v>23</v>
      </c>
      <c r="J420" s="12" t="s">
        <v>34</v>
      </c>
      <c r="K420" s="12" t="s">
        <v>25</v>
      </c>
      <c r="L420" s="12" t="s">
        <v>51</v>
      </c>
      <c r="M420" s="12">
        <v>1</v>
      </c>
      <c r="N420" s="14">
        <v>101.43</v>
      </c>
      <c r="O420" s="15">
        <v>0</v>
      </c>
      <c r="P420" s="14">
        <v>51.78</v>
      </c>
      <c r="Q420" s="14">
        <v>101.43</v>
      </c>
      <c r="R420" s="14">
        <v>51.78</v>
      </c>
      <c r="S420" s="14">
        <v>49.650000000000006</v>
      </c>
      <c r="T420" s="16">
        <v>0.4895001478852411</v>
      </c>
    </row>
    <row r="421" spans="1:20">
      <c r="A421" s="10">
        <v>86</v>
      </c>
      <c r="B421" s="11">
        <v>46105</v>
      </c>
      <c r="C421" s="12">
        <f t="shared" si="24"/>
        <v>2026</v>
      </c>
      <c r="D421" s="13" t="str">
        <f t="shared" si="25"/>
        <v>Q1</v>
      </c>
      <c r="E421" s="12">
        <f t="shared" si="26"/>
        <v>3</v>
      </c>
      <c r="F421" s="12" t="str">
        <f t="shared" si="27"/>
        <v>Mar</v>
      </c>
      <c r="G421" s="12" t="s">
        <v>27</v>
      </c>
      <c r="H421" s="12" t="s">
        <v>64</v>
      </c>
      <c r="I421" s="12" t="s">
        <v>29</v>
      </c>
      <c r="J421" s="12" t="s">
        <v>37</v>
      </c>
      <c r="K421" s="12" t="s">
        <v>25</v>
      </c>
      <c r="L421" s="12" t="s">
        <v>51</v>
      </c>
      <c r="M421" s="12">
        <v>8</v>
      </c>
      <c r="N421" s="14">
        <v>104.7</v>
      </c>
      <c r="O421" s="15">
        <v>0.05</v>
      </c>
      <c r="P421" s="14">
        <v>49.91</v>
      </c>
      <c r="Q421" s="14">
        <v>795.72</v>
      </c>
      <c r="R421" s="14">
        <v>399.28</v>
      </c>
      <c r="S421" s="14">
        <v>396.44000000000005</v>
      </c>
      <c r="T421" s="16">
        <v>0.49821545267179412</v>
      </c>
    </row>
    <row r="422" spans="1:20">
      <c r="A422" s="10">
        <v>1813</v>
      </c>
      <c r="B422" s="11">
        <v>46105</v>
      </c>
      <c r="C422" s="12">
        <f t="shared" si="24"/>
        <v>2026</v>
      </c>
      <c r="D422" s="13" t="str">
        <f t="shared" si="25"/>
        <v>Q1</v>
      </c>
      <c r="E422" s="12">
        <f t="shared" si="26"/>
        <v>3</v>
      </c>
      <c r="F422" s="12" t="str">
        <f t="shared" si="27"/>
        <v>Mar</v>
      </c>
      <c r="G422" s="12" t="s">
        <v>21</v>
      </c>
      <c r="H422" s="12" t="s">
        <v>22</v>
      </c>
      <c r="I422" s="12" t="s">
        <v>40</v>
      </c>
      <c r="J422" s="12" t="s">
        <v>24</v>
      </c>
      <c r="K422" s="12" t="s">
        <v>30</v>
      </c>
      <c r="L422" s="12" t="s">
        <v>38</v>
      </c>
      <c r="M422" s="12">
        <v>4</v>
      </c>
      <c r="N422" s="14">
        <v>146.34</v>
      </c>
      <c r="O422" s="15">
        <v>0</v>
      </c>
      <c r="P422" s="14">
        <v>79.37</v>
      </c>
      <c r="Q422" s="14">
        <v>585.36</v>
      </c>
      <c r="R422" s="14">
        <v>317.48</v>
      </c>
      <c r="S422" s="14">
        <v>267.88</v>
      </c>
      <c r="T422" s="16">
        <v>0.45763290966242992</v>
      </c>
    </row>
    <row r="423" spans="1:20">
      <c r="A423" s="10">
        <v>2212</v>
      </c>
      <c r="B423" s="11">
        <v>46105</v>
      </c>
      <c r="C423" s="12">
        <f t="shared" si="24"/>
        <v>2026</v>
      </c>
      <c r="D423" s="13" t="str">
        <f t="shared" si="25"/>
        <v>Q1</v>
      </c>
      <c r="E423" s="12">
        <f t="shared" si="26"/>
        <v>3</v>
      </c>
      <c r="F423" s="12" t="str">
        <f t="shared" si="27"/>
        <v>Mar</v>
      </c>
      <c r="G423" s="12" t="s">
        <v>27</v>
      </c>
      <c r="H423" s="12" t="s">
        <v>48</v>
      </c>
      <c r="I423" s="12" t="s">
        <v>23</v>
      </c>
      <c r="J423" s="12" t="s">
        <v>24</v>
      </c>
      <c r="K423" s="12" t="s">
        <v>55</v>
      </c>
      <c r="L423" s="12" t="s">
        <v>59</v>
      </c>
      <c r="M423" s="12">
        <v>2</v>
      </c>
      <c r="N423" s="14">
        <v>122.92</v>
      </c>
      <c r="O423" s="15">
        <v>0.05</v>
      </c>
      <c r="P423" s="14">
        <v>70.31</v>
      </c>
      <c r="Q423" s="14">
        <v>233.548</v>
      </c>
      <c r="R423" s="14">
        <v>140.62</v>
      </c>
      <c r="S423" s="14">
        <v>92.927999999999997</v>
      </c>
      <c r="T423" s="16">
        <v>0.39789679209413054</v>
      </c>
    </row>
    <row r="424" spans="1:20">
      <c r="A424" s="10">
        <v>4466</v>
      </c>
      <c r="B424" s="11">
        <v>46105</v>
      </c>
      <c r="C424" s="12">
        <f t="shared" si="24"/>
        <v>2026</v>
      </c>
      <c r="D424" s="13" t="str">
        <f t="shared" si="25"/>
        <v>Q1</v>
      </c>
      <c r="E424" s="12">
        <f t="shared" si="26"/>
        <v>3</v>
      </c>
      <c r="F424" s="12" t="str">
        <f t="shared" si="27"/>
        <v>Mar</v>
      </c>
      <c r="G424" s="12" t="s">
        <v>32</v>
      </c>
      <c r="H424" s="12" t="s">
        <v>33</v>
      </c>
      <c r="I424" s="12" t="s">
        <v>23</v>
      </c>
      <c r="J424" s="12" t="s">
        <v>34</v>
      </c>
      <c r="K424" s="12" t="s">
        <v>30</v>
      </c>
      <c r="L424" s="12" t="s">
        <v>31</v>
      </c>
      <c r="M424" s="12">
        <v>1</v>
      </c>
      <c r="N424" s="14">
        <v>91.35</v>
      </c>
      <c r="O424" s="15">
        <v>0.05</v>
      </c>
      <c r="P424" s="14">
        <v>45.24</v>
      </c>
      <c r="Q424" s="14">
        <v>86.782499999999985</v>
      </c>
      <c r="R424" s="14">
        <v>45.24</v>
      </c>
      <c r="S424" s="14">
        <v>41.542499999999983</v>
      </c>
      <c r="T424" s="16">
        <v>0.47869674185463645</v>
      </c>
    </row>
    <row r="425" spans="1:20">
      <c r="A425" s="10">
        <v>4483</v>
      </c>
      <c r="B425" s="11">
        <v>46105</v>
      </c>
      <c r="C425" s="12">
        <f t="shared" si="24"/>
        <v>2026</v>
      </c>
      <c r="D425" s="13" t="str">
        <f t="shared" si="25"/>
        <v>Q1</v>
      </c>
      <c r="E425" s="12">
        <f t="shared" si="26"/>
        <v>3</v>
      </c>
      <c r="F425" s="12" t="str">
        <f t="shared" si="27"/>
        <v>Mar</v>
      </c>
      <c r="G425" s="12" t="s">
        <v>27</v>
      </c>
      <c r="H425" s="12" t="s">
        <v>64</v>
      </c>
      <c r="I425" s="12" t="s">
        <v>23</v>
      </c>
      <c r="J425" s="12" t="s">
        <v>34</v>
      </c>
      <c r="K425" s="12" t="s">
        <v>25</v>
      </c>
      <c r="L425" s="12" t="s">
        <v>43</v>
      </c>
      <c r="M425" s="12">
        <v>3</v>
      </c>
      <c r="N425" s="14">
        <v>51.01</v>
      </c>
      <c r="O425" s="15">
        <v>0.15</v>
      </c>
      <c r="P425" s="14">
        <v>22.84</v>
      </c>
      <c r="Q425" s="14">
        <v>130.07550000000001</v>
      </c>
      <c r="R425" s="14">
        <v>68.52</v>
      </c>
      <c r="S425" s="14">
        <v>61.555500000000009</v>
      </c>
      <c r="T425" s="16">
        <v>0.47322900930613382</v>
      </c>
    </row>
    <row r="426" spans="1:20">
      <c r="A426" s="10">
        <v>273</v>
      </c>
      <c r="B426" s="11">
        <v>46106</v>
      </c>
      <c r="C426" s="12">
        <f t="shared" si="24"/>
        <v>2026</v>
      </c>
      <c r="D426" s="13" t="str">
        <f t="shared" si="25"/>
        <v>Q1</v>
      </c>
      <c r="E426" s="12">
        <f t="shared" si="26"/>
        <v>3</v>
      </c>
      <c r="F426" s="12" t="str">
        <f t="shared" si="27"/>
        <v>Mar</v>
      </c>
      <c r="G426" s="12" t="s">
        <v>41</v>
      </c>
      <c r="H426" s="12" t="s">
        <v>54</v>
      </c>
      <c r="I426" s="12" t="s">
        <v>23</v>
      </c>
      <c r="J426" s="12" t="s">
        <v>34</v>
      </c>
      <c r="K426" s="12" t="s">
        <v>55</v>
      </c>
      <c r="L426" s="12" t="s">
        <v>59</v>
      </c>
      <c r="M426" s="12">
        <v>2</v>
      </c>
      <c r="N426" s="14">
        <v>125.04</v>
      </c>
      <c r="O426" s="15">
        <v>0.05</v>
      </c>
      <c r="P426" s="14">
        <v>67.680000000000007</v>
      </c>
      <c r="Q426" s="14">
        <v>237.57599999999999</v>
      </c>
      <c r="R426" s="14">
        <v>135.36000000000001</v>
      </c>
      <c r="S426" s="14">
        <v>102.21599999999998</v>
      </c>
      <c r="T426" s="16">
        <v>0.43024547934134755</v>
      </c>
    </row>
    <row r="427" spans="1:20">
      <c r="A427" s="10">
        <v>578</v>
      </c>
      <c r="B427" s="11">
        <v>46106</v>
      </c>
      <c r="C427" s="12">
        <f t="shared" si="24"/>
        <v>2026</v>
      </c>
      <c r="D427" s="13" t="str">
        <f t="shared" si="25"/>
        <v>Q1</v>
      </c>
      <c r="E427" s="12">
        <f t="shared" si="26"/>
        <v>3</v>
      </c>
      <c r="F427" s="12" t="str">
        <f t="shared" si="27"/>
        <v>Mar</v>
      </c>
      <c r="G427" s="12" t="s">
        <v>32</v>
      </c>
      <c r="H427" s="12" t="s">
        <v>46</v>
      </c>
      <c r="I427" s="12" t="s">
        <v>49</v>
      </c>
      <c r="J427" s="12" t="s">
        <v>24</v>
      </c>
      <c r="K427" s="12" t="s">
        <v>25</v>
      </c>
      <c r="L427" s="12" t="s">
        <v>43</v>
      </c>
      <c r="M427" s="12">
        <v>2</v>
      </c>
      <c r="N427" s="14">
        <v>50.22</v>
      </c>
      <c r="O427" s="15">
        <v>0.05</v>
      </c>
      <c r="P427" s="14">
        <v>23.16</v>
      </c>
      <c r="Q427" s="14">
        <v>95.417999999999992</v>
      </c>
      <c r="R427" s="14">
        <v>46.32</v>
      </c>
      <c r="S427" s="14">
        <v>49.097999999999992</v>
      </c>
      <c r="T427" s="16">
        <v>0.51455700182355524</v>
      </c>
    </row>
    <row r="428" spans="1:20">
      <c r="A428" s="10">
        <v>1290</v>
      </c>
      <c r="B428" s="11">
        <v>46106</v>
      </c>
      <c r="C428" s="12">
        <f t="shared" si="24"/>
        <v>2026</v>
      </c>
      <c r="D428" s="13" t="str">
        <f t="shared" si="25"/>
        <v>Q1</v>
      </c>
      <c r="E428" s="12">
        <f t="shared" si="26"/>
        <v>3</v>
      </c>
      <c r="F428" s="12" t="str">
        <f t="shared" si="27"/>
        <v>Mar</v>
      </c>
      <c r="G428" s="12" t="s">
        <v>27</v>
      </c>
      <c r="H428" s="12" t="s">
        <v>28</v>
      </c>
      <c r="I428" s="12" t="s">
        <v>23</v>
      </c>
      <c r="J428" s="12" t="s">
        <v>37</v>
      </c>
      <c r="K428" s="12" t="s">
        <v>55</v>
      </c>
      <c r="L428" s="12" t="s">
        <v>63</v>
      </c>
      <c r="M428" s="12">
        <v>5</v>
      </c>
      <c r="N428" s="14">
        <v>36.369999999999997</v>
      </c>
      <c r="O428" s="15">
        <v>0.05</v>
      </c>
      <c r="P428" s="14">
        <v>13.81</v>
      </c>
      <c r="Q428" s="14">
        <v>172.75749999999999</v>
      </c>
      <c r="R428" s="14">
        <v>69.05</v>
      </c>
      <c r="S428" s="14">
        <v>103.7075</v>
      </c>
      <c r="T428" s="16">
        <v>0.60030678841729013</v>
      </c>
    </row>
    <row r="429" spans="1:20">
      <c r="A429" s="10">
        <v>1501</v>
      </c>
      <c r="B429" s="11">
        <v>46106</v>
      </c>
      <c r="C429" s="12">
        <f t="shared" si="24"/>
        <v>2026</v>
      </c>
      <c r="D429" s="13" t="str">
        <f t="shared" si="25"/>
        <v>Q1</v>
      </c>
      <c r="E429" s="12">
        <f t="shared" si="26"/>
        <v>3</v>
      </c>
      <c r="F429" s="12" t="str">
        <f t="shared" si="27"/>
        <v>Mar</v>
      </c>
      <c r="G429" s="12" t="s">
        <v>41</v>
      </c>
      <c r="H429" s="12" t="s">
        <v>52</v>
      </c>
      <c r="I429" s="12" t="s">
        <v>29</v>
      </c>
      <c r="J429" s="12" t="s">
        <v>34</v>
      </c>
      <c r="K429" s="12" t="s">
        <v>35</v>
      </c>
      <c r="L429" s="12" t="s">
        <v>36</v>
      </c>
      <c r="M429" s="12">
        <v>3</v>
      </c>
      <c r="N429" s="14">
        <v>36.43</v>
      </c>
      <c r="O429" s="15">
        <v>0.1</v>
      </c>
      <c r="P429" s="14">
        <v>13.23</v>
      </c>
      <c r="Q429" s="14">
        <v>98.36099999999999</v>
      </c>
      <c r="R429" s="14">
        <v>39.69</v>
      </c>
      <c r="S429" s="14">
        <v>58.670999999999992</v>
      </c>
      <c r="T429" s="16">
        <v>0.59648641229755694</v>
      </c>
    </row>
    <row r="430" spans="1:20">
      <c r="A430" s="10">
        <v>1540</v>
      </c>
      <c r="B430" s="11">
        <v>46106</v>
      </c>
      <c r="C430" s="12">
        <f t="shared" si="24"/>
        <v>2026</v>
      </c>
      <c r="D430" s="13" t="str">
        <f t="shared" si="25"/>
        <v>Q1</v>
      </c>
      <c r="E430" s="12">
        <f t="shared" si="26"/>
        <v>3</v>
      </c>
      <c r="F430" s="12" t="str">
        <f t="shared" si="27"/>
        <v>Mar</v>
      </c>
      <c r="G430" s="12" t="s">
        <v>27</v>
      </c>
      <c r="H430" s="12" t="s">
        <v>64</v>
      </c>
      <c r="I430" s="12" t="s">
        <v>29</v>
      </c>
      <c r="J430" s="12" t="s">
        <v>37</v>
      </c>
      <c r="K430" s="12" t="s">
        <v>25</v>
      </c>
      <c r="L430" s="12" t="s">
        <v>43</v>
      </c>
      <c r="M430" s="12">
        <v>10</v>
      </c>
      <c r="N430" s="14">
        <v>49.7</v>
      </c>
      <c r="O430" s="15">
        <v>0.1</v>
      </c>
      <c r="P430" s="14">
        <v>21.96</v>
      </c>
      <c r="Q430" s="14">
        <v>447.3</v>
      </c>
      <c r="R430" s="14">
        <v>219.60000000000002</v>
      </c>
      <c r="S430" s="14">
        <v>227.7</v>
      </c>
      <c r="T430" s="16">
        <v>0.50905432595573441</v>
      </c>
    </row>
    <row r="431" spans="1:20">
      <c r="A431" s="10">
        <v>2541</v>
      </c>
      <c r="B431" s="11">
        <v>46106</v>
      </c>
      <c r="C431" s="12">
        <f t="shared" si="24"/>
        <v>2026</v>
      </c>
      <c r="D431" s="13" t="str">
        <f t="shared" si="25"/>
        <v>Q1</v>
      </c>
      <c r="E431" s="12">
        <f t="shared" si="26"/>
        <v>3</v>
      </c>
      <c r="F431" s="12" t="str">
        <f t="shared" si="27"/>
        <v>Mar</v>
      </c>
      <c r="G431" s="12" t="s">
        <v>27</v>
      </c>
      <c r="H431" s="12" t="s">
        <v>64</v>
      </c>
      <c r="I431" s="12" t="s">
        <v>23</v>
      </c>
      <c r="J431" s="12" t="s">
        <v>24</v>
      </c>
      <c r="K431" s="12" t="s">
        <v>35</v>
      </c>
      <c r="L431" s="12" t="s">
        <v>53</v>
      </c>
      <c r="M431" s="12">
        <v>2</v>
      </c>
      <c r="N431" s="14">
        <v>46.61</v>
      </c>
      <c r="O431" s="15">
        <v>0</v>
      </c>
      <c r="P431" s="14">
        <v>17.97</v>
      </c>
      <c r="Q431" s="14">
        <v>93.22</v>
      </c>
      <c r="R431" s="14">
        <v>35.94</v>
      </c>
      <c r="S431" s="14">
        <v>57.28</v>
      </c>
      <c r="T431" s="16">
        <v>0.61446041621969538</v>
      </c>
    </row>
    <row r="432" spans="1:20">
      <c r="A432" s="10">
        <v>4264</v>
      </c>
      <c r="B432" s="11">
        <v>46106</v>
      </c>
      <c r="C432" s="12">
        <f t="shared" si="24"/>
        <v>2026</v>
      </c>
      <c r="D432" s="13" t="str">
        <f t="shared" si="25"/>
        <v>Q1</v>
      </c>
      <c r="E432" s="12">
        <f t="shared" si="26"/>
        <v>3</v>
      </c>
      <c r="F432" s="12" t="str">
        <f t="shared" si="27"/>
        <v>Mar</v>
      </c>
      <c r="G432" s="12" t="s">
        <v>32</v>
      </c>
      <c r="H432" s="12" t="s">
        <v>46</v>
      </c>
      <c r="I432" s="12" t="s">
        <v>23</v>
      </c>
      <c r="J432" s="12" t="s">
        <v>34</v>
      </c>
      <c r="K432" s="12" t="s">
        <v>35</v>
      </c>
      <c r="L432" s="12" t="s">
        <v>53</v>
      </c>
      <c r="M432" s="12">
        <v>1</v>
      </c>
      <c r="N432" s="14">
        <v>47.61</v>
      </c>
      <c r="O432" s="15">
        <v>0</v>
      </c>
      <c r="P432" s="14">
        <v>18.89</v>
      </c>
      <c r="Q432" s="14">
        <v>47.61</v>
      </c>
      <c r="R432" s="14">
        <v>18.89</v>
      </c>
      <c r="S432" s="14">
        <v>28.72</v>
      </c>
      <c r="T432" s="16">
        <v>0.60323461457676952</v>
      </c>
    </row>
    <row r="433" spans="1:20">
      <c r="A433" s="10">
        <v>4311</v>
      </c>
      <c r="B433" s="11">
        <v>46106</v>
      </c>
      <c r="C433" s="12">
        <f t="shared" si="24"/>
        <v>2026</v>
      </c>
      <c r="D433" s="13" t="str">
        <f t="shared" si="25"/>
        <v>Q1</v>
      </c>
      <c r="E433" s="12">
        <f t="shared" si="26"/>
        <v>3</v>
      </c>
      <c r="F433" s="12" t="str">
        <f t="shared" si="27"/>
        <v>Mar</v>
      </c>
      <c r="G433" s="12" t="s">
        <v>32</v>
      </c>
      <c r="H433" s="12" t="s">
        <v>33</v>
      </c>
      <c r="I433" s="12" t="s">
        <v>23</v>
      </c>
      <c r="J433" s="12" t="s">
        <v>34</v>
      </c>
      <c r="K433" s="12" t="s">
        <v>25</v>
      </c>
      <c r="L433" s="12" t="s">
        <v>47</v>
      </c>
      <c r="M433" s="12">
        <v>2</v>
      </c>
      <c r="N433" s="14">
        <v>40.880000000000003</v>
      </c>
      <c r="O433" s="15">
        <v>0.05</v>
      </c>
      <c r="P433" s="14">
        <v>16.39</v>
      </c>
      <c r="Q433" s="14">
        <v>77.671999999999997</v>
      </c>
      <c r="R433" s="14">
        <v>32.78</v>
      </c>
      <c r="S433" s="14">
        <v>44.891999999999996</v>
      </c>
      <c r="T433" s="16">
        <v>0.57796889483983926</v>
      </c>
    </row>
    <row r="434" spans="1:20">
      <c r="A434" s="10">
        <v>4796</v>
      </c>
      <c r="B434" s="11">
        <v>46106</v>
      </c>
      <c r="C434" s="12">
        <f t="shared" si="24"/>
        <v>2026</v>
      </c>
      <c r="D434" s="13" t="str">
        <f t="shared" si="25"/>
        <v>Q1</v>
      </c>
      <c r="E434" s="12">
        <f t="shared" si="26"/>
        <v>3</v>
      </c>
      <c r="F434" s="12" t="str">
        <f t="shared" si="27"/>
        <v>Mar</v>
      </c>
      <c r="G434" s="12" t="s">
        <v>27</v>
      </c>
      <c r="H434" s="12" t="s">
        <v>64</v>
      </c>
      <c r="I434" s="12" t="s">
        <v>23</v>
      </c>
      <c r="J434" s="12" t="s">
        <v>34</v>
      </c>
      <c r="K434" s="12" t="s">
        <v>55</v>
      </c>
      <c r="L434" s="12" t="s">
        <v>56</v>
      </c>
      <c r="M434" s="12">
        <v>2</v>
      </c>
      <c r="N434" s="14">
        <v>39.409999999999997</v>
      </c>
      <c r="O434" s="15">
        <v>0.15</v>
      </c>
      <c r="P434" s="14">
        <v>14.91</v>
      </c>
      <c r="Q434" s="14">
        <v>66.996999999999986</v>
      </c>
      <c r="R434" s="14">
        <v>29.82</v>
      </c>
      <c r="S434" s="14">
        <v>37.176999999999985</v>
      </c>
      <c r="T434" s="16">
        <v>0.55490544352732207</v>
      </c>
    </row>
    <row r="435" spans="1:20">
      <c r="A435" s="10">
        <v>89</v>
      </c>
      <c r="B435" s="11">
        <v>46107</v>
      </c>
      <c r="C435" s="12">
        <f t="shared" si="24"/>
        <v>2026</v>
      </c>
      <c r="D435" s="13" t="str">
        <f t="shared" si="25"/>
        <v>Q1</v>
      </c>
      <c r="E435" s="12">
        <f t="shared" si="26"/>
        <v>3</v>
      </c>
      <c r="F435" s="12" t="str">
        <f t="shared" si="27"/>
        <v>Mar</v>
      </c>
      <c r="G435" s="12" t="s">
        <v>32</v>
      </c>
      <c r="H435" s="12" t="s">
        <v>60</v>
      </c>
      <c r="I435" s="12" t="s">
        <v>23</v>
      </c>
      <c r="J435" s="12" t="s">
        <v>24</v>
      </c>
      <c r="K435" s="12" t="s">
        <v>25</v>
      </c>
      <c r="L435" s="12" t="s">
        <v>47</v>
      </c>
      <c r="M435" s="12">
        <v>1</v>
      </c>
      <c r="N435" s="14">
        <v>40.82</v>
      </c>
      <c r="O435" s="15">
        <v>0.05</v>
      </c>
      <c r="P435" s="14">
        <v>16.940000000000001</v>
      </c>
      <c r="Q435" s="14">
        <v>38.778999999999996</v>
      </c>
      <c r="R435" s="14">
        <v>16.940000000000001</v>
      </c>
      <c r="S435" s="14">
        <v>21.838999999999995</v>
      </c>
      <c r="T435" s="16">
        <v>0.56316563088269411</v>
      </c>
    </row>
    <row r="436" spans="1:20">
      <c r="A436" s="10">
        <v>487</v>
      </c>
      <c r="B436" s="11">
        <v>46107</v>
      </c>
      <c r="C436" s="12">
        <f t="shared" si="24"/>
        <v>2026</v>
      </c>
      <c r="D436" s="13" t="str">
        <f t="shared" si="25"/>
        <v>Q1</v>
      </c>
      <c r="E436" s="12">
        <f t="shared" si="26"/>
        <v>3</v>
      </c>
      <c r="F436" s="12" t="str">
        <f t="shared" si="27"/>
        <v>Mar</v>
      </c>
      <c r="G436" s="12" t="s">
        <v>41</v>
      </c>
      <c r="H436" s="12" t="s">
        <v>54</v>
      </c>
      <c r="I436" s="12" t="s">
        <v>40</v>
      </c>
      <c r="J436" s="12" t="s">
        <v>37</v>
      </c>
      <c r="K436" s="12" t="s">
        <v>35</v>
      </c>
      <c r="L436" s="12" t="s">
        <v>36</v>
      </c>
      <c r="M436" s="12">
        <v>3</v>
      </c>
      <c r="N436" s="14">
        <v>36.979999999999997</v>
      </c>
      <c r="O436" s="15">
        <v>0.1</v>
      </c>
      <c r="P436" s="14">
        <v>13.65</v>
      </c>
      <c r="Q436" s="14">
        <v>99.846000000000004</v>
      </c>
      <c r="R436" s="14">
        <v>40.950000000000003</v>
      </c>
      <c r="S436" s="14">
        <v>58.896000000000001</v>
      </c>
      <c r="T436" s="16">
        <v>0.58986839733189111</v>
      </c>
    </row>
    <row r="437" spans="1:20">
      <c r="A437" s="10">
        <v>1476</v>
      </c>
      <c r="B437" s="11">
        <v>46107</v>
      </c>
      <c r="C437" s="12">
        <f t="shared" si="24"/>
        <v>2026</v>
      </c>
      <c r="D437" s="13" t="str">
        <f t="shared" si="25"/>
        <v>Q1</v>
      </c>
      <c r="E437" s="12">
        <f t="shared" si="26"/>
        <v>3</v>
      </c>
      <c r="F437" s="12" t="str">
        <f t="shared" si="27"/>
        <v>Mar</v>
      </c>
      <c r="G437" s="12" t="s">
        <v>27</v>
      </c>
      <c r="H437" s="12" t="s">
        <v>64</v>
      </c>
      <c r="I437" s="12" t="s">
        <v>49</v>
      </c>
      <c r="J437" s="12" t="s">
        <v>34</v>
      </c>
      <c r="K437" s="12" t="s">
        <v>35</v>
      </c>
      <c r="L437" s="12" t="s">
        <v>36</v>
      </c>
      <c r="M437" s="12">
        <v>1</v>
      </c>
      <c r="N437" s="14">
        <v>35.700000000000003</v>
      </c>
      <c r="O437" s="15">
        <v>0.05</v>
      </c>
      <c r="P437" s="14">
        <v>13.91</v>
      </c>
      <c r="Q437" s="14">
        <v>33.914999999999999</v>
      </c>
      <c r="R437" s="14">
        <v>13.91</v>
      </c>
      <c r="S437" s="14">
        <v>20.004999999999999</v>
      </c>
      <c r="T437" s="16">
        <v>0.58985699542975079</v>
      </c>
    </row>
    <row r="438" spans="1:20">
      <c r="A438" s="10">
        <v>2145</v>
      </c>
      <c r="B438" s="11">
        <v>46107</v>
      </c>
      <c r="C438" s="12">
        <f t="shared" si="24"/>
        <v>2026</v>
      </c>
      <c r="D438" s="13" t="str">
        <f t="shared" si="25"/>
        <v>Q1</v>
      </c>
      <c r="E438" s="12">
        <f t="shared" si="26"/>
        <v>3</v>
      </c>
      <c r="F438" s="12" t="str">
        <f t="shared" si="27"/>
        <v>Mar</v>
      </c>
      <c r="G438" s="12" t="s">
        <v>41</v>
      </c>
      <c r="H438" s="12" t="s">
        <v>54</v>
      </c>
      <c r="I438" s="12" t="s">
        <v>40</v>
      </c>
      <c r="J438" s="12" t="s">
        <v>24</v>
      </c>
      <c r="K438" s="12" t="s">
        <v>25</v>
      </c>
      <c r="L438" s="12" t="s">
        <v>47</v>
      </c>
      <c r="M438" s="12">
        <v>1</v>
      </c>
      <c r="N438" s="14">
        <v>39.53</v>
      </c>
      <c r="O438" s="15">
        <v>0.05</v>
      </c>
      <c r="P438" s="14">
        <v>17.170000000000002</v>
      </c>
      <c r="Q438" s="14">
        <v>37.5535</v>
      </c>
      <c r="R438" s="14">
        <v>17.170000000000002</v>
      </c>
      <c r="S438" s="14">
        <v>20.383499999999998</v>
      </c>
      <c r="T438" s="16">
        <v>0.54278562584046752</v>
      </c>
    </row>
    <row r="439" spans="1:20">
      <c r="A439" s="10">
        <v>2999</v>
      </c>
      <c r="B439" s="11">
        <v>46107</v>
      </c>
      <c r="C439" s="12">
        <f t="shared" si="24"/>
        <v>2026</v>
      </c>
      <c r="D439" s="13" t="str">
        <f t="shared" si="25"/>
        <v>Q1</v>
      </c>
      <c r="E439" s="12">
        <f t="shared" si="26"/>
        <v>3</v>
      </c>
      <c r="F439" s="12" t="str">
        <f t="shared" si="27"/>
        <v>Mar</v>
      </c>
      <c r="G439" s="12" t="s">
        <v>32</v>
      </c>
      <c r="H439" s="12" t="s">
        <v>39</v>
      </c>
      <c r="I439" s="12" t="s">
        <v>40</v>
      </c>
      <c r="J439" s="12" t="s">
        <v>24</v>
      </c>
      <c r="K439" s="12" t="s">
        <v>35</v>
      </c>
      <c r="L439" s="12" t="s">
        <v>36</v>
      </c>
      <c r="M439" s="12">
        <v>2</v>
      </c>
      <c r="N439" s="14">
        <v>35.75</v>
      </c>
      <c r="O439" s="15">
        <v>0</v>
      </c>
      <c r="P439" s="14">
        <v>13.28</v>
      </c>
      <c r="Q439" s="14">
        <v>71.5</v>
      </c>
      <c r="R439" s="14">
        <v>26.56</v>
      </c>
      <c r="S439" s="14">
        <v>44.94</v>
      </c>
      <c r="T439" s="16">
        <v>0.62853146853146846</v>
      </c>
    </row>
    <row r="440" spans="1:20">
      <c r="A440" s="10">
        <v>4464</v>
      </c>
      <c r="B440" s="11">
        <v>46107</v>
      </c>
      <c r="C440" s="12">
        <f t="shared" si="24"/>
        <v>2026</v>
      </c>
      <c r="D440" s="13" t="str">
        <f t="shared" si="25"/>
        <v>Q1</v>
      </c>
      <c r="E440" s="12">
        <f t="shared" si="26"/>
        <v>3</v>
      </c>
      <c r="F440" s="12" t="str">
        <f t="shared" si="27"/>
        <v>Mar</v>
      </c>
      <c r="G440" s="12" t="s">
        <v>32</v>
      </c>
      <c r="H440" s="12" t="s">
        <v>33</v>
      </c>
      <c r="I440" s="12" t="s">
        <v>23</v>
      </c>
      <c r="J440" s="12" t="s">
        <v>37</v>
      </c>
      <c r="K440" s="12" t="s">
        <v>55</v>
      </c>
      <c r="L440" s="12" t="s">
        <v>66</v>
      </c>
      <c r="M440" s="12">
        <v>2</v>
      </c>
      <c r="N440" s="14">
        <v>50.17</v>
      </c>
      <c r="O440" s="15">
        <v>0</v>
      </c>
      <c r="P440" s="14">
        <v>22.37</v>
      </c>
      <c r="Q440" s="14">
        <v>100.34</v>
      </c>
      <c r="R440" s="14">
        <v>44.74</v>
      </c>
      <c r="S440" s="14">
        <v>55.6</v>
      </c>
      <c r="T440" s="16">
        <v>0.55411600558102447</v>
      </c>
    </row>
    <row r="441" spans="1:20">
      <c r="A441" s="10">
        <v>4978</v>
      </c>
      <c r="B441" s="11">
        <v>46107</v>
      </c>
      <c r="C441" s="12">
        <f t="shared" si="24"/>
        <v>2026</v>
      </c>
      <c r="D441" s="13" t="str">
        <f t="shared" si="25"/>
        <v>Q1</v>
      </c>
      <c r="E441" s="12">
        <f t="shared" si="26"/>
        <v>3</v>
      </c>
      <c r="F441" s="12" t="str">
        <f t="shared" si="27"/>
        <v>Mar</v>
      </c>
      <c r="G441" s="12" t="s">
        <v>21</v>
      </c>
      <c r="H441" s="12" t="s">
        <v>57</v>
      </c>
      <c r="I441" s="12" t="s">
        <v>23</v>
      </c>
      <c r="J441" s="12" t="s">
        <v>34</v>
      </c>
      <c r="K441" s="12" t="s">
        <v>55</v>
      </c>
      <c r="L441" s="12" t="s">
        <v>56</v>
      </c>
      <c r="M441" s="12">
        <v>5</v>
      </c>
      <c r="N441" s="14">
        <v>41.32</v>
      </c>
      <c r="O441" s="15">
        <v>0</v>
      </c>
      <c r="P441" s="14">
        <v>15.09</v>
      </c>
      <c r="Q441" s="14">
        <v>206.6</v>
      </c>
      <c r="R441" s="14">
        <v>75.45</v>
      </c>
      <c r="S441" s="14">
        <v>131.14999999999998</v>
      </c>
      <c r="T441" s="16">
        <v>0.63480154888673757</v>
      </c>
    </row>
    <row r="442" spans="1:20">
      <c r="A442" s="10">
        <v>130</v>
      </c>
      <c r="B442" s="11">
        <v>46108</v>
      </c>
      <c r="C442" s="12">
        <f t="shared" si="24"/>
        <v>2026</v>
      </c>
      <c r="D442" s="13" t="str">
        <f t="shared" si="25"/>
        <v>Q1</v>
      </c>
      <c r="E442" s="12">
        <f t="shared" si="26"/>
        <v>3</v>
      </c>
      <c r="F442" s="12" t="str">
        <f t="shared" si="27"/>
        <v>Mar</v>
      </c>
      <c r="G442" s="12" t="s">
        <v>41</v>
      </c>
      <c r="H442" s="12" t="s">
        <v>52</v>
      </c>
      <c r="I442" s="12" t="s">
        <v>49</v>
      </c>
      <c r="J442" s="12" t="s">
        <v>34</v>
      </c>
      <c r="K442" s="12" t="s">
        <v>30</v>
      </c>
      <c r="L442" s="12" t="s">
        <v>58</v>
      </c>
      <c r="M442" s="12">
        <v>3</v>
      </c>
      <c r="N442" s="14">
        <v>152.4</v>
      </c>
      <c r="O442" s="15">
        <v>0.05</v>
      </c>
      <c r="P442" s="14">
        <v>79.97</v>
      </c>
      <c r="Q442" s="14">
        <v>434.34000000000003</v>
      </c>
      <c r="R442" s="14">
        <v>239.91</v>
      </c>
      <c r="S442" s="14">
        <v>194.43000000000004</v>
      </c>
      <c r="T442" s="16">
        <v>0.44764470230694853</v>
      </c>
    </row>
    <row r="443" spans="1:20">
      <c r="A443" s="10">
        <v>848</v>
      </c>
      <c r="B443" s="11">
        <v>46108</v>
      </c>
      <c r="C443" s="12">
        <f t="shared" si="24"/>
        <v>2026</v>
      </c>
      <c r="D443" s="13" t="str">
        <f t="shared" si="25"/>
        <v>Q1</v>
      </c>
      <c r="E443" s="12">
        <f t="shared" si="26"/>
        <v>3</v>
      </c>
      <c r="F443" s="12" t="str">
        <f t="shared" si="27"/>
        <v>Mar</v>
      </c>
      <c r="G443" s="12" t="s">
        <v>21</v>
      </c>
      <c r="H443" s="12" t="s">
        <v>22</v>
      </c>
      <c r="I443" s="12" t="s">
        <v>23</v>
      </c>
      <c r="J443" s="12" t="s">
        <v>34</v>
      </c>
      <c r="K443" s="12" t="s">
        <v>55</v>
      </c>
      <c r="L443" s="12" t="s">
        <v>63</v>
      </c>
      <c r="M443" s="12">
        <v>1</v>
      </c>
      <c r="N443" s="14">
        <v>36.299999999999997</v>
      </c>
      <c r="O443" s="15">
        <v>0</v>
      </c>
      <c r="P443" s="14">
        <v>14.1</v>
      </c>
      <c r="Q443" s="14">
        <v>36.299999999999997</v>
      </c>
      <c r="R443" s="14">
        <v>14.1</v>
      </c>
      <c r="S443" s="14">
        <v>22.199999999999996</v>
      </c>
      <c r="T443" s="16">
        <v>0.61157024793388426</v>
      </c>
    </row>
    <row r="444" spans="1:20">
      <c r="A444" s="10">
        <v>1359</v>
      </c>
      <c r="B444" s="11">
        <v>46108</v>
      </c>
      <c r="C444" s="12">
        <f t="shared" si="24"/>
        <v>2026</v>
      </c>
      <c r="D444" s="13" t="str">
        <f t="shared" si="25"/>
        <v>Q1</v>
      </c>
      <c r="E444" s="12">
        <f t="shared" si="26"/>
        <v>3</v>
      </c>
      <c r="F444" s="12" t="str">
        <f t="shared" si="27"/>
        <v>Mar</v>
      </c>
      <c r="G444" s="12" t="s">
        <v>32</v>
      </c>
      <c r="H444" s="12" t="s">
        <v>46</v>
      </c>
      <c r="I444" s="12" t="s">
        <v>23</v>
      </c>
      <c r="J444" s="12" t="s">
        <v>24</v>
      </c>
      <c r="K444" s="12" t="s">
        <v>35</v>
      </c>
      <c r="L444" s="12" t="s">
        <v>53</v>
      </c>
      <c r="M444" s="12">
        <v>3</v>
      </c>
      <c r="N444" s="14">
        <v>46.24</v>
      </c>
      <c r="O444" s="15">
        <v>0.1</v>
      </c>
      <c r="P444" s="14">
        <v>18.2</v>
      </c>
      <c r="Q444" s="14">
        <v>124.848</v>
      </c>
      <c r="R444" s="14">
        <v>54.599999999999994</v>
      </c>
      <c r="S444" s="14">
        <v>70.248000000000005</v>
      </c>
      <c r="T444" s="16">
        <v>0.56266820453671673</v>
      </c>
    </row>
    <row r="445" spans="1:20">
      <c r="A445" s="10">
        <v>2379</v>
      </c>
      <c r="B445" s="11">
        <v>46108</v>
      </c>
      <c r="C445" s="12">
        <f t="shared" si="24"/>
        <v>2026</v>
      </c>
      <c r="D445" s="13" t="str">
        <f t="shared" si="25"/>
        <v>Q1</v>
      </c>
      <c r="E445" s="12">
        <f t="shared" si="26"/>
        <v>3</v>
      </c>
      <c r="F445" s="12" t="str">
        <f t="shared" si="27"/>
        <v>Mar</v>
      </c>
      <c r="G445" s="12" t="s">
        <v>21</v>
      </c>
      <c r="H445" s="12" t="s">
        <v>22</v>
      </c>
      <c r="I445" s="12" t="s">
        <v>40</v>
      </c>
      <c r="J445" s="12" t="s">
        <v>24</v>
      </c>
      <c r="K445" s="12" t="s">
        <v>35</v>
      </c>
      <c r="L445" s="12" t="s">
        <v>69</v>
      </c>
      <c r="M445" s="12">
        <v>2</v>
      </c>
      <c r="N445" s="14">
        <v>165.58</v>
      </c>
      <c r="O445" s="15">
        <v>0</v>
      </c>
      <c r="P445" s="14">
        <v>86.16</v>
      </c>
      <c r="Q445" s="14">
        <v>331.16</v>
      </c>
      <c r="R445" s="14">
        <v>172.32</v>
      </c>
      <c r="S445" s="14">
        <v>158.84000000000003</v>
      </c>
      <c r="T445" s="16">
        <v>0.47964730039859893</v>
      </c>
    </row>
    <row r="446" spans="1:20">
      <c r="A446" s="10">
        <v>2987</v>
      </c>
      <c r="B446" s="11">
        <v>46108</v>
      </c>
      <c r="C446" s="12">
        <f t="shared" si="24"/>
        <v>2026</v>
      </c>
      <c r="D446" s="13" t="str">
        <f t="shared" si="25"/>
        <v>Q1</v>
      </c>
      <c r="E446" s="12">
        <f t="shared" si="26"/>
        <v>3</v>
      </c>
      <c r="F446" s="12" t="str">
        <f t="shared" si="27"/>
        <v>Mar</v>
      </c>
      <c r="G446" s="12" t="s">
        <v>21</v>
      </c>
      <c r="H446" s="12" t="s">
        <v>57</v>
      </c>
      <c r="I446" s="12" t="s">
        <v>23</v>
      </c>
      <c r="J446" s="12" t="s">
        <v>24</v>
      </c>
      <c r="K446" s="12" t="s">
        <v>44</v>
      </c>
      <c r="L446" s="12" t="s">
        <v>72</v>
      </c>
      <c r="M446" s="12">
        <v>4</v>
      </c>
      <c r="N446" s="14">
        <v>121.49</v>
      </c>
      <c r="O446" s="15">
        <v>0</v>
      </c>
      <c r="P446" s="14">
        <v>62.01</v>
      </c>
      <c r="Q446" s="14">
        <v>485.96</v>
      </c>
      <c r="R446" s="14">
        <v>248.04</v>
      </c>
      <c r="S446" s="14">
        <v>237.92</v>
      </c>
      <c r="T446" s="16">
        <v>0.4895876203802782</v>
      </c>
    </row>
    <row r="447" spans="1:20">
      <c r="A447" s="10">
        <v>3121</v>
      </c>
      <c r="B447" s="11">
        <v>46108</v>
      </c>
      <c r="C447" s="12">
        <f t="shared" si="24"/>
        <v>2026</v>
      </c>
      <c r="D447" s="13" t="str">
        <f t="shared" si="25"/>
        <v>Q1</v>
      </c>
      <c r="E447" s="12">
        <f t="shared" si="26"/>
        <v>3</v>
      </c>
      <c r="F447" s="12" t="str">
        <f t="shared" si="27"/>
        <v>Mar</v>
      </c>
      <c r="G447" s="12" t="s">
        <v>27</v>
      </c>
      <c r="H447" s="12" t="s">
        <v>64</v>
      </c>
      <c r="I447" s="12" t="s">
        <v>40</v>
      </c>
      <c r="J447" s="12" t="s">
        <v>34</v>
      </c>
      <c r="K447" s="12" t="s">
        <v>25</v>
      </c>
      <c r="L447" s="12" t="s">
        <v>26</v>
      </c>
      <c r="M447" s="12">
        <v>5</v>
      </c>
      <c r="N447" s="14">
        <v>81.84</v>
      </c>
      <c r="O447" s="15">
        <v>0.1</v>
      </c>
      <c r="P447" s="14">
        <v>42.7</v>
      </c>
      <c r="Q447" s="14">
        <v>368.28000000000003</v>
      </c>
      <c r="R447" s="14">
        <v>213.5</v>
      </c>
      <c r="S447" s="14">
        <v>154.78000000000003</v>
      </c>
      <c r="T447" s="16">
        <v>0.42027804931030743</v>
      </c>
    </row>
    <row r="448" spans="1:20">
      <c r="A448" s="10">
        <v>4445</v>
      </c>
      <c r="B448" s="11">
        <v>46108</v>
      </c>
      <c r="C448" s="12">
        <f t="shared" si="24"/>
        <v>2026</v>
      </c>
      <c r="D448" s="13" t="str">
        <f t="shared" si="25"/>
        <v>Q1</v>
      </c>
      <c r="E448" s="12">
        <f t="shared" si="26"/>
        <v>3</v>
      </c>
      <c r="F448" s="12" t="str">
        <f t="shared" si="27"/>
        <v>Mar</v>
      </c>
      <c r="G448" s="12" t="s">
        <v>27</v>
      </c>
      <c r="H448" s="12" t="s">
        <v>62</v>
      </c>
      <c r="I448" s="12" t="s">
        <v>23</v>
      </c>
      <c r="J448" s="12" t="s">
        <v>34</v>
      </c>
      <c r="K448" s="12" t="s">
        <v>30</v>
      </c>
      <c r="L448" s="12" t="s">
        <v>58</v>
      </c>
      <c r="M448" s="12">
        <v>1</v>
      </c>
      <c r="N448" s="14">
        <v>151.47999999999999</v>
      </c>
      <c r="O448" s="15">
        <v>0</v>
      </c>
      <c r="P448" s="14">
        <v>79.41</v>
      </c>
      <c r="Q448" s="14">
        <v>151.47999999999999</v>
      </c>
      <c r="R448" s="14">
        <v>79.41</v>
      </c>
      <c r="S448" s="14">
        <v>72.069999999999993</v>
      </c>
      <c r="T448" s="16">
        <v>0.47577237919197252</v>
      </c>
    </row>
    <row r="449" spans="1:20">
      <c r="A449" s="10">
        <v>441</v>
      </c>
      <c r="B449" s="11">
        <v>46109</v>
      </c>
      <c r="C449" s="12">
        <f t="shared" si="24"/>
        <v>2026</v>
      </c>
      <c r="D449" s="13" t="str">
        <f t="shared" si="25"/>
        <v>Q1</v>
      </c>
      <c r="E449" s="12">
        <f t="shared" si="26"/>
        <v>3</v>
      </c>
      <c r="F449" s="12" t="str">
        <f t="shared" si="27"/>
        <v>Mar</v>
      </c>
      <c r="G449" s="12" t="s">
        <v>21</v>
      </c>
      <c r="H449" s="12" t="s">
        <v>71</v>
      </c>
      <c r="I449" s="12" t="s">
        <v>40</v>
      </c>
      <c r="J449" s="12" t="s">
        <v>34</v>
      </c>
      <c r="K449" s="12" t="s">
        <v>55</v>
      </c>
      <c r="L449" s="12" t="s">
        <v>66</v>
      </c>
      <c r="M449" s="12">
        <v>1</v>
      </c>
      <c r="N449" s="14">
        <v>51.02</v>
      </c>
      <c r="O449" s="15">
        <v>0.05</v>
      </c>
      <c r="P449" s="14">
        <v>21.94</v>
      </c>
      <c r="Q449" s="14">
        <v>48.469000000000001</v>
      </c>
      <c r="R449" s="14">
        <v>21.94</v>
      </c>
      <c r="S449" s="14">
        <v>26.529</v>
      </c>
      <c r="T449" s="16">
        <v>0.54733953661102974</v>
      </c>
    </row>
    <row r="450" spans="1:20">
      <c r="A450" s="10">
        <v>4608</v>
      </c>
      <c r="B450" s="11">
        <v>46109</v>
      </c>
      <c r="C450" s="12">
        <f t="shared" si="24"/>
        <v>2026</v>
      </c>
      <c r="D450" s="13" t="str">
        <f t="shared" si="25"/>
        <v>Q1</v>
      </c>
      <c r="E450" s="12">
        <f t="shared" si="26"/>
        <v>3</v>
      </c>
      <c r="F450" s="12" t="str">
        <f t="shared" si="27"/>
        <v>Mar</v>
      </c>
      <c r="G450" s="12" t="s">
        <v>32</v>
      </c>
      <c r="H450" s="12" t="s">
        <v>33</v>
      </c>
      <c r="I450" s="12" t="s">
        <v>29</v>
      </c>
      <c r="J450" s="12" t="s">
        <v>37</v>
      </c>
      <c r="K450" s="12" t="s">
        <v>25</v>
      </c>
      <c r="L450" s="12" t="s">
        <v>47</v>
      </c>
      <c r="M450" s="12">
        <v>8</v>
      </c>
      <c r="N450" s="14">
        <v>40.86</v>
      </c>
      <c r="O450" s="15">
        <v>0.1</v>
      </c>
      <c r="P450" s="14">
        <v>16.34</v>
      </c>
      <c r="Q450" s="14">
        <v>294.19200000000001</v>
      </c>
      <c r="R450" s="14">
        <v>130.72</v>
      </c>
      <c r="S450" s="14">
        <v>163.47200000000001</v>
      </c>
      <c r="T450" s="16">
        <v>0.55566432805786703</v>
      </c>
    </row>
    <row r="451" spans="1:20">
      <c r="A451" s="10">
        <v>4914</v>
      </c>
      <c r="B451" s="11">
        <v>46109</v>
      </c>
      <c r="C451" s="12">
        <f t="shared" ref="C451:C514" si="28">YEAR(B451)</f>
        <v>2026</v>
      </c>
      <c r="D451" s="13" t="str">
        <f t="shared" ref="D451:D514" si="29">"Q"&amp;ROUNDUP(MONTH(B451)/3,0)</f>
        <v>Q1</v>
      </c>
      <c r="E451" s="12">
        <f t="shared" ref="E451:E514" si="30">MONTH(B451)</f>
        <v>3</v>
      </c>
      <c r="F451" s="12" t="str">
        <f t="shared" ref="F451:F514" si="31">TEXT(B451,"mmm")</f>
        <v>Mar</v>
      </c>
      <c r="G451" s="12" t="s">
        <v>21</v>
      </c>
      <c r="H451" s="12" t="s">
        <v>57</v>
      </c>
      <c r="I451" s="12" t="s">
        <v>23</v>
      </c>
      <c r="J451" s="12" t="s">
        <v>34</v>
      </c>
      <c r="K451" s="12" t="s">
        <v>35</v>
      </c>
      <c r="L451" s="12" t="s">
        <v>69</v>
      </c>
      <c r="M451" s="12">
        <v>5</v>
      </c>
      <c r="N451" s="14">
        <v>163.33000000000001</v>
      </c>
      <c r="O451" s="15">
        <v>0</v>
      </c>
      <c r="P451" s="14">
        <v>87.05</v>
      </c>
      <c r="Q451" s="14">
        <v>816.65000000000009</v>
      </c>
      <c r="R451" s="14">
        <v>435.25</v>
      </c>
      <c r="S451" s="14">
        <v>381.40000000000009</v>
      </c>
      <c r="T451" s="16">
        <v>0.46702993938651816</v>
      </c>
    </row>
    <row r="452" spans="1:20">
      <c r="A452" s="10">
        <v>860</v>
      </c>
      <c r="B452" s="11">
        <v>46110</v>
      </c>
      <c r="C452" s="12">
        <f t="shared" si="28"/>
        <v>2026</v>
      </c>
      <c r="D452" s="13" t="str">
        <f t="shared" si="29"/>
        <v>Q1</v>
      </c>
      <c r="E452" s="12">
        <f t="shared" si="30"/>
        <v>3</v>
      </c>
      <c r="F452" s="12" t="str">
        <f t="shared" si="31"/>
        <v>Mar</v>
      </c>
      <c r="G452" s="12" t="s">
        <v>27</v>
      </c>
      <c r="H452" s="12" t="s">
        <v>70</v>
      </c>
      <c r="I452" s="12" t="s">
        <v>49</v>
      </c>
      <c r="J452" s="12" t="s">
        <v>34</v>
      </c>
      <c r="K452" s="12" t="s">
        <v>30</v>
      </c>
      <c r="L452" s="12" t="s">
        <v>31</v>
      </c>
      <c r="M452" s="12">
        <v>1</v>
      </c>
      <c r="N452" s="14">
        <v>90.27</v>
      </c>
      <c r="O452" s="15">
        <v>0</v>
      </c>
      <c r="P452" s="14">
        <v>46.38</v>
      </c>
      <c r="Q452" s="14">
        <v>90.27</v>
      </c>
      <c r="R452" s="14">
        <v>46.38</v>
      </c>
      <c r="S452" s="14">
        <v>43.889999999999993</v>
      </c>
      <c r="T452" s="16">
        <v>0.48620804253904948</v>
      </c>
    </row>
    <row r="453" spans="1:20">
      <c r="A453" s="10">
        <v>920</v>
      </c>
      <c r="B453" s="11">
        <v>46110</v>
      </c>
      <c r="C453" s="12">
        <f t="shared" si="28"/>
        <v>2026</v>
      </c>
      <c r="D453" s="13" t="str">
        <f t="shared" si="29"/>
        <v>Q1</v>
      </c>
      <c r="E453" s="12">
        <f t="shared" si="30"/>
        <v>3</v>
      </c>
      <c r="F453" s="12" t="str">
        <f t="shared" si="31"/>
        <v>Mar</v>
      </c>
      <c r="G453" s="12" t="s">
        <v>21</v>
      </c>
      <c r="H453" s="12" t="s">
        <v>57</v>
      </c>
      <c r="I453" s="12" t="s">
        <v>29</v>
      </c>
      <c r="J453" s="12" t="s">
        <v>37</v>
      </c>
      <c r="K453" s="12" t="s">
        <v>35</v>
      </c>
      <c r="L453" s="12" t="s">
        <v>65</v>
      </c>
      <c r="M453" s="12">
        <v>12</v>
      </c>
      <c r="N453" s="14">
        <v>131.31</v>
      </c>
      <c r="O453" s="15">
        <v>0.05</v>
      </c>
      <c r="P453" s="14">
        <v>68.459999999999994</v>
      </c>
      <c r="Q453" s="14">
        <v>1496.934</v>
      </c>
      <c r="R453" s="14">
        <v>821.52</v>
      </c>
      <c r="S453" s="14">
        <v>675.41399999999999</v>
      </c>
      <c r="T453" s="16">
        <v>0.45119824922140855</v>
      </c>
    </row>
    <row r="454" spans="1:20">
      <c r="A454" s="10">
        <v>1700</v>
      </c>
      <c r="B454" s="11">
        <v>46110</v>
      </c>
      <c r="C454" s="12">
        <f t="shared" si="28"/>
        <v>2026</v>
      </c>
      <c r="D454" s="13" t="str">
        <f t="shared" si="29"/>
        <v>Q1</v>
      </c>
      <c r="E454" s="12">
        <f t="shared" si="30"/>
        <v>3</v>
      </c>
      <c r="F454" s="12" t="str">
        <f t="shared" si="31"/>
        <v>Mar</v>
      </c>
      <c r="G454" s="12" t="s">
        <v>27</v>
      </c>
      <c r="H454" s="12" t="s">
        <v>64</v>
      </c>
      <c r="I454" s="12" t="s">
        <v>49</v>
      </c>
      <c r="J454" s="12" t="s">
        <v>34</v>
      </c>
      <c r="K454" s="12" t="s">
        <v>35</v>
      </c>
      <c r="L454" s="12" t="s">
        <v>69</v>
      </c>
      <c r="M454" s="12">
        <v>1</v>
      </c>
      <c r="N454" s="14">
        <v>167.27</v>
      </c>
      <c r="O454" s="15">
        <v>0.05</v>
      </c>
      <c r="P454" s="14">
        <v>88.19</v>
      </c>
      <c r="Q454" s="14">
        <v>158.90649999999999</v>
      </c>
      <c r="R454" s="14">
        <v>88.19</v>
      </c>
      <c r="S454" s="14">
        <v>70.716499999999996</v>
      </c>
      <c r="T454" s="16">
        <v>0.44501955552478972</v>
      </c>
    </row>
    <row r="455" spans="1:20">
      <c r="A455" s="10">
        <v>1768</v>
      </c>
      <c r="B455" s="11">
        <v>46110</v>
      </c>
      <c r="C455" s="12">
        <f t="shared" si="28"/>
        <v>2026</v>
      </c>
      <c r="D455" s="13" t="str">
        <f t="shared" si="29"/>
        <v>Q1</v>
      </c>
      <c r="E455" s="12">
        <f t="shared" si="30"/>
        <v>3</v>
      </c>
      <c r="F455" s="12" t="str">
        <f t="shared" si="31"/>
        <v>Mar</v>
      </c>
      <c r="G455" s="12" t="s">
        <v>27</v>
      </c>
      <c r="H455" s="12" t="s">
        <v>64</v>
      </c>
      <c r="I455" s="12" t="s">
        <v>49</v>
      </c>
      <c r="J455" s="12" t="s">
        <v>24</v>
      </c>
      <c r="K455" s="12" t="s">
        <v>30</v>
      </c>
      <c r="L455" s="12" t="s">
        <v>67</v>
      </c>
      <c r="M455" s="12">
        <v>4</v>
      </c>
      <c r="N455" s="14">
        <v>70.510000000000005</v>
      </c>
      <c r="O455" s="15">
        <v>0</v>
      </c>
      <c r="P455" s="14">
        <v>31.93</v>
      </c>
      <c r="Q455" s="14">
        <v>282.04000000000002</v>
      </c>
      <c r="R455" s="14">
        <v>127.72</v>
      </c>
      <c r="S455" s="14">
        <v>154.32000000000002</v>
      </c>
      <c r="T455" s="16">
        <v>0.54715643171181394</v>
      </c>
    </row>
    <row r="456" spans="1:20">
      <c r="A456" s="10">
        <v>1876</v>
      </c>
      <c r="B456" s="11">
        <v>46110</v>
      </c>
      <c r="C456" s="12">
        <f t="shared" si="28"/>
        <v>2026</v>
      </c>
      <c r="D456" s="13" t="str">
        <f t="shared" si="29"/>
        <v>Q1</v>
      </c>
      <c r="E456" s="12">
        <f t="shared" si="30"/>
        <v>3</v>
      </c>
      <c r="F456" s="12" t="str">
        <f t="shared" si="31"/>
        <v>Mar</v>
      </c>
      <c r="G456" s="12" t="s">
        <v>27</v>
      </c>
      <c r="H456" s="12" t="s">
        <v>48</v>
      </c>
      <c r="I456" s="12" t="s">
        <v>29</v>
      </c>
      <c r="J456" s="12" t="s">
        <v>34</v>
      </c>
      <c r="K456" s="12" t="s">
        <v>25</v>
      </c>
      <c r="L456" s="12" t="s">
        <v>51</v>
      </c>
      <c r="M456" s="12">
        <v>12</v>
      </c>
      <c r="N456" s="14">
        <v>101.06</v>
      </c>
      <c r="O456" s="15">
        <v>0.1</v>
      </c>
      <c r="P456" s="14">
        <v>50.59</v>
      </c>
      <c r="Q456" s="14">
        <v>1091.4480000000001</v>
      </c>
      <c r="R456" s="14">
        <v>607.08000000000004</v>
      </c>
      <c r="S456" s="14">
        <v>484.36800000000005</v>
      </c>
      <c r="T456" s="16">
        <v>0.4437847703234602</v>
      </c>
    </row>
    <row r="457" spans="1:20">
      <c r="A457" s="10">
        <v>2453</v>
      </c>
      <c r="B457" s="11">
        <v>46110</v>
      </c>
      <c r="C457" s="12">
        <f t="shared" si="28"/>
        <v>2026</v>
      </c>
      <c r="D457" s="13" t="str">
        <f t="shared" si="29"/>
        <v>Q1</v>
      </c>
      <c r="E457" s="12">
        <f t="shared" si="30"/>
        <v>3</v>
      </c>
      <c r="F457" s="12" t="str">
        <f t="shared" si="31"/>
        <v>Mar</v>
      </c>
      <c r="G457" s="12" t="s">
        <v>41</v>
      </c>
      <c r="H457" s="12" t="s">
        <v>54</v>
      </c>
      <c r="I457" s="12" t="s">
        <v>23</v>
      </c>
      <c r="J457" s="12" t="s">
        <v>37</v>
      </c>
      <c r="K457" s="12" t="s">
        <v>25</v>
      </c>
      <c r="L457" s="12" t="s">
        <v>26</v>
      </c>
      <c r="M457" s="12">
        <v>2</v>
      </c>
      <c r="N457" s="14">
        <v>79.849999999999994</v>
      </c>
      <c r="O457" s="15">
        <v>0.05</v>
      </c>
      <c r="P457" s="14">
        <v>43.78</v>
      </c>
      <c r="Q457" s="14">
        <v>151.71499999999997</v>
      </c>
      <c r="R457" s="14">
        <v>87.56</v>
      </c>
      <c r="S457" s="14">
        <v>64.154999999999973</v>
      </c>
      <c r="T457" s="16">
        <v>0.42286524074745402</v>
      </c>
    </row>
    <row r="458" spans="1:20">
      <c r="A458" s="10">
        <v>2676</v>
      </c>
      <c r="B458" s="11">
        <v>46110</v>
      </c>
      <c r="C458" s="12">
        <f t="shared" si="28"/>
        <v>2026</v>
      </c>
      <c r="D458" s="13" t="str">
        <f t="shared" si="29"/>
        <v>Q1</v>
      </c>
      <c r="E458" s="12">
        <f t="shared" si="30"/>
        <v>3</v>
      </c>
      <c r="F458" s="12" t="str">
        <f t="shared" si="31"/>
        <v>Mar</v>
      </c>
      <c r="G458" s="12" t="s">
        <v>32</v>
      </c>
      <c r="H458" s="12" t="s">
        <v>46</v>
      </c>
      <c r="I458" s="12" t="s">
        <v>40</v>
      </c>
      <c r="J458" s="12" t="s">
        <v>34</v>
      </c>
      <c r="K458" s="12" t="s">
        <v>44</v>
      </c>
      <c r="L458" s="12" t="s">
        <v>50</v>
      </c>
      <c r="M458" s="12">
        <v>4</v>
      </c>
      <c r="N458" s="14">
        <v>191.99</v>
      </c>
      <c r="O458" s="15">
        <v>0</v>
      </c>
      <c r="P458" s="14">
        <v>104.44</v>
      </c>
      <c r="Q458" s="14">
        <v>767.96</v>
      </c>
      <c r="R458" s="14">
        <v>417.76</v>
      </c>
      <c r="S458" s="14">
        <v>350.20000000000005</v>
      </c>
      <c r="T458" s="16">
        <v>0.45601333402781397</v>
      </c>
    </row>
    <row r="459" spans="1:20">
      <c r="A459" s="10">
        <v>2800</v>
      </c>
      <c r="B459" s="11">
        <v>46110</v>
      </c>
      <c r="C459" s="12">
        <f t="shared" si="28"/>
        <v>2026</v>
      </c>
      <c r="D459" s="13" t="str">
        <f t="shared" si="29"/>
        <v>Q1</v>
      </c>
      <c r="E459" s="12">
        <f t="shared" si="30"/>
        <v>3</v>
      </c>
      <c r="F459" s="12" t="str">
        <f t="shared" si="31"/>
        <v>Mar</v>
      </c>
      <c r="G459" s="12" t="s">
        <v>27</v>
      </c>
      <c r="H459" s="12" t="s">
        <v>62</v>
      </c>
      <c r="I459" s="12" t="s">
        <v>23</v>
      </c>
      <c r="J459" s="12" t="s">
        <v>34</v>
      </c>
      <c r="K459" s="12" t="s">
        <v>25</v>
      </c>
      <c r="L459" s="12" t="s">
        <v>43</v>
      </c>
      <c r="M459" s="12">
        <v>1</v>
      </c>
      <c r="N459" s="14">
        <v>49.81</v>
      </c>
      <c r="O459" s="15">
        <v>0.05</v>
      </c>
      <c r="P459" s="14">
        <v>23.12</v>
      </c>
      <c r="Q459" s="14">
        <v>47.319499999999998</v>
      </c>
      <c r="R459" s="14">
        <v>23.12</v>
      </c>
      <c r="S459" s="14">
        <v>24.199499999999997</v>
      </c>
      <c r="T459" s="16">
        <v>0.51140650260463438</v>
      </c>
    </row>
    <row r="460" spans="1:20">
      <c r="A460" s="10">
        <v>2857</v>
      </c>
      <c r="B460" s="11">
        <v>46110</v>
      </c>
      <c r="C460" s="12">
        <f t="shared" si="28"/>
        <v>2026</v>
      </c>
      <c r="D460" s="13" t="str">
        <f t="shared" si="29"/>
        <v>Q1</v>
      </c>
      <c r="E460" s="12">
        <f t="shared" si="30"/>
        <v>3</v>
      </c>
      <c r="F460" s="12" t="str">
        <f t="shared" si="31"/>
        <v>Mar</v>
      </c>
      <c r="G460" s="12" t="s">
        <v>21</v>
      </c>
      <c r="H460" s="12" t="s">
        <v>71</v>
      </c>
      <c r="I460" s="12" t="s">
        <v>40</v>
      </c>
      <c r="J460" s="12" t="s">
        <v>34</v>
      </c>
      <c r="K460" s="12" t="s">
        <v>55</v>
      </c>
      <c r="L460" s="12" t="s">
        <v>56</v>
      </c>
      <c r="M460" s="12">
        <v>1</v>
      </c>
      <c r="N460" s="14">
        <v>40.39</v>
      </c>
      <c r="O460" s="15">
        <v>0.1</v>
      </c>
      <c r="P460" s="14">
        <v>14.97</v>
      </c>
      <c r="Q460" s="14">
        <v>36.350999999999999</v>
      </c>
      <c r="R460" s="14">
        <v>14.97</v>
      </c>
      <c r="S460" s="14">
        <v>21.381</v>
      </c>
      <c r="T460" s="16">
        <v>0.58818189320788972</v>
      </c>
    </row>
    <row r="461" spans="1:20">
      <c r="A461" s="10">
        <v>3584</v>
      </c>
      <c r="B461" s="11">
        <v>46110</v>
      </c>
      <c r="C461" s="12">
        <f t="shared" si="28"/>
        <v>2026</v>
      </c>
      <c r="D461" s="13" t="str">
        <f t="shared" si="29"/>
        <v>Q1</v>
      </c>
      <c r="E461" s="12">
        <f t="shared" si="30"/>
        <v>3</v>
      </c>
      <c r="F461" s="12" t="str">
        <f t="shared" si="31"/>
        <v>Mar</v>
      </c>
      <c r="G461" s="12" t="s">
        <v>21</v>
      </c>
      <c r="H461" s="12" t="s">
        <v>22</v>
      </c>
      <c r="I461" s="12" t="s">
        <v>23</v>
      </c>
      <c r="J461" s="12" t="s">
        <v>24</v>
      </c>
      <c r="K461" s="12" t="s">
        <v>35</v>
      </c>
      <c r="L461" s="12" t="s">
        <v>36</v>
      </c>
      <c r="M461" s="12">
        <v>1</v>
      </c>
      <c r="N461" s="14">
        <v>35.700000000000003</v>
      </c>
      <c r="O461" s="15">
        <v>0.05</v>
      </c>
      <c r="P461" s="14">
        <v>13.85</v>
      </c>
      <c r="Q461" s="14">
        <v>33.914999999999999</v>
      </c>
      <c r="R461" s="14">
        <v>13.85</v>
      </c>
      <c r="S461" s="14">
        <v>20.064999999999998</v>
      </c>
      <c r="T461" s="16">
        <v>0.59162612413386406</v>
      </c>
    </row>
    <row r="462" spans="1:20">
      <c r="A462" s="10">
        <v>3669</v>
      </c>
      <c r="B462" s="11">
        <v>46110</v>
      </c>
      <c r="C462" s="12">
        <f t="shared" si="28"/>
        <v>2026</v>
      </c>
      <c r="D462" s="13" t="str">
        <f t="shared" si="29"/>
        <v>Q1</v>
      </c>
      <c r="E462" s="12">
        <f t="shared" si="30"/>
        <v>3</v>
      </c>
      <c r="F462" s="12" t="str">
        <f t="shared" si="31"/>
        <v>Mar</v>
      </c>
      <c r="G462" s="12" t="s">
        <v>32</v>
      </c>
      <c r="H462" s="12" t="s">
        <v>60</v>
      </c>
      <c r="I462" s="12" t="s">
        <v>49</v>
      </c>
      <c r="J462" s="12" t="s">
        <v>24</v>
      </c>
      <c r="K462" s="12" t="s">
        <v>44</v>
      </c>
      <c r="L462" s="12" t="s">
        <v>61</v>
      </c>
      <c r="M462" s="12">
        <v>1</v>
      </c>
      <c r="N462" s="14">
        <v>80.09</v>
      </c>
      <c r="O462" s="15">
        <v>0</v>
      </c>
      <c r="P462" s="14">
        <v>40.61</v>
      </c>
      <c r="Q462" s="14">
        <v>80.09</v>
      </c>
      <c r="R462" s="14">
        <v>40.61</v>
      </c>
      <c r="S462" s="14">
        <v>39.480000000000004</v>
      </c>
      <c r="T462" s="16">
        <v>0.49294543638406796</v>
      </c>
    </row>
    <row r="463" spans="1:20">
      <c r="A463" s="10">
        <v>4787</v>
      </c>
      <c r="B463" s="11">
        <v>46110</v>
      </c>
      <c r="C463" s="12">
        <f t="shared" si="28"/>
        <v>2026</v>
      </c>
      <c r="D463" s="13" t="str">
        <f t="shared" si="29"/>
        <v>Q1</v>
      </c>
      <c r="E463" s="12">
        <f t="shared" si="30"/>
        <v>3</v>
      </c>
      <c r="F463" s="12" t="str">
        <f t="shared" si="31"/>
        <v>Mar</v>
      </c>
      <c r="G463" s="12" t="s">
        <v>41</v>
      </c>
      <c r="H463" s="12" t="s">
        <v>68</v>
      </c>
      <c r="I463" s="12" t="s">
        <v>49</v>
      </c>
      <c r="J463" s="12" t="s">
        <v>34</v>
      </c>
      <c r="K463" s="12" t="s">
        <v>30</v>
      </c>
      <c r="L463" s="12" t="s">
        <v>38</v>
      </c>
      <c r="M463" s="12">
        <v>1</v>
      </c>
      <c r="N463" s="14">
        <v>142.87</v>
      </c>
      <c r="O463" s="15">
        <v>0.1</v>
      </c>
      <c r="P463" s="14">
        <v>77.33</v>
      </c>
      <c r="Q463" s="14">
        <v>128.583</v>
      </c>
      <c r="R463" s="14">
        <v>77.33</v>
      </c>
      <c r="S463" s="14">
        <v>51.253</v>
      </c>
      <c r="T463" s="16">
        <v>0.39859857057309289</v>
      </c>
    </row>
    <row r="464" spans="1:20">
      <c r="A464" s="10">
        <v>769</v>
      </c>
      <c r="B464" s="11">
        <v>46111</v>
      </c>
      <c r="C464" s="12">
        <f t="shared" si="28"/>
        <v>2026</v>
      </c>
      <c r="D464" s="13" t="str">
        <f t="shared" si="29"/>
        <v>Q1</v>
      </c>
      <c r="E464" s="12">
        <f t="shared" si="30"/>
        <v>3</v>
      </c>
      <c r="F464" s="12" t="str">
        <f t="shared" si="31"/>
        <v>Mar</v>
      </c>
      <c r="G464" s="12" t="s">
        <v>41</v>
      </c>
      <c r="H464" s="12" t="s">
        <v>54</v>
      </c>
      <c r="I464" s="12" t="s">
        <v>23</v>
      </c>
      <c r="J464" s="12" t="s">
        <v>24</v>
      </c>
      <c r="K464" s="12" t="s">
        <v>55</v>
      </c>
      <c r="L464" s="12" t="s">
        <v>56</v>
      </c>
      <c r="M464" s="12">
        <v>1</v>
      </c>
      <c r="N464" s="14">
        <v>40.53</v>
      </c>
      <c r="O464" s="15">
        <v>0</v>
      </c>
      <c r="P464" s="14">
        <v>14.32</v>
      </c>
      <c r="Q464" s="14">
        <v>40.53</v>
      </c>
      <c r="R464" s="14">
        <v>14.32</v>
      </c>
      <c r="S464" s="14">
        <v>26.21</v>
      </c>
      <c r="T464" s="16">
        <v>0.64668147051566738</v>
      </c>
    </row>
    <row r="465" spans="1:20">
      <c r="A465" s="10">
        <v>1184</v>
      </c>
      <c r="B465" s="11">
        <v>46111</v>
      </c>
      <c r="C465" s="12">
        <f t="shared" si="28"/>
        <v>2026</v>
      </c>
      <c r="D465" s="13" t="str">
        <f t="shared" si="29"/>
        <v>Q1</v>
      </c>
      <c r="E465" s="12">
        <f t="shared" si="30"/>
        <v>3</v>
      </c>
      <c r="F465" s="12" t="str">
        <f t="shared" si="31"/>
        <v>Mar</v>
      </c>
      <c r="G465" s="12" t="s">
        <v>41</v>
      </c>
      <c r="H465" s="12" t="s">
        <v>54</v>
      </c>
      <c r="I465" s="12" t="s">
        <v>23</v>
      </c>
      <c r="J465" s="12" t="s">
        <v>24</v>
      </c>
      <c r="K465" s="12" t="s">
        <v>25</v>
      </c>
      <c r="L465" s="12" t="s">
        <v>43</v>
      </c>
      <c r="M465" s="12">
        <v>1</v>
      </c>
      <c r="N465" s="14">
        <v>49.46</v>
      </c>
      <c r="O465" s="15">
        <v>0</v>
      </c>
      <c r="P465" s="14">
        <v>23.04</v>
      </c>
      <c r="Q465" s="14">
        <v>49.46</v>
      </c>
      <c r="R465" s="14">
        <v>23.04</v>
      </c>
      <c r="S465" s="14">
        <v>26.42</v>
      </c>
      <c r="T465" s="16">
        <v>0.53416902547513145</v>
      </c>
    </row>
    <row r="466" spans="1:20">
      <c r="A466" s="10">
        <v>1498</v>
      </c>
      <c r="B466" s="11">
        <v>46111</v>
      </c>
      <c r="C466" s="12">
        <f t="shared" si="28"/>
        <v>2026</v>
      </c>
      <c r="D466" s="13" t="str">
        <f t="shared" si="29"/>
        <v>Q1</v>
      </c>
      <c r="E466" s="12">
        <f t="shared" si="30"/>
        <v>3</v>
      </c>
      <c r="F466" s="12" t="str">
        <f t="shared" si="31"/>
        <v>Mar</v>
      </c>
      <c r="G466" s="12" t="s">
        <v>27</v>
      </c>
      <c r="H466" s="12" t="s">
        <v>70</v>
      </c>
      <c r="I466" s="12" t="s">
        <v>49</v>
      </c>
      <c r="J466" s="12" t="s">
        <v>37</v>
      </c>
      <c r="K466" s="12" t="s">
        <v>30</v>
      </c>
      <c r="L466" s="12" t="s">
        <v>38</v>
      </c>
      <c r="M466" s="12">
        <v>3</v>
      </c>
      <c r="N466" s="14">
        <v>142.46</v>
      </c>
      <c r="O466" s="15">
        <v>0</v>
      </c>
      <c r="P466" s="14">
        <v>79.650000000000006</v>
      </c>
      <c r="Q466" s="14">
        <v>427.38</v>
      </c>
      <c r="R466" s="14">
        <v>238.95000000000002</v>
      </c>
      <c r="S466" s="14">
        <v>188.42999999999998</v>
      </c>
      <c r="T466" s="16">
        <v>0.44089569001825069</v>
      </c>
    </row>
    <row r="467" spans="1:20">
      <c r="A467" s="10">
        <v>2054</v>
      </c>
      <c r="B467" s="11">
        <v>46111</v>
      </c>
      <c r="C467" s="12">
        <f t="shared" si="28"/>
        <v>2026</v>
      </c>
      <c r="D467" s="13" t="str">
        <f t="shared" si="29"/>
        <v>Q1</v>
      </c>
      <c r="E467" s="12">
        <f t="shared" si="30"/>
        <v>3</v>
      </c>
      <c r="F467" s="12" t="str">
        <f t="shared" si="31"/>
        <v>Mar</v>
      </c>
      <c r="G467" s="12" t="s">
        <v>41</v>
      </c>
      <c r="H467" s="12" t="s">
        <v>68</v>
      </c>
      <c r="I467" s="12" t="s">
        <v>29</v>
      </c>
      <c r="J467" s="12" t="s">
        <v>37</v>
      </c>
      <c r="K467" s="12" t="s">
        <v>30</v>
      </c>
      <c r="L467" s="12" t="s">
        <v>38</v>
      </c>
      <c r="M467" s="12">
        <v>6</v>
      </c>
      <c r="N467" s="14">
        <v>142.18</v>
      </c>
      <c r="O467" s="15">
        <v>0.05</v>
      </c>
      <c r="P467" s="14">
        <v>80.94</v>
      </c>
      <c r="Q467" s="14">
        <v>810.42600000000004</v>
      </c>
      <c r="R467" s="14">
        <v>485.64</v>
      </c>
      <c r="S467" s="14">
        <v>324.78600000000006</v>
      </c>
      <c r="T467" s="16">
        <v>0.40075960050640036</v>
      </c>
    </row>
    <row r="468" spans="1:20">
      <c r="A468" s="10">
        <v>2294</v>
      </c>
      <c r="B468" s="11">
        <v>46111</v>
      </c>
      <c r="C468" s="12">
        <f t="shared" si="28"/>
        <v>2026</v>
      </c>
      <c r="D468" s="13" t="str">
        <f t="shared" si="29"/>
        <v>Q1</v>
      </c>
      <c r="E468" s="12">
        <f t="shared" si="30"/>
        <v>3</v>
      </c>
      <c r="F468" s="12" t="str">
        <f t="shared" si="31"/>
        <v>Mar</v>
      </c>
      <c r="G468" s="12" t="s">
        <v>27</v>
      </c>
      <c r="H468" s="12" t="s">
        <v>70</v>
      </c>
      <c r="I468" s="12" t="s">
        <v>23</v>
      </c>
      <c r="J468" s="12" t="s">
        <v>34</v>
      </c>
      <c r="K468" s="12" t="s">
        <v>55</v>
      </c>
      <c r="L468" s="12" t="s">
        <v>56</v>
      </c>
      <c r="M468" s="12">
        <v>2</v>
      </c>
      <c r="N468" s="14">
        <v>41.04</v>
      </c>
      <c r="O468" s="15">
        <v>0</v>
      </c>
      <c r="P468" s="14">
        <v>15.03</v>
      </c>
      <c r="Q468" s="14">
        <v>82.08</v>
      </c>
      <c r="R468" s="14">
        <v>30.06</v>
      </c>
      <c r="S468" s="14">
        <v>52.019999999999996</v>
      </c>
      <c r="T468" s="16">
        <v>0.63377192982456132</v>
      </c>
    </row>
    <row r="469" spans="1:20">
      <c r="A469" s="10">
        <v>2892</v>
      </c>
      <c r="B469" s="11">
        <v>46111</v>
      </c>
      <c r="C469" s="12">
        <f t="shared" si="28"/>
        <v>2026</v>
      </c>
      <c r="D469" s="13" t="str">
        <f t="shared" si="29"/>
        <v>Q1</v>
      </c>
      <c r="E469" s="12">
        <f t="shared" si="30"/>
        <v>3</v>
      </c>
      <c r="F469" s="12" t="str">
        <f t="shared" si="31"/>
        <v>Mar</v>
      </c>
      <c r="G469" s="12" t="s">
        <v>27</v>
      </c>
      <c r="H469" s="12" t="s">
        <v>64</v>
      </c>
      <c r="I469" s="12" t="s">
        <v>23</v>
      </c>
      <c r="J469" s="12" t="s">
        <v>24</v>
      </c>
      <c r="K469" s="12" t="s">
        <v>30</v>
      </c>
      <c r="L469" s="12" t="s">
        <v>38</v>
      </c>
      <c r="M469" s="12">
        <v>2</v>
      </c>
      <c r="N469" s="14">
        <v>145.06</v>
      </c>
      <c r="O469" s="15">
        <v>0.15</v>
      </c>
      <c r="P469" s="14">
        <v>77.08</v>
      </c>
      <c r="Q469" s="14">
        <v>246.602</v>
      </c>
      <c r="R469" s="14">
        <v>154.16</v>
      </c>
      <c r="S469" s="14">
        <v>92.442000000000007</v>
      </c>
      <c r="T469" s="16">
        <v>0.37486313979610875</v>
      </c>
    </row>
    <row r="470" spans="1:20">
      <c r="A470" s="10">
        <v>3145</v>
      </c>
      <c r="B470" s="11">
        <v>46111</v>
      </c>
      <c r="C470" s="12">
        <f t="shared" si="28"/>
        <v>2026</v>
      </c>
      <c r="D470" s="13" t="str">
        <f t="shared" si="29"/>
        <v>Q1</v>
      </c>
      <c r="E470" s="12">
        <f t="shared" si="30"/>
        <v>3</v>
      </c>
      <c r="F470" s="12" t="str">
        <f t="shared" si="31"/>
        <v>Mar</v>
      </c>
      <c r="G470" s="12" t="s">
        <v>27</v>
      </c>
      <c r="H470" s="12" t="s">
        <v>62</v>
      </c>
      <c r="I470" s="12" t="s">
        <v>23</v>
      </c>
      <c r="J470" s="12" t="s">
        <v>24</v>
      </c>
      <c r="K470" s="12" t="s">
        <v>35</v>
      </c>
      <c r="L470" s="12" t="s">
        <v>65</v>
      </c>
      <c r="M470" s="12">
        <v>1</v>
      </c>
      <c r="N470" s="14">
        <v>130.72999999999999</v>
      </c>
      <c r="O470" s="15">
        <v>0</v>
      </c>
      <c r="P470" s="14">
        <v>66.17</v>
      </c>
      <c r="Q470" s="14">
        <v>130.72999999999999</v>
      </c>
      <c r="R470" s="14">
        <v>66.17</v>
      </c>
      <c r="S470" s="14">
        <v>64.559999999999988</v>
      </c>
      <c r="T470" s="16">
        <v>0.4938422703281572</v>
      </c>
    </row>
    <row r="471" spans="1:20">
      <c r="A471" s="10">
        <v>3925</v>
      </c>
      <c r="B471" s="11">
        <v>46111</v>
      </c>
      <c r="C471" s="12">
        <f t="shared" si="28"/>
        <v>2026</v>
      </c>
      <c r="D471" s="13" t="str">
        <f t="shared" si="29"/>
        <v>Q1</v>
      </c>
      <c r="E471" s="12">
        <f t="shared" si="30"/>
        <v>3</v>
      </c>
      <c r="F471" s="12" t="str">
        <f t="shared" si="31"/>
        <v>Mar</v>
      </c>
      <c r="G471" s="12" t="s">
        <v>41</v>
      </c>
      <c r="H471" s="12" t="s">
        <v>68</v>
      </c>
      <c r="I471" s="12" t="s">
        <v>23</v>
      </c>
      <c r="J471" s="12" t="s">
        <v>37</v>
      </c>
      <c r="K471" s="12" t="s">
        <v>55</v>
      </c>
      <c r="L471" s="12" t="s">
        <v>63</v>
      </c>
      <c r="M471" s="12">
        <v>2</v>
      </c>
      <c r="N471" s="14">
        <v>36.630000000000003</v>
      </c>
      <c r="O471" s="15">
        <v>0</v>
      </c>
      <c r="P471" s="14">
        <v>14.31</v>
      </c>
      <c r="Q471" s="14">
        <v>73.260000000000005</v>
      </c>
      <c r="R471" s="14">
        <v>28.62</v>
      </c>
      <c r="S471" s="14">
        <v>44.64</v>
      </c>
      <c r="T471" s="16">
        <v>0.60933660933660927</v>
      </c>
    </row>
    <row r="472" spans="1:20">
      <c r="A472" s="10">
        <v>2722</v>
      </c>
      <c r="B472" s="11">
        <v>46112</v>
      </c>
      <c r="C472" s="12">
        <f t="shared" si="28"/>
        <v>2026</v>
      </c>
      <c r="D472" s="13" t="str">
        <f t="shared" si="29"/>
        <v>Q1</v>
      </c>
      <c r="E472" s="12">
        <f t="shared" si="30"/>
        <v>3</v>
      </c>
      <c r="F472" s="12" t="str">
        <f t="shared" si="31"/>
        <v>Mar</v>
      </c>
      <c r="G472" s="12" t="s">
        <v>41</v>
      </c>
      <c r="H472" s="12" t="s">
        <v>68</v>
      </c>
      <c r="I472" s="12" t="s">
        <v>49</v>
      </c>
      <c r="J472" s="12" t="s">
        <v>34</v>
      </c>
      <c r="K472" s="12" t="s">
        <v>25</v>
      </c>
      <c r="L472" s="12" t="s">
        <v>43</v>
      </c>
      <c r="M472" s="12">
        <v>1</v>
      </c>
      <c r="N472" s="14">
        <v>50.99</v>
      </c>
      <c r="O472" s="15">
        <v>0.1</v>
      </c>
      <c r="P472" s="14">
        <v>21.86</v>
      </c>
      <c r="Q472" s="14">
        <v>45.891000000000005</v>
      </c>
      <c r="R472" s="14">
        <v>21.86</v>
      </c>
      <c r="S472" s="14">
        <v>24.031000000000006</v>
      </c>
      <c r="T472" s="16">
        <v>0.52365387548756848</v>
      </c>
    </row>
    <row r="473" spans="1:20">
      <c r="A473" s="10">
        <v>2767</v>
      </c>
      <c r="B473" s="11">
        <v>46112</v>
      </c>
      <c r="C473" s="12">
        <f t="shared" si="28"/>
        <v>2026</v>
      </c>
      <c r="D473" s="13" t="str">
        <f t="shared" si="29"/>
        <v>Q1</v>
      </c>
      <c r="E473" s="12">
        <f t="shared" si="30"/>
        <v>3</v>
      </c>
      <c r="F473" s="12" t="str">
        <f t="shared" si="31"/>
        <v>Mar</v>
      </c>
      <c r="G473" s="12" t="s">
        <v>27</v>
      </c>
      <c r="H473" s="12" t="s">
        <v>48</v>
      </c>
      <c r="I473" s="12" t="s">
        <v>23</v>
      </c>
      <c r="J473" s="12" t="s">
        <v>24</v>
      </c>
      <c r="K473" s="12" t="s">
        <v>35</v>
      </c>
      <c r="L473" s="12" t="s">
        <v>65</v>
      </c>
      <c r="M473" s="12">
        <v>4</v>
      </c>
      <c r="N473" s="14">
        <v>134.18</v>
      </c>
      <c r="O473" s="15">
        <v>0</v>
      </c>
      <c r="P473" s="14">
        <v>66.430000000000007</v>
      </c>
      <c r="Q473" s="14">
        <v>536.72</v>
      </c>
      <c r="R473" s="14">
        <v>265.72000000000003</v>
      </c>
      <c r="S473" s="14">
        <v>271</v>
      </c>
      <c r="T473" s="16">
        <v>0.5049187658369354</v>
      </c>
    </row>
    <row r="474" spans="1:20">
      <c r="A474" s="10">
        <v>3794</v>
      </c>
      <c r="B474" s="11">
        <v>46112</v>
      </c>
      <c r="C474" s="12">
        <f t="shared" si="28"/>
        <v>2026</v>
      </c>
      <c r="D474" s="13" t="str">
        <f t="shared" si="29"/>
        <v>Q1</v>
      </c>
      <c r="E474" s="12">
        <f t="shared" si="30"/>
        <v>3</v>
      </c>
      <c r="F474" s="12" t="str">
        <f t="shared" si="31"/>
        <v>Mar</v>
      </c>
      <c r="G474" s="12" t="s">
        <v>27</v>
      </c>
      <c r="H474" s="12" t="s">
        <v>64</v>
      </c>
      <c r="I474" s="12" t="s">
        <v>40</v>
      </c>
      <c r="J474" s="12" t="s">
        <v>37</v>
      </c>
      <c r="K474" s="12" t="s">
        <v>55</v>
      </c>
      <c r="L474" s="12" t="s">
        <v>66</v>
      </c>
      <c r="M474" s="12">
        <v>2</v>
      </c>
      <c r="N474" s="14">
        <v>50.86</v>
      </c>
      <c r="O474" s="15">
        <v>0.1</v>
      </c>
      <c r="P474" s="14">
        <v>21.76</v>
      </c>
      <c r="Q474" s="14">
        <v>91.548000000000002</v>
      </c>
      <c r="R474" s="14">
        <v>43.52</v>
      </c>
      <c r="S474" s="14">
        <v>48.027999999999999</v>
      </c>
      <c r="T474" s="16">
        <v>0.52462096386595003</v>
      </c>
    </row>
    <row r="475" spans="1:20">
      <c r="A475" s="10">
        <v>3880</v>
      </c>
      <c r="B475" s="11">
        <v>46112</v>
      </c>
      <c r="C475" s="12">
        <f t="shared" si="28"/>
        <v>2026</v>
      </c>
      <c r="D475" s="13" t="str">
        <f t="shared" si="29"/>
        <v>Q1</v>
      </c>
      <c r="E475" s="12">
        <f t="shared" si="30"/>
        <v>3</v>
      </c>
      <c r="F475" s="12" t="str">
        <f t="shared" si="31"/>
        <v>Mar</v>
      </c>
      <c r="G475" s="12" t="s">
        <v>27</v>
      </c>
      <c r="H475" s="12" t="s">
        <v>64</v>
      </c>
      <c r="I475" s="12" t="s">
        <v>29</v>
      </c>
      <c r="J475" s="12" t="s">
        <v>37</v>
      </c>
      <c r="K475" s="12" t="s">
        <v>44</v>
      </c>
      <c r="L475" s="12" t="s">
        <v>72</v>
      </c>
      <c r="M475" s="12">
        <v>12</v>
      </c>
      <c r="N475" s="14">
        <v>124.86</v>
      </c>
      <c r="O475" s="15">
        <v>0.1</v>
      </c>
      <c r="P475" s="14">
        <v>60.82</v>
      </c>
      <c r="Q475" s="14">
        <v>1348.4880000000001</v>
      </c>
      <c r="R475" s="14">
        <v>729.84</v>
      </c>
      <c r="S475" s="14">
        <v>618.64800000000002</v>
      </c>
      <c r="T475" s="16">
        <v>0.45877160197198641</v>
      </c>
    </row>
    <row r="476" spans="1:20">
      <c r="A476" s="10">
        <v>422</v>
      </c>
      <c r="B476" s="11">
        <v>46113</v>
      </c>
      <c r="C476" s="12">
        <f t="shared" si="28"/>
        <v>2026</v>
      </c>
      <c r="D476" s="13" t="str">
        <f t="shared" si="29"/>
        <v>Q2</v>
      </c>
      <c r="E476" s="12">
        <f t="shared" si="30"/>
        <v>4</v>
      </c>
      <c r="F476" s="12" t="str">
        <f t="shared" si="31"/>
        <v>Apr</v>
      </c>
      <c r="G476" s="12" t="s">
        <v>41</v>
      </c>
      <c r="H476" s="12" t="s">
        <v>42</v>
      </c>
      <c r="I476" s="12" t="s">
        <v>23</v>
      </c>
      <c r="J476" s="12" t="s">
        <v>37</v>
      </c>
      <c r="K476" s="12" t="s">
        <v>25</v>
      </c>
      <c r="L476" s="12" t="s">
        <v>26</v>
      </c>
      <c r="M476" s="12">
        <v>1</v>
      </c>
      <c r="N476" s="14">
        <v>81.760000000000005</v>
      </c>
      <c r="O476" s="15">
        <v>0.1</v>
      </c>
      <c r="P476" s="14">
        <v>42.78</v>
      </c>
      <c r="Q476" s="14">
        <v>73.584000000000003</v>
      </c>
      <c r="R476" s="14">
        <v>42.78</v>
      </c>
      <c r="S476" s="14">
        <v>30.804000000000002</v>
      </c>
      <c r="T476" s="16">
        <v>0.4186236138290933</v>
      </c>
    </row>
    <row r="477" spans="1:20">
      <c r="A477" s="10">
        <v>495</v>
      </c>
      <c r="B477" s="11">
        <v>46113</v>
      </c>
      <c r="C477" s="12">
        <f t="shared" si="28"/>
        <v>2026</v>
      </c>
      <c r="D477" s="13" t="str">
        <f t="shared" si="29"/>
        <v>Q2</v>
      </c>
      <c r="E477" s="12">
        <f t="shared" si="30"/>
        <v>4</v>
      </c>
      <c r="F477" s="12" t="str">
        <f t="shared" si="31"/>
        <v>Apr</v>
      </c>
      <c r="G477" s="12" t="s">
        <v>27</v>
      </c>
      <c r="H477" s="12" t="s">
        <v>70</v>
      </c>
      <c r="I477" s="12" t="s">
        <v>40</v>
      </c>
      <c r="J477" s="12" t="s">
        <v>37</v>
      </c>
      <c r="K477" s="12" t="s">
        <v>35</v>
      </c>
      <c r="L477" s="12" t="s">
        <v>65</v>
      </c>
      <c r="M477" s="12">
        <v>1</v>
      </c>
      <c r="N477" s="14">
        <v>134.65</v>
      </c>
      <c r="O477" s="15">
        <v>0</v>
      </c>
      <c r="P477" s="14">
        <v>68.19</v>
      </c>
      <c r="Q477" s="14">
        <v>134.65</v>
      </c>
      <c r="R477" s="14">
        <v>68.19</v>
      </c>
      <c r="S477" s="14">
        <v>66.460000000000008</v>
      </c>
      <c r="T477" s="16">
        <v>0.49357593761604163</v>
      </c>
    </row>
    <row r="478" spans="1:20">
      <c r="A478" s="10">
        <v>1517</v>
      </c>
      <c r="B478" s="11">
        <v>46113</v>
      </c>
      <c r="C478" s="12">
        <f t="shared" si="28"/>
        <v>2026</v>
      </c>
      <c r="D478" s="13" t="str">
        <f t="shared" si="29"/>
        <v>Q2</v>
      </c>
      <c r="E478" s="12">
        <f t="shared" si="30"/>
        <v>4</v>
      </c>
      <c r="F478" s="12" t="str">
        <f t="shared" si="31"/>
        <v>Apr</v>
      </c>
      <c r="G478" s="12" t="s">
        <v>32</v>
      </c>
      <c r="H478" s="12" t="s">
        <v>73</v>
      </c>
      <c r="I478" s="12" t="s">
        <v>23</v>
      </c>
      <c r="J478" s="12" t="s">
        <v>37</v>
      </c>
      <c r="K478" s="12" t="s">
        <v>25</v>
      </c>
      <c r="L478" s="12" t="s">
        <v>47</v>
      </c>
      <c r="M478" s="12">
        <v>1</v>
      </c>
      <c r="N478" s="14">
        <v>41.21</v>
      </c>
      <c r="O478" s="15">
        <v>0</v>
      </c>
      <c r="P478" s="14">
        <v>16.34</v>
      </c>
      <c r="Q478" s="14">
        <v>41.21</v>
      </c>
      <c r="R478" s="14">
        <v>16.34</v>
      </c>
      <c r="S478" s="14">
        <v>24.87</v>
      </c>
      <c r="T478" s="16">
        <v>0.60349429750060668</v>
      </c>
    </row>
    <row r="479" spans="1:20">
      <c r="A479" s="10">
        <v>2391</v>
      </c>
      <c r="B479" s="11">
        <v>46113</v>
      </c>
      <c r="C479" s="12">
        <f t="shared" si="28"/>
        <v>2026</v>
      </c>
      <c r="D479" s="13" t="str">
        <f t="shared" si="29"/>
        <v>Q2</v>
      </c>
      <c r="E479" s="12">
        <f t="shared" si="30"/>
        <v>4</v>
      </c>
      <c r="F479" s="12" t="str">
        <f t="shared" si="31"/>
        <v>Apr</v>
      </c>
      <c r="G479" s="12" t="s">
        <v>27</v>
      </c>
      <c r="H479" s="12" t="s">
        <v>64</v>
      </c>
      <c r="I479" s="12" t="s">
        <v>23</v>
      </c>
      <c r="J479" s="12" t="s">
        <v>24</v>
      </c>
      <c r="K479" s="12" t="s">
        <v>55</v>
      </c>
      <c r="L479" s="12" t="s">
        <v>56</v>
      </c>
      <c r="M479" s="12">
        <v>2</v>
      </c>
      <c r="N479" s="14">
        <v>40.590000000000003</v>
      </c>
      <c r="O479" s="15">
        <v>0</v>
      </c>
      <c r="P479" s="14">
        <v>15.01</v>
      </c>
      <c r="Q479" s="14">
        <v>81.180000000000007</v>
      </c>
      <c r="R479" s="14">
        <v>30.02</v>
      </c>
      <c r="S479" s="14">
        <v>51.160000000000011</v>
      </c>
      <c r="T479" s="16">
        <v>0.63020448386302053</v>
      </c>
    </row>
    <row r="480" spans="1:20">
      <c r="A480" s="10">
        <v>3809</v>
      </c>
      <c r="B480" s="11">
        <v>46113</v>
      </c>
      <c r="C480" s="12">
        <f t="shared" si="28"/>
        <v>2026</v>
      </c>
      <c r="D480" s="13" t="str">
        <f t="shared" si="29"/>
        <v>Q2</v>
      </c>
      <c r="E480" s="12">
        <f t="shared" si="30"/>
        <v>4</v>
      </c>
      <c r="F480" s="12" t="str">
        <f t="shared" si="31"/>
        <v>Apr</v>
      </c>
      <c r="G480" s="12" t="s">
        <v>21</v>
      </c>
      <c r="H480" s="12" t="s">
        <v>71</v>
      </c>
      <c r="I480" s="12" t="s">
        <v>23</v>
      </c>
      <c r="J480" s="12" t="s">
        <v>34</v>
      </c>
      <c r="K480" s="12" t="s">
        <v>44</v>
      </c>
      <c r="L480" s="12" t="s">
        <v>72</v>
      </c>
      <c r="M480" s="12">
        <v>3</v>
      </c>
      <c r="N480" s="14">
        <v>124.08</v>
      </c>
      <c r="O480" s="15">
        <v>0.05</v>
      </c>
      <c r="P480" s="14">
        <v>62.41</v>
      </c>
      <c r="Q480" s="14">
        <v>353.62799999999999</v>
      </c>
      <c r="R480" s="14">
        <v>187.23</v>
      </c>
      <c r="S480" s="14">
        <v>166.398</v>
      </c>
      <c r="T480" s="16">
        <v>0.47054531880959655</v>
      </c>
    </row>
    <row r="481" spans="1:20">
      <c r="A481" s="10">
        <v>3958</v>
      </c>
      <c r="B481" s="11">
        <v>46113</v>
      </c>
      <c r="C481" s="12">
        <f t="shared" si="28"/>
        <v>2026</v>
      </c>
      <c r="D481" s="13" t="str">
        <f t="shared" si="29"/>
        <v>Q2</v>
      </c>
      <c r="E481" s="12">
        <f t="shared" si="30"/>
        <v>4</v>
      </c>
      <c r="F481" s="12" t="str">
        <f t="shared" si="31"/>
        <v>Apr</v>
      </c>
      <c r="G481" s="12" t="s">
        <v>27</v>
      </c>
      <c r="H481" s="12" t="s">
        <v>28</v>
      </c>
      <c r="I481" s="12" t="s">
        <v>23</v>
      </c>
      <c r="J481" s="12" t="s">
        <v>24</v>
      </c>
      <c r="K481" s="12" t="s">
        <v>44</v>
      </c>
      <c r="L481" s="12" t="s">
        <v>72</v>
      </c>
      <c r="M481" s="12">
        <v>2</v>
      </c>
      <c r="N481" s="14">
        <v>125.35</v>
      </c>
      <c r="O481" s="15">
        <v>0.15</v>
      </c>
      <c r="P481" s="14">
        <v>60.73</v>
      </c>
      <c r="Q481" s="14">
        <v>213.095</v>
      </c>
      <c r="R481" s="14">
        <v>121.46</v>
      </c>
      <c r="S481" s="14">
        <v>91.635000000000005</v>
      </c>
      <c r="T481" s="16">
        <v>0.43001947488209485</v>
      </c>
    </row>
    <row r="482" spans="1:20">
      <c r="A482" s="10">
        <v>4418</v>
      </c>
      <c r="B482" s="11">
        <v>46113</v>
      </c>
      <c r="C482" s="12">
        <f t="shared" si="28"/>
        <v>2026</v>
      </c>
      <c r="D482" s="13" t="str">
        <f t="shared" si="29"/>
        <v>Q2</v>
      </c>
      <c r="E482" s="12">
        <f t="shared" si="30"/>
        <v>4</v>
      </c>
      <c r="F482" s="12" t="str">
        <f t="shared" si="31"/>
        <v>Apr</v>
      </c>
      <c r="G482" s="12" t="s">
        <v>27</v>
      </c>
      <c r="H482" s="12" t="s">
        <v>70</v>
      </c>
      <c r="I482" s="12" t="s">
        <v>49</v>
      </c>
      <c r="J482" s="12" t="s">
        <v>34</v>
      </c>
      <c r="K482" s="12" t="s">
        <v>55</v>
      </c>
      <c r="L482" s="12" t="s">
        <v>63</v>
      </c>
      <c r="M482" s="12">
        <v>3</v>
      </c>
      <c r="N482" s="14">
        <v>36.090000000000003</v>
      </c>
      <c r="O482" s="15">
        <v>0</v>
      </c>
      <c r="P482" s="14">
        <v>14.03</v>
      </c>
      <c r="Q482" s="14">
        <v>108.27000000000001</v>
      </c>
      <c r="R482" s="14">
        <v>42.089999999999996</v>
      </c>
      <c r="S482" s="14">
        <v>66.180000000000007</v>
      </c>
      <c r="T482" s="16">
        <v>0.61124965364366857</v>
      </c>
    </row>
    <row r="483" spans="1:20">
      <c r="A483" s="10">
        <v>4693</v>
      </c>
      <c r="B483" s="11">
        <v>46113</v>
      </c>
      <c r="C483" s="12">
        <f t="shared" si="28"/>
        <v>2026</v>
      </c>
      <c r="D483" s="13" t="str">
        <f t="shared" si="29"/>
        <v>Q2</v>
      </c>
      <c r="E483" s="12">
        <f t="shared" si="30"/>
        <v>4</v>
      </c>
      <c r="F483" s="12" t="str">
        <f t="shared" si="31"/>
        <v>Apr</v>
      </c>
      <c r="G483" s="12" t="s">
        <v>27</v>
      </c>
      <c r="H483" s="12" t="s">
        <v>64</v>
      </c>
      <c r="I483" s="12" t="s">
        <v>29</v>
      </c>
      <c r="J483" s="12" t="s">
        <v>37</v>
      </c>
      <c r="K483" s="12" t="s">
        <v>30</v>
      </c>
      <c r="L483" s="12" t="s">
        <v>31</v>
      </c>
      <c r="M483" s="12">
        <v>15</v>
      </c>
      <c r="N483" s="14">
        <v>94.33</v>
      </c>
      <c r="O483" s="15">
        <v>0.1</v>
      </c>
      <c r="P483" s="14">
        <v>44.38</v>
      </c>
      <c r="Q483" s="14">
        <v>1273.4550000000002</v>
      </c>
      <c r="R483" s="14">
        <v>665.7</v>
      </c>
      <c r="S483" s="14">
        <v>607.75500000000011</v>
      </c>
      <c r="T483" s="16">
        <v>0.47724890161018652</v>
      </c>
    </row>
    <row r="484" spans="1:20">
      <c r="A484" s="10">
        <v>193</v>
      </c>
      <c r="B484" s="11">
        <v>46114</v>
      </c>
      <c r="C484" s="12">
        <f t="shared" si="28"/>
        <v>2026</v>
      </c>
      <c r="D484" s="13" t="str">
        <f t="shared" si="29"/>
        <v>Q2</v>
      </c>
      <c r="E484" s="12">
        <f t="shared" si="30"/>
        <v>4</v>
      </c>
      <c r="F484" s="12" t="str">
        <f t="shared" si="31"/>
        <v>Apr</v>
      </c>
      <c r="G484" s="12" t="s">
        <v>41</v>
      </c>
      <c r="H484" s="12" t="s">
        <v>42</v>
      </c>
      <c r="I484" s="12" t="s">
        <v>40</v>
      </c>
      <c r="J484" s="12" t="s">
        <v>24</v>
      </c>
      <c r="K484" s="12" t="s">
        <v>35</v>
      </c>
      <c r="L484" s="12" t="s">
        <v>36</v>
      </c>
      <c r="M484" s="12">
        <v>1</v>
      </c>
      <c r="N484" s="14">
        <v>35.6</v>
      </c>
      <c r="O484" s="15">
        <v>0.1</v>
      </c>
      <c r="P484" s="14">
        <v>13.39</v>
      </c>
      <c r="Q484" s="14">
        <v>32.04</v>
      </c>
      <c r="R484" s="14">
        <v>13.39</v>
      </c>
      <c r="S484" s="14">
        <v>18.649999999999999</v>
      </c>
      <c r="T484" s="16">
        <v>0.58208489388264661</v>
      </c>
    </row>
    <row r="485" spans="1:20">
      <c r="A485" s="10">
        <v>2246</v>
      </c>
      <c r="B485" s="11">
        <v>46114</v>
      </c>
      <c r="C485" s="12">
        <f t="shared" si="28"/>
        <v>2026</v>
      </c>
      <c r="D485" s="13" t="str">
        <f t="shared" si="29"/>
        <v>Q2</v>
      </c>
      <c r="E485" s="12">
        <f t="shared" si="30"/>
        <v>4</v>
      </c>
      <c r="F485" s="12" t="str">
        <f t="shared" si="31"/>
        <v>Apr</v>
      </c>
      <c r="G485" s="12" t="s">
        <v>27</v>
      </c>
      <c r="H485" s="12" t="s">
        <v>64</v>
      </c>
      <c r="I485" s="12" t="s">
        <v>49</v>
      </c>
      <c r="J485" s="12" t="s">
        <v>24</v>
      </c>
      <c r="K485" s="12" t="s">
        <v>25</v>
      </c>
      <c r="L485" s="12" t="s">
        <v>43</v>
      </c>
      <c r="M485" s="12">
        <v>1</v>
      </c>
      <c r="N485" s="14">
        <v>50.17</v>
      </c>
      <c r="O485" s="15">
        <v>0</v>
      </c>
      <c r="P485" s="14">
        <v>21.95</v>
      </c>
      <c r="Q485" s="14">
        <v>50.17</v>
      </c>
      <c r="R485" s="14">
        <v>21.95</v>
      </c>
      <c r="S485" s="14">
        <v>28.220000000000002</v>
      </c>
      <c r="T485" s="16">
        <v>0.56248754235598963</v>
      </c>
    </row>
    <row r="486" spans="1:20">
      <c r="A486" s="10">
        <v>2556</v>
      </c>
      <c r="B486" s="11">
        <v>46114</v>
      </c>
      <c r="C486" s="12">
        <f t="shared" si="28"/>
        <v>2026</v>
      </c>
      <c r="D486" s="13" t="str">
        <f t="shared" si="29"/>
        <v>Q2</v>
      </c>
      <c r="E486" s="12">
        <f t="shared" si="30"/>
        <v>4</v>
      </c>
      <c r="F486" s="12" t="str">
        <f t="shared" si="31"/>
        <v>Apr</v>
      </c>
      <c r="G486" s="12" t="s">
        <v>41</v>
      </c>
      <c r="H486" s="12" t="s">
        <v>54</v>
      </c>
      <c r="I486" s="12" t="s">
        <v>23</v>
      </c>
      <c r="J486" s="12" t="s">
        <v>24</v>
      </c>
      <c r="K486" s="12" t="s">
        <v>30</v>
      </c>
      <c r="L486" s="12" t="s">
        <v>67</v>
      </c>
      <c r="M486" s="12">
        <v>2</v>
      </c>
      <c r="N486" s="14">
        <v>72.900000000000006</v>
      </c>
      <c r="O486" s="15">
        <v>0</v>
      </c>
      <c r="P486" s="14">
        <v>31.52</v>
      </c>
      <c r="Q486" s="14">
        <v>145.80000000000001</v>
      </c>
      <c r="R486" s="14">
        <v>63.04</v>
      </c>
      <c r="S486" s="14">
        <v>82.760000000000019</v>
      </c>
      <c r="T486" s="16">
        <v>0.5676268861454048</v>
      </c>
    </row>
    <row r="487" spans="1:20">
      <c r="A487" s="10">
        <v>169</v>
      </c>
      <c r="B487" s="11">
        <v>46115</v>
      </c>
      <c r="C487" s="12">
        <f t="shared" si="28"/>
        <v>2026</v>
      </c>
      <c r="D487" s="13" t="str">
        <f t="shared" si="29"/>
        <v>Q2</v>
      </c>
      <c r="E487" s="12">
        <f t="shared" si="30"/>
        <v>4</v>
      </c>
      <c r="F487" s="12" t="str">
        <f t="shared" si="31"/>
        <v>Apr</v>
      </c>
      <c r="G487" s="12" t="s">
        <v>32</v>
      </c>
      <c r="H487" s="12" t="s">
        <v>73</v>
      </c>
      <c r="I487" s="12" t="s">
        <v>23</v>
      </c>
      <c r="J487" s="12" t="s">
        <v>34</v>
      </c>
      <c r="K487" s="12" t="s">
        <v>30</v>
      </c>
      <c r="L487" s="12" t="s">
        <v>31</v>
      </c>
      <c r="M487" s="12">
        <v>2</v>
      </c>
      <c r="N487" s="14">
        <v>93.48</v>
      </c>
      <c r="O487" s="15">
        <v>0</v>
      </c>
      <c r="P487" s="14">
        <v>45.15</v>
      </c>
      <c r="Q487" s="14">
        <v>186.96</v>
      </c>
      <c r="R487" s="14">
        <v>90.3</v>
      </c>
      <c r="S487" s="14">
        <v>96.660000000000011</v>
      </c>
      <c r="T487" s="16">
        <v>0.51700898587933253</v>
      </c>
    </row>
    <row r="488" spans="1:20">
      <c r="A488" s="10">
        <v>877</v>
      </c>
      <c r="B488" s="11">
        <v>46115</v>
      </c>
      <c r="C488" s="12">
        <f t="shared" si="28"/>
        <v>2026</v>
      </c>
      <c r="D488" s="13" t="str">
        <f t="shared" si="29"/>
        <v>Q2</v>
      </c>
      <c r="E488" s="12">
        <f t="shared" si="30"/>
        <v>4</v>
      </c>
      <c r="F488" s="12" t="str">
        <f t="shared" si="31"/>
        <v>Apr</v>
      </c>
      <c r="G488" s="12" t="s">
        <v>27</v>
      </c>
      <c r="H488" s="12" t="s">
        <v>64</v>
      </c>
      <c r="I488" s="12" t="s">
        <v>23</v>
      </c>
      <c r="J488" s="12" t="s">
        <v>34</v>
      </c>
      <c r="K488" s="12" t="s">
        <v>44</v>
      </c>
      <c r="L488" s="12" t="s">
        <v>72</v>
      </c>
      <c r="M488" s="12">
        <v>1</v>
      </c>
      <c r="N488" s="14">
        <v>123.63</v>
      </c>
      <c r="O488" s="15">
        <v>0</v>
      </c>
      <c r="P488" s="14">
        <v>58.88</v>
      </c>
      <c r="Q488" s="14">
        <v>123.63</v>
      </c>
      <c r="R488" s="14">
        <v>58.88</v>
      </c>
      <c r="S488" s="14">
        <v>64.75</v>
      </c>
      <c r="T488" s="16">
        <v>0.52374019250990866</v>
      </c>
    </row>
    <row r="489" spans="1:20">
      <c r="A489" s="10">
        <v>2023</v>
      </c>
      <c r="B489" s="11">
        <v>46115</v>
      </c>
      <c r="C489" s="12">
        <f t="shared" si="28"/>
        <v>2026</v>
      </c>
      <c r="D489" s="13" t="str">
        <f t="shared" si="29"/>
        <v>Q2</v>
      </c>
      <c r="E489" s="12">
        <f t="shared" si="30"/>
        <v>4</v>
      </c>
      <c r="F489" s="12" t="str">
        <f t="shared" si="31"/>
        <v>Apr</v>
      </c>
      <c r="G489" s="12" t="s">
        <v>27</v>
      </c>
      <c r="H489" s="12" t="s">
        <v>64</v>
      </c>
      <c r="I489" s="12" t="s">
        <v>23</v>
      </c>
      <c r="J489" s="12" t="s">
        <v>34</v>
      </c>
      <c r="K489" s="12" t="s">
        <v>35</v>
      </c>
      <c r="L489" s="12" t="s">
        <v>69</v>
      </c>
      <c r="M489" s="12">
        <v>3</v>
      </c>
      <c r="N489" s="14">
        <v>168.37</v>
      </c>
      <c r="O489" s="15">
        <v>0</v>
      </c>
      <c r="P489" s="14">
        <v>87.15</v>
      </c>
      <c r="Q489" s="14">
        <v>505.11</v>
      </c>
      <c r="R489" s="14">
        <v>261.45000000000005</v>
      </c>
      <c r="S489" s="14">
        <v>243.65999999999997</v>
      </c>
      <c r="T489" s="16">
        <v>0.4823899744610084</v>
      </c>
    </row>
    <row r="490" spans="1:20">
      <c r="A490" s="10">
        <v>2548</v>
      </c>
      <c r="B490" s="11">
        <v>46115</v>
      </c>
      <c r="C490" s="12">
        <f t="shared" si="28"/>
        <v>2026</v>
      </c>
      <c r="D490" s="13" t="str">
        <f t="shared" si="29"/>
        <v>Q2</v>
      </c>
      <c r="E490" s="12">
        <f t="shared" si="30"/>
        <v>4</v>
      </c>
      <c r="F490" s="12" t="str">
        <f t="shared" si="31"/>
        <v>Apr</v>
      </c>
      <c r="G490" s="12" t="s">
        <v>21</v>
      </c>
      <c r="H490" s="12" t="s">
        <v>57</v>
      </c>
      <c r="I490" s="12" t="s">
        <v>49</v>
      </c>
      <c r="J490" s="12" t="s">
        <v>34</v>
      </c>
      <c r="K490" s="12" t="s">
        <v>25</v>
      </c>
      <c r="L490" s="12" t="s">
        <v>43</v>
      </c>
      <c r="M490" s="12">
        <v>4</v>
      </c>
      <c r="N490" s="14">
        <v>51.68</v>
      </c>
      <c r="O490" s="15">
        <v>0.05</v>
      </c>
      <c r="P490" s="14">
        <v>23.09</v>
      </c>
      <c r="Q490" s="14">
        <v>196.38399999999999</v>
      </c>
      <c r="R490" s="14">
        <v>92.36</v>
      </c>
      <c r="S490" s="14">
        <v>104.02399999999999</v>
      </c>
      <c r="T490" s="16">
        <v>0.52969692031937421</v>
      </c>
    </row>
    <row r="491" spans="1:20">
      <c r="A491" s="10">
        <v>2602</v>
      </c>
      <c r="B491" s="11">
        <v>46115</v>
      </c>
      <c r="C491" s="12">
        <f t="shared" si="28"/>
        <v>2026</v>
      </c>
      <c r="D491" s="13" t="str">
        <f t="shared" si="29"/>
        <v>Q2</v>
      </c>
      <c r="E491" s="12">
        <f t="shared" si="30"/>
        <v>4</v>
      </c>
      <c r="F491" s="12" t="str">
        <f t="shared" si="31"/>
        <v>Apr</v>
      </c>
      <c r="G491" s="12" t="s">
        <v>27</v>
      </c>
      <c r="H491" s="12" t="s">
        <v>64</v>
      </c>
      <c r="I491" s="12" t="s">
        <v>49</v>
      </c>
      <c r="J491" s="12" t="s">
        <v>34</v>
      </c>
      <c r="K491" s="12" t="s">
        <v>25</v>
      </c>
      <c r="L491" s="12" t="s">
        <v>47</v>
      </c>
      <c r="M491" s="12">
        <v>1</v>
      </c>
      <c r="N491" s="14">
        <v>40.159999999999997</v>
      </c>
      <c r="O491" s="15">
        <v>0</v>
      </c>
      <c r="P491" s="14">
        <v>16.77</v>
      </c>
      <c r="Q491" s="14">
        <v>40.159999999999997</v>
      </c>
      <c r="R491" s="14">
        <v>16.77</v>
      </c>
      <c r="S491" s="14">
        <v>23.389999999999997</v>
      </c>
      <c r="T491" s="16">
        <v>0.58242031872509958</v>
      </c>
    </row>
    <row r="492" spans="1:20">
      <c r="A492" s="10">
        <v>3229</v>
      </c>
      <c r="B492" s="11">
        <v>46115</v>
      </c>
      <c r="C492" s="12">
        <f t="shared" si="28"/>
        <v>2026</v>
      </c>
      <c r="D492" s="13" t="str">
        <f t="shared" si="29"/>
        <v>Q2</v>
      </c>
      <c r="E492" s="12">
        <f t="shared" si="30"/>
        <v>4</v>
      </c>
      <c r="F492" s="12" t="str">
        <f t="shared" si="31"/>
        <v>Apr</v>
      </c>
      <c r="G492" s="12" t="s">
        <v>41</v>
      </c>
      <c r="H492" s="12" t="s">
        <v>68</v>
      </c>
      <c r="I492" s="12" t="s">
        <v>40</v>
      </c>
      <c r="J492" s="12" t="s">
        <v>24</v>
      </c>
      <c r="K492" s="12" t="s">
        <v>35</v>
      </c>
      <c r="L492" s="12" t="s">
        <v>36</v>
      </c>
      <c r="M492" s="12">
        <v>3</v>
      </c>
      <c r="N492" s="14">
        <v>36.17</v>
      </c>
      <c r="O492" s="15">
        <v>0.1</v>
      </c>
      <c r="P492" s="14">
        <v>13.65</v>
      </c>
      <c r="Q492" s="14">
        <v>97.659000000000006</v>
      </c>
      <c r="R492" s="14">
        <v>40.950000000000003</v>
      </c>
      <c r="S492" s="14">
        <v>56.709000000000003</v>
      </c>
      <c r="T492" s="16">
        <v>0.58068380794396834</v>
      </c>
    </row>
    <row r="493" spans="1:20">
      <c r="A493" s="10">
        <v>3261</v>
      </c>
      <c r="B493" s="11">
        <v>46115</v>
      </c>
      <c r="C493" s="12">
        <f t="shared" si="28"/>
        <v>2026</v>
      </c>
      <c r="D493" s="13" t="str">
        <f t="shared" si="29"/>
        <v>Q2</v>
      </c>
      <c r="E493" s="12">
        <f t="shared" si="30"/>
        <v>4</v>
      </c>
      <c r="F493" s="12" t="str">
        <f t="shared" si="31"/>
        <v>Apr</v>
      </c>
      <c r="G493" s="12" t="s">
        <v>32</v>
      </c>
      <c r="H493" s="12" t="s">
        <v>60</v>
      </c>
      <c r="I493" s="12" t="s">
        <v>23</v>
      </c>
      <c r="J493" s="12" t="s">
        <v>34</v>
      </c>
      <c r="K493" s="12" t="s">
        <v>35</v>
      </c>
      <c r="L493" s="12" t="s">
        <v>65</v>
      </c>
      <c r="M493" s="12">
        <v>4</v>
      </c>
      <c r="N493" s="14">
        <v>130.55000000000001</v>
      </c>
      <c r="O493" s="15">
        <v>0</v>
      </c>
      <c r="P493" s="14">
        <v>67.66</v>
      </c>
      <c r="Q493" s="14">
        <v>522.20000000000005</v>
      </c>
      <c r="R493" s="14">
        <v>270.64</v>
      </c>
      <c r="S493" s="14">
        <v>251.56000000000006</v>
      </c>
      <c r="T493" s="16">
        <v>0.48173113749521262</v>
      </c>
    </row>
    <row r="494" spans="1:20">
      <c r="A494" s="10">
        <v>3621</v>
      </c>
      <c r="B494" s="11">
        <v>46115</v>
      </c>
      <c r="C494" s="12">
        <f t="shared" si="28"/>
        <v>2026</v>
      </c>
      <c r="D494" s="13" t="str">
        <f t="shared" si="29"/>
        <v>Q2</v>
      </c>
      <c r="E494" s="12">
        <f t="shared" si="30"/>
        <v>4</v>
      </c>
      <c r="F494" s="12" t="str">
        <f t="shared" si="31"/>
        <v>Apr</v>
      </c>
      <c r="G494" s="12" t="s">
        <v>41</v>
      </c>
      <c r="H494" s="12" t="s">
        <v>54</v>
      </c>
      <c r="I494" s="12" t="s">
        <v>23</v>
      </c>
      <c r="J494" s="12" t="s">
        <v>34</v>
      </c>
      <c r="K494" s="12" t="s">
        <v>25</v>
      </c>
      <c r="L494" s="12" t="s">
        <v>51</v>
      </c>
      <c r="M494" s="12">
        <v>2</v>
      </c>
      <c r="N494" s="14">
        <v>102.63</v>
      </c>
      <c r="O494" s="15">
        <v>0</v>
      </c>
      <c r="P494" s="14">
        <v>50.19</v>
      </c>
      <c r="Q494" s="14">
        <v>205.26</v>
      </c>
      <c r="R494" s="14">
        <v>100.38</v>
      </c>
      <c r="S494" s="14">
        <v>104.88</v>
      </c>
      <c r="T494" s="16">
        <v>0.51096170710318622</v>
      </c>
    </row>
    <row r="495" spans="1:20">
      <c r="A495" s="10">
        <v>4681</v>
      </c>
      <c r="B495" s="11">
        <v>46115</v>
      </c>
      <c r="C495" s="12">
        <f t="shared" si="28"/>
        <v>2026</v>
      </c>
      <c r="D495" s="13" t="str">
        <f t="shared" si="29"/>
        <v>Q2</v>
      </c>
      <c r="E495" s="12">
        <f t="shared" si="30"/>
        <v>4</v>
      </c>
      <c r="F495" s="12" t="str">
        <f t="shared" si="31"/>
        <v>Apr</v>
      </c>
      <c r="G495" s="12" t="s">
        <v>41</v>
      </c>
      <c r="H495" s="12" t="s">
        <v>68</v>
      </c>
      <c r="I495" s="12" t="s">
        <v>49</v>
      </c>
      <c r="J495" s="12" t="s">
        <v>24</v>
      </c>
      <c r="K495" s="12" t="s">
        <v>25</v>
      </c>
      <c r="L495" s="12" t="s">
        <v>26</v>
      </c>
      <c r="M495" s="12">
        <v>6</v>
      </c>
      <c r="N495" s="14">
        <v>81.239999999999995</v>
      </c>
      <c r="O495" s="15">
        <v>0</v>
      </c>
      <c r="P495" s="14">
        <v>43.28</v>
      </c>
      <c r="Q495" s="14">
        <v>487.43999999999994</v>
      </c>
      <c r="R495" s="14">
        <v>259.68</v>
      </c>
      <c r="S495" s="14">
        <v>227.75999999999993</v>
      </c>
      <c r="T495" s="16">
        <v>0.46725750861644505</v>
      </c>
    </row>
    <row r="496" spans="1:20">
      <c r="A496" s="10">
        <v>4954</v>
      </c>
      <c r="B496" s="11">
        <v>46115</v>
      </c>
      <c r="C496" s="12">
        <f t="shared" si="28"/>
        <v>2026</v>
      </c>
      <c r="D496" s="13" t="str">
        <f t="shared" si="29"/>
        <v>Q2</v>
      </c>
      <c r="E496" s="12">
        <f t="shared" si="30"/>
        <v>4</v>
      </c>
      <c r="F496" s="12" t="str">
        <f t="shared" si="31"/>
        <v>Apr</v>
      </c>
      <c r="G496" s="12" t="s">
        <v>41</v>
      </c>
      <c r="H496" s="12" t="s">
        <v>54</v>
      </c>
      <c r="I496" s="12" t="s">
        <v>23</v>
      </c>
      <c r="J496" s="12" t="s">
        <v>34</v>
      </c>
      <c r="K496" s="12" t="s">
        <v>30</v>
      </c>
      <c r="L496" s="12" t="s">
        <v>67</v>
      </c>
      <c r="M496" s="12">
        <v>3</v>
      </c>
      <c r="N496" s="14">
        <v>72.11</v>
      </c>
      <c r="O496" s="15">
        <v>0.05</v>
      </c>
      <c r="P496" s="14">
        <v>31.63</v>
      </c>
      <c r="Q496" s="14">
        <v>205.51349999999996</v>
      </c>
      <c r="R496" s="14">
        <v>94.89</v>
      </c>
      <c r="S496" s="14">
        <v>110.62349999999996</v>
      </c>
      <c r="T496" s="16">
        <v>0.5382785072513484</v>
      </c>
    </row>
    <row r="497" spans="1:20">
      <c r="A497" s="10">
        <v>1153</v>
      </c>
      <c r="B497" s="11">
        <v>46116</v>
      </c>
      <c r="C497" s="12">
        <f t="shared" si="28"/>
        <v>2026</v>
      </c>
      <c r="D497" s="13" t="str">
        <f t="shared" si="29"/>
        <v>Q2</v>
      </c>
      <c r="E497" s="12">
        <f t="shared" si="30"/>
        <v>4</v>
      </c>
      <c r="F497" s="12" t="str">
        <f t="shared" si="31"/>
        <v>Apr</v>
      </c>
      <c r="G497" s="12" t="s">
        <v>32</v>
      </c>
      <c r="H497" s="12" t="s">
        <v>73</v>
      </c>
      <c r="I497" s="12" t="s">
        <v>40</v>
      </c>
      <c r="J497" s="12" t="s">
        <v>34</v>
      </c>
      <c r="K497" s="12" t="s">
        <v>30</v>
      </c>
      <c r="L497" s="12" t="s">
        <v>31</v>
      </c>
      <c r="M497" s="12">
        <v>4</v>
      </c>
      <c r="N497" s="14">
        <v>90.15</v>
      </c>
      <c r="O497" s="15">
        <v>0</v>
      </c>
      <c r="P497" s="14">
        <v>44.9</v>
      </c>
      <c r="Q497" s="14">
        <v>360.6</v>
      </c>
      <c r="R497" s="14">
        <v>179.6</v>
      </c>
      <c r="S497" s="14">
        <v>181.00000000000003</v>
      </c>
      <c r="T497" s="16">
        <v>0.50194120909595119</v>
      </c>
    </row>
    <row r="498" spans="1:20">
      <c r="A498" s="10">
        <v>1383</v>
      </c>
      <c r="B498" s="11">
        <v>46116</v>
      </c>
      <c r="C498" s="12">
        <f t="shared" si="28"/>
        <v>2026</v>
      </c>
      <c r="D498" s="13" t="str">
        <f t="shared" si="29"/>
        <v>Q2</v>
      </c>
      <c r="E498" s="12">
        <f t="shared" si="30"/>
        <v>4</v>
      </c>
      <c r="F498" s="12" t="str">
        <f t="shared" si="31"/>
        <v>Apr</v>
      </c>
      <c r="G498" s="12" t="s">
        <v>41</v>
      </c>
      <c r="H498" s="12" t="s">
        <v>42</v>
      </c>
      <c r="I498" s="12" t="s">
        <v>40</v>
      </c>
      <c r="J498" s="12" t="s">
        <v>24</v>
      </c>
      <c r="K498" s="12" t="s">
        <v>25</v>
      </c>
      <c r="L498" s="12" t="s">
        <v>43</v>
      </c>
      <c r="M498" s="12">
        <v>1</v>
      </c>
      <c r="N498" s="14">
        <v>50.7</v>
      </c>
      <c r="O498" s="15">
        <v>0.05</v>
      </c>
      <c r="P498" s="14">
        <v>21.85</v>
      </c>
      <c r="Q498" s="14">
        <v>48.164999999999999</v>
      </c>
      <c r="R498" s="14">
        <v>21.85</v>
      </c>
      <c r="S498" s="14">
        <v>26.314999999999998</v>
      </c>
      <c r="T498" s="16">
        <v>0.54635108481262329</v>
      </c>
    </row>
    <row r="499" spans="1:20">
      <c r="A499" s="10">
        <v>2583</v>
      </c>
      <c r="B499" s="11">
        <v>46116</v>
      </c>
      <c r="C499" s="12">
        <f t="shared" si="28"/>
        <v>2026</v>
      </c>
      <c r="D499" s="13" t="str">
        <f t="shared" si="29"/>
        <v>Q2</v>
      </c>
      <c r="E499" s="12">
        <f t="shared" si="30"/>
        <v>4</v>
      </c>
      <c r="F499" s="12" t="str">
        <f t="shared" si="31"/>
        <v>Apr</v>
      </c>
      <c r="G499" s="12" t="s">
        <v>21</v>
      </c>
      <c r="H499" s="12" t="s">
        <v>22</v>
      </c>
      <c r="I499" s="12" t="s">
        <v>23</v>
      </c>
      <c r="J499" s="12" t="s">
        <v>24</v>
      </c>
      <c r="K499" s="12" t="s">
        <v>55</v>
      </c>
      <c r="L499" s="12" t="s">
        <v>56</v>
      </c>
      <c r="M499" s="12">
        <v>1</v>
      </c>
      <c r="N499" s="14">
        <v>41.13</v>
      </c>
      <c r="O499" s="15">
        <v>0</v>
      </c>
      <c r="P499" s="14">
        <v>15.04</v>
      </c>
      <c r="Q499" s="14">
        <v>41.13</v>
      </c>
      <c r="R499" s="14">
        <v>15.04</v>
      </c>
      <c r="S499" s="14">
        <v>26.090000000000003</v>
      </c>
      <c r="T499" s="16">
        <v>0.63433017262338931</v>
      </c>
    </row>
    <row r="500" spans="1:20">
      <c r="A500" s="10">
        <v>4074</v>
      </c>
      <c r="B500" s="11">
        <v>46116</v>
      </c>
      <c r="C500" s="12">
        <f t="shared" si="28"/>
        <v>2026</v>
      </c>
      <c r="D500" s="13" t="str">
        <f t="shared" si="29"/>
        <v>Q2</v>
      </c>
      <c r="E500" s="12">
        <f t="shared" si="30"/>
        <v>4</v>
      </c>
      <c r="F500" s="12" t="str">
        <f t="shared" si="31"/>
        <v>Apr</v>
      </c>
      <c r="G500" s="12" t="s">
        <v>27</v>
      </c>
      <c r="H500" s="12" t="s">
        <v>28</v>
      </c>
      <c r="I500" s="12" t="s">
        <v>40</v>
      </c>
      <c r="J500" s="12" t="s">
        <v>24</v>
      </c>
      <c r="K500" s="12" t="s">
        <v>44</v>
      </c>
      <c r="L500" s="12" t="s">
        <v>72</v>
      </c>
      <c r="M500" s="12">
        <v>1</v>
      </c>
      <c r="N500" s="14">
        <v>121.66</v>
      </c>
      <c r="O500" s="15">
        <v>0</v>
      </c>
      <c r="P500" s="14">
        <v>61.37</v>
      </c>
      <c r="Q500" s="14">
        <v>121.66</v>
      </c>
      <c r="R500" s="14">
        <v>61.37</v>
      </c>
      <c r="S500" s="14">
        <v>60.29</v>
      </c>
      <c r="T500" s="16">
        <v>0.49556140062469178</v>
      </c>
    </row>
    <row r="501" spans="1:20">
      <c r="A501" s="10">
        <v>4301</v>
      </c>
      <c r="B501" s="11">
        <v>46116</v>
      </c>
      <c r="C501" s="12">
        <f t="shared" si="28"/>
        <v>2026</v>
      </c>
      <c r="D501" s="13" t="str">
        <f t="shared" si="29"/>
        <v>Q2</v>
      </c>
      <c r="E501" s="12">
        <f t="shared" si="30"/>
        <v>4</v>
      </c>
      <c r="F501" s="12" t="str">
        <f t="shared" si="31"/>
        <v>Apr</v>
      </c>
      <c r="G501" s="12" t="s">
        <v>32</v>
      </c>
      <c r="H501" s="12" t="s">
        <v>73</v>
      </c>
      <c r="I501" s="12" t="s">
        <v>40</v>
      </c>
      <c r="J501" s="12" t="s">
        <v>34</v>
      </c>
      <c r="K501" s="12" t="s">
        <v>55</v>
      </c>
      <c r="L501" s="12" t="s">
        <v>59</v>
      </c>
      <c r="M501" s="12">
        <v>1</v>
      </c>
      <c r="N501" s="14">
        <v>122.77</v>
      </c>
      <c r="O501" s="15">
        <v>0.1</v>
      </c>
      <c r="P501" s="14">
        <v>70.59</v>
      </c>
      <c r="Q501" s="14">
        <v>110.49299999999999</v>
      </c>
      <c r="R501" s="14">
        <v>70.59</v>
      </c>
      <c r="S501" s="14">
        <v>39.902999999999992</v>
      </c>
      <c r="T501" s="16">
        <v>0.36113599956558329</v>
      </c>
    </row>
    <row r="502" spans="1:20">
      <c r="A502" s="10">
        <v>4692</v>
      </c>
      <c r="B502" s="11">
        <v>46116</v>
      </c>
      <c r="C502" s="12">
        <f t="shared" si="28"/>
        <v>2026</v>
      </c>
      <c r="D502" s="13" t="str">
        <f t="shared" si="29"/>
        <v>Q2</v>
      </c>
      <c r="E502" s="12">
        <f t="shared" si="30"/>
        <v>4</v>
      </c>
      <c r="F502" s="12" t="str">
        <f t="shared" si="31"/>
        <v>Apr</v>
      </c>
      <c r="G502" s="12" t="s">
        <v>41</v>
      </c>
      <c r="H502" s="12" t="s">
        <v>68</v>
      </c>
      <c r="I502" s="12" t="s">
        <v>23</v>
      </c>
      <c r="J502" s="12" t="s">
        <v>24</v>
      </c>
      <c r="K502" s="12" t="s">
        <v>25</v>
      </c>
      <c r="L502" s="12" t="s">
        <v>43</v>
      </c>
      <c r="M502" s="12">
        <v>1</v>
      </c>
      <c r="N502" s="14">
        <v>49.96</v>
      </c>
      <c r="O502" s="15">
        <v>0</v>
      </c>
      <c r="P502" s="14">
        <v>22.13</v>
      </c>
      <c r="Q502" s="14">
        <v>49.96</v>
      </c>
      <c r="R502" s="14">
        <v>22.13</v>
      </c>
      <c r="S502" s="14">
        <v>27.830000000000002</v>
      </c>
      <c r="T502" s="16">
        <v>0.55704563650920735</v>
      </c>
    </row>
    <row r="503" spans="1:20">
      <c r="A503" s="10">
        <v>1951</v>
      </c>
      <c r="B503" s="11">
        <v>46117</v>
      </c>
      <c r="C503" s="12">
        <f t="shared" si="28"/>
        <v>2026</v>
      </c>
      <c r="D503" s="13" t="str">
        <f t="shared" si="29"/>
        <v>Q2</v>
      </c>
      <c r="E503" s="12">
        <f t="shared" si="30"/>
        <v>4</v>
      </c>
      <c r="F503" s="12" t="str">
        <f t="shared" si="31"/>
        <v>Apr</v>
      </c>
      <c r="G503" s="12" t="s">
        <v>41</v>
      </c>
      <c r="H503" s="12" t="s">
        <v>54</v>
      </c>
      <c r="I503" s="12" t="s">
        <v>49</v>
      </c>
      <c r="J503" s="12" t="s">
        <v>24</v>
      </c>
      <c r="K503" s="12" t="s">
        <v>30</v>
      </c>
      <c r="L503" s="12" t="s">
        <v>58</v>
      </c>
      <c r="M503" s="12">
        <v>2</v>
      </c>
      <c r="N503" s="14">
        <v>155.13</v>
      </c>
      <c r="O503" s="15">
        <v>0.15</v>
      </c>
      <c r="P503" s="14">
        <v>80.959999999999994</v>
      </c>
      <c r="Q503" s="14">
        <v>263.721</v>
      </c>
      <c r="R503" s="14">
        <v>161.91999999999999</v>
      </c>
      <c r="S503" s="14">
        <v>101.80100000000002</v>
      </c>
      <c r="T503" s="16">
        <v>0.38601779911345707</v>
      </c>
    </row>
    <row r="504" spans="1:20">
      <c r="A504" s="10">
        <v>2111</v>
      </c>
      <c r="B504" s="11">
        <v>46117</v>
      </c>
      <c r="C504" s="12">
        <f t="shared" si="28"/>
        <v>2026</v>
      </c>
      <c r="D504" s="13" t="str">
        <f t="shared" si="29"/>
        <v>Q2</v>
      </c>
      <c r="E504" s="12">
        <f t="shared" si="30"/>
        <v>4</v>
      </c>
      <c r="F504" s="12" t="str">
        <f t="shared" si="31"/>
        <v>Apr</v>
      </c>
      <c r="G504" s="12" t="s">
        <v>41</v>
      </c>
      <c r="H504" s="12" t="s">
        <v>68</v>
      </c>
      <c r="I504" s="12" t="s">
        <v>23</v>
      </c>
      <c r="J504" s="12" t="s">
        <v>34</v>
      </c>
      <c r="K504" s="12" t="s">
        <v>30</v>
      </c>
      <c r="L504" s="12" t="s">
        <v>67</v>
      </c>
      <c r="M504" s="12">
        <v>3</v>
      </c>
      <c r="N504" s="14">
        <v>69.83</v>
      </c>
      <c r="O504" s="15">
        <v>0.05</v>
      </c>
      <c r="P504" s="14">
        <v>31.53</v>
      </c>
      <c r="Q504" s="14">
        <v>199.0155</v>
      </c>
      <c r="R504" s="14">
        <v>94.59</v>
      </c>
      <c r="S504" s="14">
        <v>104.4255</v>
      </c>
      <c r="T504" s="16">
        <v>0.52471038687941396</v>
      </c>
    </row>
    <row r="505" spans="1:20">
      <c r="A505" s="10">
        <v>2933</v>
      </c>
      <c r="B505" s="11">
        <v>46117</v>
      </c>
      <c r="C505" s="12">
        <f t="shared" si="28"/>
        <v>2026</v>
      </c>
      <c r="D505" s="13" t="str">
        <f t="shared" si="29"/>
        <v>Q2</v>
      </c>
      <c r="E505" s="12">
        <f t="shared" si="30"/>
        <v>4</v>
      </c>
      <c r="F505" s="12" t="str">
        <f t="shared" si="31"/>
        <v>Apr</v>
      </c>
      <c r="G505" s="12" t="s">
        <v>27</v>
      </c>
      <c r="H505" s="12" t="s">
        <v>48</v>
      </c>
      <c r="I505" s="12" t="s">
        <v>40</v>
      </c>
      <c r="J505" s="12" t="s">
        <v>24</v>
      </c>
      <c r="K505" s="12" t="s">
        <v>35</v>
      </c>
      <c r="L505" s="12" t="s">
        <v>36</v>
      </c>
      <c r="M505" s="12">
        <v>1</v>
      </c>
      <c r="N505" s="14">
        <v>35.4</v>
      </c>
      <c r="O505" s="15">
        <v>0</v>
      </c>
      <c r="P505" s="14">
        <v>13.37</v>
      </c>
      <c r="Q505" s="14">
        <v>35.4</v>
      </c>
      <c r="R505" s="14">
        <v>13.37</v>
      </c>
      <c r="S505" s="14">
        <v>22.03</v>
      </c>
      <c r="T505" s="16">
        <v>0.62231638418079105</v>
      </c>
    </row>
    <row r="506" spans="1:20">
      <c r="A506" s="10">
        <v>3263</v>
      </c>
      <c r="B506" s="11">
        <v>46117</v>
      </c>
      <c r="C506" s="12">
        <f t="shared" si="28"/>
        <v>2026</v>
      </c>
      <c r="D506" s="13" t="str">
        <f t="shared" si="29"/>
        <v>Q2</v>
      </c>
      <c r="E506" s="12">
        <f t="shared" si="30"/>
        <v>4</v>
      </c>
      <c r="F506" s="12" t="str">
        <f t="shared" si="31"/>
        <v>Apr</v>
      </c>
      <c r="G506" s="12" t="s">
        <v>41</v>
      </c>
      <c r="H506" s="12" t="s">
        <v>52</v>
      </c>
      <c r="I506" s="12" t="s">
        <v>23</v>
      </c>
      <c r="J506" s="12" t="s">
        <v>34</v>
      </c>
      <c r="K506" s="12" t="s">
        <v>55</v>
      </c>
      <c r="L506" s="12" t="s">
        <v>66</v>
      </c>
      <c r="M506" s="12">
        <v>1</v>
      </c>
      <c r="N506" s="14">
        <v>51.75</v>
      </c>
      <c r="O506" s="15">
        <v>0.1</v>
      </c>
      <c r="P506" s="14">
        <v>22.1</v>
      </c>
      <c r="Q506" s="14">
        <v>46.575000000000003</v>
      </c>
      <c r="R506" s="14">
        <v>22.1</v>
      </c>
      <c r="S506" s="14">
        <v>24.475000000000001</v>
      </c>
      <c r="T506" s="16">
        <v>0.52549651100375738</v>
      </c>
    </row>
    <row r="507" spans="1:20">
      <c r="A507" s="10">
        <v>4764</v>
      </c>
      <c r="B507" s="11">
        <v>46117</v>
      </c>
      <c r="C507" s="12">
        <f t="shared" si="28"/>
        <v>2026</v>
      </c>
      <c r="D507" s="13" t="str">
        <f t="shared" si="29"/>
        <v>Q2</v>
      </c>
      <c r="E507" s="12">
        <f t="shared" si="30"/>
        <v>4</v>
      </c>
      <c r="F507" s="12" t="str">
        <f t="shared" si="31"/>
        <v>Apr</v>
      </c>
      <c r="G507" s="12" t="s">
        <v>41</v>
      </c>
      <c r="H507" s="12" t="s">
        <v>68</v>
      </c>
      <c r="I507" s="12" t="s">
        <v>49</v>
      </c>
      <c r="J507" s="12" t="s">
        <v>34</v>
      </c>
      <c r="K507" s="12" t="s">
        <v>25</v>
      </c>
      <c r="L507" s="12" t="s">
        <v>47</v>
      </c>
      <c r="M507" s="12">
        <v>6</v>
      </c>
      <c r="N507" s="14">
        <v>39.6</v>
      </c>
      <c r="O507" s="15">
        <v>0.15</v>
      </c>
      <c r="P507" s="14">
        <v>17.010000000000002</v>
      </c>
      <c r="Q507" s="14">
        <v>201.96</v>
      </c>
      <c r="R507" s="14">
        <v>102.06</v>
      </c>
      <c r="S507" s="14">
        <v>99.9</v>
      </c>
      <c r="T507" s="16">
        <v>0.49465240641711233</v>
      </c>
    </row>
    <row r="508" spans="1:20">
      <c r="A508" s="10">
        <v>28</v>
      </c>
      <c r="B508" s="11">
        <v>46118</v>
      </c>
      <c r="C508" s="12">
        <f t="shared" si="28"/>
        <v>2026</v>
      </c>
      <c r="D508" s="13" t="str">
        <f t="shared" si="29"/>
        <v>Q2</v>
      </c>
      <c r="E508" s="12">
        <f t="shared" si="30"/>
        <v>4</v>
      </c>
      <c r="F508" s="12" t="str">
        <f t="shared" si="31"/>
        <v>Apr</v>
      </c>
      <c r="G508" s="12" t="s">
        <v>27</v>
      </c>
      <c r="H508" s="12" t="s">
        <v>48</v>
      </c>
      <c r="I508" s="12" t="s">
        <v>40</v>
      </c>
      <c r="J508" s="12" t="s">
        <v>34</v>
      </c>
      <c r="K508" s="12" t="s">
        <v>55</v>
      </c>
      <c r="L508" s="12" t="s">
        <v>59</v>
      </c>
      <c r="M508" s="12">
        <v>2</v>
      </c>
      <c r="N508" s="14">
        <v>125.94</v>
      </c>
      <c r="O508" s="15">
        <v>0.05</v>
      </c>
      <c r="P508" s="14">
        <v>70.94</v>
      </c>
      <c r="Q508" s="14">
        <v>239.28599999999997</v>
      </c>
      <c r="R508" s="14">
        <v>141.88</v>
      </c>
      <c r="S508" s="14">
        <v>97.405999999999977</v>
      </c>
      <c r="T508" s="16">
        <v>0.40706936469329585</v>
      </c>
    </row>
    <row r="509" spans="1:20">
      <c r="A509" s="10">
        <v>581</v>
      </c>
      <c r="B509" s="11">
        <v>46118</v>
      </c>
      <c r="C509" s="12">
        <f t="shared" si="28"/>
        <v>2026</v>
      </c>
      <c r="D509" s="13" t="str">
        <f t="shared" si="29"/>
        <v>Q2</v>
      </c>
      <c r="E509" s="12">
        <f t="shared" si="30"/>
        <v>4</v>
      </c>
      <c r="F509" s="12" t="str">
        <f t="shared" si="31"/>
        <v>Apr</v>
      </c>
      <c r="G509" s="12" t="s">
        <v>27</v>
      </c>
      <c r="H509" s="12" t="s">
        <v>28</v>
      </c>
      <c r="I509" s="12" t="s">
        <v>23</v>
      </c>
      <c r="J509" s="12" t="s">
        <v>24</v>
      </c>
      <c r="K509" s="12" t="s">
        <v>44</v>
      </c>
      <c r="L509" s="12" t="s">
        <v>72</v>
      </c>
      <c r="M509" s="12">
        <v>3</v>
      </c>
      <c r="N509" s="14">
        <v>124.67</v>
      </c>
      <c r="O509" s="15">
        <v>0</v>
      </c>
      <c r="P509" s="14">
        <v>61.46</v>
      </c>
      <c r="Q509" s="14">
        <v>374.01</v>
      </c>
      <c r="R509" s="14">
        <v>184.38</v>
      </c>
      <c r="S509" s="14">
        <v>189.63</v>
      </c>
      <c r="T509" s="16">
        <v>0.50701852891633914</v>
      </c>
    </row>
    <row r="510" spans="1:20">
      <c r="A510" s="10">
        <v>643</v>
      </c>
      <c r="B510" s="11">
        <v>46118</v>
      </c>
      <c r="C510" s="12">
        <f t="shared" si="28"/>
        <v>2026</v>
      </c>
      <c r="D510" s="13" t="str">
        <f t="shared" si="29"/>
        <v>Q2</v>
      </c>
      <c r="E510" s="12">
        <f t="shared" si="30"/>
        <v>4</v>
      </c>
      <c r="F510" s="12" t="str">
        <f t="shared" si="31"/>
        <v>Apr</v>
      </c>
      <c r="G510" s="12" t="s">
        <v>41</v>
      </c>
      <c r="H510" s="12" t="s">
        <v>54</v>
      </c>
      <c r="I510" s="12" t="s">
        <v>23</v>
      </c>
      <c r="J510" s="12" t="s">
        <v>24</v>
      </c>
      <c r="K510" s="12" t="s">
        <v>30</v>
      </c>
      <c r="L510" s="12" t="s">
        <v>67</v>
      </c>
      <c r="M510" s="12">
        <v>2</v>
      </c>
      <c r="N510" s="14">
        <v>72.260000000000005</v>
      </c>
      <c r="O510" s="15">
        <v>0</v>
      </c>
      <c r="P510" s="14">
        <v>33.21</v>
      </c>
      <c r="Q510" s="14">
        <v>144.52000000000001</v>
      </c>
      <c r="R510" s="14">
        <v>66.42</v>
      </c>
      <c r="S510" s="14">
        <v>78.100000000000009</v>
      </c>
      <c r="T510" s="16">
        <v>0.54040963188486024</v>
      </c>
    </row>
    <row r="511" spans="1:20">
      <c r="A511" s="10">
        <v>1907</v>
      </c>
      <c r="B511" s="11">
        <v>46118</v>
      </c>
      <c r="C511" s="12">
        <f t="shared" si="28"/>
        <v>2026</v>
      </c>
      <c r="D511" s="13" t="str">
        <f t="shared" si="29"/>
        <v>Q2</v>
      </c>
      <c r="E511" s="12">
        <f t="shared" si="30"/>
        <v>4</v>
      </c>
      <c r="F511" s="12" t="str">
        <f t="shared" si="31"/>
        <v>Apr</v>
      </c>
      <c r="G511" s="12" t="s">
        <v>27</v>
      </c>
      <c r="H511" s="12" t="s">
        <v>64</v>
      </c>
      <c r="I511" s="12" t="s">
        <v>29</v>
      </c>
      <c r="J511" s="12" t="s">
        <v>37</v>
      </c>
      <c r="K511" s="12" t="s">
        <v>25</v>
      </c>
      <c r="L511" s="12" t="s">
        <v>43</v>
      </c>
      <c r="M511" s="12">
        <v>10</v>
      </c>
      <c r="N511" s="14">
        <v>50.64</v>
      </c>
      <c r="O511" s="15">
        <v>0.2</v>
      </c>
      <c r="P511" s="14">
        <v>22.99</v>
      </c>
      <c r="Q511" s="14">
        <v>405.12</v>
      </c>
      <c r="R511" s="14">
        <v>229.89999999999998</v>
      </c>
      <c r="S511" s="14">
        <v>175.22000000000003</v>
      </c>
      <c r="T511" s="16">
        <v>0.43251382306477099</v>
      </c>
    </row>
    <row r="512" spans="1:20">
      <c r="A512" s="10">
        <v>1950</v>
      </c>
      <c r="B512" s="11">
        <v>46118</v>
      </c>
      <c r="C512" s="12">
        <f t="shared" si="28"/>
        <v>2026</v>
      </c>
      <c r="D512" s="13" t="str">
        <f t="shared" si="29"/>
        <v>Q2</v>
      </c>
      <c r="E512" s="12">
        <f t="shared" si="30"/>
        <v>4</v>
      </c>
      <c r="F512" s="12" t="str">
        <f t="shared" si="31"/>
        <v>Apr</v>
      </c>
      <c r="G512" s="12" t="s">
        <v>21</v>
      </c>
      <c r="H512" s="12" t="s">
        <v>57</v>
      </c>
      <c r="I512" s="12" t="s">
        <v>23</v>
      </c>
      <c r="J512" s="12" t="s">
        <v>34</v>
      </c>
      <c r="K512" s="12" t="s">
        <v>30</v>
      </c>
      <c r="L512" s="12" t="s">
        <v>67</v>
      </c>
      <c r="M512" s="12">
        <v>1</v>
      </c>
      <c r="N512" s="14">
        <v>73</v>
      </c>
      <c r="O512" s="15">
        <v>0</v>
      </c>
      <c r="P512" s="14">
        <v>32.4</v>
      </c>
      <c r="Q512" s="14">
        <v>73</v>
      </c>
      <c r="R512" s="14">
        <v>32.4</v>
      </c>
      <c r="S512" s="14">
        <v>40.6</v>
      </c>
      <c r="T512" s="16">
        <v>0.55616438356164388</v>
      </c>
    </row>
    <row r="513" spans="1:20">
      <c r="A513" s="10">
        <v>2443</v>
      </c>
      <c r="B513" s="11">
        <v>46118</v>
      </c>
      <c r="C513" s="12">
        <f t="shared" si="28"/>
        <v>2026</v>
      </c>
      <c r="D513" s="13" t="str">
        <f t="shared" si="29"/>
        <v>Q2</v>
      </c>
      <c r="E513" s="12">
        <f t="shared" si="30"/>
        <v>4</v>
      </c>
      <c r="F513" s="12" t="str">
        <f t="shared" si="31"/>
        <v>Apr</v>
      </c>
      <c r="G513" s="12" t="s">
        <v>21</v>
      </c>
      <c r="H513" s="12" t="s">
        <v>71</v>
      </c>
      <c r="I513" s="12" t="s">
        <v>23</v>
      </c>
      <c r="J513" s="12" t="s">
        <v>24</v>
      </c>
      <c r="K513" s="12" t="s">
        <v>35</v>
      </c>
      <c r="L513" s="12" t="s">
        <v>36</v>
      </c>
      <c r="M513" s="12">
        <v>1</v>
      </c>
      <c r="N513" s="14">
        <v>35.700000000000003</v>
      </c>
      <c r="O513" s="15">
        <v>0</v>
      </c>
      <c r="P513" s="14">
        <v>13.8</v>
      </c>
      <c r="Q513" s="14">
        <v>35.700000000000003</v>
      </c>
      <c r="R513" s="14">
        <v>13.8</v>
      </c>
      <c r="S513" s="14">
        <v>21.900000000000002</v>
      </c>
      <c r="T513" s="16">
        <v>0.61344537815126055</v>
      </c>
    </row>
    <row r="514" spans="1:20">
      <c r="A514" s="10">
        <v>2480</v>
      </c>
      <c r="B514" s="11">
        <v>46118</v>
      </c>
      <c r="C514" s="12">
        <f t="shared" si="28"/>
        <v>2026</v>
      </c>
      <c r="D514" s="13" t="str">
        <f t="shared" si="29"/>
        <v>Q2</v>
      </c>
      <c r="E514" s="12">
        <f t="shared" si="30"/>
        <v>4</v>
      </c>
      <c r="F514" s="12" t="str">
        <f t="shared" si="31"/>
        <v>Apr</v>
      </c>
      <c r="G514" s="12" t="s">
        <v>32</v>
      </c>
      <c r="H514" s="12" t="s">
        <v>73</v>
      </c>
      <c r="I514" s="12" t="s">
        <v>29</v>
      </c>
      <c r="J514" s="12" t="s">
        <v>34</v>
      </c>
      <c r="K514" s="12" t="s">
        <v>30</v>
      </c>
      <c r="L514" s="12" t="s">
        <v>58</v>
      </c>
      <c r="M514" s="12">
        <v>8</v>
      </c>
      <c r="N514" s="14">
        <v>152.41999999999999</v>
      </c>
      <c r="O514" s="15">
        <v>0.05</v>
      </c>
      <c r="P514" s="14">
        <v>80.11</v>
      </c>
      <c r="Q514" s="14">
        <v>1158.3919999999998</v>
      </c>
      <c r="R514" s="14">
        <v>640.88</v>
      </c>
      <c r="S514" s="14">
        <v>517.51199999999983</v>
      </c>
      <c r="T514" s="16">
        <v>0.44675032286134564</v>
      </c>
    </row>
    <row r="515" spans="1:20">
      <c r="A515" s="10">
        <v>2515</v>
      </c>
      <c r="B515" s="11">
        <v>46118</v>
      </c>
      <c r="C515" s="12">
        <f t="shared" ref="C515:C578" si="32">YEAR(B515)</f>
        <v>2026</v>
      </c>
      <c r="D515" s="13" t="str">
        <f t="shared" ref="D515:D578" si="33">"Q"&amp;ROUNDUP(MONTH(B515)/3,0)</f>
        <v>Q2</v>
      </c>
      <c r="E515" s="12">
        <f t="shared" ref="E515:E578" si="34">MONTH(B515)</f>
        <v>4</v>
      </c>
      <c r="F515" s="12" t="str">
        <f t="shared" ref="F515:F578" si="35">TEXT(B515,"mmm")</f>
        <v>Apr</v>
      </c>
      <c r="G515" s="12" t="s">
        <v>41</v>
      </c>
      <c r="H515" s="12" t="s">
        <v>54</v>
      </c>
      <c r="I515" s="12" t="s">
        <v>23</v>
      </c>
      <c r="J515" s="12" t="s">
        <v>24</v>
      </c>
      <c r="K515" s="12" t="s">
        <v>25</v>
      </c>
      <c r="L515" s="12" t="s">
        <v>26</v>
      </c>
      <c r="M515" s="12">
        <v>1</v>
      </c>
      <c r="N515" s="14">
        <v>81.78</v>
      </c>
      <c r="O515" s="15">
        <v>0</v>
      </c>
      <c r="P515" s="14">
        <v>42.82</v>
      </c>
      <c r="Q515" s="14">
        <v>81.78</v>
      </c>
      <c r="R515" s="14">
        <v>42.82</v>
      </c>
      <c r="S515" s="14">
        <v>38.96</v>
      </c>
      <c r="T515" s="16">
        <v>0.47640009782342874</v>
      </c>
    </row>
    <row r="516" spans="1:20">
      <c r="A516" s="10">
        <v>2829</v>
      </c>
      <c r="B516" s="11">
        <v>46118</v>
      </c>
      <c r="C516" s="12">
        <f t="shared" si="32"/>
        <v>2026</v>
      </c>
      <c r="D516" s="13" t="str">
        <f t="shared" si="33"/>
        <v>Q2</v>
      </c>
      <c r="E516" s="12">
        <f t="shared" si="34"/>
        <v>4</v>
      </c>
      <c r="F516" s="12" t="str">
        <f t="shared" si="35"/>
        <v>Apr</v>
      </c>
      <c r="G516" s="12" t="s">
        <v>27</v>
      </c>
      <c r="H516" s="12" t="s">
        <v>48</v>
      </c>
      <c r="I516" s="12" t="s">
        <v>23</v>
      </c>
      <c r="J516" s="12" t="s">
        <v>37</v>
      </c>
      <c r="K516" s="12" t="s">
        <v>25</v>
      </c>
      <c r="L516" s="12" t="s">
        <v>51</v>
      </c>
      <c r="M516" s="12">
        <v>6</v>
      </c>
      <c r="N516" s="14">
        <v>102.59</v>
      </c>
      <c r="O516" s="15">
        <v>0.1</v>
      </c>
      <c r="P516" s="14">
        <v>49.6</v>
      </c>
      <c r="Q516" s="14">
        <v>553.98599999999999</v>
      </c>
      <c r="R516" s="14">
        <v>297.60000000000002</v>
      </c>
      <c r="S516" s="14">
        <v>256.38599999999997</v>
      </c>
      <c r="T516" s="16">
        <v>0.46280230908362302</v>
      </c>
    </row>
    <row r="517" spans="1:20">
      <c r="A517" s="10">
        <v>4086</v>
      </c>
      <c r="B517" s="11">
        <v>46118</v>
      </c>
      <c r="C517" s="12">
        <f t="shared" si="32"/>
        <v>2026</v>
      </c>
      <c r="D517" s="13" t="str">
        <f t="shared" si="33"/>
        <v>Q2</v>
      </c>
      <c r="E517" s="12">
        <f t="shared" si="34"/>
        <v>4</v>
      </c>
      <c r="F517" s="12" t="str">
        <f t="shared" si="35"/>
        <v>Apr</v>
      </c>
      <c r="G517" s="12" t="s">
        <v>41</v>
      </c>
      <c r="H517" s="12" t="s">
        <v>54</v>
      </c>
      <c r="I517" s="12" t="s">
        <v>40</v>
      </c>
      <c r="J517" s="12" t="s">
        <v>24</v>
      </c>
      <c r="K517" s="12" t="s">
        <v>30</v>
      </c>
      <c r="L517" s="12" t="s">
        <v>58</v>
      </c>
      <c r="M517" s="12">
        <v>2</v>
      </c>
      <c r="N517" s="14">
        <v>152.44</v>
      </c>
      <c r="O517" s="15">
        <v>0.15</v>
      </c>
      <c r="P517" s="14">
        <v>76.680000000000007</v>
      </c>
      <c r="Q517" s="14">
        <v>259.14799999999997</v>
      </c>
      <c r="R517" s="14">
        <v>153.36000000000001</v>
      </c>
      <c r="S517" s="14">
        <v>105.78799999999995</v>
      </c>
      <c r="T517" s="16">
        <v>0.4082146109559015</v>
      </c>
    </row>
    <row r="518" spans="1:20">
      <c r="A518" s="10">
        <v>4512</v>
      </c>
      <c r="B518" s="11">
        <v>46118</v>
      </c>
      <c r="C518" s="12">
        <f t="shared" si="32"/>
        <v>2026</v>
      </c>
      <c r="D518" s="13" t="str">
        <f t="shared" si="33"/>
        <v>Q2</v>
      </c>
      <c r="E518" s="12">
        <f t="shared" si="34"/>
        <v>4</v>
      </c>
      <c r="F518" s="12" t="str">
        <f t="shared" si="35"/>
        <v>Apr</v>
      </c>
      <c r="G518" s="12" t="s">
        <v>27</v>
      </c>
      <c r="H518" s="12" t="s">
        <v>28</v>
      </c>
      <c r="I518" s="12" t="s">
        <v>23</v>
      </c>
      <c r="J518" s="12" t="s">
        <v>34</v>
      </c>
      <c r="K518" s="12" t="s">
        <v>35</v>
      </c>
      <c r="L518" s="12" t="s">
        <v>65</v>
      </c>
      <c r="M518" s="12">
        <v>6</v>
      </c>
      <c r="N518" s="14">
        <v>136.29</v>
      </c>
      <c r="O518" s="15">
        <v>0</v>
      </c>
      <c r="P518" s="14">
        <v>68.209999999999994</v>
      </c>
      <c r="Q518" s="14">
        <v>817.74</v>
      </c>
      <c r="R518" s="14">
        <v>409.26</v>
      </c>
      <c r="S518" s="14">
        <v>408.48</v>
      </c>
      <c r="T518" s="16">
        <v>0.49952307579426225</v>
      </c>
    </row>
    <row r="519" spans="1:20">
      <c r="A519" s="10">
        <v>4837</v>
      </c>
      <c r="B519" s="11">
        <v>46118</v>
      </c>
      <c r="C519" s="12">
        <f t="shared" si="32"/>
        <v>2026</v>
      </c>
      <c r="D519" s="13" t="str">
        <f t="shared" si="33"/>
        <v>Q2</v>
      </c>
      <c r="E519" s="12">
        <f t="shared" si="34"/>
        <v>4</v>
      </c>
      <c r="F519" s="12" t="str">
        <f t="shared" si="35"/>
        <v>Apr</v>
      </c>
      <c r="G519" s="12" t="s">
        <v>21</v>
      </c>
      <c r="H519" s="12" t="s">
        <v>57</v>
      </c>
      <c r="I519" s="12" t="s">
        <v>29</v>
      </c>
      <c r="J519" s="12" t="s">
        <v>37</v>
      </c>
      <c r="K519" s="12" t="s">
        <v>30</v>
      </c>
      <c r="L519" s="12" t="s">
        <v>58</v>
      </c>
      <c r="M519" s="12">
        <v>4</v>
      </c>
      <c r="N519" s="14">
        <v>157.51</v>
      </c>
      <c r="O519" s="15">
        <v>0.2</v>
      </c>
      <c r="P519" s="14">
        <v>79.209999999999994</v>
      </c>
      <c r="Q519" s="14">
        <v>504.03199999999998</v>
      </c>
      <c r="R519" s="14">
        <v>316.83999999999997</v>
      </c>
      <c r="S519" s="14">
        <v>187.19200000000001</v>
      </c>
      <c r="T519" s="16">
        <v>0.37138911815122855</v>
      </c>
    </row>
    <row r="520" spans="1:20">
      <c r="A520" s="10">
        <v>1580</v>
      </c>
      <c r="B520" s="11">
        <v>46119</v>
      </c>
      <c r="C520" s="12">
        <f t="shared" si="32"/>
        <v>2026</v>
      </c>
      <c r="D520" s="13" t="str">
        <f t="shared" si="33"/>
        <v>Q2</v>
      </c>
      <c r="E520" s="12">
        <f t="shared" si="34"/>
        <v>4</v>
      </c>
      <c r="F520" s="12" t="str">
        <f t="shared" si="35"/>
        <v>Apr</v>
      </c>
      <c r="G520" s="12" t="s">
        <v>32</v>
      </c>
      <c r="H520" s="12" t="s">
        <v>39</v>
      </c>
      <c r="I520" s="12" t="s">
        <v>23</v>
      </c>
      <c r="J520" s="12" t="s">
        <v>34</v>
      </c>
      <c r="K520" s="12" t="s">
        <v>44</v>
      </c>
      <c r="L520" s="12" t="s">
        <v>72</v>
      </c>
      <c r="M520" s="12">
        <v>2</v>
      </c>
      <c r="N520" s="14">
        <v>120.5</v>
      </c>
      <c r="O520" s="15">
        <v>0</v>
      </c>
      <c r="P520" s="14">
        <v>61.42</v>
      </c>
      <c r="Q520" s="14">
        <v>241</v>
      </c>
      <c r="R520" s="14">
        <v>122.84</v>
      </c>
      <c r="S520" s="14">
        <v>118.16</v>
      </c>
      <c r="T520" s="16">
        <v>0.49029045643153524</v>
      </c>
    </row>
    <row r="521" spans="1:20">
      <c r="A521" s="10">
        <v>1962</v>
      </c>
      <c r="B521" s="11">
        <v>46119</v>
      </c>
      <c r="C521" s="12">
        <f t="shared" si="32"/>
        <v>2026</v>
      </c>
      <c r="D521" s="13" t="str">
        <f t="shared" si="33"/>
        <v>Q2</v>
      </c>
      <c r="E521" s="12">
        <f t="shared" si="34"/>
        <v>4</v>
      </c>
      <c r="F521" s="12" t="str">
        <f t="shared" si="35"/>
        <v>Apr</v>
      </c>
      <c r="G521" s="12" t="s">
        <v>21</v>
      </c>
      <c r="H521" s="12" t="s">
        <v>22</v>
      </c>
      <c r="I521" s="12" t="s">
        <v>23</v>
      </c>
      <c r="J521" s="12" t="s">
        <v>24</v>
      </c>
      <c r="K521" s="12" t="s">
        <v>30</v>
      </c>
      <c r="L521" s="12" t="s">
        <v>58</v>
      </c>
      <c r="M521" s="12">
        <v>3</v>
      </c>
      <c r="N521" s="14">
        <v>152.62</v>
      </c>
      <c r="O521" s="15">
        <v>0.05</v>
      </c>
      <c r="P521" s="14">
        <v>77.75</v>
      </c>
      <c r="Q521" s="14">
        <v>434.96699999999998</v>
      </c>
      <c r="R521" s="14">
        <v>233.25</v>
      </c>
      <c r="S521" s="14">
        <v>201.71699999999998</v>
      </c>
      <c r="T521" s="16">
        <v>0.46375242259757637</v>
      </c>
    </row>
    <row r="522" spans="1:20">
      <c r="A522" s="10">
        <v>2381</v>
      </c>
      <c r="B522" s="11">
        <v>46119</v>
      </c>
      <c r="C522" s="12">
        <f t="shared" si="32"/>
        <v>2026</v>
      </c>
      <c r="D522" s="13" t="str">
        <f t="shared" si="33"/>
        <v>Q2</v>
      </c>
      <c r="E522" s="12">
        <f t="shared" si="34"/>
        <v>4</v>
      </c>
      <c r="F522" s="12" t="str">
        <f t="shared" si="35"/>
        <v>Apr</v>
      </c>
      <c r="G522" s="12" t="s">
        <v>27</v>
      </c>
      <c r="H522" s="12" t="s">
        <v>62</v>
      </c>
      <c r="I522" s="12" t="s">
        <v>23</v>
      </c>
      <c r="J522" s="12" t="s">
        <v>24</v>
      </c>
      <c r="K522" s="12" t="s">
        <v>35</v>
      </c>
      <c r="L522" s="12" t="s">
        <v>65</v>
      </c>
      <c r="M522" s="12">
        <v>2</v>
      </c>
      <c r="N522" s="14">
        <v>134.16</v>
      </c>
      <c r="O522" s="15">
        <v>0.05</v>
      </c>
      <c r="P522" s="14">
        <v>67.08</v>
      </c>
      <c r="Q522" s="14">
        <v>254.90399999999997</v>
      </c>
      <c r="R522" s="14">
        <v>134.16</v>
      </c>
      <c r="S522" s="14">
        <v>120.74399999999997</v>
      </c>
      <c r="T522" s="16">
        <v>0.47368421052631576</v>
      </c>
    </row>
    <row r="523" spans="1:20">
      <c r="A523" s="10">
        <v>2655</v>
      </c>
      <c r="B523" s="11">
        <v>46119</v>
      </c>
      <c r="C523" s="12">
        <f t="shared" si="32"/>
        <v>2026</v>
      </c>
      <c r="D523" s="13" t="str">
        <f t="shared" si="33"/>
        <v>Q2</v>
      </c>
      <c r="E523" s="12">
        <f t="shared" si="34"/>
        <v>4</v>
      </c>
      <c r="F523" s="12" t="str">
        <f t="shared" si="35"/>
        <v>Apr</v>
      </c>
      <c r="G523" s="12" t="s">
        <v>41</v>
      </c>
      <c r="H523" s="12" t="s">
        <v>68</v>
      </c>
      <c r="I523" s="12" t="s">
        <v>40</v>
      </c>
      <c r="J523" s="12" t="s">
        <v>37</v>
      </c>
      <c r="K523" s="12" t="s">
        <v>25</v>
      </c>
      <c r="L523" s="12" t="s">
        <v>51</v>
      </c>
      <c r="M523" s="12">
        <v>1</v>
      </c>
      <c r="N523" s="14">
        <v>101.13</v>
      </c>
      <c r="O523" s="15">
        <v>0</v>
      </c>
      <c r="P523" s="14">
        <v>50.8</v>
      </c>
      <c r="Q523" s="14">
        <v>101.13</v>
      </c>
      <c r="R523" s="14">
        <v>50.8</v>
      </c>
      <c r="S523" s="14">
        <v>50.33</v>
      </c>
      <c r="T523" s="16">
        <v>0.49767625828141998</v>
      </c>
    </row>
    <row r="524" spans="1:20">
      <c r="A524" s="10">
        <v>2944</v>
      </c>
      <c r="B524" s="11">
        <v>46119</v>
      </c>
      <c r="C524" s="12">
        <f t="shared" si="32"/>
        <v>2026</v>
      </c>
      <c r="D524" s="13" t="str">
        <f t="shared" si="33"/>
        <v>Q2</v>
      </c>
      <c r="E524" s="12">
        <f t="shared" si="34"/>
        <v>4</v>
      </c>
      <c r="F524" s="12" t="str">
        <f t="shared" si="35"/>
        <v>Apr</v>
      </c>
      <c r="G524" s="12" t="s">
        <v>27</v>
      </c>
      <c r="H524" s="12" t="s">
        <v>70</v>
      </c>
      <c r="I524" s="12" t="s">
        <v>40</v>
      </c>
      <c r="J524" s="12" t="s">
        <v>34</v>
      </c>
      <c r="K524" s="12" t="s">
        <v>55</v>
      </c>
      <c r="L524" s="12" t="s">
        <v>66</v>
      </c>
      <c r="M524" s="12">
        <v>1</v>
      </c>
      <c r="N524" s="14">
        <v>51.36</v>
      </c>
      <c r="O524" s="15">
        <v>0</v>
      </c>
      <c r="P524" s="14">
        <v>22.21</v>
      </c>
      <c r="Q524" s="14">
        <v>51.36</v>
      </c>
      <c r="R524" s="14">
        <v>22.21</v>
      </c>
      <c r="S524" s="14">
        <v>29.15</v>
      </c>
      <c r="T524" s="16">
        <v>0.56756230529595009</v>
      </c>
    </row>
    <row r="525" spans="1:20">
      <c r="A525" s="10">
        <v>4756</v>
      </c>
      <c r="B525" s="11">
        <v>46119</v>
      </c>
      <c r="C525" s="12">
        <f t="shared" si="32"/>
        <v>2026</v>
      </c>
      <c r="D525" s="13" t="str">
        <f t="shared" si="33"/>
        <v>Q2</v>
      </c>
      <c r="E525" s="12">
        <f t="shared" si="34"/>
        <v>4</v>
      </c>
      <c r="F525" s="12" t="str">
        <f t="shared" si="35"/>
        <v>Apr</v>
      </c>
      <c r="G525" s="12" t="s">
        <v>32</v>
      </c>
      <c r="H525" s="12" t="s">
        <v>73</v>
      </c>
      <c r="I525" s="12" t="s">
        <v>23</v>
      </c>
      <c r="J525" s="12" t="s">
        <v>37</v>
      </c>
      <c r="K525" s="12" t="s">
        <v>30</v>
      </c>
      <c r="L525" s="12" t="s">
        <v>58</v>
      </c>
      <c r="M525" s="12">
        <v>5</v>
      </c>
      <c r="N525" s="14">
        <v>151.88</v>
      </c>
      <c r="O525" s="15">
        <v>0</v>
      </c>
      <c r="P525" s="14">
        <v>80.56</v>
      </c>
      <c r="Q525" s="14">
        <v>759.4</v>
      </c>
      <c r="R525" s="14">
        <v>402.8</v>
      </c>
      <c r="S525" s="14">
        <v>356.59999999999997</v>
      </c>
      <c r="T525" s="16">
        <v>0.46958124835396364</v>
      </c>
    </row>
    <row r="526" spans="1:20">
      <c r="A526" s="10">
        <v>52</v>
      </c>
      <c r="B526" s="11">
        <v>46120</v>
      </c>
      <c r="C526" s="12">
        <f t="shared" si="32"/>
        <v>2026</v>
      </c>
      <c r="D526" s="13" t="str">
        <f t="shared" si="33"/>
        <v>Q2</v>
      </c>
      <c r="E526" s="12">
        <f t="shared" si="34"/>
        <v>4</v>
      </c>
      <c r="F526" s="12" t="str">
        <f t="shared" si="35"/>
        <v>Apr</v>
      </c>
      <c r="G526" s="12" t="s">
        <v>27</v>
      </c>
      <c r="H526" s="12" t="s">
        <v>64</v>
      </c>
      <c r="I526" s="12" t="s">
        <v>23</v>
      </c>
      <c r="J526" s="12" t="s">
        <v>34</v>
      </c>
      <c r="K526" s="12" t="s">
        <v>35</v>
      </c>
      <c r="L526" s="12" t="s">
        <v>65</v>
      </c>
      <c r="M526" s="12">
        <v>2</v>
      </c>
      <c r="N526" s="14">
        <v>133.59</v>
      </c>
      <c r="O526" s="15">
        <v>0</v>
      </c>
      <c r="P526" s="14">
        <v>66.83</v>
      </c>
      <c r="Q526" s="14">
        <v>267.18</v>
      </c>
      <c r="R526" s="14">
        <v>133.66</v>
      </c>
      <c r="S526" s="14">
        <v>133.52000000000001</v>
      </c>
      <c r="T526" s="16">
        <v>0.49973800434164234</v>
      </c>
    </row>
    <row r="527" spans="1:20">
      <c r="A527" s="10">
        <v>556</v>
      </c>
      <c r="B527" s="11">
        <v>46120</v>
      </c>
      <c r="C527" s="12">
        <f t="shared" si="32"/>
        <v>2026</v>
      </c>
      <c r="D527" s="13" t="str">
        <f t="shared" si="33"/>
        <v>Q2</v>
      </c>
      <c r="E527" s="12">
        <f t="shared" si="34"/>
        <v>4</v>
      </c>
      <c r="F527" s="12" t="str">
        <f t="shared" si="35"/>
        <v>Apr</v>
      </c>
      <c r="G527" s="12" t="s">
        <v>41</v>
      </c>
      <c r="H527" s="12" t="s">
        <v>54</v>
      </c>
      <c r="I527" s="12" t="s">
        <v>23</v>
      </c>
      <c r="J527" s="12" t="s">
        <v>34</v>
      </c>
      <c r="K527" s="12" t="s">
        <v>44</v>
      </c>
      <c r="L527" s="12" t="s">
        <v>72</v>
      </c>
      <c r="M527" s="12">
        <v>2</v>
      </c>
      <c r="N527" s="14">
        <v>124.39</v>
      </c>
      <c r="O527" s="15">
        <v>0</v>
      </c>
      <c r="P527" s="14">
        <v>61.27</v>
      </c>
      <c r="Q527" s="14">
        <v>248.78</v>
      </c>
      <c r="R527" s="14">
        <v>122.54</v>
      </c>
      <c r="S527" s="14">
        <v>126.24</v>
      </c>
      <c r="T527" s="16">
        <v>0.50743628909076288</v>
      </c>
    </row>
    <row r="528" spans="1:20">
      <c r="A528" s="10">
        <v>1233</v>
      </c>
      <c r="B528" s="11">
        <v>46120</v>
      </c>
      <c r="C528" s="12">
        <f t="shared" si="32"/>
        <v>2026</v>
      </c>
      <c r="D528" s="13" t="str">
        <f t="shared" si="33"/>
        <v>Q2</v>
      </c>
      <c r="E528" s="12">
        <f t="shared" si="34"/>
        <v>4</v>
      </c>
      <c r="F528" s="12" t="str">
        <f t="shared" si="35"/>
        <v>Apr</v>
      </c>
      <c r="G528" s="12" t="s">
        <v>21</v>
      </c>
      <c r="H528" s="12" t="s">
        <v>71</v>
      </c>
      <c r="I528" s="12" t="s">
        <v>23</v>
      </c>
      <c r="J528" s="12" t="s">
        <v>34</v>
      </c>
      <c r="K528" s="12" t="s">
        <v>25</v>
      </c>
      <c r="L528" s="12" t="s">
        <v>43</v>
      </c>
      <c r="M528" s="12">
        <v>5</v>
      </c>
      <c r="N528" s="14">
        <v>50.22</v>
      </c>
      <c r="O528" s="15">
        <v>0.1</v>
      </c>
      <c r="P528" s="14">
        <v>22.31</v>
      </c>
      <c r="Q528" s="14">
        <v>225.99</v>
      </c>
      <c r="R528" s="14">
        <v>111.55</v>
      </c>
      <c r="S528" s="14">
        <v>114.44000000000001</v>
      </c>
      <c r="T528" s="16">
        <v>0.50639408823399268</v>
      </c>
    </row>
    <row r="529" spans="1:20">
      <c r="A529" s="10">
        <v>1492</v>
      </c>
      <c r="B529" s="11">
        <v>46120</v>
      </c>
      <c r="C529" s="12">
        <f t="shared" si="32"/>
        <v>2026</v>
      </c>
      <c r="D529" s="13" t="str">
        <f t="shared" si="33"/>
        <v>Q2</v>
      </c>
      <c r="E529" s="12">
        <f t="shared" si="34"/>
        <v>4</v>
      </c>
      <c r="F529" s="12" t="str">
        <f t="shared" si="35"/>
        <v>Apr</v>
      </c>
      <c r="G529" s="12" t="s">
        <v>27</v>
      </c>
      <c r="H529" s="12" t="s">
        <v>70</v>
      </c>
      <c r="I529" s="12" t="s">
        <v>23</v>
      </c>
      <c r="J529" s="12" t="s">
        <v>24</v>
      </c>
      <c r="K529" s="12" t="s">
        <v>25</v>
      </c>
      <c r="L529" s="12" t="s">
        <v>47</v>
      </c>
      <c r="M529" s="12">
        <v>2</v>
      </c>
      <c r="N529" s="14">
        <v>41.08</v>
      </c>
      <c r="O529" s="15">
        <v>0</v>
      </c>
      <c r="P529" s="14">
        <v>16.79</v>
      </c>
      <c r="Q529" s="14">
        <v>82.16</v>
      </c>
      <c r="R529" s="14">
        <v>33.58</v>
      </c>
      <c r="S529" s="14">
        <v>48.58</v>
      </c>
      <c r="T529" s="16">
        <v>0.59128529698149956</v>
      </c>
    </row>
    <row r="530" spans="1:20">
      <c r="A530" s="10">
        <v>1619</v>
      </c>
      <c r="B530" s="11">
        <v>46120</v>
      </c>
      <c r="C530" s="12">
        <f t="shared" si="32"/>
        <v>2026</v>
      </c>
      <c r="D530" s="13" t="str">
        <f t="shared" si="33"/>
        <v>Q2</v>
      </c>
      <c r="E530" s="12">
        <f t="shared" si="34"/>
        <v>4</v>
      </c>
      <c r="F530" s="12" t="str">
        <f t="shared" si="35"/>
        <v>Apr</v>
      </c>
      <c r="G530" s="12" t="s">
        <v>41</v>
      </c>
      <c r="H530" s="12" t="s">
        <v>54</v>
      </c>
      <c r="I530" s="12" t="s">
        <v>40</v>
      </c>
      <c r="J530" s="12" t="s">
        <v>34</v>
      </c>
      <c r="K530" s="12" t="s">
        <v>35</v>
      </c>
      <c r="L530" s="12" t="s">
        <v>53</v>
      </c>
      <c r="M530" s="12">
        <v>5</v>
      </c>
      <c r="N530" s="14">
        <v>46.11</v>
      </c>
      <c r="O530" s="15">
        <v>0</v>
      </c>
      <c r="P530" s="14">
        <v>18.88</v>
      </c>
      <c r="Q530" s="14">
        <v>230.55</v>
      </c>
      <c r="R530" s="14">
        <v>94.399999999999991</v>
      </c>
      <c r="S530" s="14">
        <v>136.15000000000003</v>
      </c>
      <c r="T530" s="16">
        <v>0.5905443504662764</v>
      </c>
    </row>
    <row r="531" spans="1:20">
      <c r="A531" s="10">
        <v>1631</v>
      </c>
      <c r="B531" s="11">
        <v>46120</v>
      </c>
      <c r="C531" s="12">
        <f t="shared" si="32"/>
        <v>2026</v>
      </c>
      <c r="D531" s="13" t="str">
        <f t="shared" si="33"/>
        <v>Q2</v>
      </c>
      <c r="E531" s="12">
        <f t="shared" si="34"/>
        <v>4</v>
      </c>
      <c r="F531" s="12" t="str">
        <f t="shared" si="35"/>
        <v>Apr</v>
      </c>
      <c r="G531" s="12" t="s">
        <v>41</v>
      </c>
      <c r="H531" s="12" t="s">
        <v>54</v>
      </c>
      <c r="I531" s="12" t="s">
        <v>23</v>
      </c>
      <c r="J531" s="12" t="s">
        <v>24</v>
      </c>
      <c r="K531" s="12" t="s">
        <v>35</v>
      </c>
      <c r="L531" s="12" t="s">
        <v>53</v>
      </c>
      <c r="M531" s="12">
        <v>1</v>
      </c>
      <c r="N531" s="14">
        <v>45.54</v>
      </c>
      <c r="O531" s="15">
        <v>0</v>
      </c>
      <c r="P531" s="14">
        <v>18.36</v>
      </c>
      <c r="Q531" s="14">
        <v>45.54</v>
      </c>
      <c r="R531" s="14">
        <v>18.36</v>
      </c>
      <c r="S531" s="14">
        <v>27.18</v>
      </c>
      <c r="T531" s="16">
        <v>0.59683794466403162</v>
      </c>
    </row>
    <row r="532" spans="1:20">
      <c r="A532" s="10">
        <v>1844</v>
      </c>
      <c r="B532" s="11">
        <v>46120</v>
      </c>
      <c r="C532" s="12">
        <f t="shared" si="32"/>
        <v>2026</v>
      </c>
      <c r="D532" s="13" t="str">
        <f t="shared" si="33"/>
        <v>Q2</v>
      </c>
      <c r="E532" s="12">
        <f t="shared" si="34"/>
        <v>4</v>
      </c>
      <c r="F532" s="12" t="str">
        <f t="shared" si="35"/>
        <v>Apr</v>
      </c>
      <c r="G532" s="12" t="s">
        <v>27</v>
      </c>
      <c r="H532" s="12" t="s">
        <v>70</v>
      </c>
      <c r="I532" s="12" t="s">
        <v>40</v>
      </c>
      <c r="J532" s="12" t="s">
        <v>34</v>
      </c>
      <c r="K532" s="12" t="s">
        <v>55</v>
      </c>
      <c r="L532" s="12" t="s">
        <v>63</v>
      </c>
      <c r="M532" s="12">
        <v>2</v>
      </c>
      <c r="N532" s="14">
        <v>37.1</v>
      </c>
      <c r="O532" s="15">
        <v>0.1</v>
      </c>
      <c r="P532" s="14">
        <v>14.17</v>
      </c>
      <c r="Q532" s="14">
        <v>66.78</v>
      </c>
      <c r="R532" s="14">
        <v>28.34</v>
      </c>
      <c r="S532" s="14">
        <v>38.44</v>
      </c>
      <c r="T532" s="16">
        <v>0.57562144354597178</v>
      </c>
    </row>
    <row r="533" spans="1:20">
      <c r="A533" s="10">
        <v>4246</v>
      </c>
      <c r="B533" s="11">
        <v>46120</v>
      </c>
      <c r="C533" s="12">
        <f t="shared" si="32"/>
        <v>2026</v>
      </c>
      <c r="D533" s="13" t="str">
        <f t="shared" si="33"/>
        <v>Q2</v>
      </c>
      <c r="E533" s="12">
        <f t="shared" si="34"/>
        <v>4</v>
      </c>
      <c r="F533" s="12" t="str">
        <f t="shared" si="35"/>
        <v>Apr</v>
      </c>
      <c r="G533" s="12" t="s">
        <v>41</v>
      </c>
      <c r="H533" s="12" t="s">
        <v>54</v>
      </c>
      <c r="I533" s="12" t="s">
        <v>29</v>
      </c>
      <c r="J533" s="12" t="s">
        <v>37</v>
      </c>
      <c r="K533" s="12" t="s">
        <v>30</v>
      </c>
      <c r="L533" s="12" t="s">
        <v>58</v>
      </c>
      <c r="M533" s="12">
        <v>5</v>
      </c>
      <c r="N533" s="14">
        <v>156.57</v>
      </c>
      <c r="O533" s="15">
        <v>0.15</v>
      </c>
      <c r="P533" s="14">
        <v>80.849999999999994</v>
      </c>
      <c r="Q533" s="14">
        <v>665.4224999999999</v>
      </c>
      <c r="R533" s="14">
        <v>404.25</v>
      </c>
      <c r="S533" s="14">
        <v>261.1724999999999</v>
      </c>
      <c r="T533" s="16">
        <v>0.39249123677062309</v>
      </c>
    </row>
    <row r="534" spans="1:20">
      <c r="A534" s="10">
        <v>5139</v>
      </c>
      <c r="B534" s="11">
        <v>46120</v>
      </c>
      <c r="C534" s="12">
        <f t="shared" si="32"/>
        <v>2026</v>
      </c>
      <c r="D534" s="13" t="str">
        <f t="shared" si="33"/>
        <v>Q2</v>
      </c>
      <c r="E534" s="12">
        <f t="shared" si="34"/>
        <v>4</v>
      </c>
      <c r="F534" s="12" t="str">
        <f t="shared" si="35"/>
        <v>Apr</v>
      </c>
      <c r="G534" s="12" t="s">
        <v>21</v>
      </c>
      <c r="H534" s="12" t="s">
        <v>71</v>
      </c>
      <c r="I534" s="12" t="s">
        <v>23</v>
      </c>
      <c r="J534" s="12" t="s">
        <v>24</v>
      </c>
      <c r="K534" s="12" t="s">
        <v>55</v>
      </c>
      <c r="L534" s="12" t="s">
        <v>66</v>
      </c>
      <c r="M534" s="12">
        <v>2</v>
      </c>
      <c r="N534" s="14">
        <v>51.4</v>
      </c>
      <c r="O534" s="15">
        <v>0</v>
      </c>
      <c r="P534" s="14">
        <v>21.99</v>
      </c>
      <c r="Q534" s="14">
        <v>102.8</v>
      </c>
      <c r="R534" s="14">
        <v>43.98</v>
      </c>
      <c r="S534" s="14">
        <v>58.82</v>
      </c>
      <c r="T534" s="16">
        <v>0.57217898832684821</v>
      </c>
    </row>
    <row r="535" spans="1:20">
      <c r="A535" s="10">
        <v>186</v>
      </c>
      <c r="B535" s="11">
        <v>46121</v>
      </c>
      <c r="C535" s="12">
        <f t="shared" si="32"/>
        <v>2026</v>
      </c>
      <c r="D535" s="13" t="str">
        <f t="shared" si="33"/>
        <v>Q2</v>
      </c>
      <c r="E535" s="12">
        <f t="shared" si="34"/>
        <v>4</v>
      </c>
      <c r="F535" s="12" t="str">
        <f t="shared" si="35"/>
        <v>Apr</v>
      </c>
      <c r="G535" s="12" t="s">
        <v>21</v>
      </c>
      <c r="H535" s="12" t="s">
        <v>22</v>
      </c>
      <c r="I535" s="12" t="s">
        <v>23</v>
      </c>
      <c r="J535" s="12" t="s">
        <v>34</v>
      </c>
      <c r="K535" s="12" t="s">
        <v>35</v>
      </c>
      <c r="L535" s="12" t="s">
        <v>53</v>
      </c>
      <c r="M535" s="12">
        <v>2</v>
      </c>
      <c r="N535" s="14">
        <v>46.42</v>
      </c>
      <c r="O535" s="15">
        <v>0.1</v>
      </c>
      <c r="P535" s="14">
        <v>18.73</v>
      </c>
      <c r="Q535" s="14">
        <v>83.556000000000012</v>
      </c>
      <c r="R535" s="14">
        <v>37.46</v>
      </c>
      <c r="S535" s="14">
        <v>46.096000000000011</v>
      </c>
      <c r="T535" s="16">
        <v>0.55167791660682663</v>
      </c>
    </row>
    <row r="536" spans="1:20">
      <c r="A536" s="10">
        <v>1742</v>
      </c>
      <c r="B536" s="11">
        <v>46121</v>
      </c>
      <c r="C536" s="12">
        <f t="shared" si="32"/>
        <v>2026</v>
      </c>
      <c r="D536" s="13" t="str">
        <f t="shared" si="33"/>
        <v>Q2</v>
      </c>
      <c r="E536" s="12">
        <f t="shared" si="34"/>
        <v>4</v>
      </c>
      <c r="F536" s="12" t="str">
        <f t="shared" si="35"/>
        <v>Apr</v>
      </c>
      <c r="G536" s="12" t="s">
        <v>41</v>
      </c>
      <c r="H536" s="12" t="s">
        <v>42</v>
      </c>
      <c r="I536" s="12" t="s">
        <v>49</v>
      </c>
      <c r="J536" s="12" t="s">
        <v>24</v>
      </c>
      <c r="K536" s="12" t="s">
        <v>44</v>
      </c>
      <c r="L536" s="12" t="s">
        <v>72</v>
      </c>
      <c r="M536" s="12">
        <v>2</v>
      </c>
      <c r="N536" s="14">
        <v>120.75</v>
      </c>
      <c r="O536" s="15">
        <v>0.05</v>
      </c>
      <c r="P536" s="14">
        <v>60.31</v>
      </c>
      <c r="Q536" s="14">
        <v>229.42499999999998</v>
      </c>
      <c r="R536" s="14">
        <v>120.62</v>
      </c>
      <c r="S536" s="14">
        <v>108.80499999999998</v>
      </c>
      <c r="T536" s="16">
        <v>0.47425084450256066</v>
      </c>
    </row>
    <row r="537" spans="1:20">
      <c r="A537" s="10">
        <v>3189</v>
      </c>
      <c r="B537" s="11">
        <v>46121</v>
      </c>
      <c r="C537" s="12">
        <f t="shared" si="32"/>
        <v>2026</v>
      </c>
      <c r="D537" s="13" t="str">
        <f t="shared" si="33"/>
        <v>Q2</v>
      </c>
      <c r="E537" s="12">
        <f t="shared" si="34"/>
        <v>4</v>
      </c>
      <c r="F537" s="12" t="str">
        <f t="shared" si="35"/>
        <v>Apr</v>
      </c>
      <c r="G537" s="12" t="s">
        <v>27</v>
      </c>
      <c r="H537" s="12" t="s">
        <v>62</v>
      </c>
      <c r="I537" s="12" t="s">
        <v>29</v>
      </c>
      <c r="J537" s="12" t="s">
        <v>37</v>
      </c>
      <c r="K537" s="12" t="s">
        <v>30</v>
      </c>
      <c r="L537" s="12" t="s">
        <v>58</v>
      </c>
      <c r="M537" s="12">
        <v>6</v>
      </c>
      <c r="N537" s="14">
        <v>157.38999999999999</v>
      </c>
      <c r="O537" s="15">
        <v>0.05</v>
      </c>
      <c r="P537" s="14">
        <v>79.239999999999995</v>
      </c>
      <c r="Q537" s="14">
        <v>897.12299999999993</v>
      </c>
      <c r="R537" s="14">
        <v>475.43999999999994</v>
      </c>
      <c r="S537" s="14">
        <v>421.68299999999999</v>
      </c>
      <c r="T537" s="16">
        <v>0.47003922539049831</v>
      </c>
    </row>
    <row r="538" spans="1:20">
      <c r="A538" s="10">
        <v>3747</v>
      </c>
      <c r="B538" s="11">
        <v>46121</v>
      </c>
      <c r="C538" s="12">
        <f t="shared" si="32"/>
        <v>2026</v>
      </c>
      <c r="D538" s="13" t="str">
        <f t="shared" si="33"/>
        <v>Q2</v>
      </c>
      <c r="E538" s="12">
        <f t="shared" si="34"/>
        <v>4</v>
      </c>
      <c r="F538" s="12" t="str">
        <f t="shared" si="35"/>
        <v>Apr</v>
      </c>
      <c r="G538" s="12" t="s">
        <v>41</v>
      </c>
      <c r="H538" s="12" t="s">
        <v>52</v>
      </c>
      <c r="I538" s="12" t="s">
        <v>40</v>
      </c>
      <c r="J538" s="12" t="s">
        <v>24</v>
      </c>
      <c r="K538" s="12" t="s">
        <v>44</v>
      </c>
      <c r="L538" s="12" t="s">
        <v>72</v>
      </c>
      <c r="M538" s="12">
        <v>2</v>
      </c>
      <c r="N538" s="14">
        <v>122.36</v>
      </c>
      <c r="O538" s="15">
        <v>0.05</v>
      </c>
      <c r="P538" s="14">
        <v>59.06</v>
      </c>
      <c r="Q538" s="14">
        <v>232.48399999999998</v>
      </c>
      <c r="R538" s="14">
        <v>118.12</v>
      </c>
      <c r="S538" s="14">
        <v>114.36399999999998</v>
      </c>
      <c r="T538" s="16">
        <v>0.49192202474148755</v>
      </c>
    </row>
    <row r="539" spans="1:20">
      <c r="A539" s="10">
        <v>3782</v>
      </c>
      <c r="B539" s="11">
        <v>46121</v>
      </c>
      <c r="C539" s="12">
        <f t="shared" si="32"/>
        <v>2026</v>
      </c>
      <c r="D539" s="13" t="str">
        <f t="shared" si="33"/>
        <v>Q2</v>
      </c>
      <c r="E539" s="12">
        <f t="shared" si="34"/>
        <v>4</v>
      </c>
      <c r="F539" s="12" t="str">
        <f t="shared" si="35"/>
        <v>Apr</v>
      </c>
      <c r="G539" s="12" t="s">
        <v>21</v>
      </c>
      <c r="H539" s="12" t="s">
        <v>22</v>
      </c>
      <c r="I539" s="12" t="s">
        <v>40</v>
      </c>
      <c r="J539" s="12" t="s">
        <v>24</v>
      </c>
      <c r="K539" s="12" t="s">
        <v>55</v>
      </c>
      <c r="L539" s="12" t="s">
        <v>56</v>
      </c>
      <c r="M539" s="12">
        <v>2</v>
      </c>
      <c r="N539" s="14">
        <v>39.68</v>
      </c>
      <c r="O539" s="15">
        <v>0.05</v>
      </c>
      <c r="P539" s="14">
        <v>14.98</v>
      </c>
      <c r="Q539" s="14">
        <v>75.391999999999996</v>
      </c>
      <c r="R539" s="14">
        <v>29.96</v>
      </c>
      <c r="S539" s="14">
        <v>45.431999999999995</v>
      </c>
      <c r="T539" s="16">
        <v>0.60261035653650252</v>
      </c>
    </row>
    <row r="540" spans="1:20">
      <c r="A540" s="10">
        <v>4344</v>
      </c>
      <c r="B540" s="11">
        <v>46121</v>
      </c>
      <c r="C540" s="12">
        <f t="shared" si="32"/>
        <v>2026</v>
      </c>
      <c r="D540" s="13" t="str">
        <f t="shared" si="33"/>
        <v>Q2</v>
      </c>
      <c r="E540" s="12">
        <f t="shared" si="34"/>
        <v>4</v>
      </c>
      <c r="F540" s="12" t="str">
        <f t="shared" si="35"/>
        <v>Apr</v>
      </c>
      <c r="G540" s="12" t="s">
        <v>32</v>
      </c>
      <c r="H540" s="12" t="s">
        <v>46</v>
      </c>
      <c r="I540" s="12" t="s">
        <v>40</v>
      </c>
      <c r="J540" s="12" t="s">
        <v>37</v>
      </c>
      <c r="K540" s="12" t="s">
        <v>44</v>
      </c>
      <c r="L540" s="12" t="s">
        <v>72</v>
      </c>
      <c r="M540" s="12">
        <v>3</v>
      </c>
      <c r="N540" s="14">
        <v>121.56</v>
      </c>
      <c r="O540" s="15">
        <v>0.15</v>
      </c>
      <c r="P540" s="14">
        <v>61.31</v>
      </c>
      <c r="Q540" s="14">
        <v>309.97800000000001</v>
      </c>
      <c r="R540" s="14">
        <v>183.93</v>
      </c>
      <c r="S540" s="14">
        <v>126.048</v>
      </c>
      <c r="T540" s="16">
        <v>0.40663530960261696</v>
      </c>
    </row>
    <row r="541" spans="1:20">
      <c r="A541" s="10">
        <v>4901</v>
      </c>
      <c r="B541" s="11">
        <v>46121</v>
      </c>
      <c r="C541" s="12">
        <f t="shared" si="32"/>
        <v>2026</v>
      </c>
      <c r="D541" s="13" t="str">
        <f t="shared" si="33"/>
        <v>Q2</v>
      </c>
      <c r="E541" s="12">
        <f t="shared" si="34"/>
        <v>4</v>
      </c>
      <c r="F541" s="12" t="str">
        <f t="shared" si="35"/>
        <v>Apr</v>
      </c>
      <c r="G541" s="12" t="s">
        <v>21</v>
      </c>
      <c r="H541" s="12" t="s">
        <v>22</v>
      </c>
      <c r="I541" s="12" t="s">
        <v>49</v>
      </c>
      <c r="J541" s="12" t="s">
        <v>34</v>
      </c>
      <c r="K541" s="12" t="s">
        <v>25</v>
      </c>
      <c r="L541" s="12" t="s">
        <v>26</v>
      </c>
      <c r="M541" s="12">
        <v>1</v>
      </c>
      <c r="N541" s="14">
        <v>80.19</v>
      </c>
      <c r="O541" s="15">
        <v>0.1</v>
      </c>
      <c r="P541" s="14">
        <v>42.15</v>
      </c>
      <c r="Q541" s="14">
        <v>72.171000000000006</v>
      </c>
      <c r="R541" s="14">
        <v>42.15</v>
      </c>
      <c r="S541" s="14">
        <v>30.021000000000008</v>
      </c>
      <c r="T541" s="16">
        <v>0.4159704036247247</v>
      </c>
    </row>
    <row r="542" spans="1:20">
      <c r="A542" s="10">
        <v>4969</v>
      </c>
      <c r="B542" s="11">
        <v>46121</v>
      </c>
      <c r="C542" s="12">
        <f t="shared" si="32"/>
        <v>2026</v>
      </c>
      <c r="D542" s="13" t="str">
        <f t="shared" si="33"/>
        <v>Q2</v>
      </c>
      <c r="E542" s="12">
        <f t="shared" si="34"/>
        <v>4</v>
      </c>
      <c r="F542" s="12" t="str">
        <f t="shared" si="35"/>
        <v>Apr</v>
      </c>
      <c r="G542" s="12" t="s">
        <v>41</v>
      </c>
      <c r="H542" s="12" t="s">
        <v>52</v>
      </c>
      <c r="I542" s="12" t="s">
        <v>49</v>
      </c>
      <c r="J542" s="12" t="s">
        <v>37</v>
      </c>
      <c r="K542" s="12" t="s">
        <v>25</v>
      </c>
      <c r="L542" s="12" t="s">
        <v>26</v>
      </c>
      <c r="M542" s="12">
        <v>2</v>
      </c>
      <c r="N542" s="14">
        <v>81.14</v>
      </c>
      <c r="O542" s="15">
        <v>0</v>
      </c>
      <c r="P542" s="14">
        <v>43.43</v>
      </c>
      <c r="Q542" s="14">
        <v>162.28</v>
      </c>
      <c r="R542" s="14">
        <v>86.86</v>
      </c>
      <c r="S542" s="14">
        <v>75.42</v>
      </c>
      <c r="T542" s="16">
        <v>0.46475228000985952</v>
      </c>
    </row>
    <row r="543" spans="1:20">
      <c r="A543" s="10">
        <v>673</v>
      </c>
      <c r="B543" s="11">
        <v>46122</v>
      </c>
      <c r="C543" s="12">
        <f t="shared" si="32"/>
        <v>2026</v>
      </c>
      <c r="D543" s="13" t="str">
        <f t="shared" si="33"/>
        <v>Q2</v>
      </c>
      <c r="E543" s="12">
        <f t="shared" si="34"/>
        <v>4</v>
      </c>
      <c r="F543" s="12" t="str">
        <f t="shared" si="35"/>
        <v>Apr</v>
      </c>
      <c r="G543" s="12" t="s">
        <v>41</v>
      </c>
      <c r="H543" s="12" t="s">
        <v>54</v>
      </c>
      <c r="I543" s="12" t="s">
        <v>40</v>
      </c>
      <c r="J543" s="12" t="s">
        <v>34</v>
      </c>
      <c r="K543" s="12" t="s">
        <v>44</v>
      </c>
      <c r="L543" s="12" t="s">
        <v>50</v>
      </c>
      <c r="M543" s="12">
        <v>2</v>
      </c>
      <c r="N543" s="14">
        <v>191.11</v>
      </c>
      <c r="O543" s="15">
        <v>0</v>
      </c>
      <c r="P543" s="14">
        <v>103.58</v>
      </c>
      <c r="Q543" s="14">
        <v>382.22</v>
      </c>
      <c r="R543" s="14">
        <v>207.16</v>
      </c>
      <c r="S543" s="14">
        <v>175.06000000000003</v>
      </c>
      <c r="T543" s="16">
        <v>0.45800847679346979</v>
      </c>
    </row>
    <row r="544" spans="1:20">
      <c r="A544" s="10">
        <v>888</v>
      </c>
      <c r="B544" s="11">
        <v>46122</v>
      </c>
      <c r="C544" s="12">
        <f t="shared" si="32"/>
        <v>2026</v>
      </c>
      <c r="D544" s="13" t="str">
        <f t="shared" si="33"/>
        <v>Q2</v>
      </c>
      <c r="E544" s="12">
        <f t="shared" si="34"/>
        <v>4</v>
      </c>
      <c r="F544" s="12" t="str">
        <f t="shared" si="35"/>
        <v>Apr</v>
      </c>
      <c r="G544" s="12" t="s">
        <v>41</v>
      </c>
      <c r="H544" s="12" t="s">
        <v>52</v>
      </c>
      <c r="I544" s="12" t="s">
        <v>40</v>
      </c>
      <c r="J544" s="12" t="s">
        <v>34</v>
      </c>
      <c r="K544" s="12" t="s">
        <v>25</v>
      </c>
      <c r="L544" s="12" t="s">
        <v>47</v>
      </c>
      <c r="M544" s="12">
        <v>2</v>
      </c>
      <c r="N544" s="14">
        <v>40.58</v>
      </c>
      <c r="O544" s="15">
        <v>0.05</v>
      </c>
      <c r="P544" s="14">
        <v>17.149999999999999</v>
      </c>
      <c r="Q544" s="14">
        <v>77.10199999999999</v>
      </c>
      <c r="R544" s="14">
        <v>34.299999999999997</v>
      </c>
      <c r="S544" s="14">
        <v>42.801999999999992</v>
      </c>
      <c r="T544" s="16">
        <v>0.55513475655625011</v>
      </c>
    </row>
    <row r="545" spans="1:20">
      <c r="A545" s="10">
        <v>1541</v>
      </c>
      <c r="B545" s="11">
        <v>46122</v>
      </c>
      <c r="C545" s="12">
        <f t="shared" si="32"/>
        <v>2026</v>
      </c>
      <c r="D545" s="13" t="str">
        <f t="shared" si="33"/>
        <v>Q2</v>
      </c>
      <c r="E545" s="12">
        <f t="shared" si="34"/>
        <v>4</v>
      </c>
      <c r="F545" s="12" t="str">
        <f t="shared" si="35"/>
        <v>Apr</v>
      </c>
      <c r="G545" s="12" t="s">
        <v>21</v>
      </c>
      <c r="H545" s="12" t="s">
        <v>71</v>
      </c>
      <c r="I545" s="12" t="s">
        <v>49</v>
      </c>
      <c r="J545" s="12" t="s">
        <v>24</v>
      </c>
      <c r="K545" s="12" t="s">
        <v>44</v>
      </c>
      <c r="L545" s="12" t="s">
        <v>61</v>
      </c>
      <c r="M545" s="12">
        <v>1</v>
      </c>
      <c r="N545" s="14">
        <v>83.44</v>
      </c>
      <c r="O545" s="15">
        <v>0</v>
      </c>
      <c r="P545" s="14">
        <v>40.299999999999997</v>
      </c>
      <c r="Q545" s="14">
        <v>83.44</v>
      </c>
      <c r="R545" s="14">
        <v>40.299999999999997</v>
      </c>
      <c r="S545" s="14">
        <v>43.14</v>
      </c>
      <c r="T545" s="16">
        <v>0.51701821668264625</v>
      </c>
    </row>
    <row r="546" spans="1:20">
      <c r="A546" s="10">
        <v>1881</v>
      </c>
      <c r="B546" s="11">
        <v>46122</v>
      </c>
      <c r="C546" s="12">
        <f t="shared" si="32"/>
        <v>2026</v>
      </c>
      <c r="D546" s="13" t="str">
        <f t="shared" si="33"/>
        <v>Q2</v>
      </c>
      <c r="E546" s="12">
        <f t="shared" si="34"/>
        <v>4</v>
      </c>
      <c r="F546" s="12" t="str">
        <f t="shared" si="35"/>
        <v>Apr</v>
      </c>
      <c r="G546" s="12" t="s">
        <v>41</v>
      </c>
      <c r="H546" s="12" t="s">
        <v>52</v>
      </c>
      <c r="I546" s="12" t="s">
        <v>49</v>
      </c>
      <c r="J546" s="12" t="s">
        <v>34</v>
      </c>
      <c r="K546" s="12" t="s">
        <v>55</v>
      </c>
      <c r="L546" s="12" t="s">
        <v>66</v>
      </c>
      <c r="M546" s="12">
        <v>1</v>
      </c>
      <c r="N546" s="14">
        <v>49.61</v>
      </c>
      <c r="O546" s="15">
        <v>0</v>
      </c>
      <c r="P546" s="14">
        <v>21.92</v>
      </c>
      <c r="Q546" s="14">
        <v>49.61</v>
      </c>
      <c r="R546" s="14">
        <v>21.92</v>
      </c>
      <c r="S546" s="14">
        <v>27.689999999999998</v>
      </c>
      <c r="T546" s="16">
        <v>0.55815359806490628</v>
      </c>
    </row>
    <row r="547" spans="1:20">
      <c r="A547" s="10">
        <v>2007</v>
      </c>
      <c r="B547" s="11">
        <v>46122</v>
      </c>
      <c r="C547" s="12">
        <f t="shared" si="32"/>
        <v>2026</v>
      </c>
      <c r="D547" s="13" t="str">
        <f t="shared" si="33"/>
        <v>Q2</v>
      </c>
      <c r="E547" s="12">
        <f t="shared" si="34"/>
        <v>4</v>
      </c>
      <c r="F547" s="12" t="str">
        <f t="shared" si="35"/>
        <v>Apr</v>
      </c>
      <c r="G547" s="12" t="s">
        <v>41</v>
      </c>
      <c r="H547" s="12" t="s">
        <v>54</v>
      </c>
      <c r="I547" s="12" t="s">
        <v>23</v>
      </c>
      <c r="J547" s="12" t="s">
        <v>24</v>
      </c>
      <c r="K547" s="12" t="s">
        <v>55</v>
      </c>
      <c r="L547" s="12" t="s">
        <v>59</v>
      </c>
      <c r="M547" s="12">
        <v>2</v>
      </c>
      <c r="N547" s="14">
        <v>123.31</v>
      </c>
      <c r="O547" s="15">
        <v>0</v>
      </c>
      <c r="P547" s="14">
        <v>69.239999999999995</v>
      </c>
      <c r="Q547" s="14">
        <v>246.62</v>
      </c>
      <c r="R547" s="14">
        <v>138.47999999999999</v>
      </c>
      <c r="S547" s="14">
        <v>108.14000000000001</v>
      </c>
      <c r="T547" s="16">
        <v>0.43848836266320662</v>
      </c>
    </row>
    <row r="548" spans="1:20">
      <c r="A548" s="10">
        <v>2312</v>
      </c>
      <c r="B548" s="11">
        <v>46122</v>
      </c>
      <c r="C548" s="12">
        <f t="shared" si="32"/>
        <v>2026</v>
      </c>
      <c r="D548" s="13" t="str">
        <f t="shared" si="33"/>
        <v>Q2</v>
      </c>
      <c r="E548" s="12">
        <f t="shared" si="34"/>
        <v>4</v>
      </c>
      <c r="F548" s="12" t="str">
        <f t="shared" si="35"/>
        <v>Apr</v>
      </c>
      <c r="G548" s="12" t="s">
        <v>21</v>
      </c>
      <c r="H548" s="12" t="s">
        <v>71</v>
      </c>
      <c r="I548" s="12" t="s">
        <v>40</v>
      </c>
      <c r="J548" s="12" t="s">
        <v>34</v>
      </c>
      <c r="K548" s="12" t="s">
        <v>30</v>
      </c>
      <c r="L548" s="12" t="s">
        <v>31</v>
      </c>
      <c r="M548" s="12">
        <v>1</v>
      </c>
      <c r="N548" s="14">
        <v>93.35</v>
      </c>
      <c r="O548" s="15">
        <v>0.1</v>
      </c>
      <c r="P548" s="14">
        <v>45.54</v>
      </c>
      <c r="Q548" s="14">
        <v>84.015000000000001</v>
      </c>
      <c r="R548" s="14">
        <v>45.54</v>
      </c>
      <c r="S548" s="14">
        <v>38.475000000000001</v>
      </c>
      <c r="T548" s="16">
        <v>0.45795393679700053</v>
      </c>
    </row>
    <row r="549" spans="1:20">
      <c r="A549" s="10">
        <v>4493</v>
      </c>
      <c r="B549" s="11">
        <v>46122</v>
      </c>
      <c r="C549" s="12">
        <f t="shared" si="32"/>
        <v>2026</v>
      </c>
      <c r="D549" s="13" t="str">
        <f t="shared" si="33"/>
        <v>Q2</v>
      </c>
      <c r="E549" s="12">
        <f t="shared" si="34"/>
        <v>4</v>
      </c>
      <c r="F549" s="12" t="str">
        <f t="shared" si="35"/>
        <v>Apr</v>
      </c>
      <c r="G549" s="12" t="s">
        <v>21</v>
      </c>
      <c r="H549" s="12" t="s">
        <v>22</v>
      </c>
      <c r="I549" s="12" t="s">
        <v>29</v>
      </c>
      <c r="J549" s="12" t="s">
        <v>37</v>
      </c>
      <c r="K549" s="12" t="s">
        <v>30</v>
      </c>
      <c r="L549" s="12" t="s">
        <v>31</v>
      </c>
      <c r="M549" s="12">
        <v>5</v>
      </c>
      <c r="N549" s="14">
        <v>92.63</v>
      </c>
      <c r="O549" s="15">
        <v>0.15</v>
      </c>
      <c r="P549" s="14">
        <v>46.33</v>
      </c>
      <c r="Q549" s="14">
        <v>393.67749999999995</v>
      </c>
      <c r="R549" s="14">
        <v>231.64999999999998</v>
      </c>
      <c r="S549" s="14">
        <v>162.02749999999997</v>
      </c>
      <c r="T549" s="16">
        <v>0.41157419461361139</v>
      </c>
    </row>
    <row r="550" spans="1:20">
      <c r="A550" s="10">
        <v>2072</v>
      </c>
      <c r="B550" s="11">
        <v>46123</v>
      </c>
      <c r="C550" s="12">
        <f t="shared" si="32"/>
        <v>2026</v>
      </c>
      <c r="D550" s="13" t="str">
        <f t="shared" si="33"/>
        <v>Q2</v>
      </c>
      <c r="E550" s="12">
        <f t="shared" si="34"/>
        <v>4</v>
      </c>
      <c r="F550" s="12" t="str">
        <f t="shared" si="35"/>
        <v>Apr</v>
      </c>
      <c r="G550" s="12" t="s">
        <v>21</v>
      </c>
      <c r="H550" s="12" t="s">
        <v>57</v>
      </c>
      <c r="I550" s="12" t="s">
        <v>23</v>
      </c>
      <c r="J550" s="12" t="s">
        <v>34</v>
      </c>
      <c r="K550" s="12" t="s">
        <v>44</v>
      </c>
      <c r="L550" s="12" t="s">
        <v>72</v>
      </c>
      <c r="M550" s="12">
        <v>4</v>
      </c>
      <c r="N550" s="14">
        <v>124.87</v>
      </c>
      <c r="O550" s="15">
        <v>0.1</v>
      </c>
      <c r="P550" s="14">
        <v>62.03</v>
      </c>
      <c r="Q550" s="14">
        <v>449.53200000000004</v>
      </c>
      <c r="R550" s="14">
        <v>248.12</v>
      </c>
      <c r="S550" s="14">
        <v>201.41200000000003</v>
      </c>
      <c r="T550" s="16">
        <v>0.44804819234225823</v>
      </c>
    </row>
    <row r="551" spans="1:20">
      <c r="A551" s="10">
        <v>2142</v>
      </c>
      <c r="B551" s="11">
        <v>46123</v>
      </c>
      <c r="C551" s="12">
        <f t="shared" si="32"/>
        <v>2026</v>
      </c>
      <c r="D551" s="13" t="str">
        <f t="shared" si="33"/>
        <v>Q2</v>
      </c>
      <c r="E551" s="12">
        <f t="shared" si="34"/>
        <v>4</v>
      </c>
      <c r="F551" s="12" t="str">
        <f t="shared" si="35"/>
        <v>Apr</v>
      </c>
      <c r="G551" s="12" t="s">
        <v>41</v>
      </c>
      <c r="H551" s="12" t="s">
        <v>42</v>
      </c>
      <c r="I551" s="12" t="s">
        <v>49</v>
      </c>
      <c r="J551" s="12" t="s">
        <v>34</v>
      </c>
      <c r="K551" s="12" t="s">
        <v>44</v>
      </c>
      <c r="L551" s="12" t="s">
        <v>45</v>
      </c>
      <c r="M551" s="12">
        <v>1</v>
      </c>
      <c r="N551" s="14">
        <v>339.64</v>
      </c>
      <c r="O551" s="15">
        <v>0.1</v>
      </c>
      <c r="P551" s="14">
        <v>195.81</v>
      </c>
      <c r="Q551" s="14">
        <v>305.67599999999999</v>
      </c>
      <c r="R551" s="14">
        <v>195.81</v>
      </c>
      <c r="S551" s="14">
        <v>109.86599999999999</v>
      </c>
      <c r="T551" s="16">
        <v>0.35941977780394924</v>
      </c>
    </row>
    <row r="552" spans="1:20">
      <c r="A552" s="10">
        <v>2911</v>
      </c>
      <c r="B552" s="11">
        <v>46123</v>
      </c>
      <c r="C552" s="12">
        <f t="shared" si="32"/>
        <v>2026</v>
      </c>
      <c r="D552" s="13" t="str">
        <f t="shared" si="33"/>
        <v>Q2</v>
      </c>
      <c r="E552" s="12">
        <f t="shared" si="34"/>
        <v>4</v>
      </c>
      <c r="F552" s="12" t="str">
        <f t="shared" si="35"/>
        <v>Apr</v>
      </c>
      <c r="G552" s="12" t="s">
        <v>32</v>
      </c>
      <c r="H552" s="12" t="s">
        <v>33</v>
      </c>
      <c r="I552" s="12" t="s">
        <v>40</v>
      </c>
      <c r="J552" s="12" t="s">
        <v>34</v>
      </c>
      <c r="K552" s="12" t="s">
        <v>25</v>
      </c>
      <c r="L552" s="12" t="s">
        <v>43</v>
      </c>
      <c r="M552" s="12">
        <v>1</v>
      </c>
      <c r="N552" s="14">
        <v>50.86</v>
      </c>
      <c r="O552" s="15">
        <v>0.05</v>
      </c>
      <c r="P552" s="14">
        <v>22.1</v>
      </c>
      <c r="Q552" s="14">
        <v>48.317</v>
      </c>
      <c r="R552" s="14">
        <v>22.1</v>
      </c>
      <c r="S552" s="14">
        <v>26.216999999999999</v>
      </c>
      <c r="T552" s="16">
        <v>0.54260405240391574</v>
      </c>
    </row>
    <row r="553" spans="1:20">
      <c r="A553" s="10">
        <v>4276</v>
      </c>
      <c r="B553" s="11">
        <v>46123</v>
      </c>
      <c r="C553" s="12">
        <f t="shared" si="32"/>
        <v>2026</v>
      </c>
      <c r="D553" s="13" t="str">
        <f t="shared" si="33"/>
        <v>Q2</v>
      </c>
      <c r="E553" s="12">
        <f t="shared" si="34"/>
        <v>4</v>
      </c>
      <c r="F553" s="12" t="str">
        <f t="shared" si="35"/>
        <v>Apr</v>
      </c>
      <c r="G553" s="12" t="s">
        <v>41</v>
      </c>
      <c r="H553" s="12" t="s">
        <v>54</v>
      </c>
      <c r="I553" s="12" t="s">
        <v>23</v>
      </c>
      <c r="J553" s="12" t="s">
        <v>34</v>
      </c>
      <c r="K553" s="12" t="s">
        <v>35</v>
      </c>
      <c r="L553" s="12" t="s">
        <v>69</v>
      </c>
      <c r="M553" s="12">
        <v>2</v>
      </c>
      <c r="N553" s="14">
        <v>167.01</v>
      </c>
      <c r="O553" s="15">
        <v>0</v>
      </c>
      <c r="P553" s="14">
        <v>89.8</v>
      </c>
      <c r="Q553" s="14">
        <v>334.02</v>
      </c>
      <c r="R553" s="14">
        <v>179.6</v>
      </c>
      <c r="S553" s="14">
        <v>154.41999999999999</v>
      </c>
      <c r="T553" s="16">
        <v>0.46230764624872761</v>
      </c>
    </row>
    <row r="554" spans="1:20">
      <c r="A554" s="10">
        <v>5077</v>
      </c>
      <c r="B554" s="11">
        <v>46123</v>
      </c>
      <c r="C554" s="12">
        <f t="shared" si="32"/>
        <v>2026</v>
      </c>
      <c r="D554" s="13" t="str">
        <f t="shared" si="33"/>
        <v>Q2</v>
      </c>
      <c r="E554" s="12">
        <f t="shared" si="34"/>
        <v>4</v>
      </c>
      <c r="F554" s="12" t="str">
        <f t="shared" si="35"/>
        <v>Apr</v>
      </c>
      <c r="G554" s="12" t="s">
        <v>41</v>
      </c>
      <c r="H554" s="12" t="s">
        <v>54</v>
      </c>
      <c r="I554" s="12" t="s">
        <v>49</v>
      </c>
      <c r="J554" s="12" t="s">
        <v>24</v>
      </c>
      <c r="K554" s="12" t="s">
        <v>30</v>
      </c>
      <c r="L554" s="12" t="s">
        <v>31</v>
      </c>
      <c r="M554" s="12">
        <v>2</v>
      </c>
      <c r="N554" s="14">
        <v>92.63</v>
      </c>
      <c r="O554" s="15">
        <v>0.15</v>
      </c>
      <c r="P554" s="14">
        <v>44.96</v>
      </c>
      <c r="Q554" s="14">
        <v>157.47099999999998</v>
      </c>
      <c r="R554" s="14">
        <v>89.92</v>
      </c>
      <c r="S554" s="14">
        <v>67.550999999999974</v>
      </c>
      <c r="T554" s="16">
        <v>0.42897422382533917</v>
      </c>
    </row>
    <row r="555" spans="1:20">
      <c r="A555" s="10">
        <v>1259</v>
      </c>
      <c r="B555" s="11">
        <v>46124</v>
      </c>
      <c r="C555" s="12">
        <f t="shared" si="32"/>
        <v>2026</v>
      </c>
      <c r="D555" s="13" t="str">
        <f t="shared" si="33"/>
        <v>Q2</v>
      </c>
      <c r="E555" s="12">
        <f t="shared" si="34"/>
        <v>4</v>
      </c>
      <c r="F555" s="12" t="str">
        <f t="shared" si="35"/>
        <v>Apr</v>
      </c>
      <c r="G555" s="12" t="s">
        <v>27</v>
      </c>
      <c r="H555" s="12" t="s">
        <v>64</v>
      </c>
      <c r="I555" s="12" t="s">
        <v>49</v>
      </c>
      <c r="J555" s="12" t="s">
        <v>34</v>
      </c>
      <c r="K555" s="12" t="s">
        <v>30</v>
      </c>
      <c r="L555" s="12" t="s">
        <v>58</v>
      </c>
      <c r="M555" s="12">
        <v>2</v>
      </c>
      <c r="N555" s="14">
        <v>151.01</v>
      </c>
      <c r="O555" s="15">
        <v>0</v>
      </c>
      <c r="P555" s="14">
        <v>80.209999999999994</v>
      </c>
      <c r="Q555" s="14">
        <v>302.02</v>
      </c>
      <c r="R555" s="14">
        <v>160.41999999999999</v>
      </c>
      <c r="S555" s="14">
        <v>141.6</v>
      </c>
      <c r="T555" s="16">
        <v>0.4688431229719886</v>
      </c>
    </row>
    <row r="556" spans="1:20">
      <c r="A556" s="10">
        <v>1720</v>
      </c>
      <c r="B556" s="11">
        <v>46124</v>
      </c>
      <c r="C556" s="12">
        <f t="shared" si="32"/>
        <v>2026</v>
      </c>
      <c r="D556" s="13" t="str">
        <f t="shared" si="33"/>
        <v>Q2</v>
      </c>
      <c r="E556" s="12">
        <f t="shared" si="34"/>
        <v>4</v>
      </c>
      <c r="F556" s="12" t="str">
        <f t="shared" si="35"/>
        <v>Apr</v>
      </c>
      <c r="G556" s="12" t="s">
        <v>21</v>
      </c>
      <c r="H556" s="12" t="s">
        <v>71</v>
      </c>
      <c r="I556" s="12" t="s">
        <v>23</v>
      </c>
      <c r="J556" s="12" t="s">
        <v>34</v>
      </c>
      <c r="K556" s="12" t="s">
        <v>30</v>
      </c>
      <c r="L556" s="12" t="s">
        <v>31</v>
      </c>
      <c r="M556" s="12">
        <v>2</v>
      </c>
      <c r="N556" s="14">
        <v>92.07</v>
      </c>
      <c r="O556" s="15">
        <v>0</v>
      </c>
      <c r="P556" s="14">
        <v>44.1</v>
      </c>
      <c r="Q556" s="14">
        <v>184.14</v>
      </c>
      <c r="R556" s="14">
        <v>88.2</v>
      </c>
      <c r="S556" s="14">
        <v>95.939999999999984</v>
      </c>
      <c r="T556" s="16">
        <v>0.52101661779081132</v>
      </c>
    </row>
    <row r="557" spans="1:20">
      <c r="A557" s="10">
        <v>1975</v>
      </c>
      <c r="B557" s="11">
        <v>46124</v>
      </c>
      <c r="C557" s="12">
        <f t="shared" si="32"/>
        <v>2026</v>
      </c>
      <c r="D557" s="13" t="str">
        <f t="shared" si="33"/>
        <v>Q2</v>
      </c>
      <c r="E557" s="12">
        <f t="shared" si="34"/>
        <v>4</v>
      </c>
      <c r="F557" s="12" t="str">
        <f t="shared" si="35"/>
        <v>Apr</v>
      </c>
      <c r="G557" s="12" t="s">
        <v>21</v>
      </c>
      <c r="H557" s="12" t="s">
        <v>71</v>
      </c>
      <c r="I557" s="12" t="s">
        <v>23</v>
      </c>
      <c r="J557" s="12" t="s">
        <v>24</v>
      </c>
      <c r="K557" s="12" t="s">
        <v>55</v>
      </c>
      <c r="L557" s="12" t="s">
        <v>63</v>
      </c>
      <c r="M557" s="12">
        <v>1</v>
      </c>
      <c r="N557" s="14">
        <v>36.840000000000003</v>
      </c>
      <c r="O557" s="15">
        <v>0.1</v>
      </c>
      <c r="P557" s="14">
        <v>13.86</v>
      </c>
      <c r="Q557" s="14">
        <v>33.156000000000006</v>
      </c>
      <c r="R557" s="14">
        <v>13.86</v>
      </c>
      <c r="S557" s="14">
        <v>19.296000000000006</v>
      </c>
      <c r="T557" s="16">
        <v>0.58197611292073836</v>
      </c>
    </row>
    <row r="558" spans="1:20">
      <c r="A558" s="10">
        <v>2848</v>
      </c>
      <c r="B558" s="11">
        <v>46124</v>
      </c>
      <c r="C558" s="12">
        <f t="shared" si="32"/>
        <v>2026</v>
      </c>
      <c r="D558" s="13" t="str">
        <f t="shared" si="33"/>
        <v>Q2</v>
      </c>
      <c r="E558" s="12">
        <f t="shared" si="34"/>
        <v>4</v>
      </c>
      <c r="F558" s="12" t="str">
        <f t="shared" si="35"/>
        <v>Apr</v>
      </c>
      <c r="G558" s="12" t="s">
        <v>27</v>
      </c>
      <c r="H558" s="12" t="s">
        <v>48</v>
      </c>
      <c r="I558" s="12" t="s">
        <v>23</v>
      </c>
      <c r="J558" s="12" t="s">
        <v>34</v>
      </c>
      <c r="K558" s="12" t="s">
        <v>30</v>
      </c>
      <c r="L558" s="12" t="s">
        <v>67</v>
      </c>
      <c r="M558" s="12">
        <v>1</v>
      </c>
      <c r="N558" s="14">
        <v>71.64</v>
      </c>
      <c r="O558" s="15">
        <v>0.05</v>
      </c>
      <c r="P558" s="14">
        <v>32.729999999999997</v>
      </c>
      <c r="Q558" s="14">
        <v>68.057999999999993</v>
      </c>
      <c r="R558" s="14">
        <v>32.729999999999997</v>
      </c>
      <c r="S558" s="14">
        <v>35.327999999999996</v>
      </c>
      <c r="T558" s="16">
        <v>0.51908666137706072</v>
      </c>
    </row>
    <row r="559" spans="1:20">
      <c r="A559" s="10">
        <v>2979</v>
      </c>
      <c r="B559" s="11">
        <v>46124</v>
      </c>
      <c r="C559" s="12">
        <f t="shared" si="32"/>
        <v>2026</v>
      </c>
      <c r="D559" s="13" t="str">
        <f t="shared" si="33"/>
        <v>Q2</v>
      </c>
      <c r="E559" s="12">
        <f t="shared" si="34"/>
        <v>4</v>
      </c>
      <c r="F559" s="12" t="str">
        <f t="shared" si="35"/>
        <v>Apr</v>
      </c>
      <c r="G559" s="12" t="s">
        <v>27</v>
      </c>
      <c r="H559" s="12" t="s">
        <v>70</v>
      </c>
      <c r="I559" s="12" t="s">
        <v>23</v>
      </c>
      <c r="J559" s="12" t="s">
        <v>34</v>
      </c>
      <c r="K559" s="12" t="s">
        <v>55</v>
      </c>
      <c r="L559" s="12" t="s">
        <v>59</v>
      </c>
      <c r="M559" s="12">
        <v>1</v>
      </c>
      <c r="N559" s="14">
        <v>124.18</v>
      </c>
      <c r="O559" s="15">
        <v>0</v>
      </c>
      <c r="P559" s="14">
        <v>67.42</v>
      </c>
      <c r="Q559" s="14">
        <v>124.18</v>
      </c>
      <c r="R559" s="14">
        <v>67.42</v>
      </c>
      <c r="S559" s="14">
        <v>56.760000000000005</v>
      </c>
      <c r="T559" s="16">
        <v>0.45707843453052022</v>
      </c>
    </row>
    <row r="560" spans="1:20">
      <c r="A560" s="10">
        <v>2996</v>
      </c>
      <c r="B560" s="11">
        <v>46124</v>
      </c>
      <c r="C560" s="12">
        <f t="shared" si="32"/>
        <v>2026</v>
      </c>
      <c r="D560" s="13" t="str">
        <f t="shared" si="33"/>
        <v>Q2</v>
      </c>
      <c r="E560" s="12">
        <f t="shared" si="34"/>
        <v>4</v>
      </c>
      <c r="F560" s="12" t="str">
        <f t="shared" si="35"/>
        <v>Apr</v>
      </c>
      <c r="G560" s="12" t="s">
        <v>27</v>
      </c>
      <c r="H560" s="12" t="s">
        <v>64</v>
      </c>
      <c r="I560" s="12" t="s">
        <v>40</v>
      </c>
      <c r="J560" s="12" t="s">
        <v>34</v>
      </c>
      <c r="K560" s="12" t="s">
        <v>35</v>
      </c>
      <c r="L560" s="12" t="s">
        <v>65</v>
      </c>
      <c r="M560" s="12">
        <v>1</v>
      </c>
      <c r="N560" s="14">
        <v>134.94999999999999</v>
      </c>
      <c r="O560" s="15">
        <v>0</v>
      </c>
      <c r="P560" s="14">
        <v>67.849999999999994</v>
      </c>
      <c r="Q560" s="14">
        <v>134.94999999999999</v>
      </c>
      <c r="R560" s="14">
        <v>67.849999999999994</v>
      </c>
      <c r="S560" s="14">
        <v>67.099999999999994</v>
      </c>
      <c r="T560" s="16">
        <v>0.49722119303445722</v>
      </c>
    </row>
    <row r="561" spans="1:20">
      <c r="A561" s="10">
        <v>749</v>
      </c>
      <c r="B561" s="11">
        <v>46125</v>
      </c>
      <c r="C561" s="12">
        <f t="shared" si="32"/>
        <v>2026</v>
      </c>
      <c r="D561" s="13" t="str">
        <f t="shared" si="33"/>
        <v>Q2</v>
      </c>
      <c r="E561" s="12">
        <f t="shared" si="34"/>
        <v>4</v>
      </c>
      <c r="F561" s="12" t="str">
        <f t="shared" si="35"/>
        <v>Apr</v>
      </c>
      <c r="G561" s="12" t="s">
        <v>21</v>
      </c>
      <c r="H561" s="12" t="s">
        <v>71</v>
      </c>
      <c r="I561" s="12" t="s">
        <v>23</v>
      </c>
      <c r="J561" s="12" t="s">
        <v>34</v>
      </c>
      <c r="K561" s="12" t="s">
        <v>44</v>
      </c>
      <c r="L561" s="12" t="s">
        <v>72</v>
      </c>
      <c r="M561" s="12">
        <v>2</v>
      </c>
      <c r="N561" s="14">
        <v>124</v>
      </c>
      <c r="O561" s="15">
        <v>0</v>
      </c>
      <c r="P561" s="14">
        <v>60.14</v>
      </c>
      <c r="Q561" s="14">
        <v>248</v>
      </c>
      <c r="R561" s="14">
        <v>120.28</v>
      </c>
      <c r="S561" s="14">
        <v>127.72</v>
      </c>
      <c r="T561" s="16">
        <v>0.51500000000000001</v>
      </c>
    </row>
    <row r="562" spans="1:20">
      <c r="A562" s="10">
        <v>1928</v>
      </c>
      <c r="B562" s="11">
        <v>46125</v>
      </c>
      <c r="C562" s="12">
        <f t="shared" si="32"/>
        <v>2026</v>
      </c>
      <c r="D562" s="13" t="str">
        <f t="shared" si="33"/>
        <v>Q2</v>
      </c>
      <c r="E562" s="12">
        <f t="shared" si="34"/>
        <v>4</v>
      </c>
      <c r="F562" s="12" t="str">
        <f t="shared" si="35"/>
        <v>Apr</v>
      </c>
      <c r="G562" s="12" t="s">
        <v>41</v>
      </c>
      <c r="H562" s="12" t="s">
        <v>68</v>
      </c>
      <c r="I562" s="12" t="s">
        <v>49</v>
      </c>
      <c r="J562" s="12" t="s">
        <v>24</v>
      </c>
      <c r="K562" s="12" t="s">
        <v>55</v>
      </c>
      <c r="L562" s="12" t="s">
        <v>66</v>
      </c>
      <c r="M562" s="12">
        <v>2</v>
      </c>
      <c r="N562" s="14">
        <v>50.2</v>
      </c>
      <c r="O562" s="15">
        <v>0.1</v>
      </c>
      <c r="P562" s="14">
        <v>21.48</v>
      </c>
      <c r="Q562" s="14">
        <v>90.360000000000014</v>
      </c>
      <c r="R562" s="14">
        <v>42.96</v>
      </c>
      <c r="S562" s="14">
        <v>47.400000000000013</v>
      </c>
      <c r="T562" s="16">
        <v>0.5245683930942896</v>
      </c>
    </row>
    <row r="563" spans="1:20">
      <c r="A563" s="10">
        <v>2486</v>
      </c>
      <c r="B563" s="11">
        <v>46125</v>
      </c>
      <c r="C563" s="12">
        <f t="shared" si="32"/>
        <v>2026</v>
      </c>
      <c r="D563" s="13" t="str">
        <f t="shared" si="33"/>
        <v>Q2</v>
      </c>
      <c r="E563" s="12">
        <f t="shared" si="34"/>
        <v>4</v>
      </c>
      <c r="F563" s="12" t="str">
        <f t="shared" si="35"/>
        <v>Apr</v>
      </c>
      <c r="G563" s="12" t="s">
        <v>27</v>
      </c>
      <c r="H563" s="12" t="s">
        <v>62</v>
      </c>
      <c r="I563" s="12" t="s">
        <v>23</v>
      </c>
      <c r="J563" s="12" t="s">
        <v>37</v>
      </c>
      <c r="K563" s="12" t="s">
        <v>30</v>
      </c>
      <c r="L563" s="12" t="s">
        <v>31</v>
      </c>
      <c r="M563" s="12">
        <v>1</v>
      </c>
      <c r="N563" s="14">
        <v>93.65</v>
      </c>
      <c r="O563" s="15">
        <v>0</v>
      </c>
      <c r="P563" s="14">
        <v>44.15</v>
      </c>
      <c r="Q563" s="14">
        <v>93.65</v>
      </c>
      <c r="R563" s="14">
        <v>44.15</v>
      </c>
      <c r="S563" s="14">
        <v>49.500000000000007</v>
      </c>
      <c r="T563" s="16">
        <v>0.5285638013881474</v>
      </c>
    </row>
    <row r="564" spans="1:20">
      <c r="A564" s="10">
        <v>2688</v>
      </c>
      <c r="B564" s="11">
        <v>46125</v>
      </c>
      <c r="C564" s="12">
        <f t="shared" si="32"/>
        <v>2026</v>
      </c>
      <c r="D564" s="13" t="str">
        <f t="shared" si="33"/>
        <v>Q2</v>
      </c>
      <c r="E564" s="12">
        <f t="shared" si="34"/>
        <v>4</v>
      </c>
      <c r="F564" s="12" t="str">
        <f t="shared" si="35"/>
        <v>Apr</v>
      </c>
      <c r="G564" s="12" t="s">
        <v>32</v>
      </c>
      <c r="H564" s="12" t="s">
        <v>73</v>
      </c>
      <c r="I564" s="12" t="s">
        <v>49</v>
      </c>
      <c r="J564" s="12" t="s">
        <v>34</v>
      </c>
      <c r="K564" s="12" t="s">
        <v>35</v>
      </c>
      <c r="L564" s="12" t="s">
        <v>53</v>
      </c>
      <c r="M564" s="12">
        <v>5</v>
      </c>
      <c r="N564" s="14">
        <v>47.25</v>
      </c>
      <c r="O564" s="15">
        <v>0.1</v>
      </c>
      <c r="P564" s="14">
        <v>17.93</v>
      </c>
      <c r="Q564" s="14">
        <v>212.625</v>
      </c>
      <c r="R564" s="14">
        <v>89.65</v>
      </c>
      <c r="S564" s="14">
        <v>122.97499999999999</v>
      </c>
      <c r="T564" s="16">
        <v>0.57836566725455607</v>
      </c>
    </row>
    <row r="565" spans="1:20">
      <c r="A565" s="10">
        <v>2712</v>
      </c>
      <c r="B565" s="11">
        <v>46125</v>
      </c>
      <c r="C565" s="12">
        <f t="shared" si="32"/>
        <v>2026</v>
      </c>
      <c r="D565" s="13" t="str">
        <f t="shared" si="33"/>
        <v>Q2</v>
      </c>
      <c r="E565" s="12">
        <f t="shared" si="34"/>
        <v>4</v>
      </c>
      <c r="F565" s="12" t="str">
        <f t="shared" si="35"/>
        <v>Apr</v>
      </c>
      <c r="G565" s="12" t="s">
        <v>32</v>
      </c>
      <c r="H565" s="12" t="s">
        <v>46</v>
      </c>
      <c r="I565" s="12" t="s">
        <v>23</v>
      </c>
      <c r="J565" s="12" t="s">
        <v>24</v>
      </c>
      <c r="K565" s="12" t="s">
        <v>55</v>
      </c>
      <c r="L565" s="12" t="s">
        <v>63</v>
      </c>
      <c r="M565" s="12">
        <v>1</v>
      </c>
      <c r="N565" s="14">
        <v>35.69</v>
      </c>
      <c r="O565" s="15">
        <v>0.05</v>
      </c>
      <c r="P565" s="14">
        <v>13.53</v>
      </c>
      <c r="Q565" s="14">
        <v>33.905499999999996</v>
      </c>
      <c r="R565" s="14">
        <v>13.53</v>
      </c>
      <c r="S565" s="14">
        <v>20.375499999999995</v>
      </c>
      <c r="T565" s="16">
        <v>0.60094969842650892</v>
      </c>
    </row>
    <row r="566" spans="1:20">
      <c r="A566" s="10">
        <v>3853</v>
      </c>
      <c r="B566" s="11">
        <v>46125</v>
      </c>
      <c r="C566" s="12">
        <f t="shared" si="32"/>
        <v>2026</v>
      </c>
      <c r="D566" s="13" t="str">
        <f t="shared" si="33"/>
        <v>Q2</v>
      </c>
      <c r="E566" s="12">
        <f t="shared" si="34"/>
        <v>4</v>
      </c>
      <c r="F566" s="12" t="str">
        <f t="shared" si="35"/>
        <v>Apr</v>
      </c>
      <c r="G566" s="12" t="s">
        <v>41</v>
      </c>
      <c r="H566" s="12" t="s">
        <v>68</v>
      </c>
      <c r="I566" s="12" t="s">
        <v>23</v>
      </c>
      <c r="J566" s="12" t="s">
        <v>24</v>
      </c>
      <c r="K566" s="12" t="s">
        <v>35</v>
      </c>
      <c r="L566" s="12" t="s">
        <v>65</v>
      </c>
      <c r="M566" s="12">
        <v>3</v>
      </c>
      <c r="N566" s="14">
        <v>136.12</v>
      </c>
      <c r="O566" s="15">
        <v>0</v>
      </c>
      <c r="P566" s="14">
        <v>66.58</v>
      </c>
      <c r="Q566" s="14">
        <v>408.36</v>
      </c>
      <c r="R566" s="14">
        <v>199.74</v>
      </c>
      <c r="S566" s="14">
        <v>208.62</v>
      </c>
      <c r="T566" s="16">
        <v>0.51087275933000298</v>
      </c>
    </row>
    <row r="567" spans="1:20">
      <c r="A567" s="10">
        <v>4043</v>
      </c>
      <c r="B567" s="11">
        <v>46125</v>
      </c>
      <c r="C567" s="12">
        <f t="shared" si="32"/>
        <v>2026</v>
      </c>
      <c r="D567" s="13" t="str">
        <f t="shared" si="33"/>
        <v>Q2</v>
      </c>
      <c r="E567" s="12">
        <f t="shared" si="34"/>
        <v>4</v>
      </c>
      <c r="F567" s="12" t="str">
        <f t="shared" si="35"/>
        <v>Apr</v>
      </c>
      <c r="G567" s="12" t="s">
        <v>41</v>
      </c>
      <c r="H567" s="12" t="s">
        <v>52</v>
      </c>
      <c r="I567" s="12" t="s">
        <v>49</v>
      </c>
      <c r="J567" s="12" t="s">
        <v>34</v>
      </c>
      <c r="K567" s="12" t="s">
        <v>30</v>
      </c>
      <c r="L567" s="12" t="s">
        <v>58</v>
      </c>
      <c r="M567" s="12">
        <v>1</v>
      </c>
      <c r="N567" s="14">
        <v>155.88999999999999</v>
      </c>
      <c r="O567" s="15">
        <v>0</v>
      </c>
      <c r="P567" s="14">
        <v>77.260000000000005</v>
      </c>
      <c r="Q567" s="14">
        <v>155.88999999999999</v>
      </c>
      <c r="R567" s="14">
        <v>77.260000000000005</v>
      </c>
      <c r="S567" s="14">
        <v>78.629999999999981</v>
      </c>
      <c r="T567" s="16">
        <v>0.50439412406183837</v>
      </c>
    </row>
    <row r="568" spans="1:20">
      <c r="A568" s="10">
        <v>290</v>
      </c>
      <c r="B568" s="11">
        <v>46126</v>
      </c>
      <c r="C568" s="12">
        <f t="shared" si="32"/>
        <v>2026</v>
      </c>
      <c r="D568" s="13" t="str">
        <f t="shared" si="33"/>
        <v>Q2</v>
      </c>
      <c r="E568" s="12">
        <f t="shared" si="34"/>
        <v>4</v>
      </c>
      <c r="F568" s="12" t="str">
        <f t="shared" si="35"/>
        <v>Apr</v>
      </c>
      <c r="G568" s="12" t="s">
        <v>21</v>
      </c>
      <c r="H568" s="12" t="s">
        <v>71</v>
      </c>
      <c r="I568" s="12" t="s">
        <v>23</v>
      </c>
      <c r="J568" s="12" t="s">
        <v>37</v>
      </c>
      <c r="K568" s="12" t="s">
        <v>35</v>
      </c>
      <c r="L568" s="12" t="s">
        <v>65</v>
      </c>
      <c r="M568" s="12">
        <v>1</v>
      </c>
      <c r="N568" s="14">
        <v>130.81</v>
      </c>
      <c r="O568" s="15">
        <v>0</v>
      </c>
      <c r="P568" s="14">
        <v>67.86</v>
      </c>
      <c r="Q568" s="14">
        <v>130.81</v>
      </c>
      <c r="R568" s="14">
        <v>67.86</v>
      </c>
      <c r="S568" s="14">
        <v>62.95</v>
      </c>
      <c r="T568" s="16">
        <v>0.48123232168794439</v>
      </c>
    </row>
    <row r="569" spans="1:20">
      <c r="A569" s="10">
        <v>2953</v>
      </c>
      <c r="B569" s="11">
        <v>46126</v>
      </c>
      <c r="C569" s="12">
        <f t="shared" si="32"/>
        <v>2026</v>
      </c>
      <c r="D569" s="13" t="str">
        <f t="shared" si="33"/>
        <v>Q2</v>
      </c>
      <c r="E569" s="12">
        <f t="shared" si="34"/>
        <v>4</v>
      </c>
      <c r="F569" s="12" t="str">
        <f t="shared" si="35"/>
        <v>Apr</v>
      </c>
      <c r="G569" s="12" t="s">
        <v>21</v>
      </c>
      <c r="H569" s="12" t="s">
        <v>22</v>
      </c>
      <c r="I569" s="12" t="s">
        <v>23</v>
      </c>
      <c r="J569" s="12" t="s">
        <v>24</v>
      </c>
      <c r="K569" s="12" t="s">
        <v>35</v>
      </c>
      <c r="L569" s="12" t="s">
        <v>53</v>
      </c>
      <c r="M569" s="12">
        <v>2</v>
      </c>
      <c r="N569" s="14">
        <v>47.56</v>
      </c>
      <c r="O569" s="15">
        <v>0.05</v>
      </c>
      <c r="P569" s="14">
        <v>18.649999999999999</v>
      </c>
      <c r="Q569" s="14">
        <v>90.364000000000004</v>
      </c>
      <c r="R569" s="14">
        <v>37.299999999999997</v>
      </c>
      <c r="S569" s="14">
        <v>53.064000000000007</v>
      </c>
      <c r="T569" s="16">
        <v>0.58722500110663545</v>
      </c>
    </row>
    <row r="570" spans="1:20">
      <c r="A570" s="10">
        <v>3179</v>
      </c>
      <c r="B570" s="11">
        <v>46126</v>
      </c>
      <c r="C570" s="12">
        <f t="shared" si="32"/>
        <v>2026</v>
      </c>
      <c r="D570" s="13" t="str">
        <f t="shared" si="33"/>
        <v>Q2</v>
      </c>
      <c r="E570" s="12">
        <f t="shared" si="34"/>
        <v>4</v>
      </c>
      <c r="F570" s="12" t="str">
        <f t="shared" si="35"/>
        <v>Apr</v>
      </c>
      <c r="G570" s="12" t="s">
        <v>27</v>
      </c>
      <c r="H570" s="12" t="s">
        <v>70</v>
      </c>
      <c r="I570" s="12" t="s">
        <v>23</v>
      </c>
      <c r="J570" s="12" t="s">
        <v>34</v>
      </c>
      <c r="K570" s="12" t="s">
        <v>30</v>
      </c>
      <c r="L570" s="12" t="s">
        <v>38</v>
      </c>
      <c r="M570" s="12">
        <v>2</v>
      </c>
      <c r="N570" s="14">
        <v>140.65</v>
      </c>
      <c r="O570" s="15">
        <v>0.05</v>
      </c>
      <c r="P570" s="14">
        <v>78.900000000000006</v>
      </c>
      <c r="Q570" s="14">
        <v>267.23500000000001</v>
      </c>
      <c r="R570" s="14">
        <v>157.80000000000001</v>
      </c>
      <c r="S570" s="14">
        <v>109.435</v>
      </c>
      <c r="T570" s="16">
        <v>0.40950848504125581</v>
      </c>
    </row>
    <row r="571" spans="1:20">
      <c r="A571" s="10">
        <v>3301</v>
      </c>
      <c r="B571" s="11">
        <v>46126</v>
      </c>
      <c r="C571" s="12">
        <f t="shared" si="32"/>
        <v>2026</v>
      </c>
      <c r="D571" s="13" t="str">
        <f t="shared" si="33"/>
        <v>Q2</v>
      </c>
      <c r="E571" s="12">
        <f t="shared" si="34"/>
        <v>4</v>
      </c>
      <c r="F571" s="12" t="str">
        <f t="shared" si="35"/>
        <v>Apr</v>
      </c>
      <c r="G571" s="12" t="s">
        <v>41</v>
      </c>
      <c r="H571" s="12" t="s">
        <v>42</v>
      </c>
      <c r="I571" s="12" t="s">
        <v>40</v>
      </c>
      <c r="J571" s="12" t="s">
        <v>34</v>
      </c>
      <c r="K571" s="12" t="s">
        <v>25</v>
      </c>
      <c r="L571" s="12" t="s">
        <v>26</v>
      </c>
      <c r="M571" s="12">
        <v>1</v>
      </c>
      <c r="N571" s="14">
        <v>82.75</v>
      </c>
      <c r="O571" s="15">
        <v>0</v>
      </c>
      <c r="P571" s="14">
        <v>43.18</v>
      </c>
      <c r="Q571" s="14">
        <v>82.75</v>
      </c>
      <c r="R571" s="14">
        <v>43.18</v>
      </c>
      <c r="S571" s="14">
        <v>39.57</v>
      </c>
      <c r="T571" s="16">
        <v>0.47818731117824775</v>
      </c>
    </row>
    <row r="572" spans="1:20">
      <c r="A572" s="10">
        <v>3349</v>
      </c>
      <c r="B572" s="11">
        <v>46126</v>
      </c>
      <c r="C572" s="12">
        <f t="shared" si="32"/>
        <v>2026</v>
      </c>
      <c r="D572" s="13" t="str">
        <f t="shared" si="33"/>
        <v>Q2</v>
      </c>
      <c r="E572" s="12">
        <f t="shared" si="34"/>
        <v>4</v>
      </c>
      <c r="F572" s="12" t="str">
        <f t="shared" si="35"/>
        <v>Apr</v>
      </c>
      <c r="G572" s="12" t="s">
        <v>41</v>
      </c>
      <c r="H572" s="12" t="s">
        <v>54</v>
      </c>
      <c r="I572" s="12" t="s">
        <v>23</v>
      </c>
      <c r="J572" s="12" t="s">
        <v>24</v>
      </c>
      <c r="K572" s="12" t="s">
        <v>55</v>
      </c>
      <c r="L572" s="12" t="s">
        <v>56</v>
      </c>
      <c r="M572" s="12">
        <v>2</v>
      </c>
      <c r="N572" s="14">
        <v>40.909999999999997</v>
      </c>
      <c r="O572" s="15">
        <v>0.1</v>
      </c>
      <c r="P572" s="14">
        <v>14.95</v>
      </c>
      <c r="Q572" s="14">
        <v>73.637999999999991</v>
      </c>
      <c r="R572" s="14">
        <v>29.9</v>
      </c>
      <c r="S572" s="14">
        <v>43.737999999999992</v>
      </c>
      <c r="T572" s="16">
        <v>0.59395964040305271</v>
      </c>
    </row>
    <row r="573" spans="1:20">
      <c r="A573" s="10">
        <v>4874</v>
      </c>
      <c r="B573" s="11">
        <v>46126</v>
      </c>
      <c r="C573" s="12">
        <f t="shared" si="32"/>
        <v>2026</v>
      </c>
      <c r="D573" s="13" t="str">
        <f t="shared" si="33"/>
        <v>Q2</v>
      </c>
      <c r="E573" s="12">
        <f t="shared" si="34"/>
        <v>4</v>
      </c>
      <c r="F573" s="12" t="str">
        <f t="shared" si="35"/>
        <v>Apr</v>
      </c>
      <c r="G573" s="12" t="s">
        <v>21</v>
      </c>
      <c r="H573" s="12" t="s">
        <v>22</v>
      </c>
      <c r="I573" s="12" t="s">
        <v>40</v>
      </c>
      <c r="J573" s="12" t="s">
        <v>24</v>
      </c>
      <c r="K573" s="12" t="s">
        <v>35</v>
      </c>
      <c r="L573" s="12" t="s">
        <v>53</v>
      </c>
      <c r="M573" s="12">
        <v>1</v>
      </c>
      <c r="N573" s="14">
        <v>46.62</v>
      </c>
      <c r="O573" s="15">
        <v>0</v>
      </c>
      <c r="P573" s="14">
        <v>18.86</v>
      </c>
      <c r="Q573" s="14">
        <v>46.62</v>
      </c>
      <c r="R573" s="14">
        <v>18.86</v>
      </c>
      <c r="S573" s="14">
        <v>27.759999999999998</v>
      </c>
      <c r="T573" s="16">
        <v>0.59545259545259543</v>
      </c>
    </row>
    <row r="574" spans="1:20">
      <c r="A574" s="10">
        <v>1045</v>
      </c>
      <c r="B574" s="11">
        <v>46127</v>
      </c>
      <c r="C574" s="12">
        <f t="shared" si="32"/>
        <v>2026</v>
      </c>
      <c r="D574" s="13" t="str">
        <f t="shared" si="33"/>
        <v>Q2</v>
      </c>
      <c r="E574" s="12">
        <f t="shared" si="34"/>
        <v>4</v>
      </c>
      <c r="F574" s="12" t="str">
        <f t="shared" si="35"/>
        <v>Apr</v>
      </c>
      <c r="G574" s="12" t="s">
        <v>21</v>
      </c>
      <c r="H574" s="12" t="s">
        <v>71</v>
      </c>
      <c r="I574" s="12" t="s">
        <v>23</v>
      </c>
      <c r="J574" s="12" t="s">
        <v>24</v>
      </c>
      <c r="K574" s="12" t="s">
        <v>44</v>
      </c>
      <c r="L574" s="12" t="s">
        <v>50</v>
      </c>
      <c r="M574" s="12">
        <v>2</v>
      </c>
      <c r="N574" s="14">
        <v>196.57</v>
      </c>
      <c r="O574" s="15">
        <v>0.05</v>
      </c>
      <c r="P574" s="14">
        <v>106.2</v>
      </c>
      <c r="Q574" s="14">
        <v>373.48299999999995</v>
      </c>
      <c r="R574" s="14">
        <v>212.4</v>
      </c>
      <c r="S574" s="14">
        <v>161.08299999999994</v>
      </c>
      <c r="T574" s="16">
        <v>0.43129941657317727</v>
      </c>
    </row>
    <row r="575" spans="1:20">
      <c r="A575" s="10">
        <v>1703</v>
      </c>
      <c r="B575" s="11">
        <v>46127</v>
      </c>
      <c r="C575" s="12">
        <f t="shared" si="32"/>
        <v>2026</v>
      </c>
      <c r="D575" s="13" t="str">
        <f t="shared" si="33"/>
        <v>Q2</v>
      </c>
      <c r="E575" s="12">
        <f t="shared" si="34"/>
        <v>4</v>
      </c>
      <c r="F575" s="12" t="str">
        <f t="shared" si="35"/>
        <v>Apr</v>
      </c>
      <c r="G575" s="12" t="s">
        <v>27</v>
      </c>
      <c r="H575" s="12" t="s">
        <v>28</v>
      </c>
      <c r="I575" s="12" t="s">
        <v>23</v>
      </c>
      <c r="J575" s="12" t="s">
        <v>24</v>
      </c>
      <c r="K575" s="12" t="s">
        <v>30</v>
      </c>
      <c r="L575" s="12" t="s">
        <v>31</v>
      </c>
      <c r="M575" s="12">
        <v>1</v>
      </c>
      <c r="N575" s="14">
        <v>90.52</v>
      </c>
      <c r="O575" s="15">
        <v>0</v>
      </c>
      <c r="P575" s="14">
        <v>46.5</v>
      </c>
      <c r="Q575" s="14">
        <v>90.52</v>
      </c>
      <c r="R575" s="14">
        <v>46.5</v>
      </c>
      <c r="S575" s="14">
        <v>44.019999999999996</v>
      </c>
      <c r="T575" s="16">
        <v>0.4863013698630137</v>
      </c>
    </row>
    <row r="576" spans="1:20">
      <c r="A576" s="10">
        <v>2107</v>
      </c>
      <c r="B576" s="11">
        <v>46127</v>
      </c>
      <c r="C576" s="12">
        <f t="shared" si="32"/>
        <v>2026</v>
      </c>
      <c r="D576" s="13" t="str">
        <f t="shared" si="33"/>
        <v>Q2</v>
      </c>
      <c r="E576" s="12">
        <f t="shared" si="34"/>
        <v>4</v>
      </c>
      <c r="F576" s="12" t="str">
        <f t="shared" si="35"/>
        <v>Apr</v>
      </c>
      <c r="G576" s="12" t="s">
        <v>21</v>
      </c>
      <c r="H576" s="12" t="s">
        <v>71</v>
      </c>
      <c r="I576" s="12" t="s">
        <v>23</v>
      </c>
      <c r="J576" s="12" t="s">
        <v>24</v>
      </c>
      <c r="K576" s="12" t="s">
        <v>35</v>
      </c>
      <c r="L576" s="12" t="s">
        <v>69</v>
      </c>
      <c r="M576" s="12">
        <v>5</v>
      </c>
      <c r="N576" s="14">
        <v>165.35</v>
      </c>
      <c r="O576" s="15">
        <v>0.05</v>
      </c>
      <c r="P576" s="14">
        <v>89.38</v>
      </c>
      <c r="Q576" s="14">
        <v>785.41249999999991</v>
      </c>
      <c r="R576" s="14">
        <v>446.9</v>
      </c>
      <c r="S576" s="14">
        <v>338.51249999999993</v>
      </c>
      <c r="T576" s="16">
        <v>0.43099963395031271</v>
      </c>
    </row>
    <row r="577" spans="1:20">
      <c r="A577" s="10">
        <v>2265</v>
      </c>
      <c r="B577" s="11">
        <v>46127</v>
      </c>
      <c r="C577" s="12">
        <f t="shared" si="32"/>
        <v>2026</v>
      </c>
      <c r="D577" s="13" t="str">
        <f t="shared" si="33"/>
        <v>Q2</v>
      </c>
      <c r="E577" s="12">
        <f t="shared" si="34"/>
        <v>4</v>
      </c>
      <c r="F577" s="12" t="str">
        <f t="shared" si="35"/>
        <v>Apr</v>
      </c>
      <c r="G577" s="12" t="s">
        <v>27</v>
      </c>
      <c r="H577" s="12" t="s">
        <v>62</v>
      </c>
      <c r="I577" s="12" t="s">
        <v>40</v>
      </c>
      <c r="J577" s="12" t="s">
        <v>24</v>
      </c>
      <c r="K577" s="12" t="s">
        <v>35</v>
      </c>
      <c r="L577" s="12" t="s">
        <v>36</v>
      </c>
      <c r="M577" s="12">
        <v>2</v>
      </c>
      <c r="N577" s="14">
        <v>36.35</v>
      </c>
      <c r="O577" s="15">
        <v>0</v>
      </c>
      <c r="P577" s="14">
        <v>13.55</v>
      </c>
      <c r="Q577" s="14">
        <v>72.7</v>
      </c>
      <c r="R577" s="14">
        <v>27.1</v>
      </c>
      <c r="S577" s="14">
        <v>45.6</v>
      </c>
      <c r="T577" s="16">
        <v>0.6272352132049519</v>
      </c>
    </row>
    <row r="578" spans="1:20">
      <c r="A578" s="10">
        <v>2839</v>
      </c>
      <c r="B578" s="11">
        <v>46127</v>
      </c>
      <c r="C578" s="12">
        <f t="shared" si="32"/>
        <v>2026</v>
      </c>
      <c r="D578" s="13" t="str">
        <f t="shared" si="33"/>
        <v>Q2</v>
      </c>
      <c r="E578" s="12">
        <f t="shared" si="34"/>
        <v>4</v>
      </c>
      <c r="F578" s="12" t="str">
        <f t="shared" si="35"/>
        <v>Apr</v>
      </c>
      <c r="G578" s="12" t="s">
        <v>27</v>
      </c>
      <c r="H578" s="12" t="s">
        <v>70</v>
      </c>
      <c r="I578" s="12" t="s">
        <v>40</v>
      </c>
      <c r="J578" s="12" t="s">
        <v>34</v>
      </c>
      <c r="K578" s="12" t="s">
        <v>35</v>
      </c>
      <c r="L578" s="12" t="s">
        <v>53</v>
      </c>
      <c r="M578" s="12">
        <v>1</v>
      </c>
      <c r="N578" s="14">
        <v>47</v>
      </c>
      <c r="O578" s="15">
        <v>0</v>
      </c>
      <c r="P578" s="14">
        <v>18.64</v>
      </c>
      <c r="Q578" s="14">
        <v>47</v>
      </c>
      <c r="R578" s="14">
        <v>18.64</v>
      </c>
      <c r="S578" s="14">
        <v>28.36</v>
      </c>
      <c r="T578" s="16">
        <v>0.60340425531914887</v>
      </c>
    </row>
    <row r="579" spans="1:20">
      <c r="A579" s="10">
        <v>4742</v>
      </c>
      <c r="B579" s="11">
        <v>46127</v>
      </c>
      <c r="C579" s="12">
        <f t="shared" ref="C579:C642" si="36">YEAR(B579)</f>
        <v>2026</v>
      </c>
      <c r="D579" s="13" t="str">
        <f t="shared" ref="D579:D642" si="37">"Q"&amp;ROUNDUP(MONTH(B579)/3,0)</f>
        <v>Q2</v>
      </c>
      <c r="E579" s="12">
        <f t="shared" ref="E579:E642" si="38">MONTH(B579)</f>
        <v>4</v>
      </c>
      <c r="F579" s="12" t="str">
        <f t="shared" ref="F579:F642" si="39">TEXT(B579,"mmm")</f>
        <v>Apr</v>
      </c>
      <c r="G579" s="12" t="s">
        <v>41</v>
      </c>
      <c r="H579" s="12" t="s">
        <v>68</v>
      </c>
      <c r="I579" s="12" t="s">
        <v>49</v>
      </c>
      <c r="J579" s="12" t="s">
        <v>24</v>
      </c>
      <c r="K579" s="12" t="s">
        <v>35</v>
      </c>
      <c r="L579" s="12" t="s">
        <v>53</v>
      </c>
      <c r="M579" s="12">
        <v>1</v>
      </c>
      <c r="N579" s="14">
        <v>46.86</v>
      </c>
      <c r="O579" s="15">
        <v>0</v>
      </c>
      <c r="P579" s="14">
        <v>18.190000000000001</v>
      </c>
      <c r="Q579" s="14">
        <v>46.86</v>
      </c>
      <c r="R579" s="14">
        <v>18.190000000000001</v>
      </c>
      <c r="S579" s="14">
        <v>28.669999999999998</v>
      </c>
      <c r="T579" s="16">
        <v>0.61182244985061884</v>
      </c>
    </row>
    <row r="580" spans="1:20">
      <c r="A580" s="10">
        <v>4899</v>
      </c>
      <c r="B580" s="11">
        <v>46127</v>
      </c>
      <c r="C580" s="12">
        <f t="shared" si="36"/>
        <v>2026</v>
      </c>
      <c r="D580" s="13" t="str">
        <f t="shared" si="37"/>
        <v>Q2</v>
      </c>
      <c r="E580" s="12">
        <f t="shared" si="38"/>
        <v>4</v>
      </c>
      <c r="F580" s="12" t="str">
        <f t="shared" si="39"/>
        <v>Apr</v>
      </c>
      <c r="G580" s="12" t="s">
        <v>21</v>
      </c>
      <c r="H580" s="12" t="s">
        <v>57</v>
      </c>
      <c r="I580" s="12" t="s">
        <v>23</v>
      </c>
      <c r="J580" s="12" t="s">
        <v>34</v>
      </c>
      <c r="K580" s="12" t="s">
        <v>44</v>
      </c>
      <c r="L580" s="12" t="s">
        <v>61</v>
      </c>
      <c r="M580" s="12">
        <v>2</v>
      </c>
      <c r="N580" s="14">
        <v>82.13</v>
      </c>
      <c r="O580" s="15">
        <v>0.05</v>
      </c>
      <c r="P580" s="14">
        <v>39.909999999999997</v>
      </c>
      <c r="Q580" s="14">
        <v>156.047</v>
      </c>
      <c r="R580" s="14">
        <v>79.819999999999993</v>
      </c>
      <c r="S580" s="14">
        <v>76.227000000000004</v>
      </c>
      <c r="T580" s="16">
        <v>0.48848744288579726</v>
      </c>
    </row>
    <row r="581" spans="1:20">
      <c r="A581" s="10">
        <v>5042</v>
      </c>
      <c r="B581" s="11">
        <v>46127</v>
      </c>
      <c r="C581" s="12">
        <f t="shared" si="36"/>
        <v>2026</v>
      </c>
      <c r="D581" s="13" t="str">
        <f t="shared" si="37"/>
        <v>Q2</v>
      </c>
      <c r="E581" s="12">
        <f t="shared" si="38"/>
        <v>4</v>
      </c>
      <c r="F581" s="12" t="str">
        <f t="shared" si="39"/>
        <v>Apr</v>
      </c>
      <c r="G581" s="12" t="s">
        <v>27</v>
      </c>
      <c r="H581" s="12" t="s">
        <v>48</v>
      </c>
      <c r="I581" s="12" t="s">
        <v>40</v>
      </c>
      <c r="J581" s="12" t="s">
        <v>37</v>
      </c>
      <c r="K581" s="12" t="s">
        <v>35</v>
      </c>
      <c r="L581" s="12" t="s">
        <v>69</v>
      </c>
      <c r="M581" s="12">
        <v>1</v>
      </c>
      <c r="N581" s="14">
        <v>163.16</v>
      </c>
      <c r="O581" s="15">
        <v>0</v>
      </c>
      <c r="P581" s="14">
        <v>88.78</v>
      </c>
      <c r="Q581" s="14">
        <v>163.16</v>
      </c>
      <c r="R581" s="14">
        <v>88.78</v>
      </c>
      <c r="S581" s="14">
        <v>74.38</v>
      </c>
      <c r="T581" s="16">
        <v>0.45587153714145623</v>
      </c>
    </row>
    <row r="582" spans="1:20">
      <c r="A582" s="10">
        <v>2248</v>
      </c>
      <c r="B582" s="11">
        <v>46128</v>
      </c>
      <c r="C582" s="12">
        <f t="shared" si="36"/>
        <v>2026</v>
      </c>
      <c r="D582" s="13" t="str">
        <f t="shared" si="37"/>
        <v>Q2</v>
      </c>
      <c r="E582" s="12">
        <f t="shared" si="38"/>
        <v>4</v>
      </c>
      <c r="F582" s="12" t="str">
        <f t="shared" si="39"/>
        <v>Apr</v>
      </c>
      <c r="G582" s="12" t="s">
        <v>21</v>
      </c>
      <c r="H582" s="12" t="s">
        <v>71</v>
      </c>
      <c r="I582" s="12" t="s">
        <v>40</v>
      </c>
      <c r="J582" s="12" t="s">
        <v>34</v>
      </c>
      <c r="K582" s="12" t="s">
        <v>35</v>
      </c>
      <c r="L582" s="12" t="s">
        <v>36</v>
      </c>
      <c r="M582" s="12">
        <v>2</v>
      </c>
      <c r="N582" s="14">
        <v>36.68</v>
      </c>
      <c r="O582" s="15">
        <v>0.1</v>
      </c>
      <c r="P582" s="14">
        <v>13.92</v>
      </c>
      <c r="Q582" s="14">
        <v>66.024000000000001</v>
      </c>
      <c r="R582" s="14">
        <v>27.84</v>
      </c>
      <c r="S582" s="14">
        <v>38.183999999999997</v>
      </c>
      <c r="T582" s="16">
        <v>0.57833515085423481</v>
      </c>
    </row>
    <row r="583" spans="1:20">
      <c r="A583" s="10">
        <v>2427</v>
      </c>
      <c r="B583" s="11">
        <v>46128</v>
      </c>
      <c r="C583" s="12">
        <f t="shared" si="36"/>
        <v>2026</v>
      </c>
      <c r="D583" s="13" t="str">
        <f t="shared" si="37"/>
        <v>Q2</v>
      </c>
      <c r="E583" s="12">
        <f t="shared" si="38"/>
        <v>4</v>
      </c>
      <c r="F583" s="12" t="str">
        <f t="shared" si="39"/>
        <v>Apr</v>
      </c>
      <c r="G583" s="12" t="s">
        <v>41</v>
      </c>
      <c r="H583" s="12" t="s">
        <v>68</v>
      </c>
      <c r="I583" s="12" t="s">
        <v>23</v>
      </c>
      <c r="J583" s="12" t="s">
        <v>34</v>
      </c>
      <c r="K583" s="12" t="s">
        <v>35</v>
      </c>
      <c r="L583" s="12" t="s">
        <v>53</v>
      </c>
      <c r="M583" s="12">
        <v>1</v>
      </c>
      <c r="N583" s="14">
        <v>45.82</v>
      </c>
      <c r="O583" s="15">
        <v>0.1</v>
      </c>
      <c r="P583" s="14">
        <v>18.48</v>
      </c>
      <c r="Q583" s="14">
        <v>41.238</v>
      </c>
      <c r="R583" s="14">
        <v>18.48</v>
      </c>
      <c r="S583" s="14">
        <v>22.757999999999999</v>
      </c>
      <c r="T583" s="16">
        <v>0.55186963480285167</v>
      </c>
    </row>
    <row r="584" spans="1:20">
      <c r="A584" s="10">
        <v>2445</v>
      </c>
      <c r="B584" s="11">
        <v>46128</v>
      </c>
      <c r="C584" s="12">
        <f t="shared" si="36"/>
        <v>2026</v>
      </c>
      <c r="D584" s="13" t="str">
        <f t="shared" si="37"/>
        <v>Q2</v>
      </c>
      <c r="E584" s="12">
        <f t="shared" si="38"/>
        <v>4</v>
      </c>
      <c r="F584" s="12" t="str">
        <f t="shared" si="39"/>
        <v>Apr</v>
      </c>
      <c r="G584" s="12" t="s">
        <v>21</v>
      </c>
      <c r="H584" s="12" t="s">
        <v>71</v>
      </c>
      <c r="I584" s="12" t="s">
        <v>23</v>
      </c>
      <c r="J584" s="12" t="s">
        <v>24</v>
      </c>
      <c r="K584" s="12" t="s">
        <v>30</v>
      </c>
      <c r="L584" s="12" t="s">
        <v>67</v>
      </c>
      <c r="M584" s="12">
        <v>1</v>
      </c>
      <c r="N584" s="14">
        <v>70.95</v>
      </c>
      <c r="O584" s="15">
        <v>0</v>
      </c>
      <c r="P584" s="14">
        <v>31.43</v>
      </c>
      <c r="Q584" s="14">
        <v>70.95</v>
      </c>
      <c r="R584" s="14">
        <v>31.43</v>
      </c>
      <c r="S584" s="14">
        <v>39.520000000000003</v>
      </c>
      <c r="T584" s="16">
        <v>0.55701198026779419</v>
      </c>
    </row>
    <row r="585" spans="1:20">
      <c r="A585" s="10">
        <v>3311</v>
      </c>
      <c r="B585" s="11">
        <v>46128</v>
      </c>
      <c r="C585" s="12">
        <f t="shared" si="36"/>
        <v>2026</v>
      </c>
      <c r="D585" s="13" t="str">
        <f t="shared" si="37"/>
        <v>Q2</v>
      </c>
      <c r="E585" s="12">
        <f t="shared" si="38"/>
        <v>4</v>
      </c>
      <c r="F585" s="12" t="str">
        <f t="shared" si="39"/>
        <v>Apr</v>
      </c>
      <c r="G585" s="12" t="s">
        <v>27</v>
      </c>
      <c r="H585" s="12" t="s">
        <v>62</v>
      </c>
      <c r="I585" s="12" t="s">
        <v>23</v>
      </c>
      <c r="J585" s="12" t="s">
        <v>34</v>
      </c>
      <c r="K585" s="12" t="s">
        <v>35</v>
      </c>
      <c r="L585" s="12" t="s">
        <v>53</v>
      </c>
      <c r="M585" s="12">
        <v>1</v>
      </c>
      <c r="N585" s="14">
        <v>46.68</v>
      </c>
      <c r="O585" s="15">
        <v>0.05</v>
      </c>
      <c r="P585" s="14">
        <v>18.350000000000001</v>
      </c>
      <c r="Q585" s="14">
        <v>44.345999999999997</v>
      </c>
      <c r="R585" s="14">
        <v>18.350000000000001</v>
      </c>
      <c r="S585" s="14">
        <v>25.995999999999995</v>
      </c>
      <c r="T585" s="16">
        <v>0.58620845172056102</v>
      </c>
    </row>
    <row r="586" spans="1:20">
      <c r="A586" s="10">
        <v>3320</v>
      </c>
      <c r="B586" s="11">
        <v>46128</v>
      </c>
      <c r="C586" s="12">
        <f t="shared" si="36"/>
        <v>2026</v>
      </c>
      <c r="D586" s="13" t="str">
        <f t="shared" si="37"/>
        <v>Q2</v>
      </c>
      <c r="E586" s="12">
        <f t="shared" si="38"/>
        <v>4</v>
      </c>
      <c r="F586" s="12" t="str">
        <f t="shared" si="39"/>
        <v>Apr</v>
      </c>
      <c r="G586" s="12" t="s">
        <v>32</v>
      </c>
      <c r="H586" s="12" t="s">
        <v>73</v>
      </c>
      <c r="I586" s="12" t="s">
        <v>23</v>
      </c>
      <c r="J586" s="12" t="s">
        <v>37</v>
      </c>
      <c r="K586" s="12" t="s">
        <v>35</v>
      </c>
      <c r="L586" s="12" t="s">
        <v>69</v>
      </c>
      <c r="M586" s="12">
        <v>5</v>
      </c>
      <c r="N586" s="14">
        <v>164.31</v>
      </c>
      <c r="O586" s="15">
        <v>0.05</v>
      </c>
      <c r="P586" s="14">
        <v>85.41</v>
      </c>
      <c r="Q586" s="14">
        <v>780.47249999999997</v>
      </c>
      <c r="R586" s="14">
        <v>427.04999999999995</v>
      </c>
      <c r="S586" s="14">
        <v>353.42250000000001</v>
      </c>
      <c r="T586" s="16">
        <v>0.45283145786686912</v>
      </c>
    </row>
    <row r="587" spans="1:20">
      <c r="A587" s="10">
        <v>3321</v>
      </c>
      <c r="B587" s="11">
        <v>46128</v>
      </c>
      <c r="C587" s="12">
        <f t="shared" si="36"/>
        <v>2026</v>
      </c>
      <c r="D587" s="13" t="str">
        <f t="shared" si="37"/>
        <v>Q2</v>
      </c>
      <c r="E587" s="12">
        <f t="shared" si="38"/>
        <v>4</v>
      </c>
      <c r="F587" s="12" t="str">
        <f t="shared" si="39"/>
        <v>Apr</v>
      </c>
      <c r="G587" s="12" t="s">
        <v>27</v>
      </c>
      <c r="H587" s="12" t="s">
        <v>48</v>
      </c>
      <c r="I587" s="12" t="s">
        <v>23</v>
      </c>
      <c r="J587" s="12" t="s">
        <v>37</v>
      </c>
      <c r="K587" s="12" t="s">
        <v>35</v>
      </c>
      <c r="L587" s="12" t="s">
        <v>36</v>
      </c>
      <c r="M587" s="12">
        <v>3</v>
      </c>
      <c r="N587" s="14">
        <v>35.57</v>
      </c>
      <c r="O587" s="15">
        <v>0</v>
      </c>
      <c r="P587" s="14">
        <v>13.67</v>
      </c>
      <c r="Q587" s="14">
        <v>106.71000000000001</v>
      </c>
      <c r="R587" s="14">
        <v>41.01</v>
      </c>
      <c r="S587" s="14">
        <v>65.700000000000017</v>
      </c>
      <c r="T587" s="16">
        <v>0.61568737700309262</v>
      </c>
    </row>
    <row r="588" spans="1:20">
      <c r="A588" s="10">
        <v>5181</v>
      </c>
      <c r="B588" s="11">
        <v>46128</v>
      </c>
      <c r="C588" s="12">
        <f t="shared" si="36"/>
        <v>2026</v>
      </c>
      <c r="D588" s="13" t="str">
        <f t="shared" si="37"/>
        <v>Q2</v>
      </c>
      <c r="E588" s="12">
        <f t="shared" si="38"/>
        <v>4</v>
      </c>
      <c r="F588" s="12" t="str">
        <f t="shared" si="39"/>
        <v>Apr</v>
      </c>
      <c r="G588" s="12" t="s">
        <v>21</v>
      </c>
      <c r="H588" s="12" t="s">
        <v>22</v>
      </c>
      <c r="I588" s="12" t="s">
        <v>49</v>
      </c>
      <c r="J588" s="12" t="s">
        <v>34</v>
      </c>
      <c r="K588" s="12" t="s">
        <v>35</v>
      </c>
      <c r="L588" s="12" t="s">
        <v>53</v>
      </c>
      <c r="M588" s="12">
        <v>2</v>
      </c>
      <c r="N588" s="14">
        <v>45.51</v>
      </c>
      <c r="O588" s="15">
        <v>0.1</v>
      </c>
      <c r="P588" s="14">
        <v>18.809999999999999</v>
      </c>
      <c r="Q588" s="14">
        <v>81.917999999999992</v>
      </c>
      <c r="R588" s="14">
        <v>37.619999999999997</v>
      </c>
      <c r="S588" s="14">
        <v>44.297999999999995</v>
      </c>
      <c r="T588" s="16">
        <v>0.54076027246758951</v>
      </c>
    </row>
    <row r="589" spans="1:20">
      <c r="A589" s="10">
        <v>5187</v>
      </c>
      <c r="B589" s="11">
        <v>46128</v>
      </c>
      <c r="C589" s="12">
        <f t="shared" si="36"/>
        <v>2026</v>
      </c>
      <c r="D589" s="13" t="str">
        <f t="shared" si="37"/>
        <v>Q2</v>
      </c>
      <c r="E589" s="12">
        <f t="shared" si="38"/>
        <v>4</v>
      </c>
      <c r="F589" s="12" t="str">
        <f t="shared" si="39"/>
        <v>Apr</v>
      </c>
      <c r="G589" s="12" t="s">
        <v>41</v>
      </c>
      <c r="H589" s="12" t="s">
        <v>54</v>
      </c>
      <c r="I589" s="12" t="s">
        <v>23</v>
      </c>
      <c r="J589" s="12" t="s">
        <v>24</v>
      </c>
      <c r="K589" s="12" t="s">
        <v>44</v>
      </c>
      <c r="L589" s="12" t="s">
        <v>50</v>
      </c>
      <c r="M589" s="12">
        <v>2</v>
      </c>
      <c r="N589" s="14">
        <v>198.32</v>
      </c>
      <c r="O589" s="15">
        <v>0</v>
      </c>
      <c r="P589" s="14">
        <v>106.8</v>
      </c>
      <c r="Q589" s="14">
        <v>396.64</v>
      </c>
      <c r="R589" s="14">
        <v>213.6</v>
      </c>
      <c r="S589" s="14">
        <v>183.04</v>
      </c>
      <c r="T589" s="16">
        <v>0.46147640177490923</v>
      </c>
    </row>
    <row r="590" spans="1:20">
      <c r="A590" s="10">
        <v>605</v>
      </c>
      <c r="B590" s="11">
        <v>46129</v>
      </c>
      <c r="C590" s="12">
        <f t="shared" si="36"/>
        <v>2026</v>
      </c>
      <c r="D590" s="13" t="str">
        <f t="shared" si="37"/>
        <v>Q2</v>
      </c>
      <c r="E590" s="12">
        <f t="shared" si="38"/>
        <v>4</v>
      </c>
      <c r="F590" s="12" t="str">
        <f t="shared" si="39"/>
        <v>Apr</v>
      </c>
      <c r="G590" s="12" t="s">
        <v>41</v>
      </c>
      <c r="H590" s="12" t="s">
        <v>54</v>
      </c>
      <c r="I590" s="12" t="s">
        <v>49</v>
      </c>
      <c r="J590" s="12" t="s">
        <v>37</v>
      </c>
      <c r="K590" s="12" t="s">
        <v>35</v>
      </c>
      <c r="L590" s="12" t="s">
        <v>65</v>
      </c>
      <c r="M590" s="12">
        <v>2</v>
      </c>
      <c r="N590" s="14">
        <v>130.94</v>
      </c>
      <c r="O590" s="15">
        <v>0</v>
      </c>
      <c r="P590" s="14">
        <v>67.459999999999994</v>
      </c>
      <c r="Q590" s="14">
        <v>261.88</v>
      </c>
      <c r="R590" s="14">
        <v>134.91999999999999</v>
      </c>
      <c r="S590" s="14">
        <v>126.96000000000001</v>
      </c>
      <c r="T590" s="16">
        <v>0.48480219948067821</v>
      </c>
    </row>
    <row r="591" spans="1:20">
      <c r="A591" s="10">
        <v>3244</v>
      </c>
      <c r="B591" s="11">
        <v>46129</v>
      </c>
      <c r="C591" s="12">
        <f t="shared" si="36"/>
        <v>2026</v>
      </c>
      <c r="D591" s="13" t="str">
        <f t="shared" si="37"/>
        <v>Q2</v>
      </c>
      <c r="E591" s="12">
        <f t="shared" si="38"/>
        <v>4</v>
      </c>
      <c r="F591" s="12" t="str">
        <f t="shared" si="39"/>
        <v>Apr</v>
      </c>
      <c r="G591" s="12" t="s">
        <v>27</v>
      </c>
      <c r="H591" s="12" t="s">
        <v>62</v>
      </c>
      <c r="I591" s="12" t="s">
        <v>49</v>
      </c>
      <c r="J591" s="12" t="s">
        <v>24</v>
      </c>
      <c r="K591" s="12" t="s">
        <v>35</v>
      </c>
      <c r="L591" s="12" t="s">
        <v>65</v>
      </c>
      <c r="M591" s="12">
        <v>1</v>
      </c>
      <c r="N591" s="14">
        <v>131.62</v>
      </c>
      <c r="O591" s="15">
        <v>0</v>
      </c>
      <c r="P591" s="14">
        <v>66.95</v>
      </c>
      <c r="Q591" s="14">
        <v>131.62</v>
      </c>
      <c r="R591" s="14">
        <v>66.95</v>
      </c>
      <c r="S591" s="14">
        <v>64.67</v>
      </c>
      <c r="T591" s="16">
        <v>0.49133870232487464</v>
      </c>
    </row>
    <row r="592" spans="1:20">
      <c r="A592" s="10">
        <v>4047</v>
      </c>
      <c r="B592" s="11">
        <v>46129</v>
      </c>
      <c r="C592" s="12">
        <f t="shared" si="36"/>
        <v>2026</v>
      </c>
      <c r="D592" s="13" t="str">
        <f t="shared" si="37"/>
        <v>Q2</v>
      </c>
      <c r="E592" s="12">
        <f t="shared" si="38"/>
        <v>4</v>
      </c>
      <c r="F592" s="12" t="str">
        <f t="shared" si="39"/>
        <v>Apr</v>
      </c>
      <c r="G592" s="12" t="s">
        <v>21</v>
      </c>
      <c r="H592" s="12" t="s">
        <v>22</v>
      </c>
      <c r="I592" s="12" t="s">
        <v>29</v>
      </c>
      <c r="J592" s="12" t="s">
        <v>37</v>
      </c>
      <c r="K592" s="12" t="s">
        <v>35</v>
      </c>
      <c r="L592" s="12" t="s">
        <v>69</v>
      </c>
      <c r="M592" s="12">
        <v>8</v>
      </c>
      <c r="N592" s="14">
        <v>168.34</v>
      </c>
      <c r="O592" s="15">
        <v>0.15</v>
      </c>
      <c r="P592" s="14">
        <v>88.7</v>
      </c>
      <c r="Q592" s="14">
        <v>1144.712</v>
      </c>
      <c r="R592" s="14">
        <v>709.6</v>
      </c>
      <c r="S592" s="14">
        <v>435.11199999999997</v>
      </c>
      <c r="T592" s="16">
        <v>0.38010608781946897</v>
      </c>
    </row>
    <row r="593" spans="1:20">
      <c r="A593" s="10">
        <v>4101</v>
      </c>
      <c r="B593" s="11">
        <v>46129</v>
      </c>
      <c r="C593" s="12">
        <f t="shared" si="36"/>
        <v>2026</v>
      </c>
      <c r="D593" s="13" t="str">
        <f t="shared" si="37"/>
        <v>Q2</v>
      </c>
      <c r="E593" s="12">
        <f t="shared" si="38"/>
        <v>4</v>
      </c>
      <c r="F593" s="12" t="str">
        <f t="shared" si="39"/>
        <v>Apr</v>
      </c>
      <c r="G593" s="12" t="s">
        <v>27</v>
      </c>
      <c r="H593" s="12" t="s">
        <v>48</v>
      </c>
      <c r="I593" s="12" t="s">
        <v>23</v>
      </c>
      <c r="J593" s="12" t="s">
        <v>24</v>
      </c>
      <c r="K593" s="12" t="s">
        <v>44</v>
      </c>
      <c r="L593" s="12" t="s">
        <v>61</v>
      </c>
      <c r="M593" s="12">
        <v>1</v>
      </c>
      <c r="N593" s="14">
        <v>81.040000000000006</v>
      </c>
      <c r="O593" s="15">
        <v>0</v>
      </c>
      <c r="P593" s="14">
        <v>39.97</v>
      </c>
      <c r="Q593" s="14">
        <v>81.040000000000006</v>
      </c>
      <c r="R593" s="14">
        <v>39.97</v>
      </c>
      <c r="S593" s="14">
        <v>41.070000000000007</v>
      </c>
      <c r="T593" s="16">
        <v>0.50678677196446209</v>
      </c>
    </row>
    <row r="594" spans="1:20">
      <c r="A594" s="10">
        <v>4537</v>
      </c>
      <c r="B594" s="11">
        <v>46129</v>
      </c>
      <c r="C594" s="12">
        <f t="shared" si="36"/>
        <v>2026</v>
      </c>
      <c r="D594" s="13" t="str">
        <f t="shared" si="37"/>
        <v>Q2</v>
      </c>
      <c r="E594" s="12">
        <f t="shared" si="38"/>
        <v>4</v>
      </c>
      <c r="F594" s="12" t="str">
        <f t="shared" si="39"/>
        <v>Apr</v>
      </c>
      <c r="G594" s="12" t="s">
        <v>41</v>
      </c>
      <c r="H594" s="12" t="s">
        <v>54</v>
      </c>
      <c r="I594" s="12" t="s">
        <v>23</v>
      </c>
      <c r="J594" s="12" t="s">
        <v>37</v>
      </c>
      <c r="K594" s="12" t="s">
        <v>44</v>
      </c>
      <c r="L594" s="12" t="s">
        <v>61</v>
      </c>
      <c r="M594" s="12">
        <v>3</v>
      </c>
      <c r="N594" s="14">
        <v>81.53</v>
      </c>
      <c r="O594" s="15">
        <v>0.05</v>
      </c>
      <c r="P594" s="14">
        <v>38.630000000000003</v>
      </c>
      <c r="Q594" s="14">
        <v>232.3605</v>
      </c>
      <c r="R594" s="14">
        <v>115.89000000000001</v>
      </c>
      <c r="S594" s="14">
        <v>116.47049999999999</v>
      </c>
      <c r="T594" s="16">
        <v>0.50124913657872139</v>
      </c>
    </row>
    <row r="595" spans="1:20">
      <c r="A595" s="10">
        <v>754</v>
      </c>
      <c r="B595" s="11">
        <v>46130</v>
      </c>
      <c r="C595" s="12">
        <f t="shared" si="36"/>
        <v>2026</v>
      </c>
      <c r="D595" s="13" t="str">
        <f t="shared" si="37"/>
        <v>Q2</v>
      </c>
      <c r="E595" s="12">
        <f t="shared" si="38"/>
        <v>4</v>
      </c>
      <c r="F595" s="12" t="str">
        <f t="shared" si="39"/>
        <v>Apr</v>
      </c>
      <c r="G595" s="12" t="s">
        <v>32</v>
      </c>
      <c r="H595" s="12" t="s">
        <v>60</v>
      </c>
      <c r="I595" s="12" t="s">
        <v>49</v>
      </c>
      <c r="J595" s="12" t="s">
        <v>24</v>
      </c>
      <c r="K595" s="12" t="s">
        <v>25</v>
      </c>
      <c r="L595" s="12" t="s">
        <v>51</v>
      </c>
      <c r="M595" s="12">
        <v>3</v>
      </c>
      <c r="N595" s="14">
        <v>104.8</v>
      </c>
      <c r="O595" s="15">
        <v>0.1</v>
      </c>
      <c r="P595" s="14">
        <v>50.59</v>
      </c>
      <c r="Q595" s="14">
        <v>282.95999999999998</v>
      </c>
      <c r="R595" s="14">
        <v>151.77000000000001</v>
      </c>
      <c r="S595" s="14">
        <v>131.18999999999997</v>
      </c>
      <c r="T595" s="16">
        <v>0.46363443596268017</v>
      </c>
    </row>
    <row r="596" spans="1:20">
      <c r="A596" s="10">
        <v>1340</v>
      </c>
      <c r="B596" s="11">
        <v>46130</v>
      </c>
      <c r="C596" s="12">
        <f t="shared" si="36"/>
        <v>2026</v>
      </c>
      <c r="D596" s="13" t="str">
        <f t="shared" si="37"/>
        <v>Q2</v>
      </c>
      <c r="E596" s="12">
        <f t="shared" si="38"/>
        <v>4</v>
      </c>
      <c r="F596" s="12" t="str">
        <f t="shared" si="39"/>
        <v>Apr</v>
      </c>
      <c r="G596" s="12" t="s">
        <v>41</v>
      </c>
      <c r="H596" s="12" t="s">
        <v>54</v>
      </c>
      <c r="I596" s="12" t="s">
        <v>23</v>
      </c>
      <c r="J596" s="12" t="s">
        <v>34</v>
      </c>
      <c r="K596" s="12" t="s">
        <v>55</v>
      </c>
      <c r="L596" s="12" t="s">
        <v>66</v>
      </c>
      <c r="M596" s="12">
        <v>2</v>
      </c>
      <c r="N596" s="14">
        <v>51.24</v>
      </c>
      <c r="O596" s="15">
        <v>0</v>
      </c>
      <c r="P596" s="14">
        <v>22.52</v>
      </c>
      <c r="Q596" s="14">
        <v>102.48</v>
      </c>
      <c r="R596" s="14">
        <v>45.04</v>
      </c>
      <c r="S596" s="14">
        <v>57.440000000000005</v>
      </c>
      <c r="T596" s="16">
        <v>0.56049960967993762</v>
      </c>
    </row>
    <row r="597" spans="1:20">
      <c r="A597" s="10">
        <v>1444</v>
      </c>
      <c r="B597" s="11">
        <v>46130</v>
      </c>
      <c r="C597" s="12">
        <f t="shared" si="36"/>
        <v>2026</v>
      </c>
      <c r="D597" s="13" t="str">
        <f t="shared" si="37"/>
        <v>Q2</v>
      </c>
      <c r="E597" s="12">
        <f t="shared" si="38"/>
        <v>4</v>
      </c>
      <c r="F597" s="12" t="str">
        <f t="shared" si="39"/>
        <v>Apr</v>
      </c>
      <c r="G597" s="12" t="s">
        <v>32</v>
      </c>
      <c r="H597" s="12" t="s">
        <v>60</v>
      </c>
      <c r="I597" s="12" t="s">
        <v>40</v>
      </c>
      <c r="J597" s="12" t="s">
        <v>24</v>
      </c>
      <c r="K597" s="12" t="s">
        <v>44</v>
      </c>
      <c r="L597" s="12" t="s">
        <v>72</v>
      </c>
      <c r="M597" s="12">
        <v>1</v>
      </c>
      <c r="N597" s="14">
        <v>120.52</v>
      </c>
      <c r="O597" s="15">
        <v>0.1</v>
      </c>
      <c r="P597" s="14">
        <v>59.01</v>
      </c>
      <c r="Q597" s="14">
        <v>108.468</v>
      </c>
      <c r="R597" s="14">
        <v>59.01</v>
      </c>
      <c r="S597" s="14">
        <v>49.458000000000006</v>
      </c>
      <c r="T597" s="16">
        <v>0.45596858059519862</v>
      </c>
    </row>
    <row r="598" spans="1:20">
      <c r="A598" s="10">
        <v>2390</v>
      </c>
      <c r="B598" s="11">
        <v>46130</v>
      </c>
      <c r="C598" s="12">
        <f t="shared" si="36"/>
        <v>2026</v>
      </c>
      <c r="D598" s="13" t="str">
        <f t="shared" si="37"/>
        <v>Q2</v>
      </c>
      <c r="E598" s="12">
        <f t="shared" si="38"/>
        <v>4</v>
      </c>
      <c r="F598" s="12" t="str">
        <f t="shared" si="39"/>
        <v>Apr</v>
      </c>
      <c r="G598" s="12" t="s">
        <v>41</v>
      </c>
      <c r="H598" s="12" t="s">
        <v>54</v>
      </c>
      <c r="I598" s="12" t="s">
        <v>40</v>
      </c>
      <c r="J598" s="12" t="s">
        <v>24</v>
      </c>
      <c r="K598" s="12" t="s">
        <v>44</v>
      </c>
      <c r="L598" s="12" t="s">
        <v>61</v>
      </c>
      <c r="M598" s="12">
        <v>1</v>
      </c>
      <c r="N598" s="14">
        <v>80.98</v>
      </c>
      <c r="O598" s="15">
        <v>0</v>
      </c>
      <c r="P598" s="14">
        <v>40.19</v>
      </c>
      <c r="Q598" s="14">
        <v>80.98</v>
      </c>
      <c r="R598" s="14">
        <v>40.19</v>
      </c>
      <c r="S598" s="14">
        <v>40.790000000000006</v>
      </c>
      <c r="T598" s="16">
        <v>0.50370461842430236</v>
      </c>
    </row>
    <row r="599" spans="1:20">
      <c r="A599" s="10">
        <v>3076</v>
      </c>
      <c r="B599" s="11">
        <v>46130</v>
      </c>
      <c r="C599" s="12">
        <f t="shared" si="36"/>
        <v>2026</v>
      </c>
      <c r="D599" s="13" t="str">
        <f t="shared" si="37"/>
        <v>Q2</v>
      </c>
      <c r="E599" s="12">
        <f t="shared" si="38"/>
        <v>4</v>
      </c>
      <c r="F599" s="12" t="str">
        <f t="shared" si="39"/>
        <v>Apr</v>
      </c>
      <c r="G599" s="12" t="s">
        <v>32</v>
      </c>
      <c r="H599" s="12" t="s">
        <v>33</v>
      </c>
      <c r="I599" s="12" t="s">
        <v>23</v>
      </c>
      <c r="J599" s="12" t="s">
        <v>37</v>
      </c>
      <c r="K599" s="12" t="s">
        <v>44</v>
      </c>
      <c r="L599" s="12" t="s">
        <v>61</v>
      </c>
      <c r="M599" s="12">
        <v>2</v>
      </c>
      <c r="N599" s="14">
        <v>82.58</v>
      </c>
      <c r="O599" s="15">
        <v>0.1</v>
      </c>
      <c r="P599" s="14">
        <v>39.93</v>
      </c>
      <c r="Q599" s="14">
        <v>148.64400000000001</v>
      </c>
      <c r="R599" s="14">
        <v>79.86</v>
      </c>
      <c r="S599" s="14">
        <v>68.784000000000006</v>
      </c>
      <c r="T599" s="16">
        <v>0.46274319851457174</v>
      </c>
    </row>
    <row r="600" spans="1:20">
      <c r="A600" s="10">
        <v>3157</v>
      </c>
      <c r="B600" s="11">
        <v>46130</v>
      </c>
      <c r="C600" s="12">
        <f t="shared" si="36"/>
        <v>2026</v>
      </c>
      <c r="D600" s="13" t="str">
        <f t="shared" si="37"/>
        <v>Q2</v>
      </c>
      <c r="E600" s="12">
        <f t="shared" si="38"/>
        <v>4</v>
      </c>
      <c r="F600" s="12" t="str">
        <f t="shared" si="39"/>
        <v>Apr</v>
      </c>
      <c r="G600" s="12" t="s">
        <v>41</v>
      </c>
      <c r="H600" s="12" t="s">
        <v>54</v>
      </c>
      <c r="I600" s="12" t="s">
        <v>23</v>
      </c>
      <c r="J600" s="12" t="s">
        <v>34</v>
      </c>
      <c r="K600" s="12" t="s">
        <v>44</v>
      </c>
      <c r="L600" s="12" t="s">
        <v>50</v>
      </c>
      <c r="M600" s="12">
        <v>2</v>
      </c>
      <c r="N600" s="14">
        <v>200.36</v>
      </c>
      <c r="O600" s="15">
        <v>0</v>
      </c>
      <c r="P600" s="14">
        <v>105.12</v>
      </c>
      <c r="Q600" s="14">
        <v>400.72</v>
      </c>
      <c r="R600" s="14">
        <v>210.24</v>
      </c>
      <c r="S600" s="14">
        <v>190.48000000000002</v>
      </c>
      <c r="T600" s="16">
        <v>0.47534438011579161</v>
      </c>
    </row>
    <row r="601" spans="1:20">
      <c r="A601" s="10">
        <v>4516</v>
      </c>
      <c r="B601" s="11">
        <v>46130</v>
      </c>
      <c r="C601" s="12">
        <f t="shared" si="36"/>
        <v>2026</v>
      </c>
      <c r="D601" s="13" t="str">
        <f t="shared" si="37"/>
        <v>Q2</v>
      </c>
      <c r="E601" s="12">
        <f t="shared" si="38"/>
        <v>4</v>
      </c>
      <c r="F601" s="12" t="str">
        <f t="shared" si="39"/>
        <v>Apr</v>
      </c>
      <c r="G601" s="12" t="s">
        <v>32</v>
      </c>
      <c r="H601" s="12" t="s">
        <v>46</v>
      </c>
      <c r="I601" s="12" t="s">
        <v>23</v>
      </c>
      <c r="J601" s="12" t="s">
        <v>24</v>
      </c>
      <c r="K601" s="12" t="s">
        <v>44</v>
      </c>
      <c r="L601" s="12" t="s">
        <v>50</v>
      </c>
      <c r="M601" s="12">
        <v>1</v>
      </c>
      <c r="N601" s="14">
        <v>196.24</v>
      </c>
      <c r="O601" s="15">
        <v>0</v>
      </c>
      <c r="P601" s="14">
        <v>106.34</v>
      </c>
      <c r="Q601" s="14">
        <v>196.24</v>
      </c>
      <c r="R601" s="14">
        <v>106.34</v>
      </c>
      <c r="S601" s="14">
        <v>89.9</v>
      </c>
      <c r="T601" s="16">
        <v>0.45811251528740321</v>
      </c>
    </row>
    <row r="602" spans="1:20">
      <c r="A602" s="10">
        <v>5119</v>
      </c>
      <c r="B602" s="11">
        <v>46130</v>
      </c>
      <c r="C602" s="12">
        <f t="shared" si="36"/>
        <v>2026</v>
      </c>
      <c r="D602" s="13" t="str">
        <f t="shared" si="37"/>
        <v>Q2</v>
      </c>
      <c r="E602" s="12">
        <f t="shared" si="38"/>
        <v>4</v>
      </c>
      <c r="F602" s="12" t="str">
        <f t="shared" si="39"/>
        <v>Apr</v>
      </c>
      <c r="G602" s="12" t="s">
        <v>21</v>
      </c>
      <c r="H602" s="12" t="s">
        <v>71</v>
      </c>
      <c r="I602" s="12" t="s">
        <v>23</v>
      </c>
      <c r="J602" s="12" t="s">
        <v>37</v>
      </c>
      <c r="K602" s="12" t="s">
        <v>30</v>
      </c>
      <c r="L602" s="12" t="s">
        <v>31</v>
      </c>
      <c r="M602" s="12">
        <v>1</v>
      </c>
      <c r="N602" s="14">
        <v>93.32</v>
      </c>
      <c r="O602" s="15">
        <v>0</v>
      </c>
      <c r="P602" s="14">
        <v>44.82</v>
      </c>
      <c r="Q602" s="14">
        <v>93.32</v>
      </c>
      <c r="R602" s="14">
        <v>44.82</v>
      </c>
      <c r="S602" s="14">
        <v>48.499999999999993</v>
      </c>
      <c r="T602" s="16">
        <v>0.51971710244320612</v>
      </c>
    </row>
    <row r="603" spans="1:20">
      <c r="A603" s="10">
        <v>125</v>
      </c>
      <c r="B603" s="11">
        <v>46131</v>
      </c>
      <c r="C603" s="12">
        <f t="shared" si="36"/>
        <v>2026</v>
      </c>
      <c r="D603" s="13" t="str">
        <f t="shared" si="37"/>
        <v>Q2</v>
      </c>
      <c r="E603" s="12">
        <f t="shared" si="38"/>
        <v>4</v>
      </c>
      <c r="F603" s="12" t="str">
        <f t="shared" si="39"/>
        <v>Apr</v>
      </c>
      <c r="G603" s="12" t="s">
        <v>41</v>
      </c>
      <c r="H603" s="12" t="s">
        <v>52</v>
      </c>
      <c r="I603" s="12" t="s">
        <v>23</v>
      </c>
      <c r="J603" s="12" t="s">
        <v>24</v>
      </c>
      <c r="K603" s="12" t="s">
        <v>25</v>
      </c>
      <c r="L603" s="12" t="s">
        <v>51</v>
      </c>
      <c r="M603" s="12">
        <v>2</v>
      </c>
      <c r="N603" s="14">
        <v>101.61</v>
      </c>
      <c r="O603" s="15">
        <v>0</v>
      </c>
      <c r="P603" s="14">
        <v>49.9</v>
      </c>
      <c r="Q603" s="14">
        <v>203.22</v>
      </c>
      <c r="R603" s="14">
        <v>99.8</v>
      </c>
      <c r="S603" s="14">
        <v>103.42</v>
      </c>
      <c r="T603" s="16">
        <v>0.50890660368074014</v>
      </c>
    </row>
    <row r="604" spans="1:20">
      <c r="A604" s="10">
        <v>728</v>
      </c>
      <c r="B604" s="11">
        <v>46131</v>
      </c>
      <c r="C604" s="12">
        <f t="shared" si="36"/>
        <v>2026</v>
      </c>
      <c r="D604" s="13" t="str">
        <f t="shared" si="37"/>
        <v>Q2</v>
      </c>
      <c r="E604" s="12">
        <f t="shared" si="38"/>
        <v>4</v>
      </c>
      <c r="F604" s="12" t="str">
        <f t="shared" si="39"/>
        <v>Apr</v>
      </c>
      <c r="G604" s="12" t="s">
        <v>27</v>
      </c>
      <c r="H604" s="12" t="s">
        <v>70</v>
      </c>
      <c r="I604" s="12" t="s">
        <v>23</v>
      </c>
      <c r="J604" s="12" t="s">
        <v>24</v>
      </c>
      <c r="K604" s="12" t="s">
        <v>25</v>
      </c>
      <c r="L604" s="12" t="s">
        <v>51</v>
      </c>
      <c r="M604" s="12">
        <v>1</v>
      </c>
      <c r="N604" s="14">
        <v>104.91</v>
      </c>
      <c r="O604" s="15">
        <v>0</v>
      </c>
      <c r="P604" s="14">
        <v>51.68</v>
      </c>
      <c r="Q604" s="14">
        <v>104.91</v>
      </c>
      <c r="R604" s="14">
        <v>51.68</v>
      </c>
      <c r="S604" s="14">
        <v>53.23</v>
      </c>
      <c r="T604" s="16">
        <v>0.50738728433895719</v>
      </c>
    </row>
    <row r="605" spans="1:20">
      <c r="A605" s="10">
        <v>1271</v>
      </c>
      <c r="B605" s="11">
        <v>46131</v>
      </c>
      <c r="C605" s="12">
        <f t="shared" si="36"/>
        <v>2026</v>
      </c>
      <c r="D605" s="13" t="str">
        <f t="shared" si="37"/>
        <v>Q2</v>
      </c>
      <c r="E605" s="12">
        <f t="shared" si="38"/>
        <v>4</v>
      </c>
      <c r="F605" s="12" t="str">
        <f t="shared" si="39"/>
        <v>Apr</v>
      </c>
      <c r="G605" s="12" t="s">
        <v>32</v>
      </c>
      <c r="H605" s="12" t="s">
        <v>33</v>
      </c>
      <c r="I605" s="12" t="s">
        <v>29</v>
      </c>
      <c r="J605" s="12" t="s">
        <v>37</v>
      </c>
      <c r="K605" s="12" t="s">
        <v>55</v>
      </c>
      <c r="L605" s="12" t="s">
        <v>56</v>
      </c>
      <c r="M605" s="12">
        <v>8</v>
      </c>
      <c r="N605" s="14">
        <v>39.99</v>
      </c>
      <c r="O605" s="15">
        <v>0.15</v>
      </c>
      <c r="P605" s="14">
        <v>14.92</v>
      </c>
      <c r="Q605" s="14">
        <v>271.93200000000002</v>
      </c>
      <c r="R605" s="14">
        <v>119.36</v>
      </c>
      <c r="S605" s="14">
        <v>152.572</v>
      </c>
      <c r="T605" s="16">
        <v>0.56106673727255341</v>
      </c>
    </row>
    <row r="606" spans="1:20">
      <c r="A606" s="10">
        <v>1284</v>
      </c>
      <c r="B606" s="11">
        <v>46131</v>
      </c>
      <c r="C606" s="12">
        <f t="shared" si="36"/>
        <v>2026</v>
      </c>
      <c r="D606" s="13" t="str">
        <f t="shared" si="37"/>
        <v>Q2</v>
      </c>
      <c r="E606" s="12">
        <f t="shared" si="38"/>
        <v>4</v>
      </c>
      <c r="F606" s="12" t="str">
        <f t="shared" si="39"/>
        <v>Apr</v>
      </c>
      <c r="G606" s="12" t="s">
        <v>27</v>
      </c>
      <c r="H606" s="12" t="s">
        <v>64</v>
      </c>
      <c r="I606" s="12" t="s">
        <v>40</v>
      </c>
      <c r="J606" s="12" t="s">
        <v>34</v>
      </c>
      <c r="K606" s="12" t="s">
        <v>35</v>
      </c>
      <c r="L606" s="12" t="s">
        <v>65</v>
      </c>
      <c r="M606" s="12">
        <v>1</v>
      </c>
      <c r="N606" s="14">
        <v>136.01</v>
      </c>
      <c r="O606" s="15">
        <v>0</v>
      </c>
      <c r="P606" s="14">
        <v>66.59</v>
      </c>
      <c r="Q606" s="14">
        <v>136.01</v>
      </c>
      <c r="R606" s="14">
        <v>66.59</v>
      </c>
      <c r="S606" s="14">
        <v>69.419999999999987</v>
      </c>
      <c r="T606" s="16">
        <v>0.51040364679067707</v>
      </c>
    </row>
    <row r="607" spans="1:20">
      <c r="A607" s="10">
        <v>1657</v>
      </c>
      <c r="B607" s="11">
        <v>46131</v>
      </c>
      <c r="C607" s="12">
        <f t="shared" si="36"/>
        <v>2026</v>
      </c>
      <c r="D607" s="13" t="str">
        <f t="shared" si="37"/>
        <v>Q2</v>
      </c>
      <c r="E607" s="12">
        <f t="shared" si="38"/>
        <v>4</v>
      </c>
      <c r="F607" s="12" t="str">
        <f t="shared" si="39"/>
        <v>Apr</v>
      </c>
      <c r="G607" s="12" t="s">
        <v>21</v>
      </c>
      <c r="H607" s="12" t="s">
        <v>22</v>
      </c>
      <c r="I607" s="12" t="s">
        <v>29</v>
      </c>
      <c r="J607" s="12" t="s">
        <v>37</v>
      </c>
      <c r="K607" s="12" t="s">
        <v>44</v>
      </c>
      <c r="L607" s="12" t="s">
        <v>72</v>
      </c>
      <c r="M607" s="12">
        <v>15</v>
      </c>
      <c r="N607" s="14">
        <v>122.1</v>
      </c>
      <c r="O607" s="15">
        <v>0.15</v>
      </c>
      <c r="P607" s="14">
        <v>62.33</v>
      </c>
      <c r="Q607" s="14">
        <v>1556.7749999999999</v>
      </c>
      <c r="R607" s="14">
        <v>934.94999999999993</v>
      </c>
      <c r="S607" s="14">
        <v>621.82499999999993</v>
      </c>
      <c r="T607" s="16">
        <v>0.39943151707857588</v>
      </c>
    </row>
    <row r="608" spans="1:20">
      <c r="A608" s="10">
        <v>2240</v>
      </c>
      <c r="B608" s="11">
        <v>46131</v>
      </c>
      <c r="C608" s="12">
        <f t="shared" si="36"/>
        <v>2026</v>
      </c>
      <c r="D608" s="13" t="str">
        <f t="shared" si="37"/>
        <v>Q2</v>
      </c>
      <c r="E608" s="12">
        <f t="shared" si="38"/>
        <v>4</v>
      </c>
      <c r="F608" s="12" t="str">
        <f t="shared" si="39"/>
        <v>Apr</v>
      </c>
      <c r="G608" s="12" t="s">
        <v>21</v>
      </c>
      <c r="H608" s="12" t="s">
        <v>71</v>
      </c>
      <c r="I608" s="12" t="s">
        <v>49</v>
      </c>
      <c r="J608" s="12" t="s">
        <v>24</v>
      </c>
      <c r="K608" s="12" t="s">
        <v>44</v>
      </c>
      <c r="L608" s="12" t="s">
        <v>45</v>
      </c>
      <c r="M608" s="12">
        <v>4</v>
      </c>
      <c r="N608" s="14">
        <v>341.75</v>
      </c>
      <c r="O608" s="15">
        <v>0.1</v>
      </c>
      <c r="P608" s="14">
        <v>191.91</v>
      </c>
      <c r="Q608" s="14">
        <v>1230.3</v>
      </c>
      <c r="R608" s="14">
        <v>767.64</v>
      </c>
      <c r="S608" s="14">
        <v>462.65999999999997</v>
      </c>
      <c r="T608" s="16">
        <v>0.37605462082418922</v>
      </c>
    </row>
    <row r="609" spans="1:20">
      <c r="A609" s="10">
        <v>3050</v>
      </c>
      <c r="B609" s="11">
        <v>46131</v>
      </c>
      <c r="C609" s="12">
        <f t="shared" si="36"/>
        <v>2026</v>
      </c>
      <c r="D609" s="13" t="str">
        <f t="shared" si="37"/>
        <v>Q2</v>
      </c>
      <c r="E609" s="12">
        <f t="shared" si="38"/>
        <v>4</v>
      </c>
      <c r="F609" s="12" t="str">
        <f t="shared" si="39"/>
        <v>Apr</v>
      </c>
      <c r="G609" s="12" t="s">
        <v>41</v>
      </c>
      <c r="H609" s="12" t="s">
        <v>68</v>
      </c>
      <c r="I609" s="12" t="s">
        <v>40</v>
      </c>
      <c r="J609" s="12" t="s">
        <v>24</v>
      </c>
      <c r="K609" s="12" t="s">
        <v>30</v>
      </c>
      <c r="L609" s="12" t="s">
        <v>58</v>
      </c>
      <c r="M609" s="12">
        <v>3</v>
      </c>
      <c r="N609" s="14">
        <v>156.16</v>
      </c>
      <c r="O609" s="15">
        <v>0.05</v>
      </c>
      <c r="P609" s="14">
        <v>77.81</v>
      </c>
      <c r="Q609" s="14">
        <v>445.05599999999998</v>
      </c>
      <c r="R609" s="14">
        <v>233.43</v>
      </c>
      <c r="S609" s="14">
        <v>211.62599999999998</v>
      </c>
      <c r="T609" s="16">
        <v>0.47550420621225192</v>
      </c>
    </row>
    <row r="610" spans="1:20">
      <c r="A610" s="10">
        <v>3213</v>
      </c>
      <c r="B610" s="11">
        <v>46131</v>
      </c>
      <c r="C610" s="12">
        <f t="shared" si="36"/>
        <v>2026</v>
      </c>
      <c r="D610" s="13" t="str">
        <f t="shared" si="37"/>
        <v>Q2</v>
      </c>
      <c r="E610" s="12">
        <f t="shared" si="38"/>
        <v>4</v>
      </c>
      <c r="F610" s="12" t="str">
        <f t="shared" si="39"/>
        <v>Apr</v>
      </c>
      <c r="G610" s="12" t="s">
        <v>21</v>
      </c>
      <c r="H610" s="12" t="s">
        <v>71</v>
      </c>
      <c r="I610" s="12" t="s">
        <v>23</v>
      </c>
      <c r="J610" s="12" t="s">
        <v>24</v>
      </c>
      <c r="K610" s="12" t="s">
        <v>35</v>
      </c>
      <c r="L610" s="12" t="s">
        <v>65</v>
      </c>
      <c r="M610" s="12">
        <v>2</v>
      </c>
      <c r="N610" s="14">
        <v>132.53</v>
      </c>
      <c r="O610" s="15">
        <v>0.05</v>
      </c>
      <c r="P610" s="14">
        <v>66.39</v>
      </c>
      <c r="Q610" s="14">
        <v>251.80699999999999</v>
      </c>
      <c r="R610" s="14">
        <v>132.78</v>
      </c>
      <c r="S610" s="14">
        <v>119.02699999999999</v>
      </c>
      <c r="T610" s="16">
        <v>0.47269138665724142</v>
      </c>
    </row>
    <row r="611" spans="1:20">
      <c r="A611" s="10">
        <v>3367</v>
      </c>
      <c r="B611" s="11">
        <v>46131</v>
      </c>
      <c r="C611" s="12">
        <f t="shared" si="36"/>
        <v>2026</v>
      </c>
      <c r="D611" s="13" t="str">
        <f t="shared" si="37"/>
        <v>Q2</v>
      </c>
      <c r="E611" s="12">
        <f t="shared" si="38"/>
        <v>4</v>
      </c>
      <c r="F611" s="12" t="str">
        <f t="shared" si="39"/>
        <v>Apr</v>
      </c>
      <c r="G611" s="12" t="s">
        <v>32</v>
      </c>
      <c r="H611" s="12" t="s">
        <v>39</v>
      </c>
      <c r="I611" s="12" t="s">
        <v>23</v>
      </c>
      <c r="J611" s="12" t="s">
        <v>24</v>
      </c>
      <c r="K611" s="12" t="s">
        <v>35</v>
      </c>
      <c r="L611" s="12" t="s">
        <v>53</v>
      </c>
      <c r="M611" s="12">
        <v>3</v>
      </c>
      <c r="N611" s="14">
        <v>45.79</v>
      </c>
      <c r="O611" s="15">
        <v>0</v>
      </c>
      <c r="P611" s="14">
        <v>17.98</v>
      </c>
      <c r="Q611" s="14">
        <v>137.37</v>
      </c>
      <c r="R611" s="14">
        <v>53.94</v>
      </c>
      <c r="S611" s="14">
        <v>83.43</v>
      </c>
      <c r="T611" s="16">
        <v>0.60733784669141733</v>
      </c>
    </row>
    <row r="612" spans="1:20">
      <c r="A612" s="10">
        <v>3885</v>
      </c>
      <c r="B612" s="11">
        <v>46131</v>
      </c>
      <c r="C612" s="12">
        <f t="shared" si="36"/>
        <v>2026</v>
      </c>
      <c r="D612" s="13" t="str">
        <f t="shared" si="37"/>
        <v>Q2</v>
      </c>
      <c r="E612" s="12">
        <f t="shared" si="38"/>
        <v>4</v>
      </c>
      <c r="F612" s="12" t="str">
        <f t="shared" si="39"/>
        <v>Apr</v>
      </c>
      <c r="G612" s="12" t="s">
        <v>21</v>
      </c>
      <c r="H612" s="12" t="s">
        <v>71</v>
      </c>
      <c r="I612" s="12" t="s">
        <v>23</v>
      </c>
      <c r="J612" s="12" t="s">
        <v>34</v>
      </c>
      <c r="K612" s="12" t="s">
        <v>35</v>
      </c>
      <c r="L612" s="12" t="s">
        <v>65</v>
      </c>
      <c r="M612" s="12">
        <v>2</v>
      </c>
      <c r="N612" s="14">
        <v>133.97</v>
      </c>
      <c r="O612" s="15">
        <v>0.15</v>
      </c>
      <c r="P612" s="14">
        <v>67.36</v>
      </c>
      <c r="Q612" s="14">
        <v>227.749</v>
      </c>
      <c r="R612" s="14">
        <v>134.72</v>
      </c>
      <c r="S612" s="14">
        <v>93.028999999999996</v>
      </c>
      <c r="T612" s="16">
        <v>0.40847160690057915</v>
      </c>
    </row>
    <row r="613" spans="1:20">
      <c r="A613" s="10">
        <v>4372</v>
      </c>
      <c r="B613" s="11">
        <v>46131</v>
      </c>
      <c r="C613" s="12">
        <f t="shared" si="36"/>
        <v>2026</v>
      </c>
      <c r="D613" s="13" t="str">
        <f t="shared" si="37"/>
        <v>Q2</v>
      </c>
      <c r="E613" s="12">
        <f t="shared" si="38"/>
        <v>4</v>
      </c>
      <c r="F613" s="12" t="str">
        <f t="shared" si="39"/>
        <v>Apr</v>
      </c>
      <c r="G613" s="12" t="s">
        <v>21</v>
      </c>
      <c r="H613" s="12" t="s">
        <v>71</v>
      </c>
      <c r="I613" s="12" t="s">
        <v>23</v>
      </c>
      <c r="J613" s="12" t="s">
        <v>34</v>
      </c>
      <c r="K613" s="12" t="s">
        <v>55</v>
      </c>
      <c r="L613" s="12" t="s">
        <v>63</v>
      </c>
      <c r="M613" s="12">
        <v>1</v>
      </c>
      <c r="N613" s="14">
        <v>37.11</v>
      </c>
      <c r="O613" s="15">
        <v>0.1</v>
      </c>
      <c r="P613" s="14">
        <v>14.27</v>
      </c>
      <c r="Q613" s="14">
        <v>33.399000000000001</v>
      </c>
      <c r="R613" s="14">
        <v>14.27</v>
      </c>
      <c r="S613" s="14">
        <v>19.129000000000001</v>
      </c>
      <c r="T613" s="16">
        <v>0.5727416988532591</v>
      </c>
    </row>
    <row r="614" spans="1:20">
      <c r="A614" s="10">
        <v>4417</v>
      </c>
      <c r="B614" s="11">
        <v>46131</v>
      </c>
      <c r="C614" s="12">
        <f t="shared" si="36"/>
        <v>2026</v>
      </c>
      <c r="D614" s="13" t="str">
        <f t="shared" si="37"/>
        <v>Q2</v>
      </c>
      <c r="E614" s="12">
        <f t="shared" si="38"/>
        <v>4</v>
      </c>
      <c r="F614" s="12" t="str">
        <f t="shared" si="39"/>
        <v>Apr</v>
      </c>
      <c r="G614" s="12" t="s">
        <v>41</v>
      </c>
      <c r="H614" s="12" t="s">
        <v>54</v>
      </c>
      <c r="I614" s="12" t="s">
        <v>40</v>
      </c>
      <c r="J614" s="12" t="s">
        <v>34</v>
      </c>
      <c r="K614" s="12" t="s">
        <v>44</v>
      </c>
      <c r="L614" s="12" t="s">
        <v>45</v>
      </c>
      <c r="M614" s="12">
        <v>3</v>
      </c>
      <c r="N614" s="14">
        <v>334.01</v>
      </c>
      <c r="O614" s="15">
        <v>0.15</v>
      </c>
      <c r="P614" s="14">
        <v>192.17</v>
      </c>
      <c r="Q614" s="14">
        <v>851.72550000000001</v>
      </c>
      <c r="R614" s="14">
        <v>576.51</v>
      </c>
      <c r="S614" s="14">
        <v>275.21550000000002</v>
      </c>
      <c r="T614" s="16">
        <v>0.32312699337990941</v>
      </c>
    </row>
    <row r="615" spans="1:20">
      <c r="A615" s="10">
        <v>1147</v>
      </c>
      <c r="B615" s="11">
        <v>46132</v>
      </c>
      <c r="C615" s="12">
        <f t="shared" si="36"/>
        <v>2026</v>
      </c>
      <c r="D615" s="13" t="str">
        <f t="shared" si="37"/>
        <v>Q2</v>
      </c>
      <c r="E615" s="12">
        <f t="shared" si="38"/>
        <v>4</v>
      </c>
      <c r="F615" s="12" t="str">
        <f t="shared" si="39"/>
        <v>Apr</v>
      </c>
      <c r="G615" s="12" t="s">
        <v>41</v>
      </c>
      <c r="H615" s="12" t="s">
        <v>52</v>
      </c>
      <c r="I615" s="12" t="s">
        <v>23</v>
      </c>
      <c r="J615" s="12" t="s">
        <v>34</v>
      </c>
      <c r="K615" s="12" t="s">
        <v>35</v>
      </c>
      <c r="L615" s="12" t="s">
        <v>65</v>
      </c>
      <c r="M615" s="12">
        <v>1</v>
      </c>
      <c r="N615" s="14">
        <v>131.46</v>
      </c>
      <c r="O615" s="15">
        <v>0</v>
      </c>
      <c r="P615" s="14">
        <v>67.77</v>
      </c>
      <c r="Q615" s="14">
        <v>131.46</v>
      </c>
      <c r="R615" s="14">
        <v>67.77</v>
      </c>
      <c r="S615" s="14">
        <v>63.690000000000012</v>
      </c>
      <c r="T615" s="16">
        <v>0.48448197170241902</v>
      </c>
    </row>
    <row r="616" spans="1:20">
      <c r="A616" s="10">
        <v>1514</v>
      </c>
      <c r="B616" s="11">
        <v>46132</v>
      </c>
      <c r="C616" s="12">
        <f t="shared" si="36"/>
        <v>2026</v>
      </c>
      <c r="D616" s="13" t="str">
        <f t="shared" si="37"/>
        <v>Q2</v>
      </c>
      <c r="E616" s="12">
        <f t="shared" si="38"/>
        <v>4</v>
      </c>
      <c r="F616" s="12" t="str">
        <f t="shared" si="39"/>
        <v>Apr</v>
      </c>
      <c r="G616" s="12" t="s">
        <v>32</v>
      </c>
      <c r="H616" s="12" t="s">
        <v>39</v>
      </c>
      <c r="I616" s="12" t="s">
        <v>40</v>
      </c>
      <c r="J616" s="12" t="s">
        <v>24</v>
      </c>
      <c r="K616" s="12" t="s">
        <v>30</v>
      </c>
      <c r="L616" s="12" t="s">
        <v>67</v>
      </c>
      <c r="M616" s="12">
        <v>3</v>
      </c>
      <c r="N616" s="14">
        <v>72.48</v>
      </c>
      <c r="O616" s="15">
        <v>0</v>
      </c>
      <c r="P616" s="14">
        <v>32.36</v>
      </c>
      <c r="Q616" s="14">
        <v>217.44</v>
      </c>
      <c r="R616" s="14">
        <v>97.08</v>
      </c>
      <c r="S616" s="14">
        <v>120.36</v>
      </c>
      <c r="T616" s="16">
        <v>0.55353200883002207</v>
      </c>
    </row>
    <row r="617" spans="1:20">
      <c r="A617" s="10">
        <v>1538</v>
      </c>
      <c r="B617" s="11">
        <v>46132</v>
      </c>
      <c r="C617" s="12">
        <f t="shared" si="36"/>
        <v>2026</v>
      </c>
      <c r="D617" s="13" t="str">
        <f t="shared" si="37"/>
        <v>Q2</v>
      </c>
      <c r="E617" s="12">
        <f t="shared" si="38"/>
        <v>4</v>
      </c>
      <c r="F617" s="12" t="str">
        <f t="shared" si="39"/>
        <v>Apr</v>
      </c>
      <c r="G617" s="12" t="s">
        <v>32</v>
      </c>
      <c r="H617" s="12" t="s">
        <v>33</v>
      </c>
      <c r="I617" s="12" t="s">
        <v>49</v>
      </c>
      <c r="J617" s="12" t="s">
        <v>34</v>
      </c>
      <c r="K617" s="12" t="s">
        <v>25</v>
      </c>
      <c r="L617" s="12" t="s">
        <v>26</v>
      </c>
      <c r="M617" s="12">
        <v>1</v>
      </c>
      <c r="N617" s="14">
        <v>81.98</v>
      </c>
      <c r="O617" s="15">
        <v>0</v>
      </c>
      <c r="P617" s="14">
        <v>43.15</v>
      </c>
      <c r="Q617" s="14">
        <v>81.98</v>
      </c>
      <c r="R617" s="14">
        <v>43.15</v>
      </c>
      <c r="S617" s="14">
        <v>38.830000000000005</v>
      </c>
      <c r="T617" s="16">
        <v>0.47365211027079779</v>
      </c>
    </row>
    <row r="618" spans="1:20">
      <c r="A618" s="10">
        <v>1679</v>
      </c>
      <c r="B618" s="11">
        <v>46132</v>
      </c>
      <c r="C618" s="12">
        <f t="shared" si="36"/>
        <v>2026</v>
      </c>
      <c r="D618" s="13" t="str">
        <f t="shared" si="37"/>
        <v>Q2</v>
      </c>
      <c r="E618" s="12">
        <f t="shared" si="38"/>
        <v>4</v>
      </c>
      <c r="F618" s="12" t="str">
        <f t="shared" si="39"/>
        <v>Apr</v>
      </c>
      <c r="G618" s="12" t="s">
        <v>41</v>
      </c>
      <c r="H618" s="12" t="s">
        <v>68</v>
      </c>
      <c r="I618" s="12" t="s">
        <v>49</v>
      </c>
      <c r="J618" s="12" t="s">
        <v>24</v>
      </c>
      <c r="K618" s="12" t="s">
        <v>35</v>
      </c>
      <c r="L618" s="12" t="s">
        <v>53</v>
      </c>
      <c r="M618" s="12">
        <v>1</v>
      </c>
      <c r="N618" s="14">
        <v>46.71</v>
      </c>
      <c r="O618" s="15">
        <v>0</v>
      </c>
      <c r="P618" s="14">
        <v>18.18</v>
      </c>
      <c r="Q618" s="14">
        <v>46.71</v>
      </c>
      <c r="R618" s="14">
        <v>18.18</v>
      </c>
      <c r="S618" s="14">
        <v>28.53</v>
      </c>
      <c r="T618" s="16">
        <v>0.61078998073217727</v>
      </c>
    </row>
    <row r="619" spans="1:20">
      <c r="A619" s="10">
        <v>1708</v>
      </c>
      <c r="B619" s="11">
        <v>46132</v>
      </c>
      <c r="C619" s="12">
        <f t="shared" si="36"/>
        <v>2026</v>
      </c>
      <c r="D619" s="13" t="str">
        <f t="shared" si="37"/>
        <v>Q2</v>
      </c>
      <c r="E619" s="12">
        <f t="shared" si="38"/>
        <v>4</v>
      </c>
      <c r="F619" s="12" t="str">
        <f t="shared" si="39"/>
        <v>Apr</v>
      </c>
      <c r="G619" s="12" t="s">
        <v>32</v>
      </c>
      <c r="H619" s="12" t="s">
        <v>46</v>
      </c>
      <c r="I619" s="12" t="s">
        <v>49</v>
      </c>
      <c r="J619" s="12" t="s">
        <v>34</v>
      </c>
      <c r="K619" s="12" t="s">
        <v>55</v>
      </c>
      <c r="L619" s="12" t="s">
        <v>56</v>
      </c>
      <c r="M619" s="12">
        <v>1</v>
      </c>
      <c r="N619" s="14">
        <v>41.01</v>
      </c>
      <c r="O619" s="15">
        <v>0</v>
      </c>
      <c r="P619" s="14">
        <v>14.5</v>
      </c>
      <c r="Q619" s="14">
        <v>41.01</v>
      </c>
      <c r="R619" s="14">
        <v>14.5</v>
      </c>
      <c r="S619" s="14">
        <v>26.509999999999998</v>
      </c>
      <c r="T619" s="16">
        <v>0.64642770056083876</v>
      </c>
    </row>
    <row r="620" spans="1:20">
      <c r="A620" s="10">
        <v>2686</v>
      </c>
      <c r="B620" s="11">
        <v>46132</v>
      </c>
      <c r="C620" s="12">
        <f t="shared" si="36"/>
        <v>2026</v>
      </c>
      <c r="D620" s="13" t="str">
        <f t="shared" si="37"/>
        <v>Q2</v>
      </c>
      <c r="E620" s="12">
        <f t="shared" si="38"/>
        <v>4</v>
      </c>
      <c r="F620" s="12" t="str">
        <f t="shared" si="39"/>
        <v>Apr</v>
      </c>
      <c r="G620" s="12" t="s">
        <v>27</v>
      </c>
      <c r="H620" s="12" t="s">
        <v>64</v>
      </c>
      <c r="I620" s="12" t="s">
        <v>23</v>
      </c>
      <c r="J620" s="12" t="s">
        <v>24</v>
      </c>
      <c r="K620" s="12" t="s">
        <v>30</v>
      </c>
      <c r="L620" s="12" t="s">
        <v>67</v>
      </c>
      <c r="M620" s="12">
        <v>1</v>
      </c>
      <c r="N620" s="14">
        <v>70.45</v>
      </c>
      <c r="O620" s="15">
        <v>0.05</v>
      </c>
      <c r="P620" s="14">
        <v>31.98</v>
      </c>
      <c r="Q620" s="14">
        <v>66.927499999999995</v>
      </c>
      <c r="R620" s="14">
        <v>31.98</v>
      </c>
      <c r="S620" s="14">
        <v>34.947499999999991</v>
      </c>
      <c r="T620" s="16">
        <v>0.52216951178514059</v>
      </c>
    </row>
    <row r="621" spans="1:20">
      <c r="A621" s="10">
        <v>3307</v>
      </c>
      <c r="B621" s="11">
        <v>46132</v>
      </c>
      <c r="C621" s="12">
        <f t="shared" si="36"/>
        <v>2026</v>
      </c>
      <c r="D621" s="13" t="str">
        <f t="shared" si="37"/>
        <v>Q2</v>
      </c>
      <c r="E621" s="12">
        <f t="shared" si="38"/>
        <v>4</v>
      </c>
      <c r="F621" s="12" t="str">
        <f t="shared" si="39"/>
        <v>Apr</v>
      </c>
      <c r="G621" s="12" t="s">
        <v>41</v>
      </c>
      <c r="H621" s="12" t="s">
        <v>68</v>
      </c>
      <c r="I621" s="12" t="s">
        <v>40</v>
      </c>
      <c r="J621" s="12" t="s">
        <v>37</v>
      </c>
      <c r="K621" s="12" t="s">
        <v>25</v>
      </c>
      <c r="L621" s="12" t="s">
        <v>43</v>
      </c>
      <c r="M621" s="12">
        <v>2</v>
      </c>
      <c r="N621" s="14">
        <v>51.39</v>
      </c>
      <c r="O621" s="15">
        <v>0.05</v>
      </c>
      <c r="P621" s="14">
        <v>22.28</v>
      </c>
      <c r="Q621" s="14">
        <v>97.640999999999991</v>
      </c>
      <c r="R621" s="14">
        <v>44.56</v>
      </c>
      <c r="S621" s="14">
        <v>53.080999999999989</v>
      </c>
      <c r="T621" s="16">
        <v>0.54363433393758764</v>
      </c>
    </row>
    <row r="622" spans="1:20">
      <c r="A622" s="10">
        <v>3772</v>
      </c>
      <c r="B622" s="11">
        <v>46132</v>
      </c>
      <c r="C622" s="12">
        <f t="shared" si="36"/>
        <v>2026</v>
      </c>
      <c r="D622" s="13" t="str">
        <f t="shared" si="37"/>
        <v>Q2</v>
      </c>
      <c r="E622" s="12">
        <f t="shared" si="38"/>
        <v>4</v>
      </c>
      <c r="F622" s="12" t="str">
        <f t="shared" si="39"/>
        <v>Apr</v>
      </c>
      <c r="G622" s="12" t="s">
        <v>21</v>
      </c>
      <c r="H622" s="12" t="s">
        <v>71</v>
      </c>
      <c r="I622" s="12" t="s">
        <v>40</v>
      </c>
      <c r="J622" s="12" t="s">
        <v>24</v>
      </c>
      <c r="K622" s="12" t="s">
        <v>44</v>
      </c>
      <c r="L622" s="12" t="s">
        <v>72</v>
      </c>
      <c r="M622" s="12">
        <v>2</v>
      </c>
      <c r="N622" s="14">
        <v>122.03</v>
      </c>
      <c r="O622" s="15">
        <v>0</v>
      </c>
      <c r="P622" s="14">
        <v>59.43</v>
      </c>
      <c r="Q622" s="14">
        <v>244.06</v>
      </c>
      <c r="R622" s="14">
        <v>118.86</v>
      </c>
      <c r="S622" s="14">
        <v>125.2</v>
      </c>
      <c r="T622" s="16">
        <v>0.51298860935835455</v>
      </c>
    </row>
    <row r="623" spans="1:20">
      <c r="A623" s="10">
        <v>3877</v>
      </c>
      <c r="B623" s="11">
        <v>46132</v>
      </c>
      <c r="C623" s="12">
        <f t="shared" si="36"/>
        <v>2026</v>
      </c>
      <c r="D623" s="13" t="str">
        <f t="shared" si="37"/>
        <v>Q2</v>
      </c>
      <c r="E623" s="12">
        <f t="shared" si="38"/>
        <v>4</v>
      </c>
      <c r="F623" s="12" t="str">
        <f t="shared" si="39"/>
        <v>Apr</v>
      </c>
      <c r="G623" s="12" t="s">
        <v>41</v>
      </c>
      <c r="H623" s="12" t="s">
        <v>42</v>
      </c>
      <c r="I623" s="12" t="s">
        <v>23</v>
      </c>
      <c r="J623" s="12" t="s">
        <v>34</v>
      </c>
      <c r="K623" s="12" t="s">
        <v>35</v>
      </c>
      <c r="L623" s="12" t="s">
        <v>65</v>
      </c>
      <c r="M623" s="12">
        <v>3</v>
      </c>
      <c r="N623" s="14">
        <v>132.07</v>
      </c>
      <c r="O623" s="15">
        <v>0.05</v>
      </c>
      <c r="P623" s="14">
        <v>66.41</v>
      </c>
      <c r="Q623" s="14">
        <v>376.39949999999999</v>
      </c>
      <c r="R623" s="14">
        <v>199.23</v>
      </c>
      <c r="S623" s="14">
        <v>177.1695</v>
      </c>
      <c r="T623" s="16">
        <v>0.47069536489819991</v>
      </c>
    </row>
    <row r="624" spans="1:20">
      <c r="A624" s="10">
        <v>4117</v>
      </c>
      <c r="B624" s="11">
        <v>46132</v>
      </c>
      <c r="C624" s="12">
        <f t="shared" si="36"/>
        <v>2026</v>
      </c>
      <c r="D624" s="13" t="str">
        <f t="shared" si="37"/>
        <v>Q2</v>
      </c>
      <c r="E624" s="12">
        <f t="shared" si="38"/>
        <v>4</v>
      </c>
      <c r="F624" s="12" t="str">
        <f t="shared" si="39"/>
        <v>Apr</v>
      </c>
      <c r="G624" s="12" t="s">
        <v>41</v>
      </c>
      <c r="H624" s="12" t="s">
        <v>52</v>
      </c>
      <c r="I624" s="12" t="s">
        <v>49</v>
      </c>
      <c r="J624" s="12" t="s">
        <v>24</v>
      </c>
      <c r="K624" s="12" t="s">
        <v>25</v>
      </c>
      <c r="L624" s="12" t="s">
        <v>47</v>
      </c>
      <c r="M624" s="12">
        <v>1</v>
      </c>
      <c r="N624" s="14">
        <v>41.04</v>
      </c>
      <c r="O624" s="15">
        <v>0.1</v>
      </c>
      <c r="P624" s="14">
        <v>17.02</v>
      </c>
      <c r="Q624" s="14">
        <v>36.936</v>
      </c>
      <c r="R624" s="14">
        <v>17.02</v>
      </c>
      <c r="S624" s="14">
        <v>19.916</v>
      </c>
      <c r="T624" s="16">
        <v>0.53920294563569415</v>
      </c>
    </row>
    <row r="625" spans="1:20">
      <c r="A625" s="10">
        <v>4562</v>
      </c>
      <c r="B625" s="11">
        <v>46132</v>
      </c>
      <c r="C625" s="12">
        <f t="shared" si="36"/>
        <v>2026</v>
      </c>
      <c r="D625" s="13" t="str">
        <f t="shared" si="37"/>
        <v>Q2</v>
      </c>
      <c r="E625" s="12">
        <f t="shared" si="38"/>
        <v>4</v>
      </c>
      <c r="F625" s="12" t="str">
        <f t="shared" si="39"/>
        <v>Apr</v>
      </c>
      <c r="G625" s="12" t="s">
        <v>27</v>
      </c>
      <c r="H625" s="12" t="s">
        <v>28</v>
      </c>
      <c r="I625" s="12" t="s">
        <v>40</v>
      </c>
      <c r="J625" s="12" t="s">
        <v>34</v>
      </c>
      <c r="K625" s="12" t="s">
        <v>55</v>
      </c>
      <c r="L625" s="12" t="s">
        <v>56</v>
      </c>
      <c r="M625" s="12">
        <v>2</v>
      </c>
      <c r="N625" s="14">
        <v>40.56</v>
      </c>
      <c r="O625" s="15">
        <v>0</v>
      </c>
      <c r="P625" s="14">
        <v>15.09</v>
      </c>
      <c r="Q625" s="14">
        <v>81.12</v>
      </c>
      <c r="R625" s="14">
        <v>30.18</v>
      </c>
      <c r="S625" s="14">
        <v>50.940000000000005</v>
      </c>
      <c r="T625" s="16">
        <v>0.62795857988165682</v>
      </c>
    </row>
    <row r="626" spans="1:20">
      <c r="A626" s="10">
        <v>4683</v>
      </c>
      <c r="B626" s="11">
        <v>46132</v>
      </c>
      <c r="C626" s="12">
        <f t="shared" si="36"/>
        <v>2026</v>
      </c>
      <c r="D626" s="13" t="str">
        <f t="shared" si="37"/>
        <v>Q2</v>
      </c>
      <c r="E626" s="12">
        <f t="shared" si="38"/>
        <v>4</v>
      </c>
      <c r="F626" s="12" t="str">
        <f t="shared" si="39"/>
        <v>Apr</v>
      </c>
      <c r="G626" s="12" t="s">
        <v>32</v>
      </c>
      <c r="H626" s="12" t="s">
        <v>73</v>
      </c>
      <c r="I626" s="12" t="s">
        <v>23</v>
      </c>
      <c r="J626" s="12" t="s">
        <v>37</v>
      </c>
      <c r="K626" s="12" t="s">
        <v>55</v>
      </c>
      <c r="L626" s="12" t="s">
        <v>66</v>
      </c>
      <c r="M626" s="12">
        <v>3</v>
      </c>
      <c r="N626" s="14">
        <v>51.36</v>
      </c>
      <c r="O626" s="15">
        <v>0</v>
      </c>
      <c r="P626" s="14">
        <v>22.05</v>
      </c>
      <c r="Q626" s="14">
        <v>154.07999999999998</v>
      </c>
      <c r="R626" s="14">
        <v>66.150000000000006</v>
      </c>
      <c r="S626" s="14">
        <v>87.929999999999978</v>
      </c>
      <c r="T626" s="16">
        <v>0.57067757009345788</v>
      </c>
    </row>
    <row r="627" spans="1:20">
      <c r="A627" s="10">
        <v>308</v>
      </c>
      <c r="B627" s="11">
        <v>46133</v>
      </c>
      <c r="C627" s="12">
        <f t="shared" si="36"/>
        <v>2026</v>
      </c>
      <c r="D627" s="13" t="str">
        <f t="shared" si="37"/>
        <v>Q2</v>
      </c>
      <c r="E627" s="12">
        <f t="shared" si="38"/>
        <v>4</v>
      </c>
      <c r="F627" s="12" t="str">
        <f t="shared" si="39"/>
        <v>Apr</v>
      </c>
      <c r="G627" s="12" t="s">
        <v>41</v>
      </c>
      <c r="H627" s="12" t="s">
        <v>52</v>
      </c>
      <c r="I627" s="12" t="s">
        <v>23</v>
      </c>
      <c r="J627" s="12" t="s">
        <v>24</v>
      </c>
      <c r="K627" s="12" t="s">
        <v>30</v>
      </c>
      <c r="L627" s="12" t="s">
        <v>31</v>
      </c>
      <c r="M627" s="12">
        <v>6</v>
      </c>
      <c r="N627" s="14">
        <v>93.58</v>
      </c>
      <c r="O627" s="15">
        <v>0</v>
      </c>
      <c r="P627" s="14">
        <v>46.68</v>
      </c>
      <c r="Q627" s="14">
        <v>561.48</v>
      </c>
      <c r="R627" s="14">
        <v>280.08</v>
      </c>
      <c r="S627" s="14">
        <v>281.40000000000003</v>
      </c>
      <c r="T627" s="16">
        <v>0.5011754648429152</v>
      </c>
    </row>
    <row r="628" spans="1:20">
      <c r="A628" s="10">
        <v>773</v>
      </c>
      <c r="B628" s="11">
        <v>46133</v>
      </c>
      <c r="C628" s="12">
        <f t="shared" si="36"/>
        <v>2026</v>
      </c>
      <c r="D628" s="13" t="str">
        <f t="shared" si="37"/>
        <v>Q2</v>
      </c>
      <c r="E628" s="12">
        <f t="shared" si="38"/>
        <v>4</v>
      </c>
      <c r="F628" s="12" t="str">
        <f t="shared" si="39"/>
        <v>Apr</v>
      </c>
      <c r="G628" s="12" t="s">
        <v>41</v>
      </c>
      <c r="H628" s="12" t="s">
        <v>52</v>
      </c>
      <c r="I628" s="12" t="s">
        <v>23</v>
      </c>
      <c r="J628" s="12" t="s">
        <v>37</v>
      </c>
      <c r="K628" s="12" t="s">
        <v>25</v>
      </c>
      <c r="L628" s="12" t="s">
        <v>26</v>
      </c>
      <c r="M628" s="12">
        <v>5</v>
      </c>
      <c r="N628" s="14">
        <v>80.16</v>
      </c>
      <c r="O628" s="15">
        <v>0.1</v>
      </c>
      <c r="P628" s="14">
        <v>42.5</v>
      </c>
      <c r="Q628" s="14">
        <v>360.71999999999997</v>
      </c>
      <c r="R628" s="14">
        <v>212.5</v>
      </c>
      <c r="S628" s="14">
        <v>148.21999999999997</v>
      </c>
      <c r="T628" s="16">
        <v>0.41090042137946325</v>
      </c>
    </row>
    <row r="629" spans="1:20">
      <c r="A629" s="10">
        <v>1303</v>
      </c>
      <c r="B629" s="11">
        <v>46133</v>
      </c>
      <c r="C629" s="12">
        <f t="shared" si="36"/>
        <v>2026</v>
      </c>
      <c r="D629" s="13" t="str">
        <f t="shared" si="37"/>
        <v>Q2</v>
      </c>
      <c r="E629" s="12">
        <f t="shared" si="38"/>
        <v>4</v>
      </c>
      <c r="F629" s="12" t="str">
        <f t="shared" si="39"/>
        <v>Apr</v>
      </c>
      <c r="G629" s="12" t="s">
        <v>27</v>
      </c>
      <c r="H629" s="12" t="s">
        <v>64</v>
      </c>
      <c r="I629" s="12" t="s">
        <v>23</v>
      </c>
      <c r="J629" s="12" t="s">
        <v>34</v>
      </c>
      <c r="K629" s="12" t="s">
        <v>30</v>
      </c>
      <c r="L629" s="12" t="s">
        <v>38</v>
      </c>
      <c r="M629" s="12">
        <v>1</v>
      </c>
      <c r="N629" s="14">
        <v>142.22999999999999</v>
      </c>
      <c r="O629" s="15">
        <v>0.05</v>
      </c>
      <c r="P629" s="14">
        <v>77.66</v>
      </c>
      <c r="Q629" s="14">
        <v>135.11849999999998</v>
      </c>
      <c r="R629" s="14">
        <v>77.66</v>
      </c>
      <c r="S629" s="14">
        <v>57.458499999999987</v>
      </c>
      <c r="T629" s="16">
        <v>0.42524524768999061</v>
      </c>
    </row>
    <row r="630" spans="1:20">
      <c r="A630" s="10">
        <v>1348</v>
      </c>
      <c r="B630" s="11">
        <v>46133</v>
      </c>
      <c r="C630" s="12">
        <f t="shared" si="36"/>
        <v>2026</v>
      </c>
      <c r="D630" s="13" t="str">
        <f t="shared" si="37"/>
        <v>Q2</v>
      </c>
      <c r="E630" s="12">
        <f t="shared" si="38"/>
        <v>4</v>
      </c>
      <c r="F630" s="12" t="str">
        <f t="shared" si="39"/>
        <v>Apr</v>
      </c>
      <c r="G630" s="12" t="s">
        <v>27</v>
      </c>
      <c r="H630" s="12" t="s">
        <v>70</v>
      </c>
      <c r="I630" s="12" t="s">
        <v>23</v>
      </c>
      <c r="J630" s="12" t="s">
        <v>24</v>
      </c>
      <c r="K630" s="12" t="s">
        <v>30</v>
      </c>
      <c r="L630" s="12" t="s">
        <v>67</v>
      </c>
      <c r="M630" s="12">
        <v>2</v>
      </c>
      <c r="N630" s="14">
        <v>71.77</v>
      </c>
      <c r="O630" s="15">
        <v>0</v>
      </c>
      <c r="P630" s="14">
        <v>32.450000000000003</v>
      </c>
      <c r="Q630" s="14">
        <v>143.54</v>
      </c>
      <c r="R630" s="14">
        <v>64.900000000000006</v>
      </c>
      <c r="S630" s="14">
        <v>78.639999999999986</v>
      </c>
      <c r="T630" s="16">
        <v>0.54786122335237553</v>
      </c>
    </row>
    <row r="631" spans="1:20">
      <c r="A631" s="10">
        <v>1496</v>
      </c>
      <c r="B631" s="11">
        <v>46133</v>
      </c>
      <c r="C631" s="12">
        <f t="shared" si="36"/>
        <v>2026</v>
      </c>
      <c r="D631" s="13" t="str">
        <f t="shared" si="37"/>
        <v>Q2</v>
      </c>
      <c r="E631" s="12">
        <f t="shared" si="38"/>
        <v>4</v>
      </c>
      <c r="F631" s="12" t="str">
        <f t="shared" si="39"/>
        <v>Apr</v>
      </c>
      <c r="G631" s="12" t="s">
        <v>21</v>
      </c>
      <c r="H631" s="12" t="s">
        <v>22</v>
      </c>
      <c r="I631" s="12" t="s">
        <v>49</v>
      </c>
      <c r="J631" s="12" t="s">
        <v>24</v>
      </c>
      <c r="K631" s="12" t="s">
        <v>30</v>
      </c>
      <c r="L631" s="12" t="s">
        <v>67</v>
      </c>
      <c r="M631" s="12">
        <v>1</v>
      </c>
      <c r="N631" s="14">
        <v>71.23</v>
      </c>
      <c r="O631" s="15">
        <v>0.05</v>
      </c>
      <c r="P631" s="14">
        <v>33.28</v>
      </c>
      <c r="Q631" s="14">
        <v>67.668499999999995</v>
      </c>
      <c r="R631" s="14">
        <v>33.28</v>
      </c>
      <c r="S631" s="14">
        <v>34.388499999999993</v>
      </c>
      <c r="T631" s="16">
        <v>0.50819066478494423</v>
      </c>
    </row>
    <row r="632" spans="1:20">
      <c r="A632" s="10">
        <v>1695</v>
      </c>
      <c r="B632" s="11">
        <v>46133</v>
      </c>
      <c r="C632" s="12">
        <f t="shared" si="36"/>
        <v>2026</v>
      </c>
      <c r="D632" s="13" t="str">
        <f t="shared" si="37"/>
        <v>Q2</v>
      </c>
      <c r="E632" s="12">
        <f t="shared" si="38"/>
        <v>4</v>
      </c>
      <c r="F632" s="12" t="str">
        <f t="shared" si="39"/>
        <v>Apr</v>
      </c>
      <c r="G632" s="12" t="s">
        <v>21</v>
      </c>
      <c r="H632" s="12" t="s">
        <v>22</v>
      </c>
      <c r="I632" s="12" t="s">
        <v>40</v>
      </c>
      <c r="J632" s="12" t="s">
        <v>24</v>
      </c>
      <c r="K632" s="12" t="s">
        <v>30</v>
      </c>
      <c r="L632" s="12" t="s">
        <v>67</v>
      </c>
      <c r="M632" s="12">
        <v>1</v>
      </c>
      <c r="N632" s="14">
        <v>71.239999999999995</v>
      </c>
      <c r="O632" s="15">
        <v>0.1</v>
      </c>
      <c r="P632" s="14">
        <v>33.07</v>
      </c>
      <c r="Q632" s="14">
        <v>64.116</v>
      </c>
      <c r="R632" s="14">
        <v>33.07</v>
      </c>
      <c r="S632" s="14">
        <v>31.045999999999999</v>
      </c>
      <c r="T632" s="16">
        <v>0.48421610830369954</v>
      </c>
    </row>
    <row r="633" spans="1:20">
      <c r="A633" s="10">
        <v>2812</v>
      </c>
      <c r="B633" s="11">
        <v>46133</v>
      </c>
      <c r="C633" s="12">
        <f t="shared" si="36"/>
        <v>2026</v>
      </c>
      <c r="D633" s="13" t="str">
        <f t="shared" si="37"/>
        <v>Q2</v>
      </c>
      <c r="E633" s="12">
        <f t="shared" si="38"/>
        <v>4</v>
      </c>
      <c r="F633" s="12" t="str">
        <f t="shared" si="39"/>
        <v>Apr</v>
      </c>
      <c r="G633" s="12" t="s">
        <v>27</v>
      </c>
      <c r="H633" s="12" t="s">
        <v>48</v>
      </c>
      <c r="I633" s="12" t="s">
        <v>23</v>
      </c>
      <c r="J633" s="12" t="s">
        <v>34</v>
      </c>
      <c r="K633" s="12" t="s">
        <v>25</v>
      </c>
      <c r="L633" s="12" t="s">
        <v>43</v>
      </c>
      <c r="M633" s="12">
        <v>1</v>
      </c>
      <c r="N633" s="14">
        <v>51.39</v>
      </c>
      <c r="O633" s="15">
        <v>0</v>
      </c>
      <c r="P633" s="14">
        <v>22.08</v>
      </c>
      <c r="Q633" s="14">
        <v>51.39</v>
      </c>
      <c r="R633" s="14">
        <v>22.08</v>
      </c>
      <c r="S633" s="14">
        <v>29.310000000000002</v>
      </c>
      <c r="T633" s="16">
        <v>0.57034442498540572</v>
      </c>
    </row>
    <row r="634" spans="1:20">
      <c r="A634" s="10">
        <v>3017</v>
      </c>
      <c r="B634" s="11">
        <v>46133</v>
      </c>
      <c r="C634" s="12">
        <f t="shared" si="36"/>
        <v>2026</v>
      </c>
      <c r="D634" s="13" t="str">
        <f t="shared" si="37"/>
        <v>Q2</v>
      </c>
      <c r="E634" s="12">
        <f t="shared" si="38"/>
        <v>4</v>
      </c>
      <c r="F634" s="12" t="str">
        <f t="shared" si="39"/>
        <v>Apr</v>
      </c>
      <c r="G634" s="12" t="s">
        <v>27</v>
      </c>
      <c r="H634" s="12" t="s">
        <v>64</v>
      </c>
      <c r="I634" s="12" t="s">
        <v>23</v>
      </c>
      <c r="J634" s="12" t="s">
        <v>24</v>
      </c>
      <c r="K634" s="12" t="s">
        <v>25</v>
      </c>
      <c r="L634" s="12" t="s">
        <v>51</v>
      </c>
      <c r="M634" s="12">
        <v>1</v>
      </c>
      <c r="N634" s="14">
        <v>102.64</v>
      </c>
      <c r="O634" s="15">
        <v>0</v>
      </c>
      <c r="P634" s="14">
        <v>51.86</v>
      </c>
      <c r="Q634" s="14">
        <v>102.64</v>
      </c>
      <c r="R634" s="14">
        <v>51.86</v>
      </c>
      <c r="S634" s="14">
        <v>50.78</v>
      </c>
      <c r="T634" s="16">
        <v>0.49473889321901793</v>
      </c>
    </row>
    <row r="635" spans="1:20">
      <c r="A635" s="10">
        <v>3719</v>
      </c>
      <c r="B635" s="11">
        <v>46133</v>
      </c>
      <c r="C635" s="12">
        <f t="shared" si="36"/>
        <v>2026</v>
      </c>
      <c r="D635" s="13" t="str">
        <f t="shared" si="37"/>
        <v>Q2</v>
      </c>
      <c r="E635" s="12">
        <f t="shared" si="38"/>
        <v>4</v>
      </c>
      <c r="F635" s="12" t="str">
        <f t="shared" si="39"/>
        <v>Apr</v>
      </c>
      <c r="G635" s="12" t="s">
        <v>32</v>
      </c>
      <c r="H635" s="12" t="s">
        <v>33</v>
      </c>
      <c r="I635" s="12" t="s">
        <v>23</v>
      </c>
      <c r="J635" s="12" t="s">
        <v>34</v>
      </c>
      <c r="K635" s="12" t="s">
        <v>55</v>
      </c>
      <c r="L635" s="12" t="s">
        <v>63</v>
      </c>
      <c r="M635" s="12">
        <v>2</v>
      </c>
      <c r="N635" s="14">
        <v>35.56</v>
      </c>
      <c r="O635" s="15">
        <v>0.1</v>
      </c>
      <c r="P635" s="14">
        <v>13.85</v>
      </c>
      <c r="Q635" s="14">
        <v>64.00800000000001</v>
      </c>
      <c r="R635" s="14">
        <v>27.7</v>
      </c>
      <c r="S635" s="14">
        <v>36.308000000000007</v>
      </c>
      <c r="T635" s="16">
        <v>0.56724159480064995</v>
      </c>
    </row>
    <row r="636" spans="1:20">
      <c r="A636" s="10">
        <v>3920</v>
      </c>
      <c r="B636" s="11">
        <v>46133</v>
      </c>
      <c r="C636" s="12">
        <f t="shared" si="36"/>
        <v>2026</v>
      </c>
      <c r="D636" s="13" t="str">
        <f t="shared" si="37"/>
        <v>Q2</v>
      </c>
      <c r="E636" s="12">
        <f t="shared" si="38"/>
        <v>4</v>
      </c>
      <c r="F636" s="12" t="str">
        <f t="shared" si="39"/>
        <v>Apr</v>
      </c>
      <c r="G636" s="12" t="s">
        <v>27</v>
      </c>
      <c r="H636" s="12" t="s">
        <v>62</v>
      </c>
      <c r="I636" s="12" t="s">
        <v>23</v>
      </c>
      <c r="J636" s="12" t="s">
        <v>24</v>
      </c>
      <c r="K636" s="12" t="s">
        <v>25</v>
      </c>
      <c r="L636" s="12" t="s">
        <v>51</v>
      </c>
      <c r="M636" s="12">
        <v>2</v>
      </c>
      <c r="N636" s="14">
        <v>100.39</v>
      </c>
      <c r="O636" s="15">
        <v>0</v>
      </c>
      <c r="P636" s="14">
        <v>49.05</v>
      </c>
      <c r="Q636" s="14">
        <v>200.78</v>
      </c>
      <c r="R636" s="14">
        <v>98.1</v>
      </c>
      <c r="S636" s="14">
        <v>102.68</v>
      </c>
      <c r="T636" s="16">
        <v>0.51140551847793603</v>
      </c>
    </row>
    <row r="637" spans="1:20">
      <c r="A637" s="10">
        <v>4654</v>
      </c>
      <c r="B637" s="11">
        <v>46133</v>
      </c>
      <c r="C637" s="12">
        <f t="shared" si="36"/>
        <v>2026</v>
      </c>
      <c r="D637" s="13" t="str">
        <f t="shared" si="37"/>
        <v>Q2</v>
      </c>
      <c r="E637" s="12">
        <f t="shared" si="38"/>
        <v>4</v>
      </c>
      <c r="F637" s="12" t="str">
        <f t="shared" si="39"/>
        <v>Apr</v>
      </c>
      <c r="G637" s="12" t="s">
        <v>21</v>
      </c>
      <c r="H637" s="12" t="s">
        <v>71</v>
      </c>
      <c r="I637" s="12" t="s">
        <v>40</v>
      </c>
      <c r="J637" s="12" t="s">
        <v>24</v>
      </c>
      <c r="K637" s="12" t="s">
        <v>44</v>
      </c>
      <c r="L637" s="12" t="s">
        <v>50</v>
      </c>
      <c r="M637" s="12">
        <v>2</v>
      </c>
      <c r="N637" s="14">
        <v>191.51</v>
      </c>
      <c r="O637" s="15">
        <v>0.1</v>
      </c>
      <c r="P637" s="14">
        <v>101.25</v>
      </c>
      <c r="Q637" s="14">
        <v>344.71800000000002</v>
      </c>
      <c r="R637" s="14">
        <v>202.5</v>
      </c>
      <c r="S637" s="14">
        <v>142.21800000000002</v>
      </c>
      <c r="T637" s="16">
        <v>0.41256331262075091</v>
      </c>
    </row>
    <row r="638" spans="1:20">
      <c r="A638" s="10">
        <v>4920</v>
      </c>
      <c r="B638" s="11">
        <v>46133</v>
      </c>
      <c r="C638" s="12">
        <f t="shared" si="36"/>
        <v>2026</v>
      </c>
      <c r="D638" s="13" t="str">
        <f t="shared" si="37"/>
        <v>Q2</v>
      </c>
      <c r="E638" s="12">
        <f t="shared" si="38"/>
        <v>4</v>
      </c>
      <c r="F638" s="12" t="str">
        <f t="shared" si="39"/>
        <v>Apr</v>
      </c>
      <c r="G638" s="12" t="s">
        <v>27</v>
      </c>
      <c r="H638" s="12" t="s">
        <v>64</v>
      </c>
      <c r="I638" s="12" t="s">
        <v>40</v>
      </c>
      <c r="J638" s="12" t="s">
        <v>34</v>
      </c>
      <c r="K638" s="12" t="s">
        <v>30</v>
      </c>
      <c r="L638" s="12" t="s">
        <v>38</v>
      </c>
      <c r="M638" s="12">
        <v>2</v>
      </c>
      <c r="N638" s="14">
        <v>147.30000000000001</v>
      </c>
      <c r="O638" s="15">
        <v>0</v>
      </c>
      <c r="P638" s="14">
        <v>81.2</v>
      </c>
      <c r="Q638" s="14">
        <v>294.60000000000002</v>
      </c>
      <c r="R638" s="14">
        <v>162.4</v>
      </c>
      <c r="S638" s="14">
        <v>132.20000000000002</v>
      </c>
      <c r="T638" s="16">
        <v>0.44874405974202308</v>
      </c>
    </row>
    <row r="639" spans="1:20">
      <c r="A639" s="10">
        <v>5191</v>
      </c>
      <c r="B639" s="11">
        <v>46133</v>
      </c>
      <c r="C639" s="12">
        <f t="shared" si="36"/>
        <v>2026</v>
      </c>
      <c r="D639" s="13" t="str">
        <f t="shared" si="37"/>
        <v>Q2</v>
      </c>
      <c r="E639" s="12">
        <f t="shared" si="38"/>
        <v>4</v>
      </c>
      <c r="F639" s="12" t="str">
        <f t="shared" si="39"/>
        <v>Apr</v>
      </c>
      <c r="G639" s="12" t="s">
        <v>27</v>
      </c>
      <c r="H639" s="12" t="s">
        <v>62</v>
      </c>
      <c r="I639" s="12" t="s">
        <v>40</v>
      </c>
      <c r="J639" s="12" t="s">
        <v>24</v>
      </c>
      <c r="K639" s="12" t="s">
        <v>25</v>
      </c>
      <c r="L639" s="12" t="s">
        <v>26</v>
      </c>
      <c r="M639" s="12">
        <v>1</v>
      </c>
      <c r="N639" s="14">
        <v>79.92</v>
      </c>
      <c r="O639" s="15">
        <v>0.1</v>
      </c>
      <c r="P639" s="14">
        <v>43.13</v>
      </c>
      <c r="Q639" s="14">
        <v>71.927999999999997</v>
      </c>
      <c r="R639" s="14">
        <v>43.13</v>
      </c>
      <c r="S639" s="14">
        <v>28.797999999999995</v>
      </c>
      <c r="T639" s="16">
        <v>0.40037259481703918</v>
      </c>
    </row>
    <row r="640" spans="1:20">
      <c r="A640" s="10">
        <v>413</v>
      </c>
      <c r="B640" s="11">
        <v>46134</v>
      </c>
      <c r="C640" s="12">
        <f t="shared" si="36"/>
        <v>2026</v>
      </c>
      <c r="D640" s="13" t="str">
        <f t="shared" si="37"/>
        <v>Q2</v>
      </c>
      <c r="E640" s="12">
        <f t="shared" si="38"/>
        <v>4</v>
      </c>
      <c r="F640" s="12" t="str">
        <f t="shared" si="39"/>
        <v>Apr</v>
      </c>
      <c r="G640" s="12" t="s">
        <v>27</v>
      </c>
      <c r="H640" s="12" t="s">
        <v>28</v>
      </c>
      <c r="I640" s="12" t="s">
        <v>23</v>
      </c>
      <c r="J640" s="12" t="s">
        <v>24</v>
      </c>
      <c r="K640" s="12" t="s">
        <v>44</v>
      </c>
      <c r="L640" s="12" t="s">
        <v>45</v>
      </c>
      <c r="M640" s="12">
        <v>2</v>
      </c>
      <c r="N640" s="14">
        <v>344.29</v>
      </c>
      <c r="O640" s="15">
        <v>0.1</v>
      </c>
      <c r="P640" s="14">
        <v>192.66</v>
      </c>
      <c r="Q640" s="14">
        <v>619.72200000000009</v>
      </c>
      <c r="R640" s="14">
        <v>385.32</v>
      </c>
      <c r="S640" s="14">
        <v>234.4020000000001</v>
      </c>
      <c r="T640" s="16">
        <v>0.37823733867766524</v>
      </c>
    </row>
    <row r="641" spans="1:20">
      <c r="A641" s="10">
        <v>1658</v>
      </c>
      <c r="B641" s="11">
        <v>46134</v>
      </c>
      <c r="C641" s="12">
        <f t="shared" si="36"/>
        <v>2026</v>
      </c>
      <c r="D641" s="13" t="str">
        <f t="shared" si="37"/>
        <v>Q2</v>
      </c>
      <c r="E641" s="12">
        <f t="shared" si="38"/>
        <v>4</v>
      </c>
      <c r="F641" s="12" t="str">
        <f t="shared" si="39"/>
        <v>Apr</v>
      </c>
      <c r="G641" s="12" t="s">
        <v>32</v>
      </c>
      <c r="H641" s="12" t="s">
        <v>46</v>
      </c>
      <c r="I641" s="12" t="s">
        <v>23</v>
      </c>
      <c r="J641" s="12" t="s">
        <v>24</v>
      </c>
      <c r="K641" s="12" t="s">
        <v>30</v>
      </c>
      <c r="L641" s="12" t="s">
        <v>58</v>
      </c>
      <c r="M641" s="12">
        <v>1</v>
      </c>
      <c r="N641" s="14">
        <v>151.15</v>
      </c>
      <c r="O641" s="15">
        <v>0</v>
      </c>
      <c r="P641" s="14">
        <v>77.680000000000007</v>
      </c>
      <c r="Q641" s="14">
        <v>151.15</v>
      </c>
      <c r="R641" s="14">
        <v>77.680000000000007</v>
      </c>
      <c r="S641" s="14">
        <v>73.47</v>
      </c>
      <c r="T641" s="16">
        <v>0.48607343698312933</v>
      </c>
    </row>
    <row r="642" spans="1:20">
      <c r="A642" s="10">
        <v>2024</v>
      </c>
      <c r="B642" s="11">
        <v>46134</v>
      </c>
      <c r="C642" s="12">
        <f t="shared" si="36"/>
        <v>2026</v>
      </c>
      <c r="D642" s="13" t="str">
        <f t="shared" si="37"/>
        <v>Q2</v>
      </c>
      <c r="E642" s="12">
        <f t="shared" si="38"/>
        <v>4</v>
      </c>
      <c r="F642" s="12" t="str">
        <f t="shared" si="39"/>
        <v>Apr</v>
      </c>
      <c r="G642" s="12" t="s">
        <v>27</v>
      </c>
      <c r="H642" s="12" t="s">
        <v>48</v>
      </c>
      <c r="I642" s="12" t="s">
        <v>40</v>
      </c>
      <c r="J642" s="12" t="s">
        <v>34</v>
      </c>
      <c r="K642" s="12" t="s">
        <v>44</v>
      </c>
      <c r="L642" s="12" t="s">
        <v>61</v>
      </c>
      <c r="M642" s="12">
        <v>1</v>
      </c>
      <c r="N642" s="14">
        <v>81.73</v>
      </c>
      <c r="O642" s="15">
        <v>0.05</v>
      </c>
      <c r="P642" s="14">
        <v>39.979999999999997</v>
      </c>
      <c r="Q642" s="14">
        <v>77.643500000000003</v>
      </c>
      <c r="R642" s="14">
        <v>39.979999999999997</v>
      </c>
      <c r="S642" s="14">
        <v>37.663500000000006</v>
      </c>
      <c r="T642" s="16">
        <v>0.48508246021882068</v>
      </c>
    </row>
    <row r="643" spans="1:20">
      <c r="A643" s="10">
        <v>3980</v>
      </c>
      <c r="B643" s="11">
        <v>46134</v>
      </c>
      <c r="C643" s="12">
        <f t="shared" ref="C643:C706" si="40">YEAR(B643)</f>
        <v>2026</v>
      </c>
      <c r="D643" s="13" t="str">
        <f t="shared" ref="D643:D706" si="41">"Q"&amp;ROUNDUP(MONTH(B643)/3,0)</f>
        <v>Q2</v>
      </c>
      <c r="E643" s="12">
        <f t="shared" ref="E643:E706" si="42">MONTH(B643)</f>
        <v>4</v>
      </c>
      <c r="F643" s="12" t="str">
        <f t="shared" ref="F643:F706" si="43">TEXT(B643,"mmm")</f>
        <v>Apr</v>
      </c>
      <c r="G643" s="12" t="s">
        <v>41</v>
      </c>
      <c r="H643" s="12" t="s">
        <v>42</v>
      </c>
      <c r="I643" s="12" t="s">
        <v>40</v>
      </c>
      <c r="J643" s="12" t="s">
        <v>34</v>
      </c>
      <c r="K643" s="12" t="s">
        <v>30</v>
      </c>
      <c r="L643" s="12" t="s">
        <v>38</v>
      </c>
      <c r="M643" s="12">
        <v>1</v>
      </c>
      <c r="N643" s="14">
        <v>142.53</v>
      </c>
      <c r="O643" s="15">
        <v>0.05</v>
      </c>
      <c r="P643" s="14">
        <v>77.77</v>
      </c>
      <c r="Q643" s="14">
        <v>135.40350000000001</v>
      </c>
      <c r="R643" s="14">
        <v>77.77</v>
      </c>
      <c r="S643" s="14">
        <v>57.633500000000012</v>
      </c>
      <c r="T643" s="16">
        <v>0.4256426163282338</v>
      </c>
    </row>
    <row r="644" spans="1:20">
      <c r="A644" s="10">
        <v>4239</v>
      </c>
      <c r="B644" s="11">
        <v>46134</v>
      </c>
      <c r="C644" s="12">
        <f t="shared" si="40"/>
        <v>2026</v>
      </c>
      <c r="D644" s="13" t="str">
        <f t="shared" si="41"/>
        <v>Q2</v>
      </c>
      <c r="E644" s="12">
        <f t="shared" si="42"/>
        <v>4</v>
      </c>
      <c r="F644" s="12" t="str">
        <f t="shared" si="43"/>
        <v>Apr</v>
      </c>
      <c r="G644" s="12" t="s">
        <v>27</v>
      </c>
      <c r="H644" s="12" t="s">
        <v>28</v>
      </c>
      <c r="I644" s="12" t="s">
        <v>23</v>
      </c>
      <c r="J644" s="12" t="s">
        <v>34</v>
      </c>
      <c r="K644" s="12" t="s">
        <v>44</v>
      </c>
      <c r="L644" s="12" t="s">
        <v>61</v>
      </c>
      <c r="M644" s="12">
        <v>2</v>
      </c>
      <c r="N644" s="14">
        <v>83.24</v>
      </c>
      <c r="O644" s="15">
        <v>0</v>
      </c>
      <c r="P644" s="14">
        <v>40.03</v>
      </c>
      <c r="Q644" s="14">
        <v>166.48</v>
      </c>
      <c r="R644" s="14">
        <v>80.06</v>
      </c>
      <c r="S644" s="14">
        <v>86.419999999999987</v>
      </c>
      <c r="T644" s="16">
        <v>0.51910139356078799</v>
      </c>
    </row>
    <row r="645" spans="1:20">
      <c r="A645" s="10">
        <v>4761</v>
      </c>
      <c r="B645" s="11">
        <v>46134</v>
      </c>
      <c r="C645" s="12">
        <f t="shared" si="40"/>
        <v>2026</v>
      </c>
      <c r="D645" s="13" t="str">
        <f t="shared" si="41"/>
        <v>Q2</v>
      </c>
      <c r="E645" s="12">
        <f t="shared" si="42"/>
        <v>4</v>
      </c>
      <c r="F645" s="12" t="str">
        <f t="shared" si="43"/>
        <v>Apr</v>
      </c>
      <c r="G645" s="12" t="s">
        <v>21</v>
      </c>
      <c r="H645" s="12" t="s">
        <v>22</v>
      </c>
      <c r="I645" s="12" t="s">
        <v>49</v>
      </c>
      <c r="J645" s="12" t="s">
        <v>34</v>
      </c>
      <c r="K645" s="12" t="s">
        <v>30</v>
      </c>
      <c r="L645" s="12" t="s">
        <v>38</v>
      </c>
      <c r="M645" s="12">
        <v>1</v>
      </c>
      <c r="N645" s="14">
        <v>141.99</v>
      </c>
      <c r="O645" s="15">
        <v>0.05</v>
      </c>
      <c r="P645" s="14">
        <v>79.7</v>
      </c>
      <c r="Q645" s="14">
        <v>134.8905</v>
      </c>
      <c r="R645" s="14">
        <v>79.7</v>
      </c>
      <c r="S645" s="14">
        <v>55.1905</v>
      </c>
      <c r="T645" s="16">
        <v>0.40915038494186023</v>
      </c>
    </row>
    <row r="646" spans="1:20">
      <c r="A646" s="10">
        <v>5160</v>
      </c>
      <c r="B646" s="11">
        <v>46134</v>
      </c>
      <c r="C646" s="12">
        <f t="shared" si="40"/>
        <v>2026</v>
      </c>
      <c r="D646" s="13" t="str">
        <f t="shared" si="41"/>
        <v>Q2</v>
      </c>
      <c r="E646" s="12">
        <f t="shared" si="42"/>
        <v>4</v>
      </c>
      <c r="F646" s="12" t="str">
        <f t="shared" si="43"/>
        <v>Apr</v>
      </c>
      <c r="G646" s="12" t="s">
        <v>27</v>
      </c>
      <c r="H646" s="12" t="s">
        <v>64</v>
      </c>
      <c r="I646" s="12" t="s">
        <v>23</v>
      </c>
      <c r="J646" s="12" t="s">
        <v>34</v>
      </c>
      <c r="K646" s="12" t="s">
        <v>55</v>
      </c>
      <c r="L646" s="12" t="s">
        <v>63</v>
      </c>
      <c r="M646" s="12">
        <v>2</v>
      </c>
      <c r="N646" s="14">
        <v>35.94</v>
      </c>
      <c r="O646" s="15">
        <v>0.05</v>
      </c>
      <c r="P646" s="14">
        <v>14.17</v>
      </c>
      <c r="Q646" s="14">
        <v>68.285999999999987</v>
      </c>
      <c r="R646" s="14">
        <v>28.34</v>
      </c>
      <c r="S646" s="14">
        <v>39.945999999999984</v>
      </c>
      <c r="T646" s="16">
        <v>0.5849808159798493</v>
      </c>
    </row>
    <row r="647" spans="1:20">
      <c r="A647" s="10">
        <v>2224</v>
      </c>
      <c r="B647" s="11">
        <v>46135</v>
      </c>
      <c r="C647" s="12">
        <f t="shared" si="40"/>
        <v>2026</v>
      </c>
      <c r="D647" s="13" t="str">
        <f t="shared" si="41"/>
        <v>Q2</v>
      </c>
      <c r="E647" s="12">
        <f t="shared" si="42"/>
        <v>4</v>
      </c>
      <c r="F647" s="12" t="str">
        <f t="shared" si="43"/>
        <v>Apr</v>
      </c>
      <c r="G647" s="12" t="s">
        <v>27</v>
      </c>
      <c r="H647" s="12" t="s">
        <v>28</v>
      </c>
      <c r="I647" s="12" t="s">
        <v>23</v>
      </c>
      <c r="J647" s="12" t="s">
        <v>34</v>
      </c>
      <c r="K647" s="12" t="s">
        <v>55</v>
      </c>
      <c r="L647" s="12" t="s">
        <v>66</v>
      </c>
      <c r="M647" s="12">
        <v>3</v>
      </c>
      <c r="N647" s="14">
        <v>49.55</v>
      </c>
      <c r="O647" s="15">
        <v>0</v>
      </c>
      <c r="P647" s="14">
        <v>22.55</v>
      </c>
      <c r="Q647" s="14">
        <v>148.64999999999998</v>
      </c>
      <c r="R647" s="14">
        <v>67.650000000000006</v>
      </c>
      <c r="S647" s="14">
        <v>80.999999999999972</v>
      </c>
      <c r="T647" s="16">
        <v>0.54490413723511588</v>
      </c>
    </row>
    <row r="648" spans="1:20">
      <c r="A648" s="10">
        <v>2832</v>
      </c>
      <c r="B648" s="11">
        <v>46135</v>
      </c>
      <c r="C648" s="12">
        <f t="shared" si="40"/>
        <v>2026</v>
      </c>
      <c r="D648" s="13" t="str">
        <f t="shared" si="41"/>
        <v>Q2</v>
      </c>
      <c r="E648" s="12">
        <f t="shared" si="42"/>
        <v>4</v>
      </c>
      <c r="F648" s="12" t="str">
        <f t="shared" si="43"/>
        <v>Apr</v>
      </c>
      <c r="G648" s="12" t="s">
        <v>41</v>
      </c>
      <c r="H648" s="12" t="s">
        <v>54</v>
      </c>
      <c r="I648" s="12" t="s">
        <v>49</v>
      </c>
      <c r="J648" s="12" t="s">
        <v>24</v>
      </c>
      <c r="K648" s="12" t="s">
        <v>55</v>
      </c>
      <c r="L648" s="12" t="s">
        <v>56</v>
      </c>
      <c r="M648" s="12">
        <v>1</v>
      </c>
      <c r="N648" s="14">
        <v>39.89</v>
      </c>
      <c r="O648" s="15">
        <v>0.05</v>
      </c>
      <c r="P648" s="14">
        <v>15.06</v>
      </c>
      <c r="Q648" s="14">
        <v>37.895499999999998</v>
      </c>
      <c r="R648" s="14">
        <v>15.06</v>
      </c>
      <c r="S648" s="14">
        <v>22.835499999999996</v>
      </c>
      <c r="T648" s="16">
        <v>0.60259133670224685</v>
      </c>
    </row>
    <row r="649" spans="1:20">
      <c r="A649" s="10">
        <v>3000</v>
      </c>
      <c r="B649" s="11">
        <v>46135</v>
      </c>
      <c r="C649" s="12">
        <f t="shared" si="40"/>
        <v>2026</v>
      </c>
      <c r="D649" s="13" t="str">
        <f t="shared" si="41"/>
        <v>Q2</v>
      </c>
      <c r="E649" s="12">
        <f t="shared" si="42"/>
        <v>4</v>
      </c>
      <c r="F649" s="12" t="str">
        <f t="shared" si="43"/>
        <v>Apr</v>
      </c>
      <c r="G649" s="12" t="s">
        <v>41</v>
      </c>
      <c r="H649" s="12" t="s">
        <v>52</v>
      </c>
      <c r="I649" s="12" t="s">
        <v>49</v>
      </c>
      <c r="J649" s="12" t="s">
        <v>34</v>
      </c>
      <c r="K649" s="12" t="s">
        <v>55</v>
      </c>
      <c r="L649" s="12" t="s">
        <v>56</v>
      </c>
      <c r="M649" s="12">
        <v>1</v>
      </c>
      <c r="N649" s="14">
        <v>40.630000000000003</v>
      </c>
      <c r="O649" s="15">
        <v>0.1</v>
      </c>
      <c r="P649" s="14">
        <v>14.67</v>
      </c>
      <c r="Q649" s="14">
        <v>36.567</v>
      </c>
      <c r="R649" s="14">
        <v>14.67</v>
      </c>
      <c r="S649" s="14">
        <v>21.896999999999998</v>
      </c>
      <c r="T649" s="16">
        <v>0.59881860694068423</v>
      </c>
    </row>
    <row r="650" spans="1:20">
      <c r="A650" s="10">
        <v>3206</v>
      </c>
      <c r="B650" s="11">
        <v>46135</v>
      </c>
      <c r="C650" s="12">
        <f t="shared" si="40"/>
        <v>2026</v>
      </c>
      <c r="D650" s="13" t="str">
        <f t="shared" si="41"/>
        <v>Q2</v>
      </c>
      <c r="E650" s="12">
        <f t="shared" si="42"/>
        <v>4</v>
      </c>
      <c r="F650" s="12" t="str">
        <f t="shared" si="43"/>
        <v>Apr</v>
      </c>
      <c r="G650" s="12" t="s">
        <v>41</v>
      </c>
      <c r="H650" s="12" t="s">
        <v>54</v>
      </c>
      <c r="I650" s="12" t="s">
        <v>49</v>
      </c>
      <c r="J650" s="12" t="s">
        <v>24</v>
      </c>
      <c r="K650" s="12" t="s">
        <v>25</v>
      </c>
      <c r="L650" s="12" t="s">
        <v>47</v>
      </c>
      <c r="M650" s="12">
        <v>4</v>
      </c>
      <c r="N650" s="14">
        <v>39.78</v>
      </c>
      <c r="O650" s="15">
        <v>0.05</v>
      </c>
      <c r="P650" s="14">
        <v>16.7</v>
      </c>
      <c r="Q650" s="14">
        <v>151.16399999999999</v>
      </c>
      <c r="R650" s="14">
        <v>66.8</v>
      </c>
      <c r="S650" s="14">
        <v>84.36399999999999</v>
      </c>
      <c r="T650" s="16">
        <v>0.55809584292556425</v>
      </c>
    </row>
    <row r="651" spans="1:20">
      <c r="A651" s="10">
        <v>3777</v>
      </c>
      <c r="B651" s="11">
        <v>46135</v>
      </c>
      <c r="C651" s="12">
        <f t="shared" si="40"/>
        <v>2026</v>
      </c>
      <c r="D651" s="13" t="str">
        <f t="shared" si="41"/>
        <v>Q2</v>
      </c>
      <c r="E651" s="12">
        <f t="shared" si="42"/>
        <v>4</v>
      </c>
      <c r="F651" s="12" t="str">
        <f t="shared" si="43"/>
        <v>Apr</v>
      </c>
      <c r="G651" s="12" t="s">
        <v>41</v>
      </c>
      <c r="H651" s="12" t="s">
        <v>42</v>
      </c>
      <c r="I651" s="12" t="s">
        <v>49</v>
      </c>
      <c r="J651" s="12" t="s">
        <v>37</v>
      </c>
      <c r="K651" s="12" t="s">
        <v>30</v>
      </c>
      <c r="L651" s="12" t="s">
        <v>31</v>
      </c>
      <c r="M651" s="12">
        <v>1</v>
      </c>
      <c r="N651" s="14">
        <v>92.74</v>
      </c>
      <c r="O651" s="15">
        <v>0</v>
      </c>
      <c r="P651" s="14">
        <v>46.1</v>
      </c>
      <c r="Q651" s="14">
        <v>92.74</v>
      </c>
      <c r="R651" s="14">
        <v>46.1</v>
      </c>
      <c r="S651" s="14">
        <v>46.639999999999993</v>
      </c>
      <c r="T651" s="16">
        <v>0.50291136510675005</v>
      </c>
    </row>
    <row r="652" spans="1:20">
      <c r="A652" s="10">
        <v>4980</v>
      </c>
      <c r="B652" s="11">
        <v>46135</v>
      </c>
      <c r="C652" s="12">
        <f t="shared" si="40"/>
        <v>2026</v>
      </c>
      <c r="D652" s="13" t="str">
        <f t="shared" si="41"/>
        <v>Q2</v>
      </c>
      <c r="E652" s="12">
        <f t="shared" si="42"/>
        <v>4</v>
      </c>
      <c r="F652" s="12" t="str">
        <f t="shared" si="43"/>
        <v>Apr</v>
      </c>
      <c r="G652" s="12" t="s">
        <v>27</v>
      </c>
      <c r="H652" s="12" t="s">
        <v>48</v>
      </c>
      <c r="I652" s="12" t="s">
        <v>40</v>
      </c>
      <c r="J652" s="12" t="s">
        <v>24</v>
      </c>
      <c r="K652" s="12" t="s">
        <v>44</v>
      </c>
      <c r="L652" s="12" t="s">
        <v>72</v>
      </c>
      <c r="M652" s="12">
        <v>2</v>
      </c>
      <c r="N652" s="14">
        <v>120.49</v>
      </c>
      <c r="O652" s="15">
        <v>0.1</v>
      </c>
      <c r="P652" s="14">
        <v>62.23</v>
      </c>
      <c r="Q652" s="14">
        <v>216.88200000000001</v>
      </c>
      <c r="R652" s="14">
        <v>124.46</v>
      </c>
      <c r="S652" s="14">
        <v>92.422000000000011</v>
      </c>
      <c r="T652" s="16">
        <v>0.42613955976060719</v>
      </c>
    </row>
    <row r="653" spans="1:20">
      <c r="A653" s="10">
        <v>1102</v>
      </c>
      <c r="B653" s="11">
        <v>46136</v>
      </c>
      <c r="C653" s="12">
        <f t="shared" si="40"/>
        <v>2026</v>
      </c>
      <c r="D653" s="13" t="str">
        <f t="shared" si="41"/>
        <v>Q2</v>
      </c>
      <c r="E653" s="12">
        <f t="shared" si="42"/>
        <v>4</v>
      </c>
      <c r="F653" s="12" t="str">
        <f t="shared" si="43"/>
        <v>Apr</v>
      </c>
      <c r="G653" s="12" t="s">
        <v>27</v>
      </c>
      <c r="H653" s="12" t="s">
        <v>48</v>
      </c>
      <c r="I653" s="12" t="s">
        <v>23</v>
      </c>
      <c r="J653" s="12" t="s">
        <v>37</v>
      </c>
      <c r="K653" s="12" t="s">
        <v>30</v>
      </c>
      <c r="L653" s="12" t="s">
        <v>67</v>
      </c>
      <c r="M653" s="12">
        <v>2</v>
      </c>
      <c r="N653" s="14">
        <v>70.53</v>
      </c>
      <c r="O653" s="15">
        <v>0</v>
      </c>
      <c r="P653" s="14">
        <v>32.229999999999997</v>
      </c>
      <c r="Q653" s="14">
        <v>141.06</v>
      </c>
      <c r="R653" s="14">
        <v>64.459999999999994</v>
      </c>
      <c r="S653" s="14">
        <v>76.600000000000009</v>
      </c>
      <c r="T653" s="16">
        <v>0.54303133418403526</v>
      </c>
    </row>
    <row r="654" spans="1:20">
      <c r="A654" s="10">
        <v>1333</v>
      </c>
      <c r="B654" s="11">
        <v>46136</v>
      </c>
      <c r="C654" s="12">
        <f t="shared" si="40"/>
        <v>2026</v>
      </c>
      <c r="D654" s="13" t="str">
        <f t="shared" si="41"/>
        <v>Q2</v>
      </c>
      <c r="E654" s="12">
        <f t="shared" si="42"/>
        <v>4</v>
      </c>
      <c r="F654" s="12" t="str">
        <f t="shared" si="43"/>
        <v>Apr</v>
      </c>
      <c r="G654" s="12" t="s">
        <v>27</v>
      </c>
      <c r="H654" s="12" t="s">
        <v>70</v>
      </c>
      <c r="I654" s="12" t="s">
        <v>23</v>
      </c>
      <c r="J654" s="12" t="s">
        <v>34</v>
      </c>
      <c r="K654" s="12" t="s">
        <v>30</v>
      </c>
      <c r="L654" s="12" t="s">
        <v>31</v>
      </c>
      <c r="M654" s="12">
        <v>1</v>
      </c>
      <c r="N654" s="14">
        <v>90.87</v>
      </c>
      <c r="O654" s="15">
        <v>0.1</v>
      </c>
      <c r="P654" s="14">
        <v>44.4</v>
      </c>
      <c r="Q654" s="14">
        <v>81.783000000000001</v>
      </c>
      <c r="R654" s="14">
        <v>44.4</v>
      </c>
      <c r="S654" s="14">
        <v>37.383000000000003</v>
      </c>
      <c r="T654" s="16">
        <v>0.45709988628443565</v>
      </c>
    </row>
    <row r="655" spans="1:20">
      <c r="A655" s="10">
        <v>1369</v>
      </c>
      <c r="B655" s="11">
        <v>46136</v>
      </c>
      <c r="C655" s="12">
        <f t="shared" si="40"/>
        <v>2026</v>
      </c>
      <c r="D655" s="13" t="str">
        <f t="shared" si="41"/>
        <v>Q2</v>
      </c>
      <c r="E655" s="12">
        <f t="shared" si="42"/>
        <v>4</v>
      </c>
      <c r="F655" s="12" t="str">
        <f t="shared" si="43"/>
        <v>Apr</v>
      </c>
      <c r="G655" s="12" t="s">
        <v>27</v>
      </c>
      <c r="H655" s="12" t="s">
        <v>70</v>
      </c>
      <c r="I655" s="12" t="s">
        <v>29</v>
      </c>
      <c r="J655" s="12" t="s">
        <v>24</v>
      </c>
      <c r="K655" s="12" t="s">
        <v>55</v>
      </c>
      <c r="L655" s="12" t="s">
        <v>59</v>
      </c>
      <c r="M655" s="12">
        <v>3</v>
      </c>
      <c r="N655" s="14">
        <v>124.31</v>
      </c>
      <c r="O655" s="15">
        <v>0.2</v>
      </c>
      <c r="P655" s="14">
        <v>67.97</v>
      </c>
      <c r="Q655" s="14">
        <v>298.34399999999999</v>
      </c>
      <c r="R655" s="14">
        <v>203.91</v>
      </c>
      <c r="S655" s="14">
        <v>94.433999999999997</v>
      </c>
      <c r="T655" s="16">
        <v>0.31652723031131846</v>
      </c>
    </row>
    <row r="656" spans="1:20">
      <c r="A656" s="10">
        <v>1712</v>
      </c>
      <c r="B656" s="11">
        <v>46136</v>
      </c>
      <c r="C656" s="12">
        <f t="shared" si="40"/>
        <v>2026</v>
      </c>
      <c r="D656" s="13" t="str">
        <f t="shared" si="41"/>
        <v>Q2</v>
      </c>
      <c r="E656" s="12">
        <f t="shared" si="42"/>
        <v>4</v>
      </c>
      <c r="F656" s="12" t="str">
        <f t="shared" si="43"/>
        <v>Apr</v>
      </c>
      <c r="G656" s="12" t="s">
        <v>27</v>
      </c>
      <c r="H656" s="12" t="s">
        <v>28</v>
      </c>
      <c r="I656" s="12" t="s">
        <v>29</v>
      </c>
      <c r="J656" s="12" t="s">
        <v>24</v>
      </c>
      <c r="K656" s="12" t="s">
        <v>25</v>
      </c>
      <c r="L656" s="12" t="s">
        <v>47</v>
      </c>
      <c r="M656" s="12">
        <v>15</v>
      </c>
      <c r="N656" s="14">
        <v>41.21</v>
      </c>
      <c r="O656" s="15">
        <v>0.15</v>
      </c>
      <c r="P656" s="14">
        <v>16.760000000000002</v>
      </c>
      <c r="Q656" s="14">
        <v>525.42750000000001</v>
      </c>
      <c r="R656" s="14">
        <v>251.40000000000003</v>
      </c>
      <c r="S656" s="14">
        <v>274.02749999999997</v>
      </c>
      <c r="T656" s="16">
        <v>0.52153246642020068</v>
      </c>
    </row>
    <row r="657" spans="1:20">
      <c r="A657" s="10">
        <v>2229</v>
      </c>
      <c r="B657" s="11">
        <v>46136</v>
      </c>
      <c r="C657" s="12">
        <f t="shared" si="40"/>
        <v>2026</v>
      </c>
      <c r="D657" s="13" t="str">
        <f t="shared" si="41"/>
        <v>Q2</v>
      </c>
      <c r="E657" s="12">
        <f t="shared" si="42"/>
        <v>4</v>
      </c>
      <c r="F657" s="12" t="str">
        <f t="shared" si="43"/>
        <v>Apr</v>
      </c>
      <c r="G657" s="12" t="s">
        <v>21</v>
      </c>
      <c r="H657" s="12" t="s">
        <v>22</v>
      </c>
      <c r="I657" s="12" t="s">
        <v>23</v>
      </c>
      <c r="J657" s="12" t="s">
        <v>34</v>
      </c>
      <c r="K657" s="12" t="s">
        <v>30</v>
      </c>
      <c r="L657" s="12" t="s">
        <v>38</v>
      </c>
      <c r="M657" s="12">
        <v>2</v>
      </c>
      <c r="N657" s="14">
        <v>145.75</v>
      </c>
      <c r="O657" s="15">
        <v>0.1</v>
      </c>
      <c r="P657" s="14">
        <v>78.900000000000006</v>
      </c>
      <c r="Q657" s="14">
        <v>262.35000000000002</v>
      </c>
      <c r="R657" s="14">
        <v>157.80000000000001</v>
      </c>
      <c r="S657" s="14">
        <v>104.55000000000001</v>
      </c>
      <c r="T657" s="16">
        <v>0.39851343624928531</v>
      </c>
    </row>
    <row r="658" spans="1:20">
      <c r="A658" s="10">
        <v>3458</v>
      </c>
      <c r="B658" s="11">
        <v>46136</v>
      </c>
      <c r="C658" s="12">
        <f t="shared" si="40"/>
        <v>2026</v>
      </c>
      <c r="D658" s="13" t="str">
        <f t="shared" si="41"/>
        <v>Q2</v>
      </c>
      <c r="E658" s="12">
        <f t="shared" si="42"/>
        <v>4</v>
      </c>
      <c r="F658" s="12" t="str">
        <f t="shared" si="43"/>
        <v>Apr</v>
      </c>
      <c r="G658" s="12" t="s">
        <v>32</v>
      </c>
      <c r="H658" s="12" t="s">
        <v>39</v>
      </c>
      <c r="I658" s="12" t="s">
        <v>23</v>
      </c>
      <c r="J658" s="12" t="s">
        <v>34</v>
      </c>
      <c r="K658" s="12" t="s">
        <v>35</v>
      </c>
      <c r="L658" s="12" t="s">
        <v>65</v>
      </c>
      <c r="M658" s="12">
        <v>1</v>
      </c>
      <c r="N658" s="14">
        <v>134.86000000000001</v>
      </c>
      <c r="O658" s="15">
        <v>0</v>
      </c>
      <c r="P658" s="14">
        <v>66.040000000000006</v>
      </c>
      <c r="Q658" s="14">
        <v>134.86000000000001</v>
      </c>
      <c r="R658" s="14">
        <v>66.040000000000006</v>
      </c>
      <c r="S658" s="14">
        <v>68.820000000000007</v>
      </c>
      <c r="T658" s="16">
        <v>0.51030698502150373</v>
      </c>
    </row>
    <row r="659" spans="1:20">
      <c r="A659" s="10">
        <v>4637</v>
      </c>
      <c r="B659" s="11">
        <v>46136</v>
      </c>
      <c r="C659" s="12">
        <f t="shared" si="40"/>
        <v>2026</v>
      </c>
      <c r="D659" s="13" t="str">
        <f t="shared" si="41"/>
        <v>Q2</v>
      </c>
      <c r="E659" s="12">
        <f t="shared" si="42"/>
        <v>4</v>
      </c>
      <c r="F659" s="12" t="str">
        <f t="shared" si="43"/>
        <v>Apr</v>
      </c>
      <c r="G659" s="12" t="s">
        <v>41</v>
      </c>
      <c r="H659" s="12" t="s">
        <v>68</v>
      </c>
      <c r="I659" s="12" t="s">
        <v>40</v>
      </c>
      <c r="J659" s="12" t="s">
        <v>34</v>
      </c>
      <c r="K659" s="12" t="s">
        <v>35</v>
      </c>
      <c r="L659" s="12" t="s">
        <v>65</v>
      </c>
      <c r="M659" s="12">
        <v>1</v>
      </c>
      <c r="N659" s="14">
        <v>136.07</v>
      </c>
      <c r="O659" s="15">
        <v>0</v>
      </c>
      <c r="P659" s="14">
        <v>65.17</v>
      </c>
      <c r="Q659" s="14">
        <v>136.07</v>
      </c>
      <c r="R659" s="14">
        <v>65.17</v>
      </c>
      <c r="S659" s="14">
        <v>70.899999999999991</v>
      </c>
      <c r="T659" s="16">
        <v>0.52105533916366575</v>
      </c>
    </row>
    <row r="660" spans="1:20">
      <c r="A660" s="10">
        <v>4726</v>
      </c>
      <c r="B660" s="11">
        <v>46136</v>
      </c>
      <c r="C660" s="12">
        <f t="shared" si="40"/>
        <v>2026</v>
      </c>
      <c r="D660" s="13" t="str">
        <f t="shared" si="41"/>
        <v>Q2</v>
      </c>
      <c r="E660" s="12">
        <f t="shared" si="42"/>
        <v>4</v>
      </c>
      <c r="F660" s="12" t="str">
        <f t="shared" si="43"/>
        <v>Apr</v>
      </c>
      <c r="G660" s="12" t="s">
        <v>21</v>
      </c>
      <c r="H660" s="12" t="s">
        <v>71</v>
      </c>
      <c r="I660" s="12" t="s">
        <v>40</v>
      </c>
      <c r="J660" s="12" t="s">
        <v>37</v>
      </c>
      <c r="K660" s="12" t="s">
        <v>35</v>
      </c>
      <c r="L660" s="12" t="s">
        <v>53</v>
      </c>
      <c r="M660" s="12">
        <v>1</v>
      </c>
      <c r="N660" s="14">
        <v>47.25</v>
      </c>
      <c r="O660" s="15">
        <v>0.1</v>
      </c>
      <c r="P660" s="14">
        <v>18.25</v>
      </c>
      <c r="Q660" s="14">
        <v>42.524999999999999</v>
      </c>
      <c r="R660" s="14">
        <v>18.25</v>
      </c>
      <c r="S660" s="14">
        <v>24.274999999999999</v>
      </c>
      <c r="T660" s="16">
        <v>0.57084068195179305</v>
      </c>
    </row>
    <row r="661" spans="1:20">
      <c r="A661" s="10">
        <v>4838</v>
      </c>
      <c r="B661" s="11">
        <v>46136</v>
      </c>
      <c r="C661" s="12">
        <f t="shared" si="40"/>
        <v>2026</v>
      </c>
      <c r="D661" s="13" t="str">
        <f t="shared" si="41"/>
        <v>Q2</v>
      </c>
      <c r="E661" s="12">
        <f t="shared" si="42"/>
        <v>4</v>
      </c>
      <c r="F661" s="12" t="str">
        <f t="shared" si="43"/>
        <v>Apr</v>
      </c>
      <c r="G661" s="12" t="s">
        <v>21</v>
      </c>
      <c r="H661" s="12" t="s">
        <v>22</v>
      </c>
      <c r="I661" s="12" t="s">
        <v>23</v>
      </c>
      <c r="J661" s="12" t="s">
        <v>37</v>
      </c>
      <c r="K661" s="12" t="s">
        <v>25</v>
      </c>
      <c r="L661" s="12" t="s">
        <v>47</v>
      </c>
      <c r="M661" s="12">
        <v>2</v>
      </c>
      <c r="N661" s="14">
        <v>41.32</v>
      </c>
      <c r="O661" s="15">
        <v>0.1</v>
      </c>
      <c r="P661" s="14">
        <v>16.66</v>
      </c>
      <c r="Q661" s="14">
        <v>74.376000000000005</v>
      </c>
      <c r="R661" s="14">
        <v>33.32</v>
      </c>
      <c r="S661" s="14">
        <v>41.056000000000004</v>
      </c>
      <c r="T661" s="16">
        <v>0.5520060234484242</v>
      </c>
    </row>
    <row r="662" spans="1:20">
      <c r="A662" s="10">
        <v>5075</v>
      </c>
      <c r="B662" s="11">
        <v>46136</v>
      </c>
      <c r="C662" s="12">
        <f t="shared" si="40"/>
        <v>2026</v>
      </c>
      <c r="D662" s="13" t="str">
        <f t="shared" si="41"/>
        <v>Q2</v>
      </c>
      <c r="E662" s="12">
        <f t="shared" si="42"/>
        <v>4</v>
      </c>
      <c r="F662" s="12" t="str">
        <f t="shared" si="43"/>
        <v>Apr</v>
      </c>
      <c r="G662" s="12" t="s">
        <v>21</v>
      </c>
      <c r="H662" s="12" t="s">
        <v>71</v>
      </c>
      <c r="I662" s="12" t="s">
        <v>49</v>
      </c>
      <c r="J662" s="12" t="s">
        <v>34</v>
      </c>
      <c r="K662" s="12" t="s">
        <v>25</v>
      </c>
      <c r="L662" s="12" t="s">
        <v>26</v>
      </c>
      <c r="M662" s="12">
        <v>2</v>
      </c>
      <c r="N662" s="14">
        <v>81.75</v>
      </c>
      <c r="O662" s="15">
        <v>0</v>
      </c>
      <c r="P662" s="14">
        <v>41.92</v>
      </c>
      <c r="Q662" s="14">
        <v>163.5</v>
      </c>
      <c r="R662" s="14">
        <v>83.84</v>
      </c>
      <c r="S662" s="14">
        <v>79.66</v>
      </c>
      <c r="T662" s="16">
        <v>0.48721712538226297</v>
      </c>
    </row>
    <row r="663" spans="1:20">
      <c r="A663" s="10">
        <v>149</v>
      </c>
      <c r="B663" s="11">
        <v>46137</v>
      </c>
      <c r="C663" s="12">
        <f t="shared" si="40"/>
        <v>2026</v>
      </c>
      <c r="D663" s="13" t="str">
        <f t="shared" si="41"/>
        <v>Q2</v>
      </c>
      <c r="E663" s="12">
        <f t="shared" si="42"/>
        <v>4</v>
      </c>
      <c r="F663" s="12" t="str">
        <f t="shared" si="43"/>
        <v>Apr</v>
      </c>
      <c r="G663" s="12" t="s">
        <v>27</v>
      </c>
      <c r="H663" s="12" t="s">
        <v>64</v>
      </c>
      <c r="I663" s="12" t="s">
        <v>23</v>
      </c>
      <c r="J663" s="12" t="s">
        <v>24</v>
      </c>
      <c r="K663" s="12" t="s">
        <v>35</v>
      </c>
      <c r="L663" s="12" t="s">
        <v>36</v>
      </c>
      <c r="M663" s="12">
        <v>1</v>
      </c>
      <c r="N663" s="14">
        <v>36.020000000000003</v>
      </c>
      <c r="O663" s="15">
        <v>0.05</v>
      </c>
      <c r="P663" s="14">
        <v>13.72</v>
      </c>
      <c r="Q663" s="14">
        <v>34.219000000000001</v>
      </c>
      <c r="R663" s="14">
        <v>13.72</v>
      </c>
      <c r="S663" s="14">
        <v>20.499000000000002</v>
      </c>
      <c r="T663" s="16">
        <v>0.59905315760250155</v>
      </c>
    </row>
    <row r="664" spans="1:20">
      <c r="A664" s="10">
        <v>449</v>
      </c>
      <c r="B664" s="11">
        <v>46137</v>
      </c>
      <c r="C664" s="12">
        <f t="shared" si="40"/>
        <v>2026</v>
      </c>
      <c r="D664" s="13" t="str">
        <f t="shared" si="41"/>
        <v>Q2</v>
      </c>
      <c r="E664" s="12">
        <f t="shared" si="42"/>
        <v>4</v>
      </c>
      <c r="F664" s="12" t="str">
        <f t="shared" si="43"/>
        <v>Apr</v>
      </c>
      <c r="G664" s="12" t="s">
        <v>32</v>
      </c>
      <c r="H664" s="12" t="s">
        <v>46</v>
      </c>
      <c r="I664" s="12" t="s">
        <v>23</v>
      </c>
      <c r="J664" s="12" t="s">
        <v>37</v>
      </c>
      <c r="K664" s="12" t="s">
        <v>35</v>
      </c>
      <c r="L664" s="12" t="s">
        <v>36</v>
      </c>
      <c r="M664" s="12">
        <v>1</v>
      </c>
      <c r="N664" s="14">
        <v>36.68</v>
      </c>
      <c r="O664" s="15">
        <v>0</v>
      </c>
      <c r="P664" s="14">
        <v>13.27</v>
      </c>
      <c r="Q664" s="14">
        <v>36.68</v>
      </c>
      <c r="R664" s="14">
        <v>13.27</v>
      </c>
      <c r="S664" s="14">
        <v>23.41</v>
      </c>
      <c r="T664" s="16">
        <v>0.63822246455834242</v>
      </c>
    </row>
    <row r="665" spans="1:20">
      <c r="A665" s="10">
        <v>1422</v>
      </c>
      <c r="B665" s="11">
        <v>46137</v>
      </c>
      <c r="C665" s="12">
        <f t="shared" si="40"/>
        <v>2026</v>
      </c>
      <c r="D665" s="13" t="str">
        <f t="shared" si="41"/>
        <v>Q2</v>
      </c>
      <c r="E665" s="12">
        <f t="shared" si="42"/>
        <v>4</v>
      </c>
      <c r="F665" s="12" t="str">
        <f t="shared" si="43"/>
        <v>Apr</v>
      </c>
      <c r="G665" s="12" t="s">
        <v>41</v>
      </c>
      <c r="H665" s="12" t="s">
        <v>54</v>
      </c>
      <c r="I665" s="12" t="s">
        <v>29</v>
      </c>
      <c r="J665" s="12" t="s">
        <v>37</v>
      </c>
      <c r="K665" s="12" t="s">
        <v>44</v>
      </c>
      <c r="L665" s="12" t="s">
        <v>45</v>
      </c>
      <c r="M665" s="12">
        <v>6</v>
      </c>
      <c r="N665" s="14">
        <v>348.16</v>
      </c>
      <c r="O665" s="15">
        <v>0.1</v>
      </c>
      <c r="P665" s="14">
        <v>198.24</v>
      </c>
      <c r="Q665" s="14">
        <v>1880.0640000000001</v>
      </c>
      <c r="R665" s="14">
        <v>1189.44</v>
      </c>
      <c r="S665" s="14">
        <v>690.62400000000002</v>
      </c>
      <c r="T665" s="16">
        <v>0.36734068627450978</v>
      </c>
    </row>
    <row r="666" spans="1:20">
      <c r="A666" s="10">
        <v>3248</v>
      </c>
      <c r="B666" s="11">
        <v>46137</v>
      </c>
      <c r="C666" s="12">
        <f t="shared" si="40"/>
        <v>2026</v>
      </c>
      <c r="D666" s="13" t="str">
        <f t="shared" si="41"/>
        <v>Q2</v>
      </c>
      <c r="E666" s="12">
        <f t="shared" si="42"/>
        <v>4</v>
      </c>
      <c r="F666" s="12" t="str">
        <f t="shared" si="43"/>
        <v>Apr</v>
      </c>
      <c r="G666" s="12" t="s">
        <v>32</v>
      </c>
      <c r="H666" s="12" t="s">
        <v>73</v>
      </c>
      <c r="I666" s="12" t="s">
        <v>23</v>
      </c>
      <c r="J666" s="12" t="s">
        <v>24</v>
      </c>
      <c r="K666" s="12" t="s">
        <v>25</v>
      </c>
      <c r="L666" s="12" t="s">
        <v>47</v>
      </c>
      <c r="M666" s="12">
        <v>2</v>
      </c>
      <c r="N666" s="14">
        <v>39.799999999999997</v>
      </c>
      <c r="O666" s="15">
        <v>0.05</v>
      </c>
      <c r="P666" s="14">
        <v>16.23</v>
      </c>
      <c r="Q666" s="14">
        <v>75.61999999999999</v>
      </c>
      <c r="R666" s="14">
        <v>32.46</v>
      </c>
      <c r="S666" s="14">
        <v>43.159999999999989</v>
      </c>
      <c r="T666" s="16">
        <v>0.57074847923829664</v>
      </c>
    </row>
    <row r="667" spans="1:20">
      <c r="A667" s="10">
        <v>3445</v>
      </c>
      <c r="B667" s="11">
        <v>46137</v>
      </c>
      <c r="C667" s="12">
        <f t="shared" si="40"/>
        <v>2026</v>
      </c>
      <c r="D667" s="13" t="str">
        <f t="shared" si="41"/>
        <v>Q2</v>
      </c>
      <c r="E667" s="12">
        <f t="shared" si="42"/>
        <v>4</v>
      </c>
      <c r="F667" s="12" t="str">
        <f t="shared" si="43"/>
        <v>Apr</v>
      </c>
      <c r="G667" s="12" t="s">
        <v>21</v>
      </c>
      <c r="H667" s="12" t="s">
        <v>71</v>
      </c>
      <c r="I667" s="12" t="s">
        <v>23</v>
      </c>
      <c r="J667" s="12" t="s">
        <v>24</v>
      </c>
      <c r="K667" s="12" t="s">
        <v>25</v>
      </c>
      <c r="L667" s="12" t="s">
        <v>47</v>
      </c>
      <c r="M667" s="12">
        <v>5</v>
      </c>
      <c r="N667" s="14">
        <v>39.369999999999997</v>
      </c>
      <c r="O667" s="15">
        <v>0.05</v>
      </c>
      <c r="P667" s="14">
        <v>16.760000000000002</v>
      </c>
      <c r="Q667" s="14">
        <v>187.00749999999999</v>
      </c>
      <c r="R667" s="14">
        <v>83.800000000000011</v>
      </c>
      <c r="S667" s="14">
        <v>103.20749999999998</v>
      </c>
      <c r="T667" s="16">
        <v>0.55188963009504954</v>
      </c>
    </row>
    <row r="668" spans="1:20">
      <c r="A668" s="10">
        <v>3930</v>
      </c>
      <c r="B668" s="11">
        <v>46137</v>
      </c>
      <c r="C668" s="12">
        <f t="shared" si="40"/>
        <v>2026</v>
      </c>
      <c r="D668" s="13" t="str">
        <f t="shared" si="41"/>
        <v>Q2</v>
      </c>
      <c r="E668" s="12">
        <f t="shared" si="42"/>
        <v>4</v>
      </c>
      <c r="F668" s="12" t="str">
        <f t="shared" si="43"/>
        <v>Apr</v>
      </c>
      <c r="G668" s="12" t="s">
        <v>27</v>
      </c>
      <c r="H668" s="12" t="s">
        <v>64</v>
      </c>
      <c r="I668" s="12" t="s">
        <v>49</v>
      </c>
      <c r="J668" s="12" t="s">
        <v>24</v>
      </c>
      <c r="K668" s="12" t="s">
        <v>55</v>
      </c>
      <c r="L668" s="12" t="s">
        <v>56</v>
      </c>
      <c r="M668" s="12">
        <v>2</v>
      </c>
      <c r="N668" s="14">
        <v>40.85</v>
      </c>
      <c r="O668" s="15">
        <v>0</v>
      </c>
      <c r="P668" s="14">
        <v>14.99</v>
      </c>
      <c r="Q668" s="14">
        <v>81.7</v>
      </c>
      <c r="R668" s="14">
        <v>29.98</v>
      </c>
      <c r="S668" s="14">
        <v>51.72</v>
      </c>
      <c r="T668" s="16">
        <v>0.633047735618115</v>
      </c>
    </row>
    <row r="669" spans="1:20">
      <c r="A669" s="10">
        <v>3969</v>
      </c>
      <c r="B669" s="11">
        <v>46137</v>
      </c>
      <c r="C669" s="12">
        <f t="shared" si="40"/>
        <v>2026</v>
      </c>
      <c r="D669" s="13" t="str">
        <f t="shared" si="41"/>
        <v>Q2</v>
      </c>
      <c r="E669" s="12">
        <f t="shared" si="42"/>
        <v>4</v>
      </c>
      <c r="F669" s="12" t="str">
        <f t="shared" si="43"/>
        <v>Apr</v>
      </c>
      <c r="G669" s="12" t="s">
        <v>41</v>
      </c>
      <c r="H669" s="12" t="s">
        <v>54</v>
      </c>
      <c r="I669" s="12" t="s">
        <v>49</v>
      </c>
      <c r="J669" s="12" t="s">
        <v>24</v>
      </c>
      <c r="K669" s="12" t="s">
        <v>30</v>
      </c>
      <c r="L669" s="12" t="s">
        <v>31</v>
      </c>
      <c r="M669" s="12">
        <v>1</v>
      </c>
      <c r="N669" s="14">
        <v>92.91</v>
      </c>
      <c r="O669" s="15">
        <v>0.05</v>
      </c>
      <c r="P669" s="14">
        <v>46</v>
      </c>
      <c r="Q669" s="14">
        <v>88.264499999999998</v>
      </c>
      <c r="R669" s="14">
        <v>46</v>
      </c>
      <c r="S669" s="14">
        <v>42.264499999999998</v>
      </c>
      <c r="T669" s="16">
        <v>0.4788391709010984</v>
      </c>
    </row>
    <row r="670" spans="1:20">
      <c r="A670" s="10">
        <v>4190</v>
      </c>
      <c r="B670" s="11">
        <v>46137</v>
      </c>
      <c r="C670" s="12">
        <f t="shared" si="40"/>
        <v>2026</v>
      </c>
      <c r="D670" s="13" t="str">
        <f t="shared" si="41"/>
        <v>Q2</v>
      </c>
      <c r="E670" s="12">
        <f t="shared" si="42"/>
        <v>4</v>
      </c>
      <c r="F670" s="12" t="str">
        <f t="shared" si="43"/>
        <v>Apr</v>
      </c>
      <c r="G670" s="12" t="s">
        <v>41</v>
      </c>
      <c r="H670" s="12" t="s">
        <v>68</v>
      </c>
      <c r="I670" s="12" t="s">
        <v>23</v>
      </c>
      <c r="J670" s="12" t="s">
        <v>34</v>
      </c>
      <c r="K670" s="12" t="s">
        <v>30</v>
      </c>
      <c r="L670" s="12" t="s">
        <v>58</v>
      </c>
      <c r="M670" s="12">
        <v>1</v>
      </c>
      <c r="N670" s="14">
        <v>152.01</v>
      </c>
      <c r="O670" s="15">
        <v>0</v>
      </c>
      <c r="P670" s="14">
        <v>80.33</v>
      </c>
      <c r="Q670" s="14">
        <v>152.01</v>
      </c>
      <c r="R670" s="14">
        <v>80.33</v>
      </c>
      <c r="S670" s="14">
        <v>71.679999999999993</v>
      </c>
      <c r="T670" s="16">
        <v>0.47154792447865268</v>
      </c>
    </row>
    <row r="671" spans="1:20">
      <c r="A671" s="10">
        <v>4442</v>
      </c>
      <c r="B671" s="11">
        <v>46137</v>
      </c>
      <c r="C671" s="12">
        <f t="shared" si="40"/>
        <v>2026</v>
      </c>
      <c r="D671" s="13" t="str">
        <f t="shared" si="41"/>
        <v>Q2</v>
      </c>
      <c r="E671" s="12">
        <f t="shared" si="42"/>
        <v>4</v>
      </c>
      <c r="F671" s="12" t="str">
        <f t="shared" si="43"/>
        <v>Apr</v>
      </c>
      <c r="G671" s="12" t="s">
        <v>27</v>
      </c>
      <c r="H671" s="12" t="s">
        <v>48</v>
      </c>
      <c r="I671" s="12" t="s">
        <v>49</v>
      </c>
      <c r="J671" s="12" t="s">
        <v>34</v>
      </c>
      <c r="K671" s="12" t="s">
        <v>35</v>
      </c>
      <c r="L671" s="12" t="s">
        <v>36</v>
      </c>
      <c r="M671" s="12">
        <v>1</v>
      </c>
      <c r="N671" s="14">
        <v>36.65</v>
      </c>
      <c r="O671" s="15">
        <v>0</v>
      </c>
      <c r="P671" s="14">
        <v>13.28</v>
      </c>
      <c r="Q671" s="14">
        <v>36.65</v>
      </c>
      <c r="R671" s="14">
        <v>13.28</v>
      </c>
      <c r="S671" s="14">
        <v>23.369999999999997</v>
      </c>
      <c r="T671" s="16">
        <v>0.63765347885402446</v>
      </c>
    </row>
    <row r="672" spans="1:20">
      <c r="A672" s="10">
        <v>228</v>
      </c>
      <c r="B672" s="11">
        <v>46138</v>
      </c>
      <c r="C672" s="12">
        <f t="shared" si="40"/>
        <v>2026</v>
      </c>
      <c r="D672" s="13" t="str">
        <f t="shared" si="41"/>
        <v>Q2</v>
      </c>
      <c r="E672" s="12">
        <f t="shared" si="42"/>
        <v>4</v>
      </c>
      <c r="F672" s="12" t="str">
        <f t="shared" si="43"/>
        <v>Apr</v>
      </c>
      <c r="G672" s="12" t="s">
        <v>41</v>
      </c>
      <c r="H672" s="12" t="s">
        <v>54</v>
      </c>
      <c r="I672" s="12" t="s">
        <v>23</v>
      </c>
      <c r="J672" s="12" t="s">
        <v>24</v>
      </c>
      <c r="K672" s="12" t="s">
        <v>44</v>
      </c>
      <c r="L672" s="12" t="s">
        <v>61</v>
      </c>
      <c r="M672" s="12">
        <v>5</v>
      </c>
      <c r="N672" s="14">
        <v>80.819999999999993</v>
      </c>
      <c r="O672" s="15">
        <v>0</v>
      </c>
      <c r="P672" s="14">
        <v>40.47</v>
      </c>
      <c r="Q672" s="14">
        <v>404.09999999999997</v>
      </c>
      <c r="R672" s="14">
        <v>202.35</v>
      </c>
      <c r="S672" s="14">
        <v>201.74999999999997</v>
      </c>
      <c r="T672" s="16">
        <v>0.49925760950259834</v>
      </c>
    </row>
    <row r="673" spans="1:20">
      <c r="A673" s="10">
        <v>2101</v>
      </c>
      <c r="B673" s="11">
        <v>46138</v>
      </c>
      <c r="C673" s="12">
        <f t="shared" si="40"/>
        <v>2026</v>
      </c>
      <c r="D673" s="13" t="str">
        <f t="shared" si="41"/>
        <v>Q2</v>
      </c>
      <c r="E673" s="12">
        <f t="shared" si="42"/>
        <v>4</v>
      </c>
      <c r="F673" s="12" t="str">
        <f t="shared" si="43"/>
        <v>Apr</v>
      </c>
      <c r="G673" s="12" t="s">
        <v>41</v>
      </c>
      <c r="H673" s="12" t="s">
        <v>42</v>
      </c>
      <c r="I673" s="12" t="s">
        <v>23</v>
      </c>
      <c r="J673" s="12" t="s">
        <v>34</v>
      </c>
      <c r="K673" s="12" t="s">
        <v>30</v>
      </c>
      <c r="L673" s="12" t="s">
        <v>38</v>
      </c>
      <c r="M673" s="12">
        <v>4</v>
      </c>
      <c r="N673" s="14">
        <v>144.69999999999999</v>
      </c>
      <c r="O673" s="15">
        <v>0</v>
      </c>
      <c r="P673" s="14">
        <v>79.41</v>
      </c>
      <c r="Q673" s="14">
        <v>578.79999999999995</v>
      </c>
      <c r="R673" s="14">
        <v>317.64</v>
      </c>
      <c r="S673" s="14">
        <v>261.15999999999997</v>
      </c>
      <c r="T673" s="16">
        <v>0.45120939875604699</v>
      </c>
    </row>
    <row r="674" spans="1:20">
      <c r="A674" s="10">
        <v>2590</v>
      </c>
      <c r="B674" s="11">
        <v>46138</v>
      </c>
      <c r="C674" s="12">
        <f t="shared" si="40"/>
        <v>2026</v>
      </c>
      <c r="D674" s="13" t="str">
        <f t="shared" si="41"/>
        <v>Q2</v>
      </c>
      <c r="E674" s="12">
        <f t="shared" si="42"/>
        <v>4</v>
      </c>
      <c r="F674" s="12" t="str">
        <f t="shared" si="43"/>
        <v>Apr</v>
      </c>
      <c r="G674" s="12" t="s">
        <v>27</v>
      </c>
      <c r="H674" s="12" t="s">
        <v>48</v>
      </c>
      <c r="I674" s="12" t="s">
        <v>40</v>
      </c>
      <c r="J674" s="12" t="s">
        <v>34</v>
      </c>
      <c r="K674" s="12" t="s">
        <v>55</v>
      </c>
      <c r="L674" s="12" t="s">
        <v>63</v>
      </c>
      <c r="M674" s="12">
        <v>2</v>
      </c>
      <c r="N674" s="14">
        <v>36.51</v>
      </c>
      <c r="O674" s="15">
        <v>0.1</v>
      </c>
      <c r="P674" s="14">
        <v>14.18</v>
      </c>
      <c r="Q674" s="14">
        <v>65.718000000000004</v>
      </c>
      <c r="R674" s="14">
        <v>28.36</v>
      </c>
      <c r="S674" s="14">
        <v>37.358000000000004</v>
      </c>
      <c r="T674" s="16">
        <v>0.56845917404668433</v>
      </c>
    </row>
    <row r="675" spans="1:20">
      <c r="A675" s="10">
        <v>2957</v>
      </c>
      <c r="B675" s="11">
        <v>46138</v>
      </c>
      <c r="C675" s="12">
        <f t="shared" si="40"/>
        <v>2026</v>
      </c>
      <c r="D675" s="13" t="str">
        <f t="shared" si="41"/>
        <v>Q2</v>
      </c>
      <c r="E675" s="12">
        <f t="shared" si="42"/>
        <v>4</v>
      </c>
      <c r="F675" s="12" t="str">
        <f t="shared" si="43"/>
        <v>Apr</v>
      </c>
      <c r="G675" s="12" t="s">
        <v>41</v>
      </c>
      <c r="H675" s="12" t="s">
        <v>52</v>
      </c>
      <c r="I675" s="12" t="s">
        <v>49</v>
      </c>
      <c r="J675" s="12" t="s">
        <v>34</v>
      </c>
      <c r="K675" s="12" t="s">
        <v>35</v>
      </c>
      <c r="L675" s="12" t="s">
        <v>36</v>
      </c>
      <c r="M675" s="12">
        <v>3</v>
      </c>
      <c r="N675" s="14">
        <v>36.58</v>
      </c>
      <c r="O675" s="15">
        <v>0.05</v>
      </c>
      <c r="P675" s="14">
        <v>13.71</v>
      </c>
      <c r="Q675" s="14">
        <v>104.25299999999999</v>
      </c>
      <c r="R675" s="14">
        <v>41.13</v>
      </c>
      <c r="S675" s="14">
        <v>63.122999999999983</v>
      </c>
      <c r="T675" s="16">
        <v>0.60547897902218628</v>
      </c>
    </row>
    <row r="676" spans="1:20">
      <c r="A676" s="10">
        <v>4270</v>
      </c>
      <c r="B676" s="11">
        <v>46138</v>
      </c>
      <c r="C676" s="12">
        <f t="shared" si="40"/>
        <v>2026</v>
      </c>
      <c r="D676" s="13" t="str">
        <f t="shared" si="41"/>
        <v>Q2</v>
      </c>
      <c r="E676" s="12">
        <f t="shared" si="42"/>
        <v>4</v>
      </c>
      <c r="F676" s="12" t="str">
        <f t="shared" si="43"/>
        <v>Apr</v>
      </c>
      <c r="G676" s="12" t="s">
        <v>41</v>
      </c>
      <c r="H676" s="12" t="s">
        <v>52</v>
      </c>
      <c r="I676" s="12" t="s">
        <v>40</v>
      </c>
      <c r="J676" s="12" t="s">
        <v>37</v>
      </c>
      <c r="K676" s="12" t="s">
        <v>44</v>
      </c>
      <c r="L676" s="12" t="s">
        <v>50</v>
      </c>
      <c r="M676" s="12">
        <v>2</v>
      </c>
      <c r="N676" s="14">
        <v>191.59</v>
      </c>
      <c r="O676" s="15">
        <v>0</v>
      </c>
      <c r="P676" s="14">
        <v>102.52</v>
      </c>
      <c r="Q676" s="14">
        <v>383.18</v>
      </c>
      <c r="R676" s="14">
        <v>205.04</v>
      </c>
      <c r="S676" s="14">
        <v>178.14000000000001</v>
      </c>
      <c r="T676" s="16">
        <v>0.46489900307949272</v>
      </c>
    </row>
    <row r="677" spans="1:20">
      <c r="A677" s="10">
        <v>4324</v>
      </c>
      <c r="B677" s="11">
        <v>46138</v>
      </c>
      <c r="C677" s="12">
        <f t="shared" si="40"/>
        <v>2026</v>
      </c>
      <c r="D677" s="13" t="str">
        <f t="shared" si="41"/>
        <v>Q2</v>
      </c>
      <c r="E677" s="12">
        <f t="shared" si="42"/>
        <v>4</v>
      </c>
      <c r="F677" s="12" t="str">
        <f t="shared" si="43"/>
        <v>Apr</v>
      </c>
      <c r="G677" s="12" t="s">
        <v>41</v>
      </c>
      <c r="H677" s="12" t="s">
        <v>54</v>
      </c>
      <c r="I677" s="12" t="s">
        <v>29</v>
      </c>
      <c r="J677" s="12" t="s">
        <v>37</v>
      </c>
      <c r="K677" s="12" t="s">
        <v>44</v>
      </c>
      <c r="L677" s="12" t="s">
        <v>45</v>
      </c>
      <c r="M677" s="12">
        <v>6</v>
      </c>
      <c r="N677" s="14">
        <v>337.24</v>
      </c>
      <c r="O677" s="15">
        <v>0.05</v>
      </c>
      <c r="P677" s="14">
        <v>198.63</v>
      </c>
      <c r="Q677" s="14">
        <v>1922.268</v>
      </c>
      <c r="R677" s="14">
        <v>1191.78</v>
      </c>
      <c r="S677" s="14">
        <v>730.48800000000006</v>
      </c>
      <c r="T677" s="16">
        <v>0.38001360892445801</v>
      </c>
    </row>
    <row r="678" spans="1:20">
      <c r="A678" s="10">
        <v>5010</v>
      </c>
      <c r="B678" s="11">
        <v>46138</v>
      </c>
      <c r="C678" s="12">
        <f t="shared" si="40"/>
        <v>2026</v>
      </c>
      <c r="D678" s="13" t="str">
        <f t="shared" si="41"/>
        <v>Q2</v>
      </c>
      <c r="E678" s="12">
        <f t="shared" si="42"/>
        <v>4</v>
      </c>
      <c r="F678" s="12" t="str">
        <f t="shared" si="43"/>
        <v>Apr</v>
      </c>
      <c r="G678" s="12" t="s">
        <v>41</v>
      </c>
      <c r="H678" s="12" t="s">
        <v>52</v>
      </c>
      <c r="I678" s="12" t="s">
        <v>29</v>
      </c>
      <c r="J678" s="12" t="s">
        <v>37</v>
      </c>
      <c r="K678" s="12" t="s">
        <v>35</v>
      </c>
      <c r="L678" s="12" t="s">
        <v>53</v>
      </c>
      <c r="M678" s="12">
        <v>3</v>
      </c>
      <c r="N678" s="14">
        <v>46.2</v>
      </c>
      <c r="O678" s="15">
        <v>0.1</v>
      </c>
      <c r="P678" s="14">
        <v>18.149999999999999</v>
      </c>
      <c r="Q678" s="14">
        <v>124.74000000000002</v>
      </c>
      <c r="R678" s="14">
        <v>54.449999999999996</v>
      </c>
      <c r="S678" s="14">
        <v>70.29000000000002</v>
      </c>
      <c r="T678" s="16">
        <v>0.5634920634920636</v>
      </c>
    </row>
    <row r="679" spans="1:20">
      <c r="A679" s="10">
        <v>5092</v>
      </c>
      <c r="B679" s="11">
        <v>46138</v>
      </c>
      <c r="C679" s="12">
        <f t="shared" si="40"/>
        <v>2026</v>
      </c>
      <c r="D679" s="13" t="str">
        <f t="shared" si="41"/>
        <v>Q2</v>
      </c>
      <c r="E679" s="12">
        <f t="shared" si="42"/>
        <v>4</v>
      </c>
      <c r="F679" s="12" t="str">
        <f t="shared" si="43"/>
        <v>Apr</v>
      </c>
      <c r="G679" s="12" t="s">
        <v>27</v>
      </c>
      <c r="H679" s="12" t="s">
        <v>28</v>
      </c>
      <c r="I679" s="12" t="s">
        <v>49</v>
      </c>
      <c r="J679" s="12" t="s">
        <v>37</v>
      </c>
      <c r="K679" s="12" t="s">
        <v>55</v>
      </c>
      <c r="L679" s="12" t="s">
        <v>66</v>
      </c>
      <c r="M679" s="12">
        <v>4</v>
      </c>
      <c r="N679" s="14">
        <v>50.84</v>
      </c>
      <c r="O679" s="15">
        <v>0.05</v>
      </c>
      <c r="P679" s="14">
        <v>22.63</v>
      </c>
      <c r="Q679" s="14">
        <v>193.19200000000001</v>
      </c>
      <c r="R679" s="14">
        <v>90.52</v>
      </c>
      <c r="S679" s="14">
        <v>102.67200000000001</v>
      </c>
      <c r="T679" s="16">
        <v>0.53145057766367143</v>
      </c>
    </row>
    <row r="680" spans="1:20">
      <c r="A680" s="10">
        <v>1061</v>
      </c>
      <c r="B680" s="11">
        <v>46139</v>
      </c>
      <c r="C680" s="12">
        <f t="shared" si="40"/>
        <v>2026</v>
      </c>
      <c r="D680" s="13" t="str">
        <f t="shared" si="41"/>
        <v>Q2</v>
      </c>
      <c r="E680" s="12">
        <f t="shared" si="42"/>
        <v>4</v>
      </c>
      <c r="F680" s="12" t="str">
        <f t="shared" si="43"/>
        <v>Apr</v>
      </c>
      <c r="G680" s="12" t="s">
        <v>41</v>
      </c>
      <c r="H680" s="12" t="s">
        <v>68</v>
      </c>
      <c r="I680" s="12" t="s">
        <v>23</v>
      </c>
      <c r="J680" s="12" t="s">
        <v>24</v>
      </c>
      <c r="K680" s="12" t="s">
        <v>35</v>
      </c>
      <c r="L680" s="12" t="s">
        <v>69</v>
      </c>
      <c r="M680" s="12">
        <v>1</v>
      </c>
      <c r="N680" s="14">
        <v>166.5</v>
      </c>
      <c r="O680" s="15">
        <v>0</v>
      </c>
      <c r="P680" s="14">
        <v>85.55</v>
      </c>
      <c r="Q680" s="14">
        <v>166.5</v>
      </c>
      <c r="R680" s="14">
        <v>85.55</v>
      </c>
      <c r="S680" s="14">
        <v>80.95</v>
      </c>
      <c r="T680" s="16">
        <v>0.4861861861861862</v>
      </c>
    </row>
    <row r="681" spans="1:20">
      <c r="A681" s="10">
        <v>1099</v>
      </c>
      <c r="B681" s="11">
        <v>46139</v>
      </c>
      <c r="C681" s="12">
        <f t="shared" si="40"/>
        <v>2026</v>
      </c>
      <c r="D681" s="13" t="str">
        <f t="shared" si="41"/>
        <v>Q2</v>
      </c>
      <c r="E681" s="12">
        <f t="shared" si="42"/>
        <v>4</v>
      </c>
      <c r="F681" s="12" t="str">
        <f t="shared" si="43"/>
        <v>Apr</v>
      </c>
      <c r="G681" s="12" t="s">
        <v>41</v>
      </c>
      <c r="H681" s="12" t="s">
        <v>42</v>
      </c>
      <c r="I681" s="12" t="s">
        <v>49</v>
      </c>
      <c r="J681" s="12" t="s">
        <v>34</v>
      </c>
      <c r="K681" s="12" t="s">
        <v>30</v>
      </c>
      <c r="L681" s="12" t="s">
        <v>67</v>
      </c>
      <c r="M681" s="12">
        <v>1</v>
      </c>
      <c r="N681" s="14">
        <v>70.2</v>
      </c>
      <c r="O681" s="15">
        <v>0</v>
      </c>
      <c r="P681" s="14">
        <v>32.06</v>
      </c>
      <c r="Q681" s="14">
        <v>70.2</v>
      </c>
      <c r="R681" s="14">
        <v>32.06</v>
      </c>
      <c r="S681" s="14">
        <v>38.14</v>
      </c>
      <c r="T681" s="16">
        <v>0.5433048433048433</v>
      </c>
    </row>
    <row r="682" spans="1:20">
      <c r="A682" s="10">
        <v>3500</v>
      </c>
      <c r="B682" s="11">
        <v>46139</v>
      </c>
      <c r="C682" s="12">
        <f t="shared" si="40"/>
        <v>2026</v>
      </c>
      <c r="D682" s="13" t="str">
        <f t="shared" si="41"/>
        <v>Q2</v>
      </c>
      <c r="E682" s="12">
        <f t="shared" si="42"/>
        <v>4</v>
      </c>
      <c r="F682" s="12" t="str">
        <f t="shared" si="43"/>
        <v>Apr</v>
      </c>
      <c r="G682" s="12" t="s">
        <v>27</v>
      </c>
      <c r="H682" s="12" t="s">
        <v>64</v>
      </c>
      <c r="I682" s="12" t="s">
        <v>23</v>
      </c>
      <c r="J682" s="12" t="s">
        <v>34</v>
      </c>
      <c r="K682" s="12" t="s">
        <v>55</v>
      </c>
      <c r="L682" s="12" t="s">
        <v>66</v>
      </c>
      <c r="M682" s="12">
        <v>4</v>
      </c>
      <c r="N682" s="14">
        <v>50.67</v>
      </c>
      <c r="O682" s="15">
        <v>0</v>
      </c>
      <c r="P682" s="14">
        <v>22.62</v>
      </c>
      <c r="Q682" s="14">
        <v>202.68</v>
      </c>
      <c r="R682" s="14">
        <v>90.48</v>
      </c>
      <c r="S682" s="14">
        <v>112.2</v>
      </c>
      <c r="T682" s="16">
        <v>0.55358200118413259</v>
      </c>
    </row>
    <row r="683" spans="1:20">
      <c r="A683" s="10">
        <v>3856</v>
      </c>
      <c r="B683" s="11">
        <v>46139</v>
      </c>
      <c r="C683" s="12">
        <f t="shared" si="40"/>
        <v>2026</v>
      </c>
      <c r="D683" s="13" t="str">
        <f t="shared" si="41"/>
        <v>Q2</v>
      </c>
      <c r="E683" s="12">
        <f t="shared" si="42"/>
        <v>4</v>
      </c>
      <c r="F683" s="12" t="str">
        <f t="shared" si="43"/>
        <v>Apr</v>
      </c>
      <c r="G683" s="12" t="s">
        <v>27</v>
      </c>
      <c r="H683" s="12" t="s">
        <v>62</v>
      </c>
      <c r="I683" s="12" t="s">
        <v>40</v>
      </c>
      <c r="J683" s="12" t="s">
        <v>34</v>
      </c>
      <c r="K683" s="12" t="s">
        <v>35</v>
      </c>
      <c r="L683" s="12" t="s">
        <v>69</v>
      </c>
      <c r="M683" s="12">
        <v>3</v>
      </c>
      <c r="N683" s="14">
        <v>161.05000000000001</v>
      </c>
      <c r="O683" s="15">
        <v>0.05</v>
      </c>
      <c r="P683" s="14">
        <v>87.43</v>
      </c>
      <c r="Q683" s="14">
        <v>458.99250000000001</v>
      </c>
      <c r="R683" s="14">
        <v>262.29000000000002</v>
      </c>
      <c r="S683" s="14">
        <v>196.70249999999999</v>
      </c>
      <c r="T683" s="16">
        <v>0.4285527541299694</v>
      </c>
    </row>
    <row r="684" spans="1:20">
      <c r="A684" s="10">
        <v>4044</v>
      </c>
      <c r="B684" s="11">
        <v>46139</v>
      </c>
      <c r="C684" s="12">
        <f t="shared" si="40"/>
        <v>2026</v>
      </c>
      <c r="D684" s="13" t="str">
        <f t="shared" si="41"/>
        <v>Q2</v>
      </c>
      <c r="E684" s="12">
        <f t="shared" si="42"/>
        <v>4</v>
      </c>
      <c r="F684" s="12" t="str">
        <f t="shared" si="43"/>
        <v>Apr</v>
      </c>
      <c r="G684" s="12" t="s">
        <v>27</v>
      </c>
      <c r="H684" s="12" t="s">
        <v>48</v>
      </c>
      <c r="I684" s="12" t="s">
        <v>29</v>
      </c>
      <c r="J684" s="12" t="s">
        <v>34</v>
      </c>
      <c r="K684" s="12" t="s">
        <v>55</v>
      </c>
      <c r="L684" s="12" t="s">
        <v>59</v>
      </c>
      <c r="M684" s="12">
        <v>10</v>
      </c>
      <c r="N684" s="14">
        <v>124.59</v>
      </c>
      <c r="O684" s="15">
        <v>0.15</v>
      </c>
      <c r="P684" s="14">
        <v>67.14</v>
      </c>
      <c r="Q684" s="14">
        <v>1059.0150000000001</v>
      </c>
      <c r="R684" s="14">
        <v>671.4</v>
      </c>
      <c r="S684" s="14">
        <v>387.61500000000012</v>
      </c>
      <c r="T684" s="16">
        <v>0.36601464568490538</v>
      </c>
    </row>
    <row r="685" spans="1:20">
      <c r="A685" s="10">
        <v>4235</v>
      </c>
      <c r="B685" s="11">
        <v>46139</v>
      </c>
      <c r="C685" s="12">
        <f t="shared" si="40"/>
        <v>2026</v>
      </c>
      <c r="D685" s="13" t="str">
        <f t="shared" si="41"/>
        <v>Q2</v>
      </c>
      <c r="E685" s="12">
        <f t="shared" si="42"/>
        <v>4</v>
      </c>
      <c r="F685" s="12" t="str">
        <f t="shared" si="43"/>
        <v>Apr</v>
      </c>
      <c r="G685" s="12" t="s">
        <v>32</v>
      </c>
      <c r="H685" s="12" t="s">
        <v>73</v>
      </c>
      <c r="I685" s="12" t="s">
        <v>23</v>
      </c>
      <c r="J685" s="12" t="s">
        <v>37</v>
      </c>
      <c r="K685" s="12" t="s">
        <v>55</v>
      </c>
      <c r="L685" s="12" t="s">
        <v>66</v>
      </c>
      <c r="M685" s="12">
        <v>1</v>
      </c>
      <c r="N685" s="14">
        <v>50.18</v>
      </c>
      <c r="O685" s="15">
        <v>0</v>
      </c>
      <c r="P685" s="14">
        <v>22.05</v>
      </c>
      <c r="Q685" s="14">
        <v>50.18</v>
      </c>
      <c r="R685" s="14">
        <v>22.05</v>
      </c>
      <c r="S685" s="14">
        <v>28.13</v>
      </c>
      <c r="T685" s="16">
        <v>0.56058190514149064</v>
      </c>
    </row>
    <row r="686" spans="1:20">
      <c r="A686" s="10">
        <v>122</v>
      </c>
      <c r="B686" s="11">
        <v>46140</v>
      </c>
      <c r="C686" s="12">
        <f t="shared" si="40"/>
        <v>2026</v>
      </c>
      <c r="D686" s="13" t="str">
        <f t="shared" si="41"/>
        <v>Q2</v>
      </c>
      <c r="E686" s="12">
        <f t="shared" si="42"/>
        <v>4</v>
      </c>
      <c r="F686" s="12" t="str">
        <f t="shared" si="43"/>
        <v>Apr</v>
      </c>
      <c r="G686" s="12" t="s">
        <v>27</v>
      </c>
      <c r="H686" s="12" t="s">
        <v>62</v>
      </c>
      <c r="I686" s="12" t="s">
        <v>23</v>
      </c>
      <c r="J686" s="12" t="s">
        <v>34</v>
      </c>
      <c r="K686" s="12" t="s">
        <v>44</v>
      </c>
      <c r="L686" s="12" t="s">
        <v>61</v>
      </c>
      <c r="M686" s="12">
        <v>1</v>
      </c>
      <c r="N686" s="14">
        <v>83.38</v>
      </c>
      <c r="O686" s="15">
        <v>0</v>
      </c>
      <c r="P686" s="14">
        <v>38.979999999999997</v>
      </c>
      <c r="Q686" s="14">
        <v>83.38</v>
      </c>
      <c r="R686" s="14">
        <v>38.979999999999997</v>
      </c>
      <c r="S686" s="14">
        <v>44.4</v>
      </c>
      <c r="T686" s="16">
        <v>0.53250179899256422</v>
      </c>
    </row>
    <row r="687" spans="1:20">
      <c r="A687" s="10">
        <v>239</v>
      </c>
      <c r="B687" s="11">
        <v>46140</v>
      </c>
      <c r="C687" s="12">
        <f t="shared" si="40"/>
        <v>2026</v>
      </c>
      <c r="D687" s="13" t="str">
        <f t="shared" si="41"/>
        <v>Q2</v>
      </c>
      <c r="E687" s="12">
        <f t="shared" si="42"/>
        <v>4</v>
      </c>
      <c r="F687" s="12" t="str">
        <f t="shared" si="43"/>
        <v>Apr</v>
      </c>
      <c r="G687" s="12" t="s">
        <v>41</v>
      </c>
      <c r="H687" s="12" t="s">
        <v>52</v>
      </c>
      <c r="I687" s="12" t="s">
        <v>23</v>
      </c>
      <c r="J687" s="12" t="s">
        <v>24</v>
      </c>
      <c r="K687" s="12" t="s">
        <v>35</v>
      </c>
      <c r="L687" s="12" t="s">
        <v>36</v>
      </c>
      <c r="M687" s="12">
        <v>1</v>
      </c>
      <c r="N687" s="14">
        <v>35.549999999999997</v>
      </c>
      <c r="O687" s="15">
        <v>0.05</v>
      </c>
      <c r="P687" s="14">
        <v>13.25</v>
      </c>
      <c r="Q687" s="14">
        <v>33.772499999999994</v>
      </c>
      <c r="R687" s="14">
        <v>13.25</v>
      </c>
      <c r="S687" s="14">
        <v>20.522499999999994</v>
      </c>
      <c r="T687" s="16">
        <v>0.60766896143311855</v>
      </c>
    </row>
    <row r="688" spans="1:20">
      <c r="A688" s="10">
        <v>356</v>
      </c>
      <c r="B688" s="11">
        <v>46140</v>
      </c>
      <c r="C688" s="12">
        <f t="shared" si="40"/>
        <v>2026</v>
      </c>
      <c r="D688" s="13" t="str">
        <f t="shared" si="41"/>
        <v>Q2</v>
      </c>
      <c r="E688" s="12">
        <f t="shared" si="42"/>
        <v>4</v>
      </c>
      <c r="F688" s="12" t="str">
        <f t="shared" si="43"/>
        <v>Apr</v>
      </c>
      <c r="G688" s="12" t="s">
        <v>41</v>
      </c>
      <c r="H688" s="12" t="s">
        <v>54</v>
      </c>
      <c r="I688" s="12" t="s">
        <v>40</v>
      </c>
      <c r="J688" s="12" t="s">
        <v>34</v>
      </c>
      <c r="K688" s="12" t="s">
        <v>30</v>
      </c>
      <c r="L688" s="12" t="s">
        <v>58</v>
      </c>
      <c r="M688" s="12">
        <v>1</v>
      </c>
      <c r="N688" s="14">
        <v>154.36000000000001</v>
      </c>
      <c r="O688" s="15">
        <v>0</v>
      </c>
      <c r="P688" s="14">
        <v>77.760000000000005</v>
      </c>
      <c r="Q688" s="14">
        <v>154.36000000000001</v>
      </c>
      <c r="R688" s="14">
        <v>77.760000000000005</v>
      </c>
      <c r="S688" s="14">
        <v>76.600000000000009</v>
      </c>
      <c r="T688" s="16">
        <v>0.49624254988338951</v>
      </c>
    </row>
    <row r="689" spans="1:20">
      <c r="A689" s="10">
        <v>785</v>
      </c>
      <c r="B689" s="11">
        <v>46140</v>
      </c>
      <c r="C689" s="12">
        <f t="shared" si="40"/>
        <v>2026</v>
      </c>
      <c r="D689" s="13" t="str">
        <f t="shared" si="41"/>
        <v>Q2</v>
      </c>
      <c r="E689" s="12">
        <f t="shared" si="42"/>
        <v>4</v>
      </c>
      <c r="F689" s="12" t="str">
        <f t="shared" si="43"/>
        <v>Apr</v>
      </c>
      <c r="G689" s="12" t="s">
        <v>21</v>
      </c>
      <c r="H689" s="12" t="s">
        <v>57</v>
      </c>
      <c r="I689" s="12" t="s">
        <v>49</v>
      </c>
      <c r="J689" s="12" t="s">
        <v>34</v>
      </c>
      <c r="K689" s="12" t="s">
        <v>30</v>
      </c>
      <c r="L689" s="12" t="s">
        <v>58</v>
      </c>
      <c r="M689" s="12">
        <v>1</v>
      </c>
      <c r="N689" s="14">
        <v>155.68</v>
      </c>
      <c r="O689" s="15">
        <v>0</v>
      </c>
      <c r="P689" s="14">
        <v>77.97</v>
      </c>
      <c r="Q689" s="14">
        <v>155.68</v>
      </c>
      <c r="R689" s="14">
        <v>77.97</v>
      </c>
      <c r="S689" s="14">
        <v>77.710000000000008</v>
      </c>
      <c r="T689" s="16">
        <v>0.49916495375128472</v>
      </c>
    </row>
    <row r="690" spans="1:20">
      <c r="A690" s="10">
        <v>2325</v>
      </c>
      <c r="B690" s="11">
        <v>46140</v>
      </c>
      <c r="C690" s="12">
        <f t="shared" si="40"/>
        <v>2026</v>
      </c>
      <c r="D690" s="13" t="str">
        <f t="shared" si="41"/>
        <v>Q2</v>
      </c>
      <c r="E690" s="12">
        <f t="shared" si="42"/>
        <v>4</v>
      </c>
      <c r="F690" s="12" t="str">
        <f t="shared" si="43"/>
        <v>Apr</v>
      </c>
      <c r="G690" s="12" t="s">
        <v>21</v>
      </c>
      <c r="H690" s="12" t="s">
        <v>22</v>
      </c>
      <c r="I690" s="12" t="s">
        <v>23</v>
      </c>
      <c r="J690" s="12" t="s">
        <v>24</v>
      </c>
      <c r="K690" s="12" t="s">
        <v>55</v>
      </c>
      <c r="L690" s="12" t="s">
        <v>56</v>
      </c>
      <c r="M690" s="12">
        <v>1</v>
      </c>
      <c r="N690" s="14">
        <v>40.950000000000003</v>
      </c>
      <c r="O690" s="15">
        <v>0.15</v>
      </c>
      <c r="P690" s="14">
        <v>14.89</v>
      </c>
      <c r="Q690" s="14">
        <v>34.807500000000005</v>
      </c>
      <c r="R690" s="14">
        <v>14.89</v>
      </c>
      <c r="S690" s="14">
        <v>19.917500000000004</v>
      </c>
      <c r="T690" s="16">
        <v>0.57221863104216053</v>
      </c>
    </row>
    <row r="691" spans="1:20">
      <c r="A691" s="10">
        <v>2566</v>
      </c>
      <c r="B691" s="11">
        <v>46140</v>
      </c>
      <c r="C691" s="12">
        <f t="shared" si="40"/>
        <v>2026</v>
      </c>
      <c r="D691" s="13" t="str">
        <f t="shared" si="41"/>
        <v>Q2</v>
      </c>
      <c r="E691" s="12">
        <f t="shared" si="42"/>
        <v>4</v>
      </c>
      <c r="F691" s="12" t="str">
        <f t="shared" si="43"/>
        <v>Apr</v>
      </c>
      <c r="G691" s="12" t="s">
        <v>41</v>
      </c>
      <c r="H691" s="12" t="s">
        <v>68</v>
      </c>
      <c r="I691" s="12" t="s">
        <v>49</v>
      </c>
      <c r="J691" s="12" t="s">
        <v>24</v>
      </c>
      <c r="K691" s="12" t="s">
        <v>35</v>
      </c>
      <c r="L691" s="12" t="s">
        <v>53</v>
      </c>
      <c r="M691" s="12">
        <v>3</v>
      </c>
      <c r="N691" s="14">
        <v>47.28</v>
      </c>
      <c r="O691" s="15">
        <v>0.05</v>
      </c>
      <c r="P691" s="14">
        <v>18.52</v>
      </c>
      <c r="Q691" s="14">
        <v>134.74799999999999</v>
      </c>
      <c r="R691" s="14">
        <v>55.56</v>
      </c>
      <c r="S691" s="14">
        <v>79.187999999999988</v>
      </c>
      <c r="T691" s="16">
        <v>0.58767477068305274</v>
      </c>
    </row>
    <row r="692" spans="1:20">
      <c r="A692" s="10">
        <v>3105</v>
      </c>
      <c r="B692" s="11">
        <v>46140</v>
      </c>
      <c r="C692" s="12">
        <f t="shared" si="40"/>
        <v>2026</v>
      </c>
      <c r="D692" s="13" t="str">
        <f t="shared" si="41"/>
        <v>Q2</v>
      </c>
      <c r="E692" s="12">
        <f t="shared" si="42"/>
        <v>4</v>
      </c>
      <c r="F692" s="12" t="str">
        <f t="shared" si="43"/>
        <v>Apr</v>
      </c>
      <c r="G692" s="12" t="s">
        <v>41</v>
      </c>
      <c r="H692" s="12" t="s">
        <v>52</v>
      </c>
      <c r="I692" s="12" t="s">
        <v>23</v>
      </c>
      <c r="J692" s="12" t="s">
        <v>24</v>
      </c>
      <c r="K692" s="12" t="s">
        <v>55</v>
      </c>
      <c r="L692" s="12" t="s">
        <v>66</v>
      </c>
      <c r="M692" s="12">
        <v>4</v>
      </c>
      <c r="N692" s="14">
        <v>51.57</v>
      </c>
      <c r="O692" s="15">
        <v>0.1</v>
      </c>
      <c r="P692" s="14">
        <v>22.58</v>
      </c>
      <c r="Q692" s="14">
        <v>185.65200000000002</v>
      </c>
      <c r="R692" s="14">
        <v>90.32</v>
      </c>
      <c r="S692" s="14">
        <v>95.332000000000022</v>
      </c>
      <c r="T692" s="16">
        <v>0.51349837330058401</v>
      </c>
    </row>
    <row r="693" spans="1:20">
      <c r="A693" s="10">
        <v>3167</v>
      </c>
      <c r="B693" s="11">
        <v>46140</v>
      </c>
      <c r="C693" s="12">
        <f t="shared" si="40"/>
        <v>2026</v>
      </c>
      <c r="D693" s="13" t="str">
        <f t="shared" si="41"/>
        <v>Q2</v>
      </c>
      <c r="E693" s="12">
        <f t="shared" si="42"/>
        <v>4</v>
      </c>
      <c r="F693" s="12" t="str">
        <f t="shared" si="43"/>
        <v>Apr</v>
      </c>
      <c r="G693" s="12" t="s">
        <v>41</v>
      </c>
      <c r="H693" s="12" t="s">
        <v>54</v>
      </c>
      <c r="I693" s="12" t="s">
        <v>23</v>
      </c>
      <c r="J693" s="12" t="s">
        <v>37</v>
      </c>
      <c r="K693" s="12" t="s">
        <v>25</v>
      </c>
      <c r="L693" s="12" t="s">
        <v>43</v>
      </c>
      <c r="M693" s="12">
        <v>1</v>
      </c>
      <c r="N693" s="14">
        <v>51.61</v>
      </c>
      <c r="O693" s="15">
        <v>0</v>
      </c>
      <c r="P693" s="14">
        <v>23</v>
      </c>
      <c r="Q693" s="14">
        <v>51.61</v>
      </c>
      <c r="R693" s="14">
        <v>23</v>
      </c>
      <c r="S693" s="14">
        <v>28.61</v>
      </c>
      <c r="T693" s="16">
        <v>0.55434993218368533</v>
      </c>
    </row>
    <row r="694" spans="1:20">
      <c r="A694" s="10">
        <v>4396</v>
      </c>
      <c r="B694" s="11">
        <v>46140</v>
      </c>
      <c r="C694" s="12">
        <f t="shared" si="40"/>
        <v>2026</v>
      </c>
      <c r="D694" s="13" t="str">
        <f t="shared" si="41"/>
        <v>Q2</v>
      </c>
      <c r="E694" s="12">
        <f t="shared" si="42"/>
        <v>4</v>
      </c>
      <c r="F694" s="12" t="str">
        <f t="shared" si="43"/>
        <v>Apr</v>
      </c>
      <c r="G694" s="12" t="s">
        <v>21</v>
      </c>
      <c r="H694" s="12" t="s">
        <v>71</v>
      </c>
      <c r="I694" s="12" t="s">
        <v>40</v>
      </c>
      <c r="J694" s="12" t="s">
        <v>24</v>
      </c>
      <c r="K694" s="12" t="s">
        <v>55</v>
      </c>
      <c r="L694" s="12" t="s">
        <v>66</v>
      </c>
      <c r="M694" s="12">
        <v>1</v>
      </c>
      <c r="N694" s="14">
        <v>50.56</v>
      </c>
      <c r="O694" s="15">
        <v>0.05</v>
      </c>
      <c r="P694" s="14">
        <v>22.06</v>
      </c>
      <c r="Q694" s="14">
        <v>48.031999999999996</v>
      </c>
      <c r="R694" s="14">
        <v>22.06</v>
      </c>
      <c r="S694" s="14">
        <v>25.971999999999998</v>
      </c>
      <c r="T694" s="16">
        <v>0.54072285143237842</v>
      </c>
    </row>
    <row r="695" spans="1:20">
      <c r="A695" s="10">
        <v>4475</v>
      </c>
      <c r="B695" s="11">
        <v>46140</v>
      </c>
      <c r="C695" s="12">
        <f t="shared" si="40"/>
        <v>2026</v>
      </c>
      <c r="D695" s="13" t="str">
        <f t="shared" si="41"/>
        <v>Q2</v>
      </c>
      <c r="E695" s="12">
        <f t="shared" si="42"/>
        <v>4</v>
      </c>
      <c r="F695" s="12" t="str">
        <f t="shared" si="43"/>
        <v>Apr</v>
      </c>
      <c r="G695" s="12" t="s">
        <v>32</v>
      </c>
      <c r="H695" s="12" t="s">
        <v>46</v>
      </c>
      <c r="I695" s="12" t="s">
        <v>49</v>
      </c>
      <c r="J695" s="12" t="s">
        <v>37</v>
      </c>
      <c r="K695" s="12" t="s">
        <v>35</v>
      </c>
      <c r="L695" s="12" t="s">
        <v>69</v>
      </c>
      <c r="M695" s="12">
        <v>2</v>
      </c>
      <c r="N695" s="14">
        <v>165.74</v>
      </c>
      <c r="O695" s="15">
        <v>0</v>
      </c>
      <c r="P695" s="14">
        <v>87.73</v>
      </c>
      <c r="Q695" s="14">
        <v>331.48</v>
      </c>
      <c r="R695" s="14">
        <v>175.46</v>
      </c>
      <c r="S695" s="14">
        <v>156.02000000000001</v>
      </c>
      <c r="T695" s="16">
        <v>0.47067696391939184</v>
      </c>
    </row>
    <row r="696" spans="1:20">
      <c r="A696" s="10">
        <v>4482</v>
      </c>
      <c r="B696" s="11">
        <v>46140</v>
      </c>
      <c r="C696" s="12">
        <f t="shared" si="40"/>
        <v>2026</v>
      </c>
      <c r="D696" s="13" t="str">
        <f t="shared" si="41"/>
        <v>Q2</v>
      </c>
      <c r="E696" s="12">
        <f t="shared" si="42"/>
        <v>4</v>
      </c>
      <c r="F696" s="12" t="str">
        <f t="shared" si="43"/>
        <v>Apr</v>
      </c>
      <c r="G696" s="12" t="s">
        <v>32</v>
      </c>
      <c r="H696" s="12" t="s">
        <v>33</v>
      </c>
      <c r="I696" s="12" t="s">
        <v>23</v>
      </c>
      <c r="J696" s="12" t="s">
        <v>37</v>
      </c>
      <c r="K696" s="12" t="s">
        <v>55</v>
      </c>
      <c r="L696" s="12" t="s">
        <v>63</v>
      </c>
      <c r="M696" s="12">
        <v>3</v>
      </c>
      <c r="N696" s="14">
        <v>36.770000000000003</v>
      </c>
      <c r="O696" s="15">
        <v>0</v>
      </c>
      <c r="P696" s="14">
        <v>13.63</v>
      </c>
      <c r="Q696" s="14">
        <v>110.31</v>
      </c>
      <c r="R696" s="14">
        <v>40.89</v>
      </c>
      <c r="S696" s="14">
        <v>69.42</v>
      </c>
      <c r="T696" s="16">
        <v>0.62931737829752521</v>
      </c>
    </row>
    <row r="697" spans="1:20">
      <c r="A697" s="10">
        <v>5022</v>
      </c>
      <c r="B697" s="11">
        <v>46140</v>
      </c>
      <c r="C697" s="12">
        <f t="shared" si="40"/>
        <v>2026</v>
      </c>
      <c r="D697" s="13" t="str">
        <f t="shared" si="41"/>
        <v>Q2</v>
      </c>
      <c r="E697" s="12">
        <f t="shared" si="42"/>
        <v>4</v>
      </c>
      <c r="F697" s="12" t="str">
        <f t="shared" si="43"/>
        <v>Apr</v>
      </c>
      <c r="G697" s="12" t="s">
        <v>41</v>
      </c>
      <c r="H697" s="12" t="s">
        <v>52</v>
      </c>
      <c r="I697" s="12" t="s">
        <v>23</v>
      </c>
      <c r="J697" s="12" t="s">
        <v>37</v>
      </c>
      <c r="K697" s="12" t="s">
        <v>44</v>
      </c>
      <c r="L697" s="12" t="s">
        <v>50</v>
      </c>
      <c r="M697" s="12">
        <v>2</v>
      </c>
      <c r="N697" s="14">
        <v>196.37</v>
      </c>
      <c r="O697" s="15">
        <v>0</v>
      </c>
      <c r="P697" s="14">
        <v>101.73</v>
      </c>
      <c r="Q697" s="14">
        <v>392.74</v>
      </c>
      <c r="R697" s="14">
        <v>203.46</v>
      </c>
      <c r="S697" s="14">
        <v>189.28</v>
      </c>
      <c r="T697" s="16">
        <v>0.48194734429902736</v>
      </c>
    </row>
    <row r="698" spans="1:20">
      <c r="A698" s="10">
        <v>1304</v>
      </c>
      <c r="B698" s="11">
        <v>46141</v>
      </c>
      <c r="C698" s="12">
        <f t="shared" si="40"/>
        <v>2026</v>
      </c>
      <c r="D698" s="13" t="str">
        <f t="shared" si="41"/>
        <v>Q2</v>
      </c>
      <c r="E698" s="12">
        <f t="shared" si="42"/>
        <v>4</v>
      </c>
      <c r="F698" s="12" t="str">
        <f t="shared" si="43"/>
        <v>Apr</v>
      </c>
      <c r="G698" s="12" t="s">
        <v>21</v>
      </c>
      <c r="H698" s="12" t="s">
        <v>22</v>
      </c>
      <c r="I698" s="12" t="s">
        <v>49</v>
      </c>
      <c r="J698" s="12" t="s">
        <v>24</v>
      </c>
      <c r="K698" s="12" t="s">
        <v>35</v>
      </c>
      <c r="L698" s="12" t="s">
        <v>36</v>
      </c>
      <c r="M698" s="12">
        <v>2</v>
      </c>
      <c r="N698" s="14">
        <v>35.33</v>
      </c>
      <c r="O698" s="15">
        <v>0</v>
      </c>
      <c r="P698" s="14">
        <v>13.69</v>
      </c>
      <c r="Q698" s="14">
        <v>70.66</v>
      </c>
      <c r="R698" s="14">
        <v>27.38</v>
      </c>
      <c r="S698" s="14">
        <v>43.28</v>
      </c>
      <c r="T698" s="16">
        <v>0.61251061420888764</v>
      </c>
    </row>
    <row r="699" spans="1:20">
      <c r="A699" s="10">
        <v>3008</v>
      </c>
      <c r="B699" s="11">
        <v>46141</v>
      </c>
      <c r="C699" s="12">
        <f t="shared" si="40"/>
        <v>2026</v>
      </c>
      <c r="D699" s="13" t="str">
        <f t="shared" si="41"/>
        <v>Q2</v>
      </c>
      <c r="E699" s="12">
        <f t="shared" si="42"/>
        <v>4</v>
      </c>
      <c r="F699" s="12" t="str">
        <f t="shared" si="43"/>
        <v>Apr</v>
      </c>
      <c r="G699" s="12" t="s">
        <v>32</v>
      </c>
      <c r="H699" s="12" t="s">
        <v>33</v>
      </c>
      <c r="I699" s="12" t="s">
        <v>29</v>
      </c>
      <c r="J699" s="12" t="s">
        <v>37</v>
      </c>
      <c r="K699" s="12" t="s">
        <v>35</v>
      </c>
      <c r="L699" s="12" t="s">
        <v>53</v>
      </c>
      <c r="M699" s="12">
        <v>4</v>
      </c>
      <c r="N699" s="14">
        <v>46.43</v>
      </c>
      <c r="O699" s="15">
        <v>0.1</v>
      </c>
      <c r="P699" s="14">
        <v>18.04</v>
      </c>
      <c r="Q699" s="14">
        <v>167.148</v>
      </c>
      <c r="R699" s="14">
        <v>72.16</v>
      </c>
      <c r="S699" s="14">
        <v>94.988</v>
      </c>
      <c r="T699" s="16">
        <v>0.56828678775695796</v>
      </c>
    </row>
    <row r="700" spans="1:20">
      <c r="A700" s="10">
        <v>4140</v>
      </c>
      <c r="B700" s="11">
        <v>46141</v>
      </c>
      <c r="C700" s="12">
        <f t="shared" si="40"/>
        <v>2026</v>
      </c>
      <c r="D700" s="13" t="str">
        <f t="shared" si="41"/>
        <v>Q2</v>
      </c>
      <c r="E700" s="12">
        <f t="shared" si="42"/>
        <v>4</v>
      </c>
      <c r="F700" s="12" t="str">
        <f t="shared" si="43"/>
        <v>Apr</v>
      </c>
      <c r="G700" s="12" t="s">
        <v>41</v>
      </c>
      <c r="H700" s="12" t="s">
        <v>52</v>
      </c>
      <c r="I700" s="12" t="s">
        <v>49</v>
      </c>
      <c r="J700" s="12" t="s">
        <v>34</v>
      </c>
      <c r="K700" s="12" t="s">
        <v>55</v>
      </c>
      <c r="L700" s="12" t="s">
        <v>59</v>
      </c>
      <c r="M700" s="12">
        <v>1</v>
      </c>
      <c r="N700" s="14">
        <v>125.25</v>
      </c>
      <c r="O700" s="15">
        <v>0</v>
      </c>
      <c r="P700" s="14">
        <v>70.88</v>
      </c>
      <c r="Q700" s="14">
        <v>125.25</v>
      </c>
      <c r="R700" s="14">
        <v>70.88</v>
      </c>
      <c r="S700" s="14">
        <v>54.370000000000005</v>
      </c>
      <c r="T700" s="16">
        <v>0.43409181636726552</v>
      </c>
    </row>
    <row r="701" spans="1:20">
      <c r="A701" s="10">
        <v>4151</v>
      </c>
      <c r="B701" s="11">
        <v>46141</v>
      </c>
      <c r="C701" s="12">
        <f t="shared" si="40"/>
        <v>2026</v>
      </c>
      <c r="D701" s="13" t="str">
        <f t="shared" si="41"/>
        <v>Q2</v>
      </c>
      <c r="E701" s="12">
        <f t="shared" si="42"/>
        <v>4</v>
      </c>
      <c r="F701" s="12" t="str">
        <f t="shared" si="43"/>
        <v>Apr</v>
      </c>
      <c r="G701" s="12" t="s">
        <v>27</v>
      </c>
      <c r="H701" s="12" t="s">
        <v>70</v>
      </c>
      <c r="I701" s="12" t="s">
        <v>23</v>
      </c>
      <c r="J701" s="12" t="s">
        <v>24</v>
      </c>
      <c r="K701" s="12" t="s">
        <v>44</v>
      </c>
      <c r="L701" s="12" t="s">
        <v>45</v>
      </c>
      <c r="M701" s="12">
        <v>1</v>
      </c>
      <c r="N701" s="14">
        <v>341.98</v>
      </c>
      <c r="O701" s="15">
        <v>0</v>
      </c>
      <c r="P701" s="14">
        <v>192.43</v>
      </c>
      <c r="Q701" s="14">
        <v>341.98</v>
      </c>
      <c r="R701" s="14">
        <v>192.43</v>
      </c>
      <c r="S701" s="14">
        <v>149.55000000000001</v>
      </c>
      <c r="T701" s="16">
        <v>0.43730627522077314</v>
      </c>
    </row>
    <row r="702" spans="1:20">
      <c r="A702" s="10">
        <v>4650</v>
      </c>
      <c r="B702" s="11">
        <v>46141</v>
      </c>
      <c r="C702" s="12">
        <f t="shared" si="40"/>
        <v>2026</v>
      </c>
      <c r="D702" s="13" t="str">
        <f t="shared" si="41"/>
        <v>Q2</v>
      </c>
      <c r="E702" s="12">
        <f t="shared" si="42"/>
        <v>4</v>
      </c>
      <c r="F702" s="12" t="str">
        <f t="shared" si="43"/>
        <v>Apr</v>
      </c>
      <c r="G702" s="12" t="s">
        <v>27</v>
      </c>
      <c r="H702" s="12" t="s">
        <v>48</v>
      </c>
      <c r="I702" s="12" t="s">
        <v>49</v>
      </c>
      <c r="J702" s="12" t="s">
        <v>37</v>
      </c>
      <c r="K702" s="12" t="s">
        <v>55</v>
      </c>
      <c r="L702" s="12" t="s">
        <v>56</v>
      </c>
      <c r="M702" s="12">
        <v>1</v>
      </c>
      <c r="N702" s="14">
        <v>40.04</v>
      </c>
      <c r="O702" s="15">
        <v>0</v>
      </c>
      <c r="P702" s="14">
        <v>14.72</v>
      </c>
      <c r="Q702" s="14">
        <v>40.04</v>
      </c>
      <c r="R702" s="14">
        <v>14.72</v>
      </c>
      <c r="S702" s="14">
        <v>25.32</v>
      </c>
      <c r="T702" s="16">
        <v>0.63236763236763238</v>
      </c>
    </row>
    <row r="703" spans="1:20">
      <c r="A703" s="10">
        <v>4897</v>
      </c>
      <c r="B703" s="11">
        <v>46141</v>
      </c>
      <c r="C703" s="12">
        <f t="shared" si="40"/>
        <v>2026</v>
      </c>
      <c r="D703" s="13" t="str">
        <f t="shared" si="41"/>
        <v>Q2</v>
      </c>
      <c r="E703" s="12">
        <f t="shared" si="42"/>
        <v>4</v>
      </c>
      <c r="F703" s="12" t="str">
        <f t="shared" si="43"/>
        <v>Apr</v>
      </c>
      <c r="G703" s="12" t="s">
        <v>41</v>
      </c>
      <c r="H703" s="12" t="s">
        <v>68</v>
      </c>
      <c r="I703" s="12" t="s">
        <v>23</v>
      </c>
      <c r="J703" s="12" t="s">
        <v>24</v>
      </c>
      <c r="K703" s="12" t="s">
        <v>25</v>
      </c>
      <c r="L703" s="12" t="s">
        <v>47</v>
      </c>
      <c r="M703" s="12">
        <v>3</v>
      </c>
      <c r="N703" s="14">
        <v>40.47</v>
      </c>
      <c r="O703" s="15">
        <v>0.05</v>
      </c>
      <c r="P703" s="14">
        <v>17.14</v>
      </c>
      <c r="Q703" s="14">
        <v>115.33949999999999</v>
      </c>
      <c r="R703" s="14">
        <v>51.42</v>
      </c>
      <c r="S703" s="14">
        <v>63.919499999999985</v>
      </c>
      <c r="T703" s="16">
        <v>0.5541856866034619</v>
      </c>
    </row>
    <row r="704" spans="1:20">
      <c r="A704" s="10">
        <v>792</v>
      </c>
      <c r="B704" s="11">
        <v>46142</v>
      </c>
      <c r="C704" s="12">
        <f t="shared" si="40"/>
        <v>2026</v>
      </c>
      <c r="D704" s="13" t="str">
        <f t="shared" si="41"/>
        <v>Q2</v>
      </c>
      <c r="E704" s="12">
        <f t="shared" si="42"/>
        <v>4</v>
      </c>
      <c r="F704" s="12" t="str">
        <f t="shared" si="43"/>
        <v>Apr</v>
      </c>
      <c r="G704" s="12" t="s">
        <v>41</v>
      </c>
      <c r="H704" s="12" t="s">
        <v>54</v>
      </c>
      <c r="I704" s="12" t="s">
        <v>29</v>
      </c>
      <c r="J704" s="12" t="s">
        <v>24</v>
      </c>
      <c r="K704" s="12" t="s">
        <v>44</v>
      </c>
      <c r="L704" s="12" t="s">
        <v>61</v>
      </c>
      <c r="M704" s="12">
        <v>6</v>
      </c>
      <c r="N704" s="14">
        <v>83.7</v>
      </c>
      <c r="O704" s="15">
        <v>0.2</v>
      </c>
      <c r="P704" s="14">
        <v>38.58</v>
      </c>
      <c r="Q704" s="14">
        <v>401.76000000000005</v>
      </c>
      <c r="R704" s="14">
        <v>231.48</v>
      </c>
      <c r="S704" s="14">
        <v>170.28000000000006</v>
      </c>
      <c r="T704" s="16">
        <v>0.42383512544802876</v>
      </c>
    </row>
    <row r="705" spans="1:20">
      <c r="A705" s="10">
        <v>1796</v>
      </c>
      <c r="B705" s="11">
        <v>46142</v>
      </c>
      <c r="C705" s="12">
        <f t="shared" si="40"/>
        <v>2026</v>
      </c>
      <c r="D705" s="13" t="str">
        <f t="shared" si="41"/>
        <v>Q2</v>
      </c>
      <c r="E705" s="12">
        <f t="shared" si="42"/>
        <v>4</v>
      </c>
      <c r="F705" s="12" t="str">
        <f t="shared" si="43"/>
        <v>Apr</v>
      </c>
      <c r="G705" s="12" t="s">
        <v>21</v>
      </c>
      <c r="H705" s="12" t="s">
        <v>71</v>
      </c>
      <c r="I705" s="12" t="s">
        <v>23</v>
      </c>
      <c r="J705" s="12" t="s">
        <v>24</v>
      </c>
      <c r="K705" s="12" t="s">
        <v>44</v>
      </c>
      <c r="L705" s="12" t="s">
        <v>61</v>
      </c>
      <c r="M705" s="12">
        <v>4</v>
      </c>
      <c r="N705" s="14">
        <v>83.27</v>
      </c>
      <c r="O705" s="15">
        <v>0</v>
      </c>
      <c r="P705" s="14">
        <v>39.979999999999997</v>
      </c>
      <c r="Q705" s="14">
        <v>333.08</v>
      </c>
      <c r="R705" s="14">
        <v>159.91999999999999</v>
      </c>
      <c r="S705" s="14">
        <v>173.16</v>
      </c>
      <c r="T705" s="16">
        <v>0.51987510507986068</v>
      </c>
    </row>
    <row r="706" spans="1:20">
      <c r="A706" s="10">
        <v>3222</v>
      </c>
      <c r="B706" s="11">
        <v>46142</v>
      </c>
      <c r="C706" s="12">
        <f t="shared" si="40"/>
        <v>2026</v>
      </c>
      <c r="D706" s="13" t="str">
        <f t="shared" si="41"/>
        <v>Q2</v>
      </c>
      <c r="E706" s="12">
        <f t="shared" si="42"/>
        <v>4</v>
      </c>
      <c r="F706" s="12" t="str">
        <f t="shared" si="43"/>
        <v>Apr</v>
      </c>
      <c r="G706" s="12" t="s">
        <v>32</v>
      </c>
      <c r="H706" s="12" t="s">
        <v>73</v>
      </c>
      <c r="I706" s="12" t="s">
        <v>29</v>
      </c>
      <c r="J706" s="12" t="s">
        <v>37</v>
      </c>
      <c r="K706" s="12" t="s">
        <v>44</v>
      </c>
      <c r="L706" s="12" t="s">
        <v>72</v>
      </c>
      <c r="M706" s="12">
        <v>3</v>
      </c>
      <c r="N706" s="14">
        <v>126.03</v>
      </c>
      <c r="O706" s="15">
        <v>0.1</v>
      </c>
      <c r="P706" s="14">
        <v>61.75</v>
      </c>
      <c r="Q706" s="14">
        <v>340.28100000000006</v>
      </c>
      <c r="R706" s="14">
        <v>185.25</v>
      </c>
      <c r="S706" s="14">
        <v>155.03100000000006</v>
      </c>
      <c r="T706" s="16">
        <v>0.45559699189787273</v>
      </c>
    </row>
    <row r="707" spans="1:20">
      <c r="A707" s="10">
        <v>3237</v>
      </c>
      <c r="B707" s="11">
        <v>46142</v>
      </c>
      <c r="C707" s="12">
        <f t="shared" ref="C707:C770" si="44">YEAR(B707)</f>
        <v>2026</v>
      </c>
      <c r="D707" s="13" t="str">
        <f t="shared" ref="D707:D770" si="45">"Q"&amp;ROUNDUP(MONTH(B707)/3,0)</f>
        <v>Q2</v>
      </c>
      <c r="E707" s="12">
        <f t="shared" ref="E707:E770" si="46">MONTH(B707)</f>
        <v>4</v>
      </c>
      <c r="F707" s="12" t="str">
        <f t="shared" ref="F707:F770" si="47">TEXT(B707,"mmm")</f>
        <v>Apr</v>
      </c>
      <c r="G707" s="12" t="s">
        <v>27</v>
      </c>
      <c r="H707" s="12" t="s">
        <v>70</v>
      </c>
      <c r="I707" s="12" t="s">
        <v>23</v>
      </c>
      <c r="J707" s="12" t="s">
        <v>34</v>
      </c>
      <c r="K707" s="12" t="s">
        <v>44</v>
      </c>
      <c r="L707" s="12" t="s">
        <v>72</v>
      </c>
      <c r="M707" s="12">
        <v>1</v>
      </c>
      <c r="N707" s="14">
        <v>122.86</v>
      </c>
      <c r="O707" s="15">
        <v>0.05</v>
      </c>
      <c r="P707" s="14">
        <v>59.22</v>
      </c>
      <c r="Q707" s="14">
        <v>116.717</v>
      </c>
      <c r="R707" s="14">
        <v>59.22</v>
      </c>
      <c r="S707" s="14">
        <v>57.497</v>
      </c>
      <c r="T707" s="16">
        <v>0.49261889870370212</v>
      </c>
    </row>
    <row r="708" spans="1:20">
      <c r="A708" s="10">
        <v>3695</v>
      </c>
      <c r="B708" s="11">
        <v>46142</v>
      </c>
      <c r="C708" s="12">
        <f t="shared" si="44"/>
        <v>2026</v>
      </c>
      <c r="D708" s="13" t="str">
        <f t="shared" si="45"/>
        <v>Q2</v>
      </c>
      <c r="E708" s="12">
        <f t="shared" si="46"/>
        <v>4</v>
      </c>
      <c r="F708" s="12" t="str">
        <f t="shared" si="47"/>
        <v>Apr</v>
      </c>
      <c r="G708" s="12" t="s">
        <v>32</v>
      </c>
      <c r="H708" s="12" t="s">
        <v>33</v>
      </c>
      <c r="I708" s="12" t="s">
        <v>23</v>
      </c>
      <c r="J708" s="12" t="s">
        <v>34</v>
      </c>
      <c r="K708" s="12" t="s">
        <v>25</v>
      </c>
      <c r="L708" s="12" t="s">
        <v>47</v>
      </c>
      <c r="M708" s="12">
        <v>1</v>
      </c>
      <c r="N708" s="14">
        <v>39.44</v>
      </c>
      <c r="O708" s="15">
        <v>0.1</v>
      </c>
      <c r="P708" s="14">
        <v>16.63</v>
      </c>
      <c r="Q708" s="14">
        <v>35.496000000000002</v>
      </c>
      <c r="R708" s="14">
        <v>16.63</v>
      </c>
      <c r="S708" s="14">
        <v>18.866000000000003</v>
      </c>
      <c r="T708" s="16">
        <v>0.53149650664863657</v>
      </c>
    </row>
    <row r="709" spans="1:20">
      <c r="A709" s="10">
        <v>5148</v>
      </c>
      <c r="B709" s="11">
        <v>46142</v>
      </c>
      <c r="C709" s="12">
        <f t="shared" si="44"/>
        <v>2026</v>
      </c>
      <c r="D709" s="13" t="str">
        <f t="shared" si="45"/>
        <v>Q2</v>
      </c>
      <c r="E709" s="12">
        <f t="shared" si="46"/>
        <v>4</v>
      </c>
      <c r="F709" s="12" t="str">
        <f t="shared" si="47"/>
        <v>Apr</v>
      </c>
      <c r="G709" s="12" t="s">
        <v>32</v>
      </c>
      <c r="H709" s="12" t="s">
        <v>60</v>
      </c>
      <c r="I709" s="12" t="s">
        <v>23</v>
      </c>
      <c r="J709" s="12" t="s">
        <v>24</v>
      </c>
      <c r="K709" s="12" t="s">
        <v>35</v>
      </c>
      <c r="L709" s="12" t="s">
        <v>65</v>
      </c>
      <c r="M709" s="12">
        <v>1</v>
      </c>
      <c r="N709" s="14">
        <v>130.34</v>
      </c>
      <c r="O709" s="15">
        <v>0.1</v>
      </c>
      <c r="P709" s="14">
        <v>66.680000000000007</v>
      </c>
      <c r="Q709" s="14">
        <v>117.30600000000001</v>
      </c>
      <c r="R709" s="14">
        <v>66.680000000000007</v>
      </c>
      <c r="S709" s="14">
        <v>50.626000000000005</v>
      </c>
      <c r="T709" s="16">
        <v>0.43157212759790631</v>
      </c>
    </row>
    <row r="710" spans="1:20">
      <c r="A710" s="10">
        <v>534</v>
      </c>
      <c r="B710" s="11">
        <v>46143</v>
      </c>
      <c r="C710" s="12">
        <f t="shared" si="44"/>
        <v>2026</v>
      </c>
      <c r="D710" s="13" t="str">
        <f t="shared" si="45"/>
        <v>Q2</v>
      </c>
      <c r="E710" s="12">
        <f t="shared" si="46"/>
        <v>5</v>
      </c>
      <c r="F710" s="12" t="str">
        <f t="shared" si="47"/>
        <v>May</v>
      </c>
      <c r="G710" s="12" t="s">
        <v>27</v>
      </c>
      <c r="H710" s="12" t="s">
        <v>64</v>
      </c>
      <c r="I710" s="12" t="s">
        <v>23</v>
      </c>
      <c r="J710" s="12" t="s">
        <v>37</v>
      </c>
      <c r="K710" s="12" t="s">
        <v>30</v>
      </c>
      <c r="L710" s="12" t="s">
        <v>58</v>
      </c>
      <c r="M710" s="12">
        <v>1</v>
      </c>
      <c r="N710" s="14">
        <v>154.86000000000001</v>
      </c>
      <c r="O710" s="15">
        <v>0</v>
      </c>
      <c r="P710" s="14">
        <v>78.37</v>
      </c>
      <c r="Q710" s="14">
        <v>154.86000000000001</v>
      </c>
      <c r="R710" s="14">
        <v>78.37</v>
      </c>
      <c r="S710" s="14">
        <v>76.490000000000009</v>
      </c>
      <c r="T710" s="16">
        <v>0.49393000129148912</v>
      </c>
    </row>
    <row r="711" spans="1:20">
      <c r="A711" s="10">
        <v>551</v>
      </c>
      <c r="B711" s="11">
        <v>46143</v>
      </c>
      <c r="C711" s="12">
        <f t="shared" si="44"/>
        <v>2026</v>
      </c>
      <c r="D711" s="13" t="str">
        <f t="shared" si="45"/>
        <v>Q2</v>
      </c>
      <c r="E711" s="12">
        <f t="shared" si="46"/>
        <v>5</v>
      </c>
      <c r="F711" s="12" t="str">
        <f t="shared" si="47"/>
        <v>May</v>
      </c>
      <c r="G711" s="12" t="s">
        <v>41</v>
      </c>
      <c r="H711" s="12" t="s">
        <v>54</v>
      </c>
      <c r="I711" s="12" t="s">
        <v>40</v>
      </c>
      <c r="J711" s="12" t="s">
        <v>24</v>
      </c>
      <c r="K711" s="12" t="s">
        <v>25</v>
      </c>
      <c r="L711" s="12" t="s">
        <v>51</v>
      </c>
      <c r="M711" s="12">
        <v>4</v>
      </c>
      <c r="N711" s="14">
        <v>103.64</v>
      </c>
      <c r="O711" s="15">
        <v>0</v>
      </c>
      <c r="P711" s="14">
        <v>50.59</v>
      </c>
      <c r="Q711" s="14">
        <v>414.56</v>
      </c>
      <c r="R711" s="14">
        <v>202.36</v>
      </c>
      <c r="S711" s="14">
        <v>212.2</v>
      </c>
      <c r="T711" s="16">
        <v>0.51186800463141646</v>
      </c>
    </row>
    <row r="712" spans="1:20">
      <c r="A712" s="10">
        <v>2110</v>
      </c>
      <c r="B712" s="11">
        <v>46143</v>
      </c>
      <c r="C712" s="12">
        <f t="shared" si="44"/>
        <v>2026</v>
      </c>
      <c r="D712" s="13" t="str">
        <f t="shared" si="45"/>
        <v>Q2</v>
      </c>
      <c r="E712" s="12">
        <f t="shared" si="46"/>
        <v>5</v>
      </c>
      <c r="F712" s="12" t="str">
        <f t="shared" si="47"/>
        <v>May</v>
      </c>
      <c r="G712" s="12" t="s">
        <v>21</v>
      </c>
      <c r="H712" s="12" t="s">
        <v>71</v>
      </c>
      <c r="I712" s="12" t="s">
        <v>23</v>
      </c>
      <c r="J712" s="12" t="s">
        <v>24</v>
      </c>
      <c r="K712" s="12" t="s">
        <v>35</v>
      </c>
      <c r="L712" s="12" t="s">
        <v>69</v>
      </c>
      <c r="M712" s="12">
        <v>1</v>
      </c>
      <c r="N712" s="14">
        <v>164.49</v>
      </c>
      <c r="O712" s="15">
        <v>0.05</v>
      </c>
      <c r="P712" s="14">
        <v>87.81</v>
      </c>
      <c r="Q712" s="14">
        <v>156.2655</v>
      </c>
      <c r="R712" s="14">
        <v>87.81</v>
      </c>
      <c r="S712" s="14">
        <v>68.455500000000001</v>
      </c>
      <c r="T712" s="16">
        <v>0.43807174328306631</v>
      </c>
    </row>
    <row r="713" spans="1:20">
      <c r="A713" s="10">
        <v>2217</v>
      </c>
      <c r="B713" s="11">
        <v>46143</v>
      </c>
      <c r="C713" s="12">
        <f t="shared" si="44"/>
        <v>2026</v>
      </c>
      <c r="D713" s="13" t="str">
        <f t="shared" si="45"/>
        <v>Q2</v>
      </c>
      <c r="E713" s="12">
        <f t="shared" si="46"/>
        <v>5</v>
      </c>
      <c r="F713" s="12" t="str">
        <f t="shared" si="47"/>
        <v>May</v>
      </c>
      <c r="G713" s="12" t="s">
        <v>41</v>
      </c>
      <c r="H713" s="12" t="s">
        <v>54</v>
      </c>
      <c r="I713" s="12" t="s">
        <v>29</v>
      </c>
      <c r="J713" s="12" t="s">
        <v>24</v>
      </c>
      <c r="K713" s="12" t="s">
        <v>35</v>
      </c>
      <c r="L713" s="12" t="s">
        <v>69</v>
      </c>
      <c r="M713" s="12">
        <v>3</v>
      </c>
      <c r="N713" s="14">
        <v>163.44999999999999</v>
      </c>
      <c r="O713" s="15">
        <v>0.05</v>
      </c>
      <c r="P713" s="14">
        <v>87.54</v>
      </c>
      <c r="Q713" s="14">
        <v>465.83249999999992</v>
      </c>
      <c r="R713" s="14">
        <v>262.62</v>
      </c>
      <c r="S713" s="14">
        <v>203.21249999999992</v>
      </c>
      <c r="T713" s="16">
        <v>0.4362351274331438</v>
      </c>
    </row>
    <row r="714" spans="1:20">
      <c r="A714" s="10">
        <v>2544</v>
      </c>
      <c r="B714" s="11">
        <v>46143</v>
      </c>
      <c r="C714" s="12">
        <f t="shared" si="44"/>
        <v>2026</v>
      </c>
      <c r="D714" s="13" t="str">
        <f t="shared" si="45"/>
        <v>Q2</v>
      </c>
      <c r="E714" s="12">
        <f t="shared" si="46"/>
        <v>5</v>
      </c>
      <c r="F714" s="12" t="str">
        <f t="shared" si="47"/>
        <v>May</v>
      </c>
      <c r="G714" s="12" t="s">
        <v>41</v>
      </c>
      <c r="H714" s="12" t="s">
        <v>42</v>
      </c>
      <c r="I714" s="12" t="s">
        <v>23</v>
      </c>
      <c r="J714" s="12" t="s">
        <v>24</v>
      </c>
      <c r="K714" s="12" t="s">
        <v>30</v>
      </c>
      <c r="L714" s="12" t="s">
        <v>67</v>
      </c>
      <c r="M714" s="12">
        <v>1</v>
      </c>
      <c r="N714" s="14">
        <v>71.87</v>
      </c>
      <c r="O714" s="15">
        <v>0.05</v>
      </c>
      <c r="P714" s="14">
        <v>31.97</v>
      </c>
      <c r="Q714" s="14">
        <v>68.276499999999999</v>
      </c>
      <c r="R714" s="14">
        <v>31.97</v>
      </c>
      <c r="S714" s="14">
        <v>36.3065</v>
      </c>
      <c r="T714" s="16">
        <v>0.53175690025118449</v>
      </c>
    </row>
    <row r="715" spans="1:20">
      <c r="A715" s="10">
        <v>3678</v>
      </c>
      <c r="B715" s="11">
        <v>46143</v>
      </c>
      <c r="C715" s="12">
        <f t="shared" si="44"/>
        <v>2026</v>
      </c>
      <c r="D715" s="13" t="str">
        <f t="shared" si="45"/>
        <v>Q2</v>
      </c>
      <c r="E715" s="12">
        <f t="shared" si="46"/>
        <v>5</v>
      </c>
      <c r="F715" s="12" t="str">
        <f t="shared" si="47"/>
        <v>May</v>
      </c>
      <c r="G715" s="12" t="s">
        <v>27</v>
      </c>
      <c r="H715" s="12" t="s">
        <v>70</v>
      </c>
      <c r="I715" s="12" t="s">
        <v>49</v>
      </c>
      <c r="J715" s="12" t="s">
        <v>24</v>
      </c>
      <c r="K715" s="12" t="s">
        <v>44</v>
      </c>
      <c r="L715" s="12" t="s">
        <v>50</v>
      </c>
      <c r="M715" s="12">
        <v>2</v>
      </c>
      <c r="N715" s="14">
        <v>194.97</v>
      </c>
      <c r="O715" s="15">
        <v>0</v>
      </c>
      <c r="P715" s="14">
        <v>101.14</v>
      </c>
      <c r="Q715" s="14">
        <v>389.94</v>
      </c>
      <c r="R715" s="14">
        <v>202.28</v>
      </c>
      <c r="S715" s="14">
        <v>187.66</v>
      </c>
      <c r="T715" s="16">
        <v>0.48125352618351541</v>
      </c>
    </row>
    <row r="716" spans="1:20">
      <c r="A716" s="10">
        <v>3726</v>
      </c>
      <c r="B716" s="11">
        <v>46143</v>
      </c>
      <c r="C716" s="12">
        <f t="shared" si="44"/>
        <v>2026</v>
      </c>
      <c r="D716" s="13" t="str">
        <f t="shared" si="45"/>
        <v>Q2</v>
      </c>
      <c r="E716" s="12">
        <f t="shared" si="46"/>
        <v>5</v>
      </c>
      <c r="F716" s="12" t="str">
        <f t="shared" si="47"/>
        <v>May</v>
      </c>
      <c r="G716" s="12" t="s">
        <v>41</v>
      </c>
      <c r="H716" s="12" t="s">
        <v>54</v>
      </c>
      <c r="I716" s="12" t="s">
        <v>49</v>
      </c>
      <c r="J716" s="12" t="s">
        <v>24</v>
      </c>
      <c r="K716" s="12" t="s">
        <v>25</v>
      </c>
      <c r="L716" s="12" t="s">
        <v>43</v>
      </c>
      <c r="M716" s="12">
        <v>2</v>
      </c>
      <c r="N716" s="14">
        <v>49.53</v>
      </c>
      <c r="O716" s="15">
        <v>0</v>
      </c>
      <c r="P716" s="14">
        <v>22.91</v>
      </c>
      <c r="Q716" s="14">
        <v>99.06</v>
      </c>
      <c r="R716" s="14">
        <v>45.82</v>
      </c>
      <c r="S716" s="14">
        <v>53.24</v>
      </c>
      <c r="T716" s="16">
        <v>0.53745204926307288</v>
      </c>
    </row>
    <row r="717" spans="1:20">
      <c r="A717" s="10">
        <v>3897</v>
      </c>
      <c r="B717" s="11">
        <v>46143</v>
      </c>
      <c r="C717" s="12">
        <f t="shared" si="44"/>
        <v>2026</v>
      </c>
      <c r="D717" s="13" t="str">
        <f t="shared" si="45"/>
        <v>Q2</v>
      </c>
      <c r="E717" s="12">
        <f t="shared" si="46"/>
        <v>5</v>
      </c>
      <c r="F717" s="12" t="str">
        <f t="shared" si="47"/>
        <v>May</v>
      </c>
      <c r="G717" s="12" t="s">
        <v>41</v>
      </c>
      <c r="H717" s="12" t="s">
        <v>54</v>
      </c>
      <c r="I717" s="12" t="s">
        <v>29</v>
      </c>
      <c r="J717" s="12" t="s">
        <v>37</v>
      </c>
      <c r="K717" s="12" t="s">
        <v>55</v>
      </c>
      <c r="L717" s="12" t="s">
        <v>63</v>
      </c>
      <c r="M717" s="12">
        <v>4</v>
      </c>
      <c r="N717" s="14">
        <v>35.619999999999997</v>
      </c>
      <c r="O717" s="15">
        <v>0.15</v>
      </c>
      <c r="P717" s="14">
        <v>13.76</v>
      </c>
      <c r="Q717" s="14">
        <v>121.10799999999999</v>
      </c>
      <c r="R717" s="14">
        <v>55.04</v>
      </c>
      <c r="S717" s="14">
        <v>66.067999999999984</v>
      </c>
      <c r="T717" s="16">
        <v>0.54552960993493405</v>
      </c>
    </row>
    <row r="718" spans="1:20">
      <c r="A718" s="10">
        <v>1262</v>
      </c>
      <c r="B718" s="11">
        <v>46144</v>
      </c>
      <c r="C718" s="12">
        <f t="shared" si="44"/>
        <v>2026</v>
      </c>
      <c r="D718" s="13" t="str">
        <f t="shared" si="45"/>
        <v>Q2</v>
      </c>
      <c r="E718" s="12">
        <f t="shared" si="46"/>
        <v>5</v>
      </c>
      <c r="F718" s="12" t="str">
        <f t="shared" si="47"/>
        <v>May</v>
      </c>
      <c r="G718" s="12" t="s">
        <v>41</v>
      </c>
      <c r="H718" s="12" t="s">
        <v>52</v>
      </c>
      <c r="I718" s="12" t="s">
        <v>40</v>
      </c>
      <c r="J718" s="12" t="s">
        <v>24</v>
      </c>
      <c r="K718" s="12" t="s">
        <v>35</v>
      </c>
      <c r="L718" s="12" t="s">
        <v>53</v>
      </c>
      <c r="M718" s="12">
        <v>2</v>
      </c>
      <c r="N718" s="14">
        <v>45.47</v>
      </c>
      <c r="O718" s="15">
        <v>0</v>
      </c>
      <c r="P718" s="14">
        <v>18.37</v>
      </c>
      <c r="Q718" s="14">
        <v>90.94</v>
      </c>
      <c r="R718" s="14">
        <v>36.74</v>
      </c>
      <c r="S718" s="14">
        <v>54.199999999999996</v>
      </c>
      <c r="T718" s="16">
        <v>0.59599736089729494</v>
      </c>
    </row>
    <row r="719" spans="1:20">
      <c r="A719" s="10">
        <v>2657</v>
      </c>
      <c r="B719" s="11">
        <v>46144</v>
      </c>
      <c r="C719" s="12">
        <f t="shared" si="44"/>
        <v>2026</v>
      </c>
      <c r="D719" s="13" t="str">
        <f t="shared" si="45"/>
        <v>Q2</v>
      </c>
      <c r="E719" s="12">
        <f t="shared" si="46"/>
        <v>5</v>
      </c>
      <c r="F719" s="12" t="str">
        <f t="shared" si="47"/>
        <v>May</v>
      </c>
      <c r="G719" s="12" t="s">
        <v>21</v>
      </c>
      <c r="H719" s="12" t="s">
        <v>22</v>
      </c>
      <c r="I719" s="12" t="s">
        <v>40</v>
      </c>
      <c r="J719" s="12" t="s">
        <v>34</v>
      </c>
      <c r="K719" s="12" t="s">
        <v>30</v>
      </c>
      <c r="L719" s="12" t="s">
        <v>38</v>
      </c>
      <c r="M719" s="12">
        <v>1</v>
      </c>
      <c r="N719" s="14">
        <v>145.68</v>
      </c>
      <c r="O719" s="15">
        <v>0</v>
      </c>
      <c r="P719" s="14">
        <v>77.8</v>
      </c>
      <c r="Q719" s="14">
        <v>145.68</v>
      </c>
      <c r="R719" s="14">
        <v>77.8</v>
      </c>
      <c r="S719" s="14">
        <v>67.88000000000001</v>
      </c>
      <c r="T719" s="16">
        <v>0.46595277320153766</v>
      </c>
    </row>
    <row r="720" spans="1:20">
      <c r="A720" s="10">
        <v>3238</v>
      </c>
      <c r="B720" s="11">
        <v>46144</v>
      </c>
      <c r="C720" s="12">
        <f t="shared" si="44"/>
        <v>2026</v>
      </c>
      <c r="D720" s="13" t="str">
        <f t="shared" si="45"/>
        <v>Q2</v>
      </c>
      <c r="E720" s="12">
        <f t="shared" si="46"/>
        <v>5</v>
      </c>
      <c r="F720" s="12" t="str">
        <f t="shared" si="47"/>
        <v>May</v>
      </c>
      <c r="G720" s="12" t="s">
        <v>41</v>
      </c>
      <c r="H720" s="12" t="s">
        <v>54</v>
      </c>
      <c r="I720" s="12" t="s">
        <v>49</v>
      </c>
      <c r="J720" s="12" t="s">
        <v>24</v>
      </c>
      <c r="K720" s="12" t="s">
        <v>44</v>
      </c>
      <c r="L720" s="12" t="s">
        <v>61</v>
      </c>
      <c r="M720" s="12">
        <v>2</v>
      </c>
      <c r="N720" s="14">
        <v>82.65</v>
      </c>
      <c r="O720" s="15">
        <v>0.05</v>
      </c>
      <c r="P720" s="14">
        <v>40.46</v>
      </c>
      <c r="Q720" s="14">
        <v>157.035</v>
      </c>
      <c r="R720" s="14">
        <v>80.92</v>
      </c>
      <c r="S720" s="14">
        <v>76.114999999999995</v>
      </c>
      <c r="T720" s="16">
        <v>0.48470086286496639</v>
      </c>
    </row>
    <row r="721" spans="1:20">
      <c r="A721" s="10">
        <v>3607</v>
      </c>
      <c r="B721" s="11">
        <v>46144</v>
      </c>
      <c r="C721" s="12">
        <f t="shared" si="44"/>
        <v>2026</v>
      </c>
      <c r="D721" s="13" t="str">
        <f t="shared" si="45"/>
        <v>Q2</v>
      </c>
      <c r="E721" s="12">
        <f t="shared" si="46"/>
        <v>5</v>
      </c>
      <c r="F721" s="12" t="str">
        <f t="shared" si="47"/>
        <v>May</v>
      </c>
      <c r="G721" s="12" t="s">
        <v>27</v>
      </c>
      <c r="H721" s="12" t="s">
        <v>48</v>
      </c>
      <c r="I721" s="12" t="s">
        <v>23</v>
      </c>
      <c r="J721" s="12" t="s">
        <v>37</v>
      </c>
      <c r="K721" s="12" t="s">
        <v>35</v>
      </c>
      <c r="L721" s="12" t="s">
        <v>36</v>
      </c>
      <c r="M721" s="12">
        <v>1</v>
      </c>
      <c r="N721" s="14">
        <v>36.270000000000003</v>
      </c>
      <c r="O721" s="15">
        <v>0</v>
      </c>
      <c r="P721" s="14">
        <v>13.8</v>
      </c>
      <c r="Q721" s="14">
        <v>36.270000000000003</v>
      </c>
      <c r="R721" s="14">
        <v>13.8</v>
      </c>
      <c r="S721" s="14">
        <v>22.470000000000002</v>
      </c>
      <c r="T721" s="16">
        <v>0.61952026468155497</v>
      </c>
    </row>
    <row r="722" spans="1:20">
      <c r="A722" s="10">
        <v>5070</v>
      </c>
      <c r="B722" s="11">
        <v>46144</v>
      </c>
      <c r="C722" s="12">
        <f t="shared" si="44"/>
        <v>2026</v>
      </c>
      <c r="D722" s="13" t="str">
        <f t="shared" si="45"/>
        <v>Q2</v>
      </c>
      <c r="E722" s="12">
        <f t="shared" si="46"/>
        <v>5</v>
      </c>
      <c r="F722" s="12" t="str">
        <f t="shared" si="47"/>
        <v>May</v>
      </c>
      <c r="G722" s="12" t="s">
        <v>32</v>
      </c>
      <c r="H722" s="12" t="s">
        <v>73</v>
      </c>
      <c r="I722" s="12" t="s">
        <v>40</v>
      </c>
      <c r="J722" s="12" t="s">
        <v>34</v>
      </c>
      <c r="K722" s="12" t="s">
        <v>44</v>
      </c>
      <c r="L722" s="12" t="s">
        <v>61</v>
      </c>
      <c r="M722" s="12">
        <v>1</v>
      </c>
      <c r="N722" s="14">
        <v>80.819999999999993</v>
      </c>
      <c r="O722" s="15">
        <v>0</v>
      </c>
      <c r="P722" s="14">
        <v>39.950000000000003</v>
      </c>
      <c r="Q722" s="14">
        <v>80.819999999999993</v>
      </c>
      <c r="R722" s="14">
        <v>39.950000000000003</v>
      </c>
      <c r="S722" s="14">
        <v>40.86999999999999</v>
      </c>
      <c r="T722" s="16">
        <v>0.50569166048007907</v>
      </c>
    </row>
    <row r="723" spans="1:20">
      <c r="A723" s="10">
        <v>5171</v>
      </c>
      <c r="B723" s="11">
        <v>46144</v>
      </c>
      <c r="C723" s="12">
        <f t="shared" si="44"/>
        <v>2026</v>
      </c>
      <c r="D723" s="13" t="str">
        <f t="shared" si="45"/>
        <v>Q2</v>
      </c>
      <c r="E723" s="12">
        <f t="shared" si="46"/>
        <v>5</v>
      </c>
      <c r="F723" s="12" t="str">
        <f t="shared" si="47"/>
        <v>May</v>
      </c>
      <c r="G723" s="12" t="s">
        <v>27</v>
      </c>
      <c r="H723" s="12" t="s">
        <v>28</v>
      </c>
      <c r="I723" s="12" t="s">
        <v>40</v>
      </c>
      <c r="J723" s="12" t="s">
        <v>34</v>
      </c>
      <c r="K723" s="12" t="s">
        <v>30</v>
      </c>
      <c r="L723" s="12" t="s">
        <v>58</v>
      </c>
      <c r="M723" s="12">
        <v>2</v>
      </c>
      <c r="N723" s="14">
        <v>157.84</v>
      </c>
      <c r="O723" s="15">
        <v>0.1</v>
      </c>
      <c r="P723" s="14">
        <v>79.28</v>
      </c>
      <c r="Q723" s="14">
        <v>284.11200000000002</v>
      </c>
      <c r="R723" s="14">
        <v>158.56</v>
      </c>
      <c r="S723" s="14">
        <v>125.55200000000002</v>
      </c>
      <c r="T723" s="16">
        <v>0.44191023258433298</v>
      </c>
    </row>
    <row r="724" spans="1:20">
      <c r="A724" s="10">
        <v>617</v>
      </c>
      <c r="B724" s="11">
        <v>46145</v>
      </c>
      <c r="C724" s="12">
        <f t="shared" si="44"/>
        <v>2026</v>
      </c>
      <c r="D724" s="13" t="str">
        <f t="shared" si="45"/>
        <v>Q2</v>
      </c>
      <c r="E724" s="12">
        <f t="shared" si="46"/>
        <v>5</v>
      </c>
      <c r="F724" s="12" t="str">
        <f t="shared" si="47"/>
        <v>May</v>
      </c>
      <c r="G724" s="12" t="s">
        <v>27</v>
      </c>
      <c r="H724" s="12" t="s">
        <v>70</v>
      </c>
      <c r="I724" s="12" t="s">
        <v>49</v>
      </c>
      <c r="J724" s="12" t="s">
        <v>24</v>
      </c>
      <c r="K724" s="12" t="s">
        <v>55</v>
      </c>
      <c r="L724" s="12" t="s">
        <v>63</v>
      </c>
      <c r="M724" s="12">
        <v>4</v>
      </c>
      <c r="N724" s="14">
        <v>36.909999999999997</v>
      </c>
      <c r="O724" s="15">
        <v>0.1</v>
      </c>
      <c r="P724" s="14">
        <v>13.85</v>
      </c>
      <c r="Q724" s="14">
        <v>132.876</v>
      </c>
      <c r="R724" s="14">
        <v>55.4</v>
      </c>
      <c r="S724" s="14">
        <v>77.475999999999999</v>
      </c>
      <c r="T724" s="16">
        <v>0.58306992985941775</v>
      </c>
    </row>
    <row r="725" spans="1:20">
      <c r="A725" s="10">
        <v>849</v>
      </c>
      <c r="B725" s="11">
        <v>46145</v>
      </c>
      <c r="C725" s="12">
        <f t="shared" si="44"/>
        <v>2026</v>
      </c>
      <c r="D725" s="13" t="str">
        <f t="shared" si="45"/>
        <v>Q2</v>
      </c>
      <c r="E725" s="12">
        <f t="shared" si="46"/>
        <v>5</v>
      </c>
      <c r="F725" s="12" t="str">
        <f t="shared" si="47"/>
        <v>May</v>
      </c>
      <c r="G725" s="12" t="s">
        <v>27</v>
      </c>
      <c r="H725" s="12" t="s">
        <v>70</v>
      </c>
      <c r="I725" s="12" t="s">
        <v>29</v>
      </c>
      <c r="J725" s="12" t="s">
        <v>37</v>
      </c>
      <c r="K725" s="12" t="s">
        <v>44</v>
      </c>
      <c r="L725" s="12" t="s">
        <v>50</v>
      </c>
      <c r="M725" s="12">
        <v>3</v>
      </c>
      <c r="N725" s="14">
        <v>193.18</v>
      </c>
      <c r="O725" s="15">
        <v>0.1</v>
      </c>
      <c r="P725" s="14">
        <v>102.31</v>
      </c>
      <c r="Q725" s="14">
        <v>521.58600000000001</v>
      </c>
      <c r="R725" s="14">
        <v>306.93</v>
      </c>
      <c r="S725" s="14">
        <v>214.65600000000001</v>
      </c>
      <c r="T725" s="16">
        <v>0.41154478839539405</v>
      </c>
    </row>
    <row r="726" spans="1:20">
      <c r="A726" s="10">
        <v>956</v>
      </c>
      <c r="B726" s="11">
        <v>46145</v>
      </c>
      <c r="C726" s="12">
        <f t="shared" si="44"/>
        <v>2026</v>
      </c>
      <c r="D726" s="13" t="str">
        <f t="shared" si="45"/>
        <v>Q2</v>
      </c>
      <c r="E726" s="12">
        <f t="shared" si="46"/>
        <v>5</v>
      </c>
      <c r="F726" s="12" t="str">
        <f t="shared" si="47"/>
        <v>May</v>
      </c>
      <c r="G726" s="12" t="s">
        <v>21</v>
      </c>
      <c r="H726" s="12" t="s">
        <v>71</v>
      </c>
      <c r="I726" s="12" t="s">
        <v>23</v>
      </c>
      <c r="J726" s="12" t="s">
        <v>37</v>
      </c>
      <c r="K726" s="12" t="s">
        <v>30</v>
      </c>
      <c r="L726" s="12" t="s">
        <v>58</v>
      </c>
      <c r="M726" s="12">
        <v>1</v>
      </c>
      <c r="N726" s="14">
        <v>157.59</v>
      </c>
      <c r="O726" s="15">
        <v>0.05</v>
      </c>
      <c r="P726" s="14">
        <v>77.599999999999994</v>
      </c>
      <c r="Q726" s="14">
        <v>149.7105</v>
      </c>
      <c r="R726" s="14">
        <v>77.599999999999994</v>
      </c>
      <c r="S726" s="14">
        <v>72.110500000000002</v>
      </c>
      <c r="T726" s="16">
        <v>0.48166628259206939</v>
      </c>
    </row>
    <row r="727" spans="1:20">
      <c r="A727" s="10">
        <v>1896</v>
      </c>
      <c r="B727" s="11">
        <v>46145</v>
      </c>
      <c r="C727" s="12">
        <f t="shared" si="44"/>
        <v>2026</v>
      </c>
      <c r="D727" s="13" t="str">
        <f t="shared" si="45"/>
        <v>Q2</v>
      </c>
      <c r="E727" s="12">
        <f t="shared" si="46"/>
        <v>5</v>
      </c>
      <c r="F727" s="12" t="str">
        <f t="shared" si="47"/>
        <v>May</v>
      </c>
      <c r="G727" s="12" t="s">
        <v>27</v>
      </c>
      <c r="H727" s="12" t="s">
        <v>64</v>
      </c>
      <c r="I727" s="12" t="s">
        <v>49</v>
      </c>
      <c r="J727" s="12" t="s">
        <v>34</v>
      </c>
      <c r="K727" s="12" t="s">
        <v>55</v>
      </c>
      <c r="L727" s="12" t="s">
        <v>66</v>
      </c>
      <c r="M727" s="12">
        <v>2</v>
      </c>
      <c r="N727" s="14">
        <v>49.97</v>
      </c>
      <c r="O727" s="15">
        <v>0</v>
      </c>
      <c r="P727" s="14">
        <v>22.63</v>
      </c>
      <c r="Q727" s="14">
        <v>99.94</v>
      </c>
      <c r="R727" s="14">
        <v>45.26</v>
      </c>
      <c r="S727" s="14">
        <v>54.68</v>
      </c>
      <c r="T727" s="16">
        <v>0.54712827696617972</v>
      </c>
    </row>
    <row r="728" spans="1:20">
      <c r="A728" s="10">
        <v>2317</v>
      </c>
      <c r="B728" s="11">
        <v>46145</v>
      </c>
      <c r="C728" s="12">
        <f t="shared" si="44"/>
        <v>2026</v>
      </c>
      <c r="D728" s="13" t="str">
        <f t="shared" si="45"/>
        <v>Q2</v>
      </c>
      <c r="E728" s="12">
        <f t="shared" si="46"/>
        <v>5</v>
      </c>
      <c r="F728" s="12" t="str">
        <f t="shared" si="47"/>
        <v>May</v>
      </c>
      <c r="G728" s="12" t="s">
        <v>21</v>
      </c>
      <c r="H728" s="12" t="s">
        <v>71</v>
      </c>
      <c r="I728" s="12" t="s">
        <v>29</v>
      </c>
      <c r="J728" s="12" t="s">
        <v>37</v>
      </c>
      <c r="K728" s="12" t="s">
        <v>30</v>
      </c>
      <c r="L728" s="12" t="s">
        <v>58</v>
      </c>
      <c r="M728" s="12">
        <v>5</v>
      </c>
      <c r="N728" s="14">
        <v>155.54</v>
      </c>
      <c r="O728" s="15">
        <v>0.1</v>
      </c>
      <c r="P728" s="14">
        <v>78.02</v>
      </c>
      <c r="Q728" s="14">
        <v>699.93</v>
      </c>
      <c r="R728" s="14">
        <v>390.09999999999997</v>
      </c>
      <c r="S728" s="14">
        <v>309.83</v>
      </c>
      <c r="T728" s="16">
        <v>0.44265855156944267</v>
      </c>
    </row>
    <row r="729" spans="1:20">
      <c r="A729" s="10">
        <v>2542</v>
      </c>
      <c r="B729" s="11">
        <v>46145</v>
      </c>
      <c r="C729" s="12">
        <f t="shared" si="44"/>
        <v>2026</v>
      </c>
      <c r="D729" s="13" t="str">
        <f t="shared" si="45"/>
        <v>Q2</v>
      </c>
      <c r="E729" s="12">
        <f t="shared" si="46"/>
        <v>5</v>
      </c>
      <c r="F729" s="12" t="str">
        <f t="shared" si="47"/>
        <v>May</v>
      </c>
      <c r="G729" s="12" t="s">
        <v>41</v>
      </c>
      <c r="H729" s="12" t="s">
        <v>54</v>
      </c>
      <c r="I729" s="12" t="s">
        <v>40</v>
      </c>
      <c r="J729" s="12" t="s">
        <v>34</v>
      </c>
      <c r="K729" s="12" t="s">
        <v>35</v>
      </c>
      <c r="L729" s="12" t="s">
        <v>65</v>
      </c>
      <c r="M729" s="12">
        <v>1</v>
      </c>
      <c r="N729" s="14">
        <v>131.13</v>
      </c>
      <c r="O729" s="15">
        <v>0.05</v>
      </c>
      <c r="P729" s="14">
        <v>67.010000000000005</v>
      </c>
      <c r="Q729" s="14">
        <v>124.5735</v>
      </c>
      <c r="R729" s="14">
        <v>67.010000000000005</v>
      </c>
      <c r="S729" s="14">
        <v>57.563499999999991</v>
      </c>
      <c r="T729" s="16">
        <v>0.46208463276700096</v>
      </c>
    </row>
    <row r="730" spans="1:20">
      <c r="A730" s="10">
        <v>4535</v>
      </c>
      <c r="B730" s="11">
        <v>46145</v>
      </c>
      <c r="C730" s="12">
        <f t="shared" si="44"/>
        <v>2026</v>
      </c>
      <c r="D730" s="13" t="str">
        <f t="shared" si="45"/>
        <v>Q2</v>
      </c>
      <c r="E730" s="12">
        <f t="shared" si="46"/>
        <v>5</v>
      </c>
      <c r="F730" s="12" t="str">
        <f t="shared" si="47"/>
        <v>May</v>
      </c>
      <c r="G730" s="12" t="s">
        <v>32</v>
      </c>
      <c r="H730" s="12" t="s">
        <v>46</v>
      </c>
      <c r="I730" s="12" t="s">
        <v>23</v>
      </c>
      <c r="J730" s="12" t="s">
        <v>34</v>
      </c>
      <c r="K730" s="12" t="s">
        <v>35</v>
      </c>
      <c r="L730" s="12" t="s">
        <v>36</v>
      </c>
      <c r="M730" s="12">
        <v>1</v>
      </c>
      <c r="N730" s="14">
        <v>36.82</v>
      </c>
      <c r="O730" s="15">
        <v>0.1</v>
      </c>
      <c r="P730" s="14">
        <v>13.4</v>
      </c>
      <c r="Q730" s="14">
        <v>33.137999999999998</v>
      </c>
      <c r="R730" s="14">
        <v>13.4</v>
      </c>
      <c r="S730" s="14">
        <v>19.738</v>
      </c>
      <c r="T730" s="16">
        <v>0.5956303941094816</v>
      </c>
    </row>
    <row r="731" spans="1:20">
      <c r="A731" s="10">
        <v>4988</v>
      </c>
      <c r="B731" s="11">
        <v>46145</v>
      </c>
      <c r="C731" s="12">
        <f t="shared" si="44"/>
        <v>2026</v>
      </c>
      <c r="D731" s="13" t="str">
        <f t="shared" si="45"/>
        <v>Q2</v>
      </c>
      <c r="E731" s="12">
        <f t="shared" si="46"/>
        <v>5</v>
      </c>
      <c r="F731" s="12" t="str">
        <f t="shared" si="47"/>
        <v>May</v>
      </c>
      <c r="G731" s="12" t="s">
        <v>32</v>
      </c>
      <c r="H731" s="12" t="s">
        <v>60</v>
      </c>
      <c r="I731" s="12" t="s">
        <v>40</v>
      </c>
      <c r="J731" s="12" t="s">
        <v>34</v>
      </c>
      <c r="K731" s="12" t="s">
        <v>55</v>
      </c>
      <c r="L731" s="12" t="s">
        <v>59</v>
      </c>
      <c r="M731" s="12">
        <v>1</v>
      </c>
      <c r="N731" s="14">
        <v>122.28</v>
      </c>
      <c r="O731" s="15">
        <v>0</v>
      </c>
      <c r="P731" s="14">
        <v>67.28</v>
      </c>
      <c r="Q731" s="14">
        <v>122.28</v>
      </c>
      <c r="R731" s="14">
        <v>67.28</v>
      </c>
      <c r="S731" s="14">
        <v>55</v>
      </c>
      <c r="T731" s="16">
        <v>0.44978737324174028</v>
      </c>
    </row>
    <row r="732" spans="1:20">
      <c r="A732" s="10">
        <v>253</v>
      </c>
      <c r="B732" s="11">
        <v>46146</v>
      </c>
      <c r="C732" s="12">
        <f t="shared" si="44"/>
        <v>2026</v>
      </c>
      <c r="D732" s="13" t="str">
        <f t="shared" si="45"/>
        <v>Q2</v>
      </c>
      <c r="E732" s="12">
        <f t="shared" si="46"/>
        <v>5</v>
      </c>
      <c r="F732" s="12" t="str">
        <f t="shared" si="47"/>
        <v>May</v>
      </c>
      <c r="G732" s="12" t="s">
        <v>32</v>
      </c>
      <c r="H732" s="12" t="s">
        <v>60</v>
      </c>
      <c r="I732" s="12" t="s">
        <v>40</v>
      </c>
      <c r="J732" s="12" t="s">
        <v>37</v>
      </c>
      <c r="K732" s="12" t="s">
        <v>30</v>
      </c>
      <c r="L732" s="12" t="s">
        <v>31</v>
      </c>
      <c r="M732" s="12">
        <v>1</v>
      </c>
      <c r="N732" s="14">
        <v>90.92</v>
      </c>
      <c r="O732" s="15">
        <v>0.15</v>
      </c>
      <c r="P732" s="14">
        <v>44.93</v>
      </c>
      <c r="Q732" s="14">
        <v>77.281999999999996</v>
      </c>
      <c r="R732" s="14">
        <v>44.93</v>
      </c>
      <c r="S732" s="14">
        <v>32.351999999999997</v>
      </c>
      <c r="T732" s="16">
        <v>0.41862270645169636</v>
      </c>
    </row>
    <row r="733" spans="1:20">
      <c r="A733" s="10">
        <v>1743</v>
      </c>
      <c r="B733" s="11">
        <v>46146</v>
      </c>
      <c r="C733" s="12">
        <f t="shared" si="44"/>
        <v>2026</v>
      </c>
      <c r="D733" s="13" t="str">
        <f t="shared" si="45"/>
        <v>Q2</v>
      </c>
      <c r="E733" s="12">
        <f t="shared" si="46"/>
        <v>5</v>
      </c>
      <c r="F733" s="12" t="str">
        <f t="shared" si="47"/>
        <v>May</v>
      </c>
      <c r="G733" s="12" t="s">
        <v>27</v>
      </c>
      <c r="H733" s="12" t="s">
        <v>64</v>
      </c>
      <c r="I733" s="12" t="s">
        <v>23</v>
      </c>
      <c r="J733" s="12" t="s">
        <v>34</v>
      </c>
      <c r="K733" s="12" t="s">
        <v>55</v>
      </c>
      <c r="L733" s="12" t="s">
        <v>66</v>
      </c>
      <c r="M733" s="12">
        <v>1</v>
      </c>
      <c r="N733" s="14">
        <v>51.02</v>
      </c>
      <c r="O733" s="15">
        <v>0</v>
      </c>
      <c r="P733" s="14">
        <v>21.83</v>
      </c>
      <c r="Q733" s="14">
        <v>51.02</v>
      </c>
      <c r="R733" s="14">
        <v>21.83</v>
      </c>
      <c r="S733" s="14">
        <v>29.190000000000005</v>
      </c>
      <c r="T733" s="16">
        <v>0.5721285770286163</v>
      </c>
    </row>
    <row r="734" spans="1:20">
      <c r="A734" s="10">
        <v>1801</v>
      </c>
      <c r="B734" s="11">
        <v>46146</v>
      </c>
      <c r="C734" s="12">
        <f t="shared" si="44"/>
        <v>2026</v>
      </c>
      <c r="D734" s="13" t="str">
        <f t="shared" si="45"/>
        <v>Q2</v>
      </c>
      <c r="E734" s="12">
        <f t="shared" si="46"/>
        <v>5</v>
      </c>
      <c r="F734" s="12" t="str">
        <f t="shared" si="47"/>
        <v>May</v>
      </c>
      <c r="G734" s="12" t="s">
        <v>32</v>
      </c>
      <c r="H734" s="12" t="s">
        <v>33</v>
      </c>
      <c r="I734" s="12" t="s">
        <v>23</v>
      </c>
      <c r="J734" s="12" t="s">
        <v>37</v>
      </c>
      <c r="K734" s="12" t="s">
        <v>35</v>
      </c>
      <c r="L734" s="12" t="s">
        <v>36</v>
      </c>
      <c r="M734" s="12">
        <v>2</v>
      </c>
      <c r="N734" s="14">
        <v>36.299999999999997</v>
      </c>
      <c r="O734" s="15">
        <v>0.05</v>
      </c>
      <c r="P734" s="14">
        <v>13.9</v>
      </c>
      <c r="Q734" s="14">
        <v>68.969999999999985</v>
      </c>
      <c r="R734" s="14">
        <v>27.8</v>
      </c>
      <c r="S734" s="14">
        <v>41.169999999999987</v>
      </c>
      <c r="T734" s="16">
        <v>0.59692619979701311</v>
      </c>
    </row>
    <row r="735" spans="1:20">
      <c r="A735" s="10">
        <v>2511</v>
      </c>
      <c r="B735" s="11">
        <v>46146</v>
      </c>
      <c r="C735" s="12">
        <f t="shared" si="44"/>
        <v>2026</v>
      </c>
      <c r="D735" s="13" t="str">
        <f t="shared" si="45"/>
        <v>Q2</v>
      </c>
      <c r="E735" s="12">
        <f t="shared" si="46"/>
        <v>5</v>
      </c>
      <c r="F735" s="12" t="str">
        <f t="shared" si="47"/>
        <v>May</v>
      </c>
      <c r="G735" s="12" t="s">
        <v>32</v>
      </c>
      <c r="H735" s="12" t="s">
        <v>60</v>
      </c>
      <c r="I735" s="12" t="s">
        <v>29</v>
      </c>
      <c r="J735" s="12" t="s">
        <v>37</v>
      </c>
      <c r="K735" s="12" t="s">
        <v>44</v>
      </c>
      <c r="L735" s="12" t="s">
        <v>50</v>
      </c>
      <c r="M735" s="12">
        <v>8</v>
      </c>
      <c r="N735" s="14">
        <v>195.03</v>
      </c>
      <c r="O735" s="15">
        <v>0.15</v>
      </c>
      <c r="P735" s="14">
        <v>101.13</v>
      </c>
      <c r="Q735" s="14">
        <v>1326.204</v>
      </c>
      <c r="R735" s="14">
        <v>809.04</v>
      </c>
      <c r="S735" s="14">
        <v>517.16399999999999</v>
      </c>
      <c r="T735" s="16">
        <v>0.38995810599274322</v>
      </c>
    </row>
    <row r="736" spans="1:20">
      <c r="A736" s="10">
        <v>3186</v>
      </c>
      <c r="B736" s="11">
        <v>46146</v>
      </c>
      <c r="C736" s="12">
        <f t="shared" si="44"/>
        <v>2026</v>
      </c>
      <c r="D736" s="13" t="str">
        <f t="shared" si="45"/>
        <v>Q2</v>
      </c>
      <c r="E736" s="12">
        <f t="shared" si="46"/>
        <v>5</v>
      </c>
      <c r="F736" s="12" t="str">
        <f t="shared" si="47"/>
        <v>May</v>
      </c>
      <c r="G736" s="12" t="s">
        <v>27</v>
      </c>
      <c r="H736" s="12" t="s">
        <v>48</v>
      </c>
      <c r="I736" s="12" t="s">
        <v>23</v>
      </c>
      <c r="J736" s="12" t="s">
        <v>34</v>
      </c>
      <c r="K736" s="12" t="s">
        <v>30</v>
      </c>
      <c r="L736" s="12" t="s">
        <v>38</v>
      </c>
      <c r="M736" s="12">
        <v>1</v>
      </c>
      <c r="N736" s="14">
        <v>143.66</v>
      </c>
      <c r="O736" s="15">
        <v>0.1</v>
      </c>
      <c r="P736" s="14">
        <v>79.25</v>
      </c>
      <c r="Q736" s="14">
        <v>129.29400000000001</v>
      </c>
      <c r="R736" s="14">
        <v>79.25</v>
      </c>
      <c r="S736" s="14">
        <v>50.044000000000011</v>
      </c>
      <c r="T736" s="16">
        <v>0.38705585719368268</v>
      </c>
    </row>
    <row r="737" spans="1:20">
      <c r="A737" s="10">
        <v>3378</v>
      </c>
      <c r="B737" s="11">
        <v>46146</v>
      </c>
      <c r="C737" s="12">
        <f t="shared" si="44"/>
        <v>2026</v>
      </c>
      <c r="D737" s="13" t="str">
        <f t="shared" si="45"/>
        <v>Q2</v>
      </c>
      <c r="E737" s="12">
        <f t="shared" si="46"/>
        <v>5</v>
      </c>
      <c r="F737" s="12" t="str">
        <f t="shared" si="47"/>
        <v>May</v>
      </c>
      <c r="G737" s="12" t="s">
        <v>21</v>
      </c>
      <c r="H737" s="12" t="s">
        <v>22</v>
      </c>
      <c r="I737" s="12" t="s">
        <v>29</v>
      </c>
      <c r="J737" s="12" t="s">
        <v>37</v>
      </c>
      <c r="K737" s="12" t="s">
        <v>55</v>
      </c>
      <c r="L737" s="12" t="s">
        <v>59</v>
      </c>
      <c r="M737" s="12">
        <v>3</v>
      </c>
      <c r="N737" s="14">
        <v>120.28</v>
      </c>
      <c r="O737" s="15">
        <v>0.2</v>
      </c>
      <c r="P737" s="14">
        <v>69.23</v>
      </c>
      <c r="Q737" s="14">
        <v>288.67200000000003</v>
      </c>
      <c r="R737" s="14">
        <v>207.69</v>
      </c>
      <c r="S737" s="14">
        <v>80.982000000000028</v>
      </c>
      <c r="T737" s="16">
        <v>0.28053292317924849</v>
      </c>
    </row>
    <row r="738" spans="1:20">
      <c r="A738" s="10">
        <v>4255</v>
      </c>
      <c r="B738" s="11">
        <v>46146</v>
      </c>
      <c r="C738" s="12">
        <f t="shared" si="44"/>
        <v>2026</v>
      </c>
      <c r="D738" s="13" t="str">
        <f t="shared" si="45"/>
        <v>Q2</v>
      </c>
      <c r="E738" s="12">
        <f t="shared" si="46"/>
        <v>5</v>
      </c>
      <c r="F738" s="12" t="str">
        <f t="shared" si="47"/>
        <v>May</v>
      </c>
      <c r="G738" s="12" t="s">
        <v>41</v>
      </c>
      <c r="H738" s="12" t="s">
        <v>52</v>
      </c>
      <c r="I738" s="12" t="s">
        <v>49</v>
      </c>
      <c r="J738" s="12" t="s">
        <v>24</v>
      </c>
      <c r="K738" s="12" t="s">
        <v>35</v>
      </c>
      <c r="L738" s="12" t="s">
        <v>36</v>
      </c>
      <c r="M738" s="12">
        <v>6</v>
      </c>
      <c r="N738" s="14">
        <v>36.04</v>
      </c>
      <c r="O738" s="15">
        <v>0</v>
      </c>
      <c r="P738" s="14">
        <v>13.38</v>
      </c>
      <c r="Q738" s="14">
        <v>216.24</v>
      </c>
      <c r="R738" s="14">
        <v>80.28</v>
      </c>
      <c r="S738" s="14">
        <v>135.96</v>
      </c>
      <c r="T738" s="16">
        <v>0.62874583795782468</v>
      </c>
    </row>
    <row r="739" spans="1:20">
      <c r="A739" s="10">
        <v>4587</v>
      </c>
      <c r="B739" s="11">
        <v>46146</v>
      </c>
      <c r="C739" s="12">
        <f t="shared" si="44"/>
        <v>2026</v>
      </c>
      <c r="D739" s="13" t="str">
        <f t="shared" si="45"/>
        <v>Q2</v>
      </c>
      <c r="E739" s="12">
        <f t="shared" si="46"/>
        <v>5</v>
      </c>
      <c r="F739" s="12" t="str">
        <f t="shared" si="47"/>
        <v>May</v>
      </c>
      <c r="G739" s="12" t="s">
        <v>32</v>
      </c>
      <c r="H739" s="12" t="s">
        <v>33</v>
      </c>
      <c r="I739" s="12" t="s">
        <v>49</v>
      </c>
      <c r="J739" s="12" t="s">
        <v>24</v>
      </c>
      <c r="K739" s="12" t="s">
        <v>30</v>
      </c>
      <c r="L739" s="12" t="s">
        <v>31</v>
      </c>
      <c r="M739" s="12">
        <v>2</v>
      </c>
      <c r="N739" s="14">
        <v>91.72</v>
      </c>
      <c r="O739" s="15">
        <v>0</v>
      </c>
      <c r="P739" s="14">
        <v>45.67</v>
      </c>
      <c r="Q739" s="14">
        <v>183.44</v>
      </c>
      <c r="R739" s="14">
        <v>91.34</v>
      </c>
      <c r="S739" s="14">
        <v>92.1</v>
      </c>
      <c r="T739" s="16">
        <v>0.50207152202354988</v>
      </c>
    </row>
    <row r="740" spans="1:20">
      <c r="A740" s="10">
        <v>830</v>
      </c>
      <c r="B740" s="11">
        <v>46147</v>
      </c>
      <c r="C740" s="12">
        <f t="shared" si="44"/>
        <v>2026</v>
      </c>
      <c r="D740" s="13" t="str">
        <f t="shared" si="45"/>
        <v>Q2</v>
      </c>
      <c r="E740" s="12">
        <f t="shared" si="46"/>
        <v>5</v>
      </c>
      <c r="F740" s="12" t="str">
        <f t="shared" si="47"/>
        <v>May</v>
      </c>
      <c r="G740" s="12" t="s">
        <v>41</v>
      </c>
      <c r="H740" s="12" t="s">
        <v>54</v>
      </c>
      <c r="I740" s="12" t="s">
        <v>23</v>
      </c>
      <c r="J740" s="12" t="s">
        <v>37</v>
      </c>
      <c r="K740" s="12" t="s">
        <v>25</v>
      </c>
      <c r="L740" s="12" t="s">
        <v>43</v>
      </c>
      <c r="M740" s="12">
        <v>2</v>
      </c>
      <c r="N740" s="14">
        <v>50.4</v>
      </c>
      <c r="O740" s="15">
        <v>0</v>
      </c>
      <c r="P740" s="14">
        <v>22.21</v>
      </c>
      <c r="Q740" s="14">
        <v>100.8</v>
      </c>
      <c r="R740" s="14">
        <v>44.42</v>
      </c>
      <c r="S740" s="14">
        <v>56.379999999999995</v>
      </c>
      <c r="T740" s="16">
        <v>0.55932539682539684</v>
      </c>
    </row>
    <row r="741" spans="1:20">
      <c r="A741" s="10">
        <v>4320</v>
      </c>
      <c r="B741" s="11">
        <v>46147</v>
      </c>
      <c r="C741" s="12">
        <f t="shared" si="44"/>
        <v>2026</v>
      </c>
      <c r="D741" s="13" t="str">
        <f t="shared" si="45"/>
        <v>Q2</v>
      </c>
      <c r="E741" s="12">
        <f t="shared" si="46"/>
        <v>5</v>
      </c>
      <c r="F741" s="12" t="str">
        <f t="shared" si="47"/>
        <v>May</v>
      </c>
      <c r="G741" s="12" t="s">
        <v>27</v>
      </c>
      <c r="H741" s="12" t="s">
        <v>48</v>
      </c>
      <c r="I741" s="12" t="s">
        <v>23</v>
      </c>
      <c r="J741" s="12" t="s">
        <v>24</v>
      </c>
      <c r="K741" s="12" t="s">
        <v>35</v>
      </c>
      <c r="L741" s="12" t="s">
        <v>69</v>
      </c>
      <c r="M741" s="12">
        <v>2</v>
      </c>
      <c r="N741" s="14">
        <v>165.17</v>
      </c>
      <c r="O741" s="15">
        <v>0</v>
      </c>
      <c r="P741" s="14">
        <v>87.78</v>
      </c>
      <c r="Q741" s="14">
        <v>330.34</v>
      </c>
      <c r="R741" s="14">
        <v>175.56</v>
      </c>
      <c r="S741" s="14">
        <v>154.77999999999997</v>
      </c>
      <c r="T741" s="16">
        <v>0.46854755706242052</v>
      </c>
    </row>
    <row r="742" spans="1:20">
      <c r="A742" s="10">
        <v>4386</v>
      </c>
      <c r="B742" s="11">
        <v>46147</v>
      </c>
      <c r="C742" s="12">
        <f t="shared" si="44"/>
        <v>2026</v>
      </c>
      <c r="D742" s="13" t="str">
        <f t="shared" si="45"/>
        <v>Q2</v>
      </c>
      <c r="E742" s="12">
        <f t="shared" si="46"/>
        <v>5</v>
      </c>
      <c r="F742" s="12" t="str">
        <f t="shared" si="47"/>
        <v>May</v>
      </c>
      <c r="G742" s="12" t="s">
        <v>21</v>
      </c>
      <c r="H742" s="12" t="s">
        <v>71</v>
      </c>
      <c r="I742" s="12" t="s">
        <v>23</v>
      </c>
      <c r="J742" s="12" t="s">
        <v>24</v>
      </c>
      <c r="K742" s="12" t="s">
        <v>30</v>
      </c>
      <c r="L742" s="12" t="s">
        <v>67</v>
      </c>
      <c r="M742" s="12">
        <v>1</v>
      </c>
      <c r="N742" s="14">
        <v>69.819999999999993</v>
      </c>
      <c r="O742" s="15">
        <v>0.05</v>
      </c>
      <c r="P742" s="14">
        <v>33.29</v>
      </c>
      <c r="Q742" s="14">
        <v>66.328999999999994</v>
      </c>
      <c r="R742" s="14">
        <v>33.29</v>
      </c>
      <c r="S742" s="14">
        <v>33.038999999999994</v>
      </c>
      <c r="T742" s="16">
        <v>0.49810791659756665</v>
      </c>
    </row>
    <row r="743" spans="1:20">
      <c r="A743" s="10">
        <v>4602</v>
      </c>
      <c r="B743" s="11">
        <v>46147</v>
      </c>
      <c r="C743" s="12">
        <f t="shared" si="44"/>
        <v>2026</v>
      </c>
      <c r="D743" s="13" t="str">
        <f t="shared" si="45"/>
        <v>Q2</v>
      </c>
      <c r="E743" s="12">
        <f t="shared" si="46"/>
        <v>5</v>
      </c>
      <c r="F743" s="12" t="str">
        <f t="shared" si="47"/>
        <v>May</v>
      </c>
      <c r="G743" s="12" t="s">
        <v>27</v>
      </c>
      <c r="H743" s="12" t="s">
        <v>64</v>
      </c>
      <c r="I743" s="12" t="s">
        <v>49</v>
      </c>
      <c r="J743" s="12" t="s">
        <v>34</v>
      </c>
      <c r="K743" s="12" t="s">
        <v>35</v>
      </c>
      <c r="L743" s="12" t="s">
        <v>65</v>
      </c>
      <c r="M743" s="12">
        <v>2</v>
      </c>
      <c r="N743" s="14">
        <v>131.36000000000001</v>
      </c>
      <c r="O743" s="15">
        <v>0.1</v>
      </c>
      <c r="P743" s="14">
        <v>65.3</v>
      </c>
      <c r="Q743" s="14">
        <v>236.44800000000004</v>
      </c>
      <c r="R743" s="14">
        <v>130.6</v>
      </c>
      <c r="S743" s="14">
        <v>105.84800000000004</v>
      </c>
      <c r="T743" s="16">
        <v>0.4476586818243336</v>
      </c>
    </row>
    <row r="744" spans="1:20">
      <c r="A744" s="10">
        <v>5190</v>
      </c>
      <c r="B744" s="11">
        <v>46147</v>
      </c>
      <c r="C744" s="12">
        <f t="shared" si="44"/>
        <v>2026</v>
      </c>
      <c r="D744" s="13" t="str">
        <f t="shared" si="45"/>
        <v>Q2</v>
      </c>
      <c r="E744" s="12">
        <f t="shared" si="46"/>
        <v>5</v>
      </c>
      <c r="F744" s="12" t="str">
        <f t="shared" si="47"/>
        <v>May</v>
      </c>
      <c r="G744" s="12" t="s">
        <v>41</v>
      </c>
      <c r="H744" s="12" t="s">
        <v>54</v>
      </c>
      <c r="I744" s="12" t="s">
        <v>29</v>
      </c>
      <c r="J744" s="12" t="s">
        <v>24</v>
      </c>
      <c r="K744" s="12" t="s">
        <v>30</v>
      </c>
      <c r="L744" s="12" t="s">
        <v>31</v>
      </c>
      <c r="M744" s="12">
        <v>15</v>
      </c>
      <c r="N744" s="14">
        <v>93.65</v>
      </c>
      <c r="O744" s="15">
        <v>0.1</v>
      </c>
      <c r="P744" s="14">
        <v>44.89</v>
      </c>
      <c r="Q744" s="14">
        <v>1264.2750000000001</v>
      </c>
      <c r="R744" s="14">
        <v>673.35</v>
      </c>
      <c r="S744" s="14">
        <v>590.92500000000007</v>
      </c>
      <c r="T744" s="16">
        <v>0.46740226612089936</v>
      </c>
    </row>
    <row r="745" spans="1:20">
      <c r="A745" s="10">
        <v>393</v>
      </c>
      <c r="B745" s="11">
        <v>46148</v>
      </c>
      <c r="C745" s="12">
        <f t="shared" si="44"/>
        <v>2026</v>
      </c>
      <c r="D745" s="13" t="str">
        <f t="shared" si="45"/>
        <v>Q2</v>
      </c>
      <c r="E745" s="12">
        <f t="shared" si="46"/>
        <v>5</v>
      </c>
      <c r="F745" s="12" t="str">
        <f t="shared" si="47"/>
        <v>May</v>
      </c>
      <c r="G745" s="12" t="s">
        <v>27</v>
      </c>
      <c r="H745" s="12" t="s">
        <v>64</v>
      </c>
      <c r="I745" s="12" t="s">
        <v>49</v>
      </c>
      <c r="J745" s="12" t="s">
        <v>34</v>
      </c>
      <c r="K745" s="12" t="s">
        <v>44</v>
      </c>
      <c r="L745" s="12" t="s">
        <v>50</v>
      </c>
      <c r="M745" s="12">
        <v>3</v>
      </c>
      <c r="N745" s="14">
        <v>199.93</v>
      </c>
      <c r="O745" s="15">
        <v>0</v>
      </c>
      <c r="P745" s="14">
        <v>104.86</v>
      </c>
      <c r="Q745" s="14">
        <v>599.79</v>
      </c>
      <c r="R745" s="14">
        <v>314.58</v>
      </c>
      <c r="S745" s="14">
        <v>285.20999999999998</v>
      </c>
      <c r="T745" s="16">
        <v>0.47551643075076278</v>
      </c>
    </row>
    <row r="746" spans="1:20">
      <c r="A746" s="10">
        <v>812</v>
      </c>
      <c r="B746" s="11">
        <v>46148</v>
      </c>
      <c r="C746" s="12">
        <f t="shared" si="44"/>
        <v>2026</v>
      </c>
      <c r="D746" s="13" t="str">
        <f t="shared" si="45"/>
        <v>Q2</v>
      </c>
      <c r="E746" s="12">
        <f t="shared" si="46"/>
        <v>5</v>
      </c>
      <c r="F746" s="12" t="str">
        <f t="shared" si="47"/>
        <v>May</v>
      </c>
      <c r="G746" s="12" t="s">
        <v>21</v>
      </c>
      <c r="H746" s="12" t="s">
        <v>22</v>
      </c>
      <c r="I746" s="12" t="s">
        <v>23</v>
      </c>
      <c r="J746" s="12" t="s">
        <v>34</v>
      </c>
      <c r="K746" s="12" t="s">
        <v>30</v>
      </c>
      <c r="L746" s="12" t="s">
        <v>67</v>
      </c>
      <c r="M746" s="12">
        <v>5</v>
      </c>
      <c r="N746" s="14">
        <v>70.150000000000006</v>
      </c>
      <c r="O746" s="15">
        <v>0</v>
      </c>
      <c r="P746" s="14">
        <v>32.700000000000003</v>
      </c>
      <c r="Q746" s="14">
        <v>350.75</v>
      </c>
      <c r="R746" s="14">
        <v>163.5</v>
      </c>
      <c r="S746" s="14">
        <v>187.25</v>
      </c>
      <c r="T746" s="16">
        <v>0.53385602280826805</v>
      </c>
    </row>
    <row r="747" spans="1:20">
      <c r="A747" s="10">
        <v>1297</v>
      </c>
      <c r="B747" s="11">
        <v>46148</v>
      </c>
      <c r="C747" s="12">
        <f t="shared" si="44"/>
        <v>2026</v>
      </c>
      <c r="D747" s="13" t="str">
        <f t="shared" si="45"/>
        <v>Q2</v>
      </c>
      <c r="E747" s="12">
        <f t="shared" si="46"/>
        <v>5</v>
      </c>
      <c r="F747" s="12" t="str">
        <f t="shared" si="47"/>
        <v>May</v>
      </c>
      <c r="G747" s="12" t="s">
        <v>32</v>
      </c>
      <c r="H747" s="12" t="s">
        <v>33</v>
      </c>
      <c r="I747" s="12" t="s">
        <v>40</v>
      </c>
      <c r="J747" s="12" t="s">
        <v>34</v>
      </c>
      <c r="K747" s="12" t="s">
        <v>55</v>
      </c>
      <c r="L747" s="12" t="s">
        <v>63</v>
      </c>
      <c r="M747" s="12">
        <v>2</v>
      </c>
      <c r="N747" s="14">
        <v>35.86</v>
      </c>
      <c r="O747" s="15">
        <v>0</v>
      </c>
      <c r="P747" s="14">
        <v>13.9</v>
      </c>
      <c r="Q747" s="14">
        <v>71.72</v>
      </c>
      <c r="R747" s="14">
        <v>27.8</v>
      </c>
      <c r="S747" s="14">
        <v>43.92</v>
      </c>
      <c r="T747" s="16">
        <v>0.61238148354712774</v>
      </c>
    </row>
    <row r="748" spans="1:20">
      <c r="A748" s="10">
        <v>1574</v>
      </c>
      <c r="B748" s="11">
        <v>46148</v>
      </c>
      <c r="C748" s="12">
        <f t="shared" si="44"/>
        <v>2026</v>
      </c>
      <c r="D748" s="13" t="str">
        <f t="shared" si="45"/>
        <v>Q2</v>
      </c>
      <c r="E748" s="12">
        <f t="shared" si="46"/>
        <v>5</v>
      </c>
      <c r="F748" s="12" t="str">
        <f t="shared" si="47"/>
        <v>May</v>
      </c>
      <c r="G748" s="12" t="s">
        <v>27</v>
      </c>
      <c r="H748" s="12" t="s">
        <v>48</v>
      </c>
      <c r="I748" s="12" t="s">
        <v>23</v>
      </c>
      <c r="J748" s="12" t="s">
        <v>24</v>
      </c>
      <c r="K748" s="12" t="s">
        <v>30</v>
      </c>
      <c r="L748" s="12" t="s">
        <v>31</v>
      </c>
      <c r="M748" s="12">
        <v>1</v>
      </c>
      <c r="N748" s="14">
        <v>92.27</v>
      </c>
      <c r="O748" s="15">
        <v>0</v>
      </c>
      <c r="P748" s="14">
        <v>46.5</v>
      </c>
      <c r="Q748" s="14">
        <v>92.27</v>
      </c>
      <c r="R748" s="14">
        <v>46.5</v>
      </c>
      <c r="S748" s="14">
        <v>45.769999999999996</v>
      </c>
      <c r="T748" s="16">
        <v>0.49604421805570603</v>
      </c>
    </row>
    <row r="749" spans="1:20">
      <c r="A749" s="10">
        <v>3060</v>
      </c>
      <c r="B749" s="11">
        <v>46148</v>
      </c>
      <c r="C749" s="12">
        <f t="shared" si="44"/>
        <v>2026</v>
      </c>
      <c r="D749" s="13" t="str">
        <f t="shared" si="45"/>
        <v>Q2</v>
      </c>
      <c r="E749" s="12">
        <f t="shared" si="46"/>
        <v>5</v>
      </c>
      <c r="F749" s="12" t="str">
        <f t="shared" si="47"/>
        <v>May</v>
      </c>
      <c r="G749" s="12" t="s">
        <v>27</v>
      </c>
      <c r="H749" s="12" t="s">
        <v>48</v>
      </c>
      <c r="I749" s="12" t="s">
        <v>29</v>
      </c>
      <c r="J749" s="12" t="s">
        <v>37</v>
      </c>
      <c r="K749" s="12" t="s">
        <v>30</v>
      </c>
      <c r="L749" s="12" t="s">
        <v>58</v>
      </c>
      <c r="M749" s="12">
        <v>6</v>
      </c>
      <c r="N749" s="14">
        <v>157.31</v>
      </c>
      <c r="O749" s="15">
        <v>0.15</v>
      </c>
      <c r="P749" s="14">
        <v>80.34</v>
      </c>
      <c r="Q749" s="14">
        <v>802.28099999999995</v>
      </c>
      <c r="R749" s="14">
        <v>482.04</v>
      </c>
      <c r="S749" s="14">
        <v>320.24099999999993</v>
      </c>
      <c r="T749" s="16">
        <v>0.3991631361081715</v>
      </c>
    </row>
    <row r="750" spans="1:20">
      <c r="A750" s="10">
        <v>3490</v>
      </c>
      <c r="B750" s="11">
        <v>46148</v>
      </c>
      <c r="C750" s="12">
        <f t="shared" si="44"/>
        <v>2026</v>
      </c>
      <c r="D750" s="13" t="str">
        <f t="shared" si="45"/>
        <v>Q2</v>
      </c>
      <c r="E750" s="12">
        <f t="shared" si="46"/>
        <v>5</v>
      </c>
      <c r="F750" s="12" t="str">
        <f t="shared" si="47"/>
        <v>May</v>
      </c>
      <c r="G750" s="12" t="s">
        <v>27</v>
      </c>
      <c r="H750" s="12" t="s">
        <v>62</v>
      </c>
      <c r="I750" s="12" t="s">
        <v>23</v>
      </c>
      <c r="J750" s="12" t="s">
        <v>34</v>
      </c>
      <c r="K750" s="12" t="s">
        <v>35</v>
      </c>
      <c r="L750" s="12" t="s">
        <v>53</v>
      </c>
      <c r="M750" s="12">
        <v>2</v>
      </c>
      <c r="N750" s="14">
        <v>46.18</v>
      </c>
      <c r="O750" s="15">
        <v>0.05</v>
      </c>
      <c r="P750" s="14">
        <v>17.899999999999999</v>
      </c>
      <c r="Q750" s="14">
        <v>87.74199999999999</v>
      </c>
      <c r="R750" s="14">
        <v>35.799999999999997</v>
      </c>
      <c r="S750" s="14">
        <v>51.941999999999993</v>
      </c>
      <c r="T750" s="16">
        <v>0.59198559412823959</v>
      </c>
    </row>
    <row r="751" spans="1:20">
      <c r="A751" s="10">
        <v>3654</v>
      </c>
      <c r="B751" s="11">
        <v>46148</v>
      </c>
      <c r="C751" s="12">
        <f t="shared" si="44"/>
        <v>2026</v>
      </c>
      <c r="D751" s="13" t="str">
        <f t="shared" si="45"/>
        <v>Q2</v>
      </c>
      <c r="E751" s="12">
        <f t="shared" si="46"/>
        <v>5</v>
      </c>
      <c r="F751" s="12" t="str">
        <f t="shared" si="47"/>
        <v>May</v>
      </c>
      <c r="G751" s="12" t="s">
        <v>32</v>
      </c>
      <c r="H751" s="12" t="s">
        <v>60</v>
      </c>
      <c r="I751" s="12" t="s">
        <v>23</v>
      </c>
      <c r="J751" s="12" t="s">
        <v>37</v>
      </c>
      <c r="K751" s="12" t="s">
        <v>25</v>
      </c>
      <c r="L751" s="12" t="s">
        <v>43</v>
      </c>
      <c r="M751" s="12">
        <v>1</v>
      </c>
      <c r="N751" s="14">
        <v>51.44</v>
      </c>
      <c r="O751" s="15">
        <v>0.1</v>
      </c>
      <c r="P751" s="14">
        <v>22.88</v>
      </c>
      <c r="Q751" s="14">
        <v>46.295999999999999</v>
      </c>
      <c r="R751" s="14">
        <v>22.88</v>
      </c>
      <c r="S751" s="14">
        <v>23.416</v>
      </c>
      <c r="T751" s="16">
        <v>0.50578883704855715</v>
      </c>
    </row>
    <row r="752" spans="1:20">
      <c r="A752" s="10">
        <v>4209</v>
      </c>
      <c r="B752" s="11">
        <v>46148</v>
      </c>
      <c r="C752" s="12">
        <f t="shared" si="44"/>
        <v>2026</v>
      </c>
      <c r="D752" s="13" t="str">
        <f t="shared" si="45"/>
        <v>Q2</v>
      </c>
      <c r="E752" s="12">
        <f t="shared" si="46"/>
        <v>5</v>
      </c>
      <c r="F752" s="12" t="str">
        <f t="shared" si="47"/>
        <v>May</v>
      </c>
      <c r="G752" s="12" t="s">
        <v>27</v>
      </c>
      <c r="H752" s="12" t="s">
        <v>28</v>
      </c>
      <c r="I752" s="12" t="s">
        <v>23</v>
      </c>
      <c r="J752" s="12" t="s">
        <v>34</v>
      </c>
      <c r="K752" s="12" t="s">
        <v>55</v>
      </c>
      <c r="L752" s="12" t="s">
        <v>66</v>
      </c>
      <c r="M752" s="12">
        <v>2</v>
      </c>
      <c r="N752" s="14">
        <v>50.97</v>
      </c>
      <c r="O752" s="15">
        <v>0.05</v>
      </c>
      <c r="P752" s="14">
        <v>21.67</v>
      </c>
      <c r="Q752" s="14">
        <v>96.842999999999989</v>
      </c>
      <c r="R752" s="14">
        <v>43.34</v>
      </c>
      <c r="S752" s="14">
        <v>53.502999999999986</v>
      </c>
      <c r="T752" s="16">
        <v>0.55247152607829153</v>
      </c>
    </row>
    <row r="753" spans="1:20">
      <c r="A753" s="10">
        <v>4227</v>
      </c>
      <c r="B753" s="11">
        <v>46148</v>
      </c>
      <c r="C753" s="12">
        <f t="shared" si="44"/>
        <v>2026</v>
      </c>
      <c r="D753" s="13" t="str">
        <f t="shared" si="45"/>
        <v>Q2</v>
      </c>
      <c r="E753" s="12">
        <f t="shared" si="46"/>
        <v>5</v>
      </c>
      <c r="F753" s="12" t="str">
        <f t="shared" si="47"/>
        <v>May</v>
      </c>
      <c r="G753" s="12" t="s">
        <v>27</v>
      </c>
      <c r="H753" s="12" t="s">
        <v>28</v>
      </c>
      <c r="I753" s="12" t="s">
        <v>23</v>
      </c>
      <c r="J753" s="12" t="s">
        <v>34</v>
      </c>
      <c r="K753" s="12" t="s">
        <v>25</v>
      </c>
      <c r="L753" s="12" t="s">
        <v>47</v>
      </c>
      <c r="M753" s="12">
        <v>2</v>
      </c>
      <c r="N753" s="14">
        <v>40.549999999999997</v>
      </c>
      <c r="O753" s="15">
        <v>0</v>
      </c>
      <c r="P753" s="14">
        <v>16.52</v>
      </c>
      <c r="Q753" s="14">
        <v>81.099999999999994</v>
      </c>
      <c r="R753" s="14">
        <v>33.04</v>
      </c>
      <c r="S753" s="14">
        <v>48.059999999999995</v>
      </c>
      <c r="T753" s="16">
        <v>0.59260172626387175</v>
      </c>
    </row>
    <row r="754" spans="1:20">
      <c r="A754" s="10">
        <v>4247</v>
      </c>
      <c r="B754" s="11">
        <v>46148</v>
      </c>
      <c r="C754" s="12">
        <f t="shared" si="44"/>
        <v>2026</v>
      </c>
      <c r="D754" s="13" t="str">
        <f t="shared" si="45"/>
        <v>Q2</v>
      </c>
      <c r="E754" s="12">
        <f t="shared" si="46"/>
        <v>5</v>
      </c>
      <c r="F754" s="12" t="str">
        <f t="shared" si="47"/>
        <v>May</v>
      </c>
      <c r="G754" s="12" t="s">
        <v>32</v>
      </c>
      <c r="H754" s="12" t="s">
        <v>73</v>
      </c>
      <c r="I754" s="12" t="s">
        <v>23</v>
      </c>
      <c r="J754" s="12" t="s">
        <v>34</v>
      </c>
      <c r="K754" s="12" t="s">
        <v>25</v>
      </c>
      <c r="L754" s="12" t="s">
        <v>43</v>
      </c>
      <c r="M754" s="12">
        <v>2</v>
      </c>
      <c r="N754" s="14">
        <v>51.3</v>
      </c>
      <c r="O754" s="15">
        <v>0</v>
      </c>
      <c r="P754" s="14">
        <v>23.12</v>
      </c>
      <c r="Q754" s="14">
        <v>102.6</v>
      </c>
      <c r="R754" s="14">
        <v>46.24</v>
      </c>
      <c r="S754" s="14">
        <v>56.359999999999992</v>
      </c>
      <c r="T754" s="16">
        <v>0.54931773879142298</v>
      </c>
    </row>
    <row r="755" spans="1:20">
      <c r="A755" s="10">
        <v>5196</v>
      </c>
      <c r="B755" s="11">
        <v>46148</v>
      </c>
      <c r="C755" s="12">
        <f t="shared" si="44"/>
        <v>2026</v>
      </c>
      <c r="D755" s="13" t="str">
        <f t="shared" si="45"/>
        <v>Q2</v>
      </c>
      <c r="E755" s="12">
        <f t="shared" si="46"/>
        <v>5</v>
      </c>
      <c r="F755" s="12" t="str">
        <f t="shared" si="47"/>
        <v>May</v>
      </c>
      <c r="G755" s="12" t="s">
        <v>41</v>
      </c>
      <c r="H755" s="12" t="s">
        <v>54</v>
      </c>
      <c r="I755" s="12" t="s">
        <v>23</v>
      </c>
      <c r="J755" s="12" t="s">
        <v>34</v>
      </c>
      <c r="K755" s="12" t="s">
        <v>44</v>
      </c>
      <c r="L755" s="12" t="s">
        <v>61</v>
      </c>
      <c r="M755" s="12">
        <v>3</v>
      </c>
      <c r="N755" s="14">
        <v>82.56</v>
      </c>
      <c r="O755" s="15">
        <v>0</v>
      </c>
      <c r="P755" s="14">
        <v>39.99</v>
      </c>
      <c r="Q755" s="14">
        <v>247.68</v>
      </c>
      <c r="R755" s="14">
        <v>119.97</v>
      </c>
      <c r="S755" s="14">
        <v>127.71000000000001</v>
      </c>
      <c r="T755" s="16">
        <v>0.515625</v>
      </c>
    </row>
    <row r="756" spans="1:20">
      <c r="A756" s="10">
        <v>400</v>
      </c>
      <c r="B756" s="11">
        <v>46149</v>
      </c>
      <c r="C756" s="12">
        <f t="shared" si="44"/>
        <v>2026</v>
      </c>
      <c r="D756" s="13" t="str">
        <f t="shared" si="45"/>
        <v>Q2</v>
      </c>
      <c r="E756" s="12">
        <f t="shared" si="46"/>
        <v>5</v>
      </c>
      <c r="F756" s="12" t="str">
        <f t="shared" si="47"/>
        <v>May</v>
      </c>
      <c r="G756" s="12" t="s">
        <v>27</v>
      </c>
      <c r="H756" s="12" t="s">
        <v>64</v>
      </c>
      <c r="I756" s="12" t="s">
        <v>29</v>
      </c>
      <c r="J756" s="12" t="s">
        <v>37</v>
      </c>
      <c r="K756" s="12" t="s">
        <v>30</v>
      </c>
      <c r="L756" s="12" t="s">
        <v>31</v>
      </c>
      <c r="M756" s="12">
        <v>6</v>
      </c>
      <c r="N756" s="14">
        <v>92.66</v>
      </c>
      <c r="O756" s="15">
        <v>0.15</v>
      </c>
      <c r="P756" s="14">
        <v>44.71</v>
      </c>
      <c r="Q756" s="14">
        <v>472.56600000000003</v>
      </c>
      <c r="R756" s="14">
        <v>268.26</v>
      </c>
      <c r="S756" s="14">
        <v>204.30600000000004</v>
      </c>
      <c r="T756" s="16">
        <v>0.43233326138571126</v>
      </c>
    </row>
    <row r="757" spans="1:20">
      <c r="A757" s="10">
        <v>829</v>
      </c>
      <c r="B757" s="11">
        <v>46149</v>
      </c>
      <c r="C757" s="12">
        <f t="shared" si="44"/>
        <v>2026</v>
      </c>
      <c r="D757" s="13" t="str">
        <f t="shared" si="45"/>
        <v>Q2</v>
      </c>
      <c r="E757" s="12">
        <f t="shared" si="46"/>
        <v>5</v>
      </c>
      <c r="F757" s="12" t="str">
        <f t="shared" si="47"/>
        <v>May</v>
      </c>
      <c r="G757" s="12" t="s">
        <v>32</v>
      </c>
      <c r="H757" s="12" t="s">
        <v>73</v>
      </c>
      <c r="I757" s="12" t="s">
        <v>49</v>
      </c>
      <c r="J757" s="12" t="s">
        <v>34</v>
      </c>
      <c r="K757" s="12" t="s">
        <v>55</v>
      </c>
      <c r="L757" s="12" t="s">
        <v>56</v>
      </c>
      <c r="M757" s="12">
        <v>1</v>
      </c>
      <c r="N757" s="14">
        <v>39.42</v>
      </c>
      <c r="O757" s="15">
        <v>0</v>
      </c>
      <c r="P757" s="14">
        <v>14.86</v>
      </c>
      <c r="Q757" s="14">
        <v>39.42</v>
      </c>
      <c r="R757" s="14">
        <v>14.86</v>
      </c>
      <c r="S757" s="14">
        <v>24.560000000000002</v>
      </c>
      <c r="T757" s="16">
        <v>0.62303399289700667</v>
      </c>
    </row>
    <row r="758" spans="1:20">
      <c r="A758" s="10">
        <v>1236</v>
      </c>
      <c r="B758" s="11">
        <v>46149</v>
      </c>
      <c r="C758" s="12">
        <f t="shared" si="44"/>
        <v>2026</v>
      </c>
      <c r="D758" s="13" t="str">
        <f t="shared" si="45"/>
        <v>Q2</v>
      </c>
      <c r="E758" s="12">
        <f t="shared" si="46"/>
        <v>5</v>
      </c>
      <c r="F758" s="12" t="str">
        <f t="shared" si="47"/>
        <v>May</v>
      </c>
      <c r="G758" s="12" t="s">
        <v>21</v>
      </c>
      <c r="H758" s="12" t="s">
        <v>57</v>
      </c>
      <c r="I758" s="12" t="s">
        <v>40</v>
      </c>
      <c r="J758" s="12" t="s">
        <v>24</v>
      </c>
      <c r="K758" s="12" t="s">
        <v>55</v>
      </c>
      <c r="L758" s="12" t="s">
        <v>59</v>
      </c>
      <c r="M758" s="12">
        <v>2</v>
      </c>
      <c r="N758" s="14">
        <v>124.25</v>
      </c>
      <c r="O758" s="15">
        <v>0</v>
      </c>
      <c r="P758" s="14">
        <v>69.510000000000005</v>
      </c>
      <c r="Q758" s="14">
        <v>248.5</v>
      </c>
      <c r="R758" s="14">
        <v>139.02000000000001</v>
      </c>
      <c r="S758" s="14">
        <v>109.47999999999999</v>
      </c>
      <c r="T758" s="16">
        <v>0.44056338028169012</v>
      </c>
    </row>
    <row r="759" spans="1:20">
      <c r="A759" s="10">
        <v>1364</v>
      </c>
      <c r="B759" s="11">
        <v>46149</v>
      </c>
      <c r="C759" s="12">
        <f t="shared" si="44"/>
        <v>2026</v>
      </c>
      <c r="D759" s="13" t="str">
        <f t="shared" si="45"/>
        <v>Q2</v>
      </c>
      <c r="E759" s="12">
        <f t="shared" si="46"/>
        <v>5</v>
      </c>
      <c r="F759" s="12" t="str">
        <f t="shared" si="47"/>
        <v>May</v>
      </c>
      <c r="G759" s="12" t="s">
        <v>27</v>
      </c>
      <c r="H759" s="12" t="s">
        <v>70</v>
      </c>
      <c r="I759" s="12" t="s">
        <v>23</v>
      </c>
      <c r="J759" s="12" t="s">
        <v>34</v>
      </c>
      <c r="K759" s="12" t="s">
        <v>30</v>
      </c>
      <c r="L759" s="12" t="s">
        <v>58</v>
      </c>
      <c r="M759" s="12">
        <v>2</v>
      </c>
      <c r="N759" s="14">
        <v>156.43</v>
      </c>
      <c r="O759" s="15">
        <v>0</v>
      </c>
      <c r="P759" s="14">
        <v>78.569999999999993</v>
      </c>
      <c r="Q759" s="14">
        <v>312.86</v>
      </c>
      <c r="R759" s="14">
        <v>157.13999999999999</v>
      </c>
      <c r="S759" s="14">
        <v>155.72000000000003</v>
      </c>
      <c r="T759" s="16">
        <v>0.49773061433228927</v>
      </c>
    </row>
    <row r="760" spans="1:20">
      <c r="A760" s="10">
        <v>2105</v>
      </c>
      <c r="B760" s="11">
        <v>46149</v>
      </c>
      <c r="C760" s="12">
        <f t="shared" si="44"/>
        <v>2026</v>
      </c>
      <c r="D760" s="13" t="str">
        <f t="shared" si="45"/>
        <v>Q2</v>
      </c>
      <c r="E760" s="12">
        <f t="shared" si="46"/>
        <v>5</v>
      </c>
      <c r="F760" s="12" t="str">
        <f t="shared" si="47"/>
        <v>May</v>
      </c>
      <c r="G760" s="12" t="s">
        <v>27</v>
      </c>
      <c r="H760" s="12" t="s">
        <v>70</v>
      </c>
      <c r="I760" s="12" t="s">
        <v>40</v>
      </c>
      <c r="J760" s="12" t="s">
        <v>34</v>
      </c>
      <c r="K760" s="12" t="s">
        <v>44</v>
      </c>
      <c r="L760" s="12" t="s">
        <v>61</v>
      </c>
      <c r="M760" s="12">
        <v>1</v>
      </c>
      <c r="N760" s="14">
        <v>80.3</v>
      </c>
      <c r="O760" s="15">
        <v>0</v>
      </c>
      <c r="P760" s="14">
        <v>40.020000000000003</v>
      </c>
      <c r="Q760" s="14">
        <v>80.3</v>
      </c>
      <c r="R760" s="14">
        <v>40.020000000000003</v>
      </c>
      <c r="S760" s="14">
        <v>40.279999999999994</v>
      </c>
      <c r="T760" s="16">
        <v>0.50161892901618921</v>
      </c>
    </row>
    <row r="761" spans="1:20">
      <c r="A761" s="10">
        <v>4706</v>
      </c>
      <c r="B761" s="11">
        <v>46149</v>
      </c>
      <c r="C761" s="12">
        <f t="shared" si="44"/>
        <v>2026</v>
      </c>
      <c r="D761" s="13" t="str">
        <f t="shared" si="45"/>
        <v>Q2</v>
      </c>
      <c r="E761" s="12">
        <f t="shared" si="46"/>
        <v>5</v>
      </c>
      <c r="F761" s="12" t="str">
        <f t="shared" si="47"/>
        <v>May</v>
      </c>
      <c r="G761" s="12" t="s">
        <v>41</v>
      </c>
      <c r="H761" s="12" t="s">
        <v>68</v>
      </c>
      <c r="I761" s="12" t="s">
        <v>40</v>
      </c>
      <c r="J761" s="12" t="s">
        <v>34</v>
      </c>
      <c r="K761" s="12" t="s">
        <v>44</v>
      </c>
      <c r="L761" s="12" t="s">
        <v>61</v>
      </c>
      <c r="M761" s="12">
        <v>1</v>
      </c>
      <c r="N761" s="14">
        <v>79.89</v>
      </c>
      <c r="O761" s="15">
        <v>0</v>
      </c>
      <c r="P761" s="14">
        <v>39.549999999999997</v>
      </c>
      <c r="Q761" s="14">
        <v>79.89</v>
      </c>
      <c r="R761" s="14">
        <v>39.549999999999997</v>
      </c>
      <c r="S761" s="14">
        <v>40.340000000000003</v>
      </c>
      <c r="T761" s="16">
        <v>0.50494429841031419</v>
      </c>
    </row>
    <row r="762" spans="1:20">
      <c r="A762" s="10">
        <v>68</v>
      </c>
      <c r="B762" s="11">
        <v>46150</v>
      </c>
      <c r="C762" s="12">
        <f t="shared" si="44"/>
        <v>2026</v>
      </c>
      <c r="D762" s="13" t="str">
        <f t="shared" si="45"/>
        <v>Q2</v>
      </c>
      <c r="E762" s="12">
        <f t="shared" si="46"/>
        <v>5</v>
      </c>
      <c r="F762" s="12" t="str">
        <f t="shared" si="47"/>
        <v>May</v>
      </c>
      <c r="G762" s="12" t="s">
        <v>41</v>
      </c>
      <c r="H762" s="12" t="s">
        <v>52</v>
      </c>
      <c r="I762" s="12" t="s">
        <v>40</v>
      </c>
      <c r="J762" s="12" t="s">
        <v>34</v>
      </c>
      <c r="K762" s="12" t="s">
        <v>55</v>
      </c>
      <c r="L762" s="12" t="s">
        <v>56</v>
      </c>
      <c r="M762" s="12">
        <v>1</v>
      </c>
      <c r="N762" s="14">
        <v>39.5</v>
      </c>
      <c r="O762" s="15">
        <v>0</v>
      </c>
      <c r="P762" s="14">
        <v>14.68</v>
      </c>
      <c r="Q762" s="14">
        <v>39.5</v>
      </c>
      <c r="R762" s="14">
        <v>14.68</v>
      </c>
      <c r="S762" s="14">
        <v>24.82</v>
      </c>
      <c r="T762" s="16">
        <v>0.62835443037974681</v>
      </c>
    </row>
    <row r="763" spans="1:20">
      <c r="A763" s="10">
        <v>1352</v>
      </c>
      <c r="B763" s="11">
        <v>46150</v>
      </c>
      <c r="C763" s="12">
        <f t="shared" si="44"/>
        <v>2026</v>
      </c>
      <c r="D763" s="13" t="str">
        <f t="shared" si="45"/>
        <v>Q2</v>
      </c>
      <c r="E763" s="12">
        <f t="shared" si="46"/>
        <v>5</v>
      </c>
      <c r="F763" s="12" t="str">
        <f t="shared" si="47"/>
        <v>May</v>
      </c>
      <c r="G763" s="12" t="s">
        <v>41</v>
      </c>
      <c r="H763" s="12" t="s">
        <v>52</v>
      </c>
      <c r="I763" s="12" t="s">
        <v>23</v>
      </c>
      <c r="J763" s="12" t="s">
        <v>24</v>
      </c>
      <c r="K763" s="12" t="s">
        <v>25</v>
      </c>
      <c r="L763" s="12" t="s">
        <v>26</v>
      </c>
      <c r="M763" s="12">
        <v>1</v>
      </c>
      <c r="N763" s="14">
        <v>80.7</v>
      </c>
      <c r="O763" s="15">
        <v>0</v>
      </c>
      <c r="P763" s="14">
        <v>41.88</v>
      </c>
      <c r="Q763" s="14">
        <v>80.7</v>
      </c>
      <c r="R763" s="14">
        <v>41.88</v>
      </c>
      <c r="S763" s="14">
        <v>38.82</v>
      </c>
      <c r="T763" s="16">
        <v>0.48104089219330853</v>
      </c>
    </row>
    <row r="764" spans="1:20">
      <c r="A764" s="10">
        <v>2526</v>
      </c>
      <c r="B764" s="11">
        <v>46150</v>
      </c>
      <c r="C764" s="12">
        <f t="shared" si="44"/>
        <v>2026</v>
      </c>
      <c r="D764" s="13" t="str">
        <f t="shared" si="45"/>
        <v>Q2</v>
      </c>
      <c r="E764" s="12">
        <f t="shared" si="46"/>
        <v>5</v>
      </c>
      <c r="F764" s="12" t="str">
        <f t="shared" si="47"/>
        <v>May</v>
      </c>
      <c r="G764" s="12" t="s">
        <v>27</v>
      </c>
      <c r="H764" s="12" t="s">
        <v>70</v>
      </c>
      <c r="I764" s="12" t="s">
        <v>23</v>
      </c>
      <c r="J764" s="12" t="s">
        <v>34</v>
      </c>
      <c r="K764" s="12" t="s">
        <v>44</v>
      </c>
      <c r="L764" s="12" t="s">
        <v>61</v>
      </c>
      <c r="M764" s="12">
        <v>1</v>
      </c>
      <c r="N764" s="14">
        <v>80.86</v>
      </c>
      <c r="O764" s="15">
        <v>0</v>
      </c>
      <c r="P764" s="14">
        <v>38.44</v>
      </c>
      <c r="Q764" s="14">
        <v>80.86</v>
      </c>
      <c r="R764" s="14">
        <v>38.44</v>
      </c>
      <c r="S764" s="14">
        <v>42.42</v>
      </c>
      <c r="T764" s="16">
        <v>0.52461043779371752</v>
      </c>
    </row>
    <row r="765" spans="1:20">
      <c r="A765" s="10">
        <v>3298</v>
      </c>
      <c r="B765" s="11">
        <v>46150</v>
      </c>
      <c r="C765" s="12">
        <f t="shared" si="44"/>
        <v>2026</v>
      </c>
      <c r="D765" s="13" t="str">
        <f t="shared" si="45"/>
        <v>Q2</v>
      </c>
      <c r="E765" s="12">
        <f t="shared" si="46"/>
        <v>5</v>
      </c>
      <c r="F765" s="12" t="str">
        <f t="shared" si="47"/>
        <v>May</v>
      </c>
      <c r="G765" s="12" t="s">
        <v>27</v>
      </c>
      <c r="H765" s="12" t="s">
        <v>70</v>
      </c>
      <c r="I765" s="12" t="s">
        <v>49</v>
      </c>
      <c r="J765" s="12" t="s">
        <v>34</v>
      </c>
      <c r="K765" s="12" t="s">
        <v>44</v>
      </c>
      <c r="L765" s="12" t="s">
        <v>45</v>
      </c>
      <c r="M765" s="12">
        <v>2</v>
      </c>
      <c r="N765" s="14">
        <v>337.7</v>
      </c>
      <c r="O765" s="15">
        <v>0.1</v>
      </c>
      <c r="P765" s="14">
        <v>192.16</v>
      </c>
      <c r="Q765" s="14">
        <v>607.86</v>
      </c>
      <c r="R765" s="14">
        <v>384.32</v>
      </c>
      <c r="S765" s="14">
        <v>223.54000000000002</v>
      </c>
      <c r="T765" s="16">
        <v>0.36774915276543946</v>
      </c>
    </row>
    <row r="766" spans="1:20">
      <c r="A766" s="10">
        <v>3510</v>
      </c>
      <c r="B766" s="11">
        <v>46150</v>
      </c>
      <c r="C766" s="12">
        <f t="shared" si="44"/>
        <v>2026</v>
      </c>
      <c r="D766" s="13" t="str">
        <f t="shared" si="45"/>
        <v>Q2</v>
      </c>
      <c r="E766" s="12">
        <f t="shared" si="46"/>
        <v>5</v>
      </c>
      <c r="F766" s="12" t="str">
        <f t="shared" si="47"/>
        <v>May</v>
      </c>
      <c r="G766" s="12" t="s">
        <v>32</v>
      </c>
      <c r="H766" s="12" t="s">
        <v>33</v>
      </c>
      <c r="I766" s="12" t="s">
        <v>23</v>
      </c>
      <c r="J766" s="12" t="s">
        <v>24</v>
      </c>
      <c r="K766" s="12" t="s">
        <v>44</v>
      </c>
      <c r="L766" s="12" t="s">
        <v>72</v>
      </c>
      <c r="M766" s="12">
        <v>4</v>
      </c>
      <c r="N766" s="14">
        <v>121.81</v>
      </c>
      <c r="O766" s="15">
        <v>0</v>
      </c>
      <c r="P766" s="14">
        <v>58.95</v>
      </c>
      <c r="Q766" s="14">
        <v>487.24</v>
      </c>
      <c r="R766" s="14">
        <v>235.8</v>
      </c>
      <c r="S766" s="14">
        <v>251.44</v>
      </c>
      <c r="T766" s="16">
        <v>0.5160495854199163</v>
      </c>
    </row>
    <row r="767" spans="1:20">
      <c r="A767" s="10">
        <v>3638</v>
      </c>
      <c r="B767" s="11">
        <v>46150</v>
      </c>
      <c r="C767" s="12">
        <f t="shared" si="44"/>
        <v>2026</v>
      </c>
      <c r="D767" s="13" t="str">
        <f t="shared" si="45"/>
        <v>Q2</v>
      </c>
      <c r="E767" s="12">
        <f t="shared" si="46"/>
        <v>5</v>
      </c>
      <c r="F767" s="12" t="str">
        <f t="shared" si="47"/>
        <v>May</v>
      </c>
      <c r="G767" s="12" t="s">
        <v>41</v>
      </c>
      <c r="H767" s="12" t="s">
        <v>52</v>
      </c>
      <c r="I767" s="12" t="s">
        <v>29</v>
      </c>
      <c r="J767" s="12" t="s">
        <v>37</v>
      </c>
      <c r="K767" s="12" t="s">
        <v>35</v>
      </c>
      <c r="L767" s="12" t="s">
        <v>69</v>
      </c>
      <c r="M767" s="12">
        <v>10</v>
      </c>
      <c r="N767" s="14">
        <v>168.55</v>
      </c>
      <c r="O767" s="15">
        <v>0.1</v>
      </c>
      <c r="P767" s="14">
        <v>88.85</v>
      </c>
      <c r="Q767" s="14">
        <v>1516.95</v>
      </c>
      <c r="R767" s="14">
        <v>888.5</v>
      </c>
      <c r="S767" s="14">
        <v>628.45000000000005</v>
      </c>
      <c r="T767" s="16">
        <v>0.41428524341606515</v>
      </c>
    </row>
    <row r="768" spans="1:20">
      <c r="A768" s="10">
        <v>3754</v>
      </c>
      <c r="B768" s="11">
        <v>46150</v>
      </c>
      <c r="C768" s="12">
        <f t="shared" si="44"/>
        <v>2026</v>
      </c>
      <c r="D768" s="13" t="str">
        <f t="shared" si="45"/>
        <v>Q2</v>
      </c>
      <c r="E768" s="12">
        <f t="shared" si="46"/>
        <v>5</v>
      </c>
      <c r="F768" s="12" t="str">
        <f t="shared" si="47"/>
        <v>May</v>
      </c>
      <c r="G768" s="12" t="s">
        <v>27</v>
      </c>
      <c r="H768" s="12" t="s">
        <v>64</v>
      </c>
      <c r="I768" s="12" t="s">
        <v>23</v>
      </c>
      <c r="J768" s="12" t="s">
        <v>24</v>
      </c>
      <c r="K768" s="12" t="s">
        <v>25</v>
      </c>
      <c r="L768" s="12" t="s">
        <v>47</v>
      </c>
      <c r="M768" s="12">
        <v>1</v>
      </c>
      <c r="N768" s="14">
        <v>39.42</v>
      </c>
      <c r="O768" s="15">
        <v>0.05</v>
      </c>
      <c r="P768" s="14">
        <v>16.77</v>
      </c>
      <c r="Q768" s="14">
        <v>37.448999999999998</v>
      </c>
      <c r="R768" s="14">
        <v>16.77</v>
      </c>
      <c r="S768" s="14">
        <v>20.678999999999998</v>
      </c>
      <c r="T768" s="16">
        <v>0.55219097973243614</v>
      </c>
    </row>
    <row r="769" spans="1:20">
      <c r="A769" s="10">
        <v>4029</v>
      </c>
      <c r="B769" s="11">
        <v>46150</v>
      </c>
      <c r="C769" s="12">
        <f t="shared" si="44"/>
        <v>2026</v>
      </c>
      <c r="D769" s="13" t="str">
        <f t="shared" si="45"/>
        <v>Q2</v>
      </c>
      <c r="E769" s="12">
        <f t="shared" si="46"/>
        <v>5</v>
      </c>
      <c r="F769" s="12" t="str">
        <f t="shared" si="47"/>
        <v>May</v>
      </c>
      <c r="G769" s="12" t="s">
        <v>41</v>
      </c>
      <c r="H769" s="12" t="s">
        <v>68</v>
      </c>
      <c r="I769" s="12" t="s">
        <v>40</v>
      </c>
      <c r="J769" s="12" t="s">
        <v>34</v>
      </c>
      <c r="K769" s="12" t="s">
        <v>35</v>
      </c>
      <c r="L769" s="12" t="s">
        <v>69</v>
      </c>
      <c r="M769" s="12">
        <v>1</v>
      </c>
      <c r="N769" s="14">
        <v>161.36000000000001</v>
      </c>
      <c r="O769" s="15">
        <v>0</v>
      </c>
      <c r="P769" s="14">
        <v>87</v>
      </c>
      <c r="Q769" s="14">
        <v>161.36000000000001</v>
      </c>
      <c r="R769" s="14">
        <v>87</v>
      </c>
      <c r="S769" s="14">
        <v>74.360000000000014</v>
      </c>
      <c r="T769" s="16">
        <v>0.46083292017848293</v>
      </c>
    </row>
    <row r="770" spans="1:20">
      <c r="A770" s="10">
        <v>4651</v>
      </c>
      <c r="B770" s="11">
        <v>46150</v>
      </c>
      <c r="C770" s="12">
        <f t="shared" si="44"/>
        <v>2026</v>
      </c>
      <c r="D770" s="13" t="str">
        <f t="shared" si="45"/>
        <v>Q2</v>
      </c>
      <c r="E770" s="12">
        <f t="shared" si="46"/>
        <v>5</v>
      </c>
      <c r="F770" s="12" t="str">
        <f t="shared" si="47"/>
        <v>May</v>
      </c>
      <c r="G770" s="12" t="s">
        <v>27</v>
      </c>
      <c r="H770" s="12" t="s">
        <v>62</v>
      </c>
      <c r="I770" s="12" t="s">
        <v>23</v>
      </c>
      <c r="J770" s="12" t="s">
        <v>37</v>
      </c>
      <c r="K770" s="12" t="s">
        <v>44</v>
      </c>
      <c r="L770" s="12" t="s">
        <v>72</v>
      </c>
      <c r="M770" s="12">
        <v>1</v>
      </c>
      <c r="N770" s="14">
        <v>123.68</v>
      </c>
      <c r="O770" s="15">
        <v>0</v>
      </c>
      <c r="P770" s="14">
        <v>59.26</v>
      </c>
      <c r="Q770" s="14">
        <v>123.68</v>
      </c>
      <c r="R770" s="14">
        <v>59.26</v>
      </c>
      <c r="S770" s="14">
        <v>64.420000000000016</v>
      </c>
      <c r="T770" s="16">
        <v>0.52086028460543343</v>
      </c>
    </row>
    <row r="771" spans="1:20">
      <c r="A771" s="10">
        <v>4886</v>
      </c>
      <c r="B771" s="11">
        <v>46150</v>
      </c>
      <c r="C771" s="12">
        <f t="shared" ref="C771:C834" si="48">YEAR(B771)</f>
        <v>2026</v>
      </c>
      <c r="D771" s="13" t="str">
        <f t="shared" ref="D771:D834" si="49">"Q"&amp;ROUNDUP(MONTH(B771)/3,0)</f>
        <v>Q2</v>
      </c>
      <c r="E771" s="12">
        <f t="shared" ref="E771:E834" si="50">MONTH(B771)</f>
        <v>5</v>
      </c>
      <c r="F771" s="12" t="str">
        <f t="shared" ref="F771:F834" si="51">TEXT(B771,"mmm")</f>
        <v>May</v>
      </c>
      <c r="G771" s="12" t="s">
        <v>41</v>
      </c>
      <c r="H771" s="12" t="s">
        <v>54</v>
      </c>
      <c r="I771" s="12" t="s">
        <v>49</v>
      </c>
      <c r="J771" s="12" t="s">
        <v>24</v>
      </c>
      <c r="K771" s="12" t="s">
        <v>30</v>
      </c>
      <c r="L771" s="12" t="s">
        <v>38</v>
      </c>
      <c r="M771" s="12">
        <v>1</v>
      </c>
      <c r="N771" s="14">
        <v>146.29</v>
      </c>
      <c r="O771" s="15">
        <v>0</v>
      </c>
      <c r="P771" s="14">
        <v>81.16</v>
      </c>
      <c r="Q771" s="14">
        <v>146.29</v>
      </c>
      <c r="R771" s="14">
        <v>81.16</v>
      </c>
      <c r="S771" s="14">
        <v>65.13</v>
      </c>
      <c r="T771" s="16">
        <v>0.44521156606740037</v>
      </c>
    </row>
    <row r="772" spans="1:20">
      <c r="A772" s="10">
        <v>162</v>
      </c>
      <c r="B772" s="11">
        <v>46151</v>
      </c>
      <c r="C772" s="12">
        <f t="shared" si="48"/>
        <v>2026</v>
      </c>
      <c r="D772" s="13" t="str">
        <f t="shared" si="49"/>
        <v>Q2</v>
      </c>
      <c r="E772" s="12">
        <f t="shared" si="50"/>
        <v>5</v>
      </c>
      <c r="F772" s="12" t="str">
        <f t="shared" si="51"/>
        <v>May</v>
      </c>
      <c r="G772" s="12" t="s">
        <v>21</v>
      </c>
      <c r="H772" s="12" t="s">
        <v>22</v>
      </c>
      <c r="I772" s="12" t="s">
        <v>23</v>
      </c>
      <c r="J772" s="12" t="s">
        <v>34</v>
      </c>
      <c r="K772" s="12" t="s">
        <v>35</v>
      </c>
      <c r="L772" s="12" t="s">
        <v>69</v>
      </c>
      <c r="M772" s="12">
        <v>2</v>
      </c>
      <c r="N772" s="14">
        <v>164.95</v>
      </c>
      <c r="O772" s="15">
        <v>0.1</v>
      </c>
      <c r="P772" s="14">
        <v>86.27</v>
      </c>
      <c r="Q772" s="14">
        <v>296.90999999999997</v>
      </c>
      <c r="R772" s="14">
        <v>172.54</v>
      </c>
      <c r="S772" s="14">
        <v>124.36999999999998</v>
      </c>
      <c r="T772" s="16">
        <v>0.41888114243373409</v>
      </c>
    </row>
    <row r="773" spans="1:20">
      <c r="A773" s="10">
        <v>184</v>
      </c>
      <c r="B773" s="11">
        <v>46151</v>
      </c>
      <c r="C773" s="12">
        <f t="shared" si="48"/>
        <v>2026</v>
      </c>
      <c r="D773" s="13" t="str">
        <f t="shared" si="49"/>
        <v>Q2</v>
      </c>
      <c r="E773" s="12">
        <f t="shared" si="50"/>
        <v>5</v>
      </c>
      <c r="F773" s="12" t="str">
        <f t="shared" si="51"/>
        <v>May</v>
      </c>
      <c r="G773" s="12" t="s">
        <v>21</v>
      </c>
      <c r="H773" s="12" t="s">
        <v>71</v>
      </c>
      <c r="I773" s="12" t="s">
        <v>40</v>
      </c>
      <c r="J773" s="12" t="s">
        <v>37</v>
      </c>
      <c r="K773" s="12" t="s">
        <v>30</v>
      </c>
      <c r="L773" s="12" t="s">
        <v>31</v>
      </c>
      <c r="M773" s="12">
        <v>2</v>
      </c>
      <c r="N773" s="14">
        <v>91.59</v>
      </c>
      <c r="O773" s="15">
        <v>0</v>
      </c>
      <c r="P773" s="14">
        <v>44.97</v>
      </c>
      <c r="Q773" s="14">
        <v>183.18</v>
      </c>
      <c r="R773" s="14">
        <v>89.94</v>
      </c>
      <c r="S773" s="14">
        <v>93.240000000000009</v>
      </c>
      <c r="T773" s="16">
        <v>0.50900753357353423</v>
      </c>
    </row>
    <row r="774" spans="1:20">
      <c r="A774" s="10">
        <v>328</v>
      </c>
      <c r="B774" s="11">
        <v>46151</v>
      </c>
      <c r="C774" s="12">
        <f t="shared" si="48"/>
        <v>2026</v>
      </c>
      <c r="D774" s="13" t="str">
        <f t="shared" si="49"/>
        <v>Q2</v>
      </c>
      <c r="E774" s="12">
        <f t="shared" si="50"/>
        <v>5</v>
      </c>
      <c r="F774" s="12" t="str">
        <f t="shared" si="51"/>
        <v>May</v>
      </c>
      <c r="G774" s="12" t="s">
        <v>41</v>
      </c>
      <c r="H774" s="12" t="s">
        <v>68</v>
      </c>
      <c r="I774" s="12" t="s">
        <v>23</v>
      </c>
      <c r="J774" s="12" t="s">
        <v>24</v>
      </c>
      <c r="K774" s="12" t="s">
        <v>55</v>
      </c>
      <c r="L774" s="12" t="s">
        <v>66</v>
      </c>
      <c r="M774" s="12">
        <v>1</v>
      </c>
      <c r="N774" s="14">
        <v>51.78</v>
      </c>
      <c r="O774" s="15">
        <v>0.1</v>
      </c>
      <c r="P774" s="14">
        <v>21.63</v>
      </c>
      <c r="Q774" s="14">
        <v>46.602000000000004</v>
      </c>
      <c r="R774" s="14">
        <v>21.63</v>
      </c>
      <c r="S774" s="14">
        <v>24.972000000000005</v>
      </c>
      <c r="T774" s="16">
        <v>0.53585683017896235</v>
      </c>
    </row>
    <row r="775" spans="1:20">
      <c r="A775" s="10">
        <v>908</v>
      </c>
      <c r="B775" s="11">
        <v>46151</v>
      </c>
      <c r="C775" s="12">
        <f t="shared" si="48"/>
        <v>2026</v>
      </c>
      <c r="D775" s="13" t="str">
        <f t="shared" si="49"/>
        <v>Q2</v>
      </c>
      <c r="E775" s="12">
        <f t="shared" si="50"/>
        <v>5</v>
      </c>
      <c r="F775" s="12" t="str">
        <f t="shared" si="51"/>
        <v>May</v>
      </c>
      <c r="G775" s="12" t="s">
        <v>41</v>
      </c>
      <c r="H775" s="12" t="s">
        <v>54</v>
      </c>
      <c r="I775" s="12" t="s">
        <v>40</v>
      </c>
      <c r="J775" s="12" t="s">
        <v>24</v>
      </c>
      <c r="K775" s="12" t="s">
        <v>35</v>
      </c>
      <c r="L775" s="12" t="s">
        <v>53</v>
      </c>
      <c r="M775" s="12">
        <v>2</v>
      </c>
      <c r="N775" s="14">
        <v>46.25</v>
      </c>
      <c r="O775" s="15">
        <v>0</v>
      </c>
      <c r="P775" s="14">
        <v>18.12</v>
      </c>
      <c r="Q775" s="14">
        <v>92.5</v>
      </c>
      <c r="R775" s="14">
        <v>36.24</v>
      </c>
      <c r="S775" s="14">
        <v>56.26</v>
      </c>
      <c r="T775" s="16">
        <v>0.60821621621621624</v>
      </c>
    </row>
    <row r="776" spans="1:20">
      <c r="A776" s="10">
        <v>3159</v>
      </c>
      <c r="B776" s="11">
        <v>46151</v>
      </c>
      <c r="C776" s="12">
        <f t="shared" si="48"/>
        <v>2026</v>
      </c>
      <c r="D776" s="13" t="str">
        <f t="shared" si="49"/>
        <v>Q2</v>
      </c>
      <c r="E776" s="12">
        <f t="shared" si="50"/>
        <v>5</v>
      </c>
      <c r="F776" s="12" t="str">
        <f t="shared" si="51"/>
        <v>May</v>
      </c>
      <c r="G776" s="12" t="s">
        <v>21</v>
      </c>
      <c r="H776" s="12" t="s">
        <v>22</v>
      </c>
      <c r="I776" s="12" t="s">
        <v>23</v>
      </c>
      <c r="J776" s="12" t="s">
        <v>24</v>
      </c>
      <c r="K776" s="12" t="s">
        <v>44</v>
      </c>
      <c r="L776" s="12" t="s">
        <v>50</v>
      </c>
      <c r="M776" s="12">
        <v>3</v>
      </c>
      <c r="N776" s="14">
        <v>198.5</v>
      </c>
      <c r="O776" s="15">
        <v>0</v>
      </c>
      <c r="P776" s="14">
        <v>102.23</v>
      </c>
      <c r="Q776" s="14">
        <v>595.5</v>
      </c>
      <c r="R776" s="14">
        <v>306.69</v>
      </c>
      <c r="S776" s="14">
        <v>288.81</v>
      </c>
      <c r="T776" s="16">
        <v>0.48498740554156172</v>
      </c>
    </row>
    <row r="777" spans="1:20">
      <c r="A777" s="10">
        <v>4509</v>
      </c>
      <c r="B777" s="11">
        <v>46151</v>
      </c>
      <c r="C777" s="12">
        <f t="shared" si="48"/>
        <v>2026</v>
      </c>
      <c r="D777" s="13" t="str">
        <f t="shared" si="49"/>
        <v>Q2</v>
      </c>
      <c r="E777" s="12">
        <f t="shared" si="50"/>
        <v>5</v>
      </c>
      <c r="F777" s="12" t="str">
        <f t="shared" si="51"/>
        <v>May</v>
      </c>
      <c r="G777" s="12" t="s">
        <v>41</v>
      </c>
      <c r="H777" s="12" t="s">
        <v>54</v>
      </c>
      <c r="I777" s="12" t="s">
        <v>23</v>
      </c>
      <c r="J777" s="12" t="s">
        <v>34</v>
      </c>
      <c r="K777" s="12" t="s">
        <v>30</v>
      </c>
      <c r="L777" s="12" t="s">
        <v>58</v>
      </c>
      <c r="M777" s="12">
        <v>1</v>
      </c>
      <c r="N777" s="14">
        <v>152.80000000000001</v>
      </c>
      <c r="O777" s="15">
        <v>0.1</v>
      </c>
      <c r="P777" s="14">
        <v>77.67</v>
      </c>
      <c r="Q777" s="14">
        <v>137.52000000000001</v>
      </c>
      <c r="R777" s="14">
        <v>77.67</v>
      </c>
      <c r="S777" s="14">
        <v>59.850000000000009</v>
      </c>
      <c r="T777" s="16">
        <v>0.43520942408376967</v>
      </c>
    </row>
    <row r="778" spans="1:20">
      <c r="A778" s="10">
        <v>4677</v>
      </c>
      <c r="B778" s="11">
        <v>46151</v>
      </c>
      <c r="C778" s="12">
        <f t="shared" si="48"/>
        <v>2026</v>
      </c>
      <c r="D778" s="13" t="str">
        <f t="shared" si="49"/>
        <v>Q2</v>
      </c>
      <c r="E778" s="12">
        <f t="shared" si="50"/>
        <v>5</v>
      </c>
      <c r="F778" s="12" t="str">
        <f t="shared" si="51"/>
        <v>May</v>
      </c>
      <c r="G778" s="12" t="s">
        <v>27</v>
      </c>
      <c r="H778" s="12" t="s">
        <v>70</v>
      </c>
      <c r="I778" s="12" t="s">
        <v>23</v>
      </c>
      <c r="J778" s="12" t="s">
        <v>37</v>
      </c>
      <c r="K778" s="12" t="s">
        <v>35</v>
      </c>
      <c r="L778" s="12" t="s">
        <v>69</v>
      </c>
      <c r="M778" s="12">
        <v>2</v>
      </c>
      <c r="N778" s="14">
        <v>161.47999999999999</v>
      </c>
      <c r="O778" s="15">
        <v>0</v>
      </c>
      <c r="P778" s="14">
        <v>85.03</v>
      </c>
      <c r="Q778" s="14">
        <v>322.95999999999998</v>
      </c>
      <c r="R778" s="14">
        <v>170.06</v>
      </c>
      <c r="S778" s="14">
        <v>152.89999999999998</v>
      </c>
      <c r="T778" s="16">
        <v>0.47343324250681196</v>
      </c>
    </row>
    <row r="779" spans="1:20">
      <c r="A779" s="10">
        <v>4867</v>
      </c>
      <c r="B779" s="11">
        <v>46151</v>
      </c>
      <c r="C779" s="12">
        <f t="shared" si="48"/>
        <v>2026</v>
      </c>
      <c r="D779" s="13" t="str">
        <f t="shared" si="49"/>
        <v>Q2</v>
      </c>
      <c r="E779" s="12">
        <f t="shared" si="50"/>
        <v>5</v>
      </c>
      <c r="F779" s="12" t="str">
        <f t="shared" si="51"/>
        <v>May</v>
      </c>
      <c r="G779" s="12" t="s">
        <v>27</v>
      </c>
      <c r="H779" s="12" t="s">
        <v>48</v>
      </c>
      <c r="I779" s="12" t="s">
        <v>40</v>
      </c>
      <c r="J779" s="12" t="s">
        <v>24</v>
      </c>
      <c r="K779" s="12" t="s">
        <v>25</v>
      </c>
      <c r="L779" s="12" t="s">
        <v>26</v>
      </c>
      <c r="M779" s="12">
        <v>1</v>
      </c>
      <c r="N779" s="14">
        <v>82.86</v>
      </c>
      <c r="O779" s="15">
        <v>0</v>
      </c>
      <c r="P779" s="14">
        <v>42.67</v>
      </c>
      <c r="Q779" s="14">
        <v>82.86</v>
      </c>
      <c r="R779" s="14">
        <v>42.67</v>
      </c>
      <c r="S779" s="14">
        <v>40.19</v>
      </c>
      <c r="T779" s="16">
        <v>0.48503499879314504</v>
      </c>
    </row>
    <row r="780" spans="1:20">
      <c r="A780" s="10">
        <v>1615</v>
      </c>
      <c r="B780" s="11">
        <v>46152</v>
      </c>
      <c r="C780" s="12">
        <f t="shared" si="48"/>
        <v>2026</v>
      </c>
      <c r="D780" s="13" t="str">
        <f t="shared" si="49"/>
        <v>Q2</v>
      </c>
      <c r="E780" s="12">
        <f t="shared" si="50"/>
        <v>5</v>
      </c>
      <c r="F780" s="12" t="str">
        <f t="shared" si="51"/>
        <v>May</v>
      </c>
      <c r="G780" s="12" t="s">
        <v>41</v>
      </c>
      <c r="H780" s="12" t="s">
        <v>42</v>
      </c>
      <c r="I780" s="12" t="s">
        <v>23</v>
      </c>
      <c r="J780" s="12" t="s">
        <v>34</v>
      </c>
      <c r="K780" s="12" t="s">
        <v>55</v>
      </c>
      <c r="L780" s="12" t="s">
        <v>66</v>
      </c>
      <c r="M780" s="12">
        <v>1</v>
      </c>
      <c r="N780" s="14">
        <v>51.15</v>
      </c>
      <c r="O780" s="15">
        <v>0</v>
      </c>
      <c r="P780" s="14">
        <v>21.39</v>
      </c>
      <c r="Q780" s="14">
        <v>51.15</v>
      </c>
      <c r="R780" s="14">
        <v>21.39</v>
      </c>
      <c r="S780" s="14">
        <v>29.759999999999998</v>
      </c>
      <c r="T780" s="16">
        <v>0.58181818181818179</v>
      </c>
    </row>
    <row r="781" spans="1:20">
      <c r="A781" s="10">
        <v>1812</v>
      </c>
      <c r="B781" s="11">
        <v>46152</v>
      </c>
      <c r="C781" s="12">
        <f t="shared" si="48"/>
        <v>2026</v>
      </c>
      <c r="D781" s="13" t="str">
        <f t="shared" si="49"/>
        <v>Q2</v>
      </c>
      <c r="E781" s="12">
        <f t="shared" si="50"/>
        <v>5</v>
      </c>
      <c r="F781" s="12" t="str">
        <f t="shared" si="51"/>
        <v>May</v>
      </c>
      <c r="G781" s="12" t="s">
        <v>32</v>
      </c>
      <c r="H781" s="12" t="s">
        <v>33</v>
      </c>
      <c r="I781" s="12" t="s">
        <v>29</v>
      </c>
      <c r="J781" s="12" t="s">
        <v>37</v>
      </c>
      <c r="K781" s="12" t="s">
        <v>55</v>
      </c>
      <c r="L781" s="12" t="s">
        <v>66</v>
      </c>
      <c r="M781" s="12">
        <v>12</v>
      </c>
      <c r="N781" s="14">
        <v>50.53</v>
      </c>
      <c r="O781" s="15">
        <v>0.1</v>
      </c>
      <c r="P781" s="14">
        <v>22.09</v>
      </c>
      <c r="Q781" s="14">
        <v>545.72400000000005</v>
      </c>
      <c r="R781" s="14">
        <v>265.08</v>
      </c>
      <c r="S781" s="14">
        <v>280.64400000000006</v>
      </c>
      <c r="T781" s="16">
        <v>0.5142599555819426</v>
      </c>
    </row>
    <row r="782" spans="1:20">
      <c r="A782" s="10">
        <v>3645</v>
      </c>
      <c r="B782" s="11">
        <v>46152</v>
      </c>
      <c r="C782" s="12">
        <f t="shared" si="48"/>
        <v>2026</v>
      </c>
      <c r="D782" s="13" t="str">
        <f t="shared" si="49"/>
        <v>Q2</v>
      </c>
      <c r="E782" s="12">
        <f t="shared" si="50"/>
        <v>5</v>
      </c>
      <c r="F782" s="12" t="str">
        <f t="shared" si="51"/>
        <v>May</v>
      </c>
      <c r="G782" s="12" t="s">
        <v>27</v>
      </c>
      <c r="H782" s="12" t="s">
        <v>28</v>
      </c>
      <c r="I782" s="12" t="s">
        <v>49</v>
      </c>
      <c r="J782" s="12" t="s">
        <v>24</v>
      </c>
      <c r="K782" s="12" t="s">
        <v>25</v>
      </c>
      <c r="L782" s="12" t="s">
        <v>43</v>
      </c>
      <c r="M782" s="12">
        <v>2</v>
      </c>
      <c r="N782" s="14">
        <v>50.93</v>
      </c>
      <c r="O782" s="15">
        <v>0</v>
      </c>
      <c r="P782" s="14">
        <v>22.91</v>
      </c>
      <c r="Q782" s="14">
        <v>101.86</v>
      </c>
      <c r="R782" s="14">
        <v>45.82</v>
      </c>
      <c r="S782" s="14">
        <v>56.04</v>
      </c>
      <c r="T782" s="16">
        <v>0.55016689573924993</v>
      </c>
    </row>
    <row r="783" spans="1:20">
      <c r="A783" s="10">
        <v>3804</v>
      </c>
      <c r="B783" s="11">
        <v>46152</v>
      </c>
      <c r="C783" s="12">
        <f t="shared" si="48"/>
        <v>2026</v>
      </c>
      <c r="D783" s="13" t="str">
        <f t="shared" si="49"/>
        <v>Q2</v>
      </c>
      <c r="E783" s="12">
        <f t="shared" si="50"/>
        <v>5</v>
      </c>
      <c r="F783" s="12" t="str">
        <f t="shared" si="51"/>
        <v>May</v>
      </c>
      <c r="G783" s="12" t="s">
        <v>32</v>
      </c>
      <c r="H783" s="12" t="s">
        <v>46</v>
      </c>
      <c r="I783" s="12" t="s">
        <v>23</v>
      </c>
      <c r="J783" s="12" t="s">
        <v>24</v>
      </c>
      <c r="K783" s="12" t="s">
        <v>55</v>
      </c>
      <c r="L783" s="12" t="s">
        <v>66</v>
      </c>
      <c r="M783" s="12">
        <v>2</v>
      </c>
      <c r="N783" s="14">
        <v>50.79</v>
      </c>
      <c r="O783" s="15">
        <v>0.05</v>
      </c>
      <c r="P783" s="14">
        <v>21.83</v>
      </c>
      <c r="Q783" s="14">
        <v>96.500999999999991</v>
      </c>
      <c r="R783" s="14">
        <v>43.66</v>
      </c>
      <c r="S783" s="14">
        <v>52.840999999999994</v>
      </c>
      <c r="T783" s="16">
        <v>0.54756945523880585</v>
      </c>
    </row>
    <row r="784" spans="1:20">
      <c r="A784" s="10">
        <v>4367</v>
      </c>
      <c r="B784" s="11">
        <v>46152</v>
      </c>
      <c r="C784" s="12">
        <f t="shared" si="48"/>
        <v>2026</v>
      </c>
      <c r="D784" s="13" t="str">
        <f t="shared" si="49"/>
        <v>Q2</v>
      </c>
      <c r="E784" s="12">
        <f t="shared" si="50"/>
        <v>5</v>
      </c>
      <c r="F784" s="12" t="str">
        <f t="shared" si="51"/>
        <v>May</v>
      </c>
      <c r="G784" s="12" t="s">
        <v>41</v>
      </c>
      <c r="H784" s="12" t="s">
        <v>54</v>
      </c>
      <c r="I784" s="12" t="s">
        <v>23</v>
      </c>
      <c r="J784" s="12" t="s">
        <v>37</v>
      </c>
      <c r="K784" s="12" t="s">
        <v>35</v>
      </c>
      <c r="L784" s="12" t="s">
        <v>69</v>
      </c>
      <c r="M784" s="12">
        <v>5</v>
      </c>
      <c r="N784" s="14">
        <v>160.94</v>
      </c>
      <c r="O784" s="15">
        <v>0.1</v>
      </c>
      <c r="P784" s="14">
        <v>88.89</v>
      </c>
      <c r="Q784" s="14">
        <v>724.23</v>
      </c>
      <c r="R784" s="14">
        <v>444.45</v>
      </c>
      <c r="S784" s="14">
        <v>279.78000000000003</v>
      </c>
      <c r="T784" s="16">
        <v>0.38631374011018604</v>
      </c>
    </row>
    <row r="785" spans="1:20">
      <c r="A785" s="10">
        <v>4746</v>
      </c>
      <c r="B785" s="11">
        <v>46152</v>
      </c>
      <c r="C785" s="12">
        <f t="shared" si="48"/>
        <v>2026</v>
      </c>
      <c r="D785" s="13" t="str">
        <f t="shared" si="49"/>
        <v>Q2</v>
      </c>
      <c r="E785" s="12">
        <f t="shared" si="50"/>
        <v>5</v>
      </c>
      <c r="F785" s="12" t="str">
        <f t="shared" si="51"/>
        <v>May</v>
      </c>
      <c r="G785" s="12" t="s">
        <v>27</v>
      </c>
      <c r="H785" s="12" t="s">
        <v>28</v>
      </c>
      <c r="I785" s="12" t="s">
        <v>23</v>
      </c>
      <c r="J785" s="12" t="s">
        <v>24</v>
      </c>
      <c r="K785" s="12" t="s">
        <v>55</v>
      </c>
      <c r="L785" s="12" t="s">
        <v>63</v>
      </c>
      <c r="M785" s="12">
        <v>2</v>
      </c>
      <c r="N785" s="14">
        <v>36.409999999999997</v>
      </c>
      <c r="O785" s="15">
        <v>0</v>
      </c>
      <c r="P785" s="14">
        <v>13.92</v>
      </c>
      <c r="Q785" s="14">
        <v>72.819999999999993</v>
      </c>
      <c r="R785" s="14">
        <v>27.84</v>
      </c>
      <c r="S785" s="14">
        <v>44.97999999999999</v>
      </c>
      <c r="T785" s="16">
        <v>0.61768744850315838</v>
      </c>
    </row>
    <row r="786" spans="1:20">
      <c r="A786" s="10">
        <v>4795</v>
      </c>
      <c r="B786" s="11">
        <v>46152</v>
      </c>
      <c r="C786" s="12">
        <f t="shared" si="48"/>
        <v>2026</v>
      </c>
      <c r="D786" s="13" t="str">
        <f t="shared" si="49"/>
        <v>Q2</v>
      </c>
      <c r="E786" s="12">
        <f t="shared" si="50"/>
        <v>5</v>
      </c>
      <c r="F786" s="12" t="str">
        <f t="shared" si="51"/>
        <v>May</v>
      </c>
      <c r="G786" s="12" t="s">
        <v>41</v>
      </c>
      <c r="H786" s="12" t="s">
        <v>42</v>
      </c>
      <c r="I786" s="12" t="s">
        <v>49</v>
      </c>
      <c r="J786" s="12" t="s">
        <v>24</v>
      </c>
      <c r="K786" s="12" t="s">
        <v>30</v>
      </c>
      <c r="L786" s="12" t="s">
        <v>67</v>
      </c>
      <c r="M786" s="12">
        <v>2</v>
      </c>
      <c r="N786" s="14">
        <v>72.25</v>
      </c>
      <c r="O786" s="15">
        <v>0</v>
      </c>
      <c r="P786" s="14">
        <v>32.25</v>
      </c>
      <c r="Q786" s="14">
        <v>144.5</v>
      </c>
      <c r="R786" s="14">
        <v>64.5</v>
      </c>
      <c r="S786" s="14">
        <v>80</v>
      </c>
      <c r="T786" s="16">
        <v>0.55363321799307963</v>
      </c>
    </row>
    <row r="787" spans="1:20">
      <c r="A787" s="10">
        <v>4800</v>
      </c>
      <c r="B787" s="11">
        <v>46152</v>
      </c>
      <c r="C787" s="12">
        <f t="shared" si="48"/>
        <v>2026</v>
      </c>
      <c r="D787" s="13" t="str">
        <f t="shared" si="49"/>
        <v>Q2</v>
      </c>
      <c r="E787" s="12">
        <f t="shared" si="50"/>
        <v>5</v>
      </c>
      <c r="F787" s="12" t="str">
        <f t="shared" si="51"/>
        <v>May</v>
      </c>
      <c r="G787" s="12" t="s">
        <v>41</v>
      </c>
      <c r="H787" s="12" t="s">
        <v>54</v>
      </c>
      <c r="I787" s="12" t="s">
        <v>40</v>
      </c>
      <c r="J787" s="12" t="s">
        <v>34</v>
      </c>
      <c r="K787" s="12" t="s">
        <v>25</v>
      </c>
      <c r="L787" s="12" t="s">
        <v>51</v>
      </c>
      <c r="M787" s="12">
        <v>4</v>
      </c>
      <c r="N787" s="14">
        <v>103.36</v>
      </c>
      <c r="O787" s="15">
        <v>0</v>
      </c>
      <c r="P787" s="14">
        <v>51.59</v>
      </c>
      <c r="Q787" s="14">
        <v>413.44</v>
      </c>
      <c r="R787" s="14">
        <v>206.36</v>
      </c>
      <c r="S787" s="14">
        <v>207.07999999999998</v>
      </c>
      <c r="T787" s="16">
        <v>0.50087074303405565</v>
      </c>
    </row>
    <row r="788" spans="1:20">
      <c r="A788" s="10">
        <v>5018</v>
      </c>
      <c r="B788" s="11">
        <v>46152</v>
      </c>
      <c r="C788" s="12">
        <f t="shared" si="48"/>
        <v>2026</v>
      </c>
      <c r="D788" s="13" t="str">
        <f t="shared" si="49"/>
        <v>Q2</v>
      </c>
      <c r="E788" s="12">
        <f t="shared" si="50"/>
        <v>5</v>
      </c>
      <c r="F788" s="12" t="str">
        <f t="shared" si="51"/>
        <v>May</v>
      </c>
      <c r="G788" s="12" t="s">
        <v>32</v>
      </c>
      <c r="H788" s="12" t="s">
        <v>33</v>
      </c>
      <c r="I788" s="12" t="s">
        <v>29</v>
      </c>
      <c r="J788" s="12" t="s">
        <v>37</v>
      </c>
      <c r="K788" s="12" t="s">
        <v>30</v>
      </c>
      <c r="L788" s="12" t="s">
        <v>38</v>
      </c>
      <c r="M788" s="12">
        <v>4</v>
      </c>
      <c r="N788" s="14">
        <v>145.85</v>
      </c>
      <c r="O788" s="15">
        <v>0.15</v>
      </c>
      <c r="P788" s="14">
        <v>79.69</v>
      </c>
      <c r="Q788" s="14">
        <v>495.89</v>
      </c>
      <c r="R788" s="14">
        <v>318.76</v>
      </c>
      <c r="S788" s="14">
        <v>177.13</v>
      </c>
      <c r="T788" s="16">
        <v>0.35719615237250196</v>
      </c>
    </row>
    <row r="789" spans="1:20">
      <c r="A789" s="10">
        <v>474</v>
      </c>
      <c r="B789" s="11">
        <v>46153</v>
      </c>
      <c r="C789" s="12">
        <f t="shared" si="48"/>
        <v>2026</v>
      </c>
      <c r="D789" s="13" t="str">
        <f t="shared" si="49"/>
        <v>Q2</v>
      </c>
      <c r="E789" s="12">
        <f t="shared" si="50"/>
        <v>5</v>
      </c>
      <c r="F789" s="12" t="str">
        <f t="shared" si="51"/>
        <v>May</v>
      </c>
      <c r="G789" s="12" t="s">
        <v>27</v>
      </c>
      <c r="H789" s="12" t="s">
        <v>64</v>
      </c>
      <c r="I789" s="12" t="s">
        <v>23</v>
      </c>
      <c r="J789" s="12" t="s">
        <v>24</v>
      </c>
      <c r="K789" s="12" t="s">
        <v>25</v>
      </c>
      <c r="L789" s="12" t="s">
        <v>51</v>
      </c>
      <c r="M789" s="12">
        <v>2</v>
      </c>
      <c r="N789" s="14">
        <v>100.49</v>
      </c>
      <c r="O789" s="15">
        <v>0.1</v>
      </c>
      <c r="P789" s="14">
        <v>50.11</v>
      </c>
      <c r="Q789" s="14">
        <v>180.88200000000001</v>
      </c>
      <c r="R789" s="14">
        <v>100.22</v>
      </c>
      <c r="S789" s="14">
        <v>80.662000000000006</v>
      </c>
      <c r="T789" s="16">
        <v>0.44593713028383147</v>
      </c>
    </row>
    <row r="790" spans="1:20">
      <c r="A790" s="10">
        <v>1175</v>
      </c>
      <c r="B790" s="11">
        <v>46153</v>
      </c>
      <c r="C790" s="12">
        <f t="shared" si="48"/>
        <v>2026</v>
      </c>
      <c r="D790" s="13" t="str">
        <f t="shared" si="49"/>
        <v>Q2</v>
      </c>
      <c r="E790" s="12">
        <f t="shared" si="50"/>
        <v>5</v>
      </c>
      <c r="F790" s="12" t="str">
        <f t="shared" si="51"/>
        <v>May</v>
      </c>
      <c r="G790" s="12" t="s">
        <v>32</v>
      </c>
      <c r="H790" s="12" t="s">
        <v>73</v>
      </c>
      <c r="I790" s="12" t="s">
        <v>29</v>
      </c>
      <c r="J790" s="12" t="s">
        <v>24</v>
      </c>
      <c r="K790" s="12" t="s">
        <v>44</v>
      </c>
      <c r="L790" s="12" t="s">
        <v>45</v>
      </c>
      <c r="M790" s="12">
        <v>4</v>
      </c>
      <c r="N790" s="14">
        <v>332.89</v>
      </c>
      <c r="O790" s="15">
        <v>0.1</v>
      </c>
      <c r="P790" s="14">
        <v>198.06</v>
      </c>
      <c r="Q790" s="14">
        <v>1198.404</v>
      </c>
      <c r="R790" s="14">
        <v>792.24</v>
      </c>
      <c r="S790" s="14">
        <v>406.16399999999999</v>
      </c>
      <c r="T790" s="16">
        <v>0.33892076461694054</v>
      </c>
    </row>
    <row r="791" spans="1:20">
      <c r="A791" s="10">
        <v>2015</v>
      </c>
      <c r="B791" s="11">
        <v>46153</v>
      </c>
      <c r="C791" s="12">
        <f t="shared" si="48"/>
        <v>2026</v>
      </c>
      <c r="D791" s="13" t="str">
        <f t="shared" si="49"/>
        <v>Q2</v>
      </c>
      <c r="E791" s="12">
        <f t="shared" si="50"/>
        <v>5</v>
      </c>
      <c r="F791" s="12" t="str">
        <f t="shared" si="51"/>
        <v>May</v>
      </c>
      <c r="G791" s="12" t="s">
        <v>27</v>
      </c>
      <c r="H791" s="12" t="s">
        <v>64</v>
      </c>
      <c r="I791" s="12" t="s">
        <v>23</v>
      </c>
      <c r="J791" s="12" t="s">
        <v>34</v>
      </c>
      <c r="K791" s="12" t="s">
        <v>30</v>
      </c>
      <c r="L791" s="12" t="s">
        <v>58</v>
      </c>
      <c r="M791" s="12">
        <v>1</v>
      </c>
      <c r="N791" s="14">
        <v>154.6</v>
      </c>
      <c r="O791" s="15">
        <v>0</v>
      </c>
      <c r="P791" s="14">
        <v>80.05</v>
      </c>
      <c r="Q791" s="14">
        <v>154.6</v>
      </c>
      <c r="R791" s="14">
        <v>80.05</v>
      </c>
      <c r="S791" s="14">
        <v>74.55</v>
      </c>
      <c r="T791" s="16">
        <v>0.48221216041397152</v>
      </c>
    </row>
    <row r="792" spans="1:20">
      <c r="A792" s="10">
        <v>2196</v>
      </c>
      <c r="B792" s="11">
        <v>46153</v>
      </c>
      <c r="C792" s="12">
        <f t="shared" si="48"/>
        <v>2026</v>
      </c>
      <c r="D792" s="13" t="str">
        <f t="shared" si="49"/>
        <v>Q2</v>
      </c>
      <c r="E792" s="12">
        <f t="shared" si="50"/>
        <v>5</v>
      </c>
      <c r="F792" s="12" t="str">
        <f t="shared" si="51"/>
        <v>May</v>
      </c>
      <c r="G792" s="12" t="s">
        <v>41</v>
      </c>
      <c r="H792" s="12" t="s">
        <v>42</v>
      </c>
      <c r="I792" s="12" t="s">
        <v>49</v>
      </c>
      <c r="J792" s="12" t="s">
        <v>24</v>
      </c>
      <c r="K792" s="12" t="s">
        <v>25</v>
      </c>
      <c r="L792" s="12" t="s">
        <v>26</v>
      </c>
      <c r="M792" s="12">
        <v>1</v>
      </c>
      <c r="N792" s="14">
        <v>83.23</v>
      </c>
      <c r="O792" s="15">
        <v>0.05</v>
      </c>
      <c r="P792" s="14">
        <v>43.82</v>
      </c>
      <c r="Q792" s="14">
        <v>79.0685</v>
      </c>
      <c r="R792" s="14">
        <v>43.82</v>
      </c>
      <c r="S792" s="14">
        <v>35.2485</v>
      </c>
      <c r="T792" s="16">
        <v>0.44579699880483376</v>
      </c>
    </row>
    <row r="793" spans="1:20">
      <c r="A793" s="10">
        <v>3508</v>
      </c>
      <c r="B793" s="11">
        <v>46153</v>
      </c>
      <c r="C793" s="12">
        <f t="shared" si="48"/>
        <v>2026</v>
      </c>
      <c r="D793" s="13" t="str">
        <f t="shared" si="49"/>
        <v>Q2</v>
      </c>
      <c r="E793" s="12">
        <f t="shared" si="50"/>
        <v>5</v>
      </c>
      <c r="F793" s="12" t="str">
        <f t="shared" si="51"/>
        <v>May</v>
      </c>
      <c r="G793" s="12" t="s">
        <v>27</v>
      </c>
      <c r="H793" s="12" t="s">
        <v>64</v>
      </c>
      <c r="I793" s="12" t="s">
        <v>49</v>
      </c>
      <c r="J793" s="12" t="s">
        <v>24</v>
      </c>
      <c r="K793" s="12" t="s">
        <v>35</v>
      </c>
      <c r="L793" s="12" t="s">
        <v>53</v>
      </c>
      <c r="M793" s="12">
        <v>3</v>
      </c>
      <c r="N793" s="14">
        <v>46.23</v>
      </c>
      <c r="O793" s="15">
        <v>0</v>
      </c>
      <c r="P793" s="14">
        <v>18.47</v>
      </c>
      <c r="Q793" s="14">
        <v>138.69</v>
      </c>
      <c r="R793" s="14">
        <v>55.41</v>
      </c>
      <c r="S793" s="14">
        <v>83.28</v>
      </c>
      <c r="T793" s="16">
        <v>0.60047588146225395</v>
      </c>
    </row>
    <row r="794" spans="1:20">
      <c r="A794" s="10">
        <v>3516</v>
      </c>
      <c r="B794" s="11">
        <v>46153</v>
      </c>
      <c r="C794" s="12">
        <f t="shared" si="48"/>
        <v>2026</v>
      </c>
      <c r="D794" s="13" t="str">
        <f t="shared" si="49"/>
        <v>Q2</v>
      </c>
      <c r="E794" s="12">
        <f t="shared" si="50"/>
        <v>5</v>
      </c>
      <c r="F794" s="12" t="str">
        <f t="shared" si="51"/>
        <v>May</v>
      </c>
      <c r="G794" s="12" t="s">
        <v>41</v>
      </c>
      <c r="H794" s="12" t="s">
        <v>52</v>
      </c>
      <c r="I794" s="12" t="s">
        <v>49</v>
      </c>
      <c r="J794" s="12" t="s">
        <v>24</v>
      </c>
      <c r="K794" s="12" t="s">
        <v>44</v>
      </c>
      <c r="L794" s="12" t="s">
        <v>72</v>
      </c>
      <c r="M794" s="12">
        <v>1</v>
      </c>
      <c r="N794" s="14">
        <v>125.3</v>
      </c>
      <c r="O794" s="15">
        <v>0.05</v>
      </c>
      <c r="P794" s="14">
        <v>59.62</v>
      </c>
      <c r="Q794" s="14">
        <v>119.035</v>
      </c>
      <c r="R794" s="14">
        <v>59.62</v>
      </c>
      <c r="S794" s="14">
        <v>59.414999999999999</v>
      </c>
      <c r="T794" s="16">
        <v>0.49913890872432476</v>
      </c>
    </row>
    <row r="795" spans="1:20">
      <c r="A795" s="10">
        <v>3570</v>
      </c>
      <c r="B795" s="11">
        <v>46153</v>
      </c>
      <c r="C795" s="12">
        <f t="shared" si="48"/>
        <v>2026</v>
      </c>
      <c r="D795" s="13" t="str">
        <f t="shared" si="49"/>
        <v>Q2</v>
      </c>
      <c r="E795" s="12">
        <f t="shared" si="50"/>
        <v>5</v>
      </c>
      <c r="F795" s="12" t="str">
        <f t="shared" si="51"/>
        <v>May</v>
      </c>
      <c r="G795" s="12" t="s">
        <v>27</v>
      </c>
      <c r="H795" s="12" t="s">
        <v>64</v>
      </c>
      <c r="I795" s="12" t="s">
        <v>23</v>
      </c>
      <c r="J795" s="12" t="s">
        <v>37</v>
      </c>
      <c r="K795" s="12" t="s">
        <v>35</v>
      </c>
      <c r="L795" s="12" t="s">
        <v>36</v>
      </c>
      <c r="M795" s="12">
        <v>1</v>
      </c>
      <c r="N795" s="14">
        <v>36.159999999999997</v>
      </c>
      <c r="O795" s="15">
        <v>0.1</v>
      </c>
      <c r="P795" s="14">
        <v>13.38</v>
      </c>
      <c r="Q795" s="14">
        <v>32.543999999999997</v>
      </c>
      <c r="R795" s="14">
        <v>13.38</v>
      </c>
      <c r="S795" s="14">
        <v>19.163999999999994</v>
      </c>
      <c r="T795" s="16">
        <v>0.58886430678466062</v>
      </c>
    </row>
    <row r="796" spans="1:20">
      <c r="A796" s="10">
        <v>4799</v>
      </c>
      <c r="B796" s="11">
        <v>46153</v>
      </c>
      <c r="C796" s="12">
        <f t="shared" si="48"/>
        <v>2026</v>
      </c>
      <c r="D796" s="13" t="str">
        <f t="shared" si="49"/>
        <v>Q2</v>
      </c>
      <c r="E796" s="12">
        <f t="shared" si="50"/>
        <v>5</v>
      </c>
      <c r="F796" s="12" t="str">
        <f t="shared" si="51"/>
        <v>May</v>
      </c>
      <c r="G796" s="12" t="s">
        <v>41</v>
      </c>
      <c r="H796" s="12" t="s">
        <v>68</v>
      </c>
      <c r="I796" s="12" t="s">
        <v>23</v>
      </c>
      <c r="J796" s="12" t="s">
        <v>24</v>
      </c>
      <c r="K796" s="12" t="s">
        <v>44</v>
      </c>
      <c r="L796" s="12" t="s">
        <v>72</v>
      </c>
      <c r="M796" s="12">
        <v>1</v>
      </c>
      <c r="N796" s="14">
        <v>121.41</v>
      </c>
      <c r="O796" s="15">
        <v>0.05</v>
      </c>
      <c r="P796" s="14">
        <v>60.75</v>
      </c>
      <c r="Q796" s="14">
        <v>115.33949999999999</v>
      </c>
      <c r="R796" s="14">
        <v>60.75</v>
      </c>
      <c r="S796" s="14">
        <v>54.589499999999987</v>
      </c>
      <c r="T796" s="16">
        <v>0.47329405797666879</v>
      </c>
    </row>
    <row r="797" spans="1:20">
      <c r="A797" s="10">
        <v>5156</v>
      </c>
      <c r="B797" s="11">
        <v>46153</v>
      </c>
      <c r="C797" s="12">
        <f t="shared" si="48"/>
        <v>2026</v>
      </c>
      <c r="D797" s="13" t="str">
        <f t="shared" si="49"/>
        <v>Q2</v>
      </c>
      <c r="E797" s="12">
        <f t="shared" si="50"/>
        <v>5</v>
      </c>
      <c r="F797" s="12" t="str">
        <f t="shared" si="51"/>
        <v>May</v>
      </c>
      <c r="G797" s="12" t="s">
        <v>21</v>
      </c>
      <c r="H797" s="12" t="s">
        <v>22</v>
      </c>
      <c r="I797" s="12" t="s">
        <v>40</v>
      </c>
      <c r="J797" s="12" t="s">
        <v>34</v>
      </c>
      <c r="K797" s="12" t="s">
        <v>35</v>
      </c>
      <c r="L797" s="12" t="s">
        <v>65</v>
      </c>
      <c r="M797" s="12">
        <v>3</v>
      </c>
      <c r="N797" s="14">
        <v>132.58000000000001</v>
      </c>
      <c r="O797" s="15">
        <v>0.1</v>
      </c>
      <c r="P797" s="14">
        <v>67.88</v>
      </c>
      <c r="Q797" s="14">
        <v>357.96600000000001</v>
      </c>
      <c r="R797" s="14">
        <v>203.64</v>
      </c>
      <c r="S797" s="14">
        <v>154.32600000000002</v>
      </c>
      <c r="T797" s="16">
        <v>0.43111915656794225</v>
      </c>
    </row>
    <row r="798" spans="1:20">
      <c r="A798" s="10">
        <v>526</v>
      </c>
      <c r="B798" s="11">
        <v>46154</v>
      </c>
      <c r="C798" s="12">
        <f t="shared" si="48"/>
        <v>2026</v>
      </c>
      <c r="D798" s="13" t="str">
        <f t="shared" si="49"/>
        <v>Q2</v>
      </c>
      <c r="E798" s="12">
        <f t="shared" si="50"/>
        <v>5</v>
      </c>
      <c r="F798" s="12" t="str">
        <f t="shared" si="51"/>
        <v>May</v>
      </c>
      <c r="G798" s="12" t="s">
        <v>27</v>
      </c>
      <c r="H798" s="12" t="s">
        <v>28</v>
      </c>
      <c r="I798" s="12" t="s">
        <v>40</v>
      </c>
      <c r="J798" s="12" t="s">
        <v>24</v>
      </c>
      <c r="K798" s="12" t="s">
        <v>44</v>
      </c>
      <c r="L798" s="12" t="s">
        <v>61</v>
      </c>
      <c r="M798" s="12">
        <v>2</v>
      </c>
      <c r="N798" s="14">
        <v>81.11</v>
      </c>
      <c r="O798" s="15">
        <v>0.05</v>
      </c>
      <c r="P798" s="14">
        <v>40.049999999999997</v>
      </c>
      <c r="Q798" s="14">
        <v>154.10899999999998</v>
      </c>
      <c r="R798" s="14">
        <v>80.099999999999994</v>
      </c>
      <c r="S798" s="14">
        <v>74.008999999999986</v>
      </c>
      <c r="T798" s="16">
        <v>0.48023801335418437</v>
      </c>
    </row>
    <row r="799" spans="1:20">
      <c r="A799" s="10">
        <v>712</v>
      </c>
      <c r="B799" s="11">
        <v>46154</v>
      </c>
      <c r="C799" s="12">
        <f t="shared" si="48"/>
        <v>2026</v>
      </c>
      <c r="D799" s="13" t="str">
        <f t="shared" si="49"/>
        <v>Q2</v>
      </c>
      <c r="E799" s="12">
        <f t="shared" si="50"/>
        <v>5</v>
      </c>
      <c r="F799" s="12" t="str">
        <f t="shared" si="51"/>
        <v>May</v>
      </c>
      <c r="G799" s="12" t="s">
        <v>27</v>
      </c>
      <c r="H799" s="12" t="s">
        <v>70</v>
      </c>
      <c r="I799" s="12" t="s">
        <v>49</v>
      </c>
      <c r="J799" s="12" t="s">
        <v>37</v>
      </c>
      <c r="K799" s="12" t="s">
        <v>25</v>
      </c>
      <c r="L799" s="12" t="s">
        <v>51</v>
      </c>
      <c r="M799" s="12">
        <v>3</v>
      </c>
      <c r="N799" s="14">
        <v>104.54</v>
      </c>
      <c r="O799" s="15">
        <v>0</v>
      </c>
      <c r="P799" s="14">
        <v>51.45</v>
      </c>
      <c r="Q799" s="14">
        <v>313.62</v>
      </c>
      <c r="R799" s="14">
        <v>154.35000000000002</v>
      </c>
      <c r="S799" s="14">
        <v>159.26999999999998</v>
      </c>
      <c r="T799" s="16">
        <v>0.50784388750717424</v>
      </c>
    </row>
    <row r="800" spans="1:20">
      <c r="A800" s="10">
        <v>1533</v>
      </c>
      <c r="B800" s="11">
        <v>46154</v>
      </c>
      <c r="C800" s="12">
        <f t="shared" si="48"/>
        <v>2026</v>
      </c>
      <c r="D800" s="13" t="str">
        <f t="shared" si="49"/>
        <v>Q2</v>
      </c>
      <c r="E800" s="12">
        <f t="shared" si="50"/>
        <v>5</v>
      </c>
      <c r="F800" s="12" t="str">
        <f t="shared" si="51"/>
        <v>May</v>
      </c>
      <c r="G800" s="12" t="s">
        <v>32</v>
      </c>
      <c r="H800" s="12" t="s">
        <v>73</v>
      </c>
      <c r="I800" s="12" t="s">
        <v>40</v>
      </c>
      <c r="J800" s="12" t="s">
        <v>34</v>
      </c>
      <c r="K800" s="12" t="s">
        <v>30</v>
      </c>
      <c r="L800" s="12" t="s">
        <v>38</v>
      </c>
      <c r="M800" s="12">
        <v>3</v>
      </c>
      <c r="N800" s="14">
        <v>143.87</v>
      </c>
      <c r="O800" s="15">
        <v>0</v>
      </c>
      <c r="P800" s="14">
        <v>79.2</v>
      </c>
      <c r="Q800" s="14">
        <v>431.61</v>
      </c>
      <c r="R800" s="14">
        <v>237.60000000000002</v>
      </c>
      <c r="S800" s="14">
        <v>194.01</v>
      </c>
      <c r="T800" s="16">
        <v>0.44950302356293875</v>
      </c>
    </row>
    <row r="801" spans="1:20">
      <c r="A801" s="10">
        <v>1933</v>
      </c>
      <c r="B801" s="11">
        <v>46154</v>
      </c>
      <c r="C801" s="12">
        <f t="shared" si="48"/>
        <v>2026</v>
      </c>
      <c r="D801" s="13" t="str">
        <f t="shared" si="49"/>
        <v>Q2</v>
      </c>
      <c r="E801" s="12">
        <f t="shared" si="50"/>
        <v>5</v>
      </c>
      <c r="F801" s="12" t="str">
        <f t="shared" si="51"/>
        <v>May</v>
      </c>
      <c r="G801" s="12" t="s">
        <v>41</v>
      </c>
      <c r="H801" s="12" t="s">
        <v>68</v>
      </c>
      <c r="I801" s="12" t="s">
        <v>23</v>
      </c>
      <c r="J801" s="12" t="s">
        <v>24</v>
      </c>
      <c r="K801" s="12" t="s">
        <v>35</v>
      </c>
      <c r="L801" s="12" t="s">
        <v>36</v>
      </c>
      <c r="M801" s="12">
        <v>1</v>
      </c>
      <c r="N801" s="14">
        <v>36.950000000000003</v>
      </c>
      <c r="O801" s="15">
        <v>0.1</v>
      </c>
      <c r="P801" s="14">
        <v>13.26</v>
      </c>
      <c r="Q801" s="14">
        <v>33.255000000000003</v>
      </c>
      <c r="R801" s="14">
        <v>13.26</v>
      </c>
      <c r="S801" s="14">
        <v>19.995000000000005</v>
      </c>
      <c r="T801" s="16">
        <v>0.60126296797474077</v>
      </c>
    </row>
    <row r="802" spans="1:20">
      <c r="A802" s="10">
        <v>3128</v>
      </c>
      <c r="B802" s="11">
        <v>46154</v>
      </c>
      <c r="C802" s="12">
        <f t="shared" si="48"/>
        <v>2026</v>
      </c>
      <c r="D802" s="13" t="str">
        <f t="shared" si="49"/>
        <v>Q2</v>
      </c>
      <c r="E802" s="12">
        <f t="shared" si="50"/>
        <v>5</v>
      </c>
      <c r="F802" s="12" t="str">
        <f t="shared" si="51"/>
        <v>May</v>
      </c>
      <c r="G802" s="12" t="s">
        <v>32</v>
      </c>
      <c r="H802" s="12" t="s">
        <v>46</v>
      </c>
      <c r="I802" s="12" t="s">
        <v>23</v>
      </c>
      <c r="J802" s="12" t="s">
        <v>34</v>
      </c>
      <c r="K802" s="12" t="s">
        <v>44</v>
      </c>
      <c r="L802" s="12" t="s">
        <v>72</v>
      </c>
      <c r="M802" s="12">
        <v>1</v>
      </c>
      <c r="N802" s="14">
        <v>121.38</v>
      </c>
      <c r="O802" s="15">
        <v>0</v>
      </c>
      <c r="P802" s="14">
        <v>59.68</v>
      </c>
      <c r="Q802" s="14">
        <v>121.38</v>
      </c>
      <c r="R802" s="14">
        <v>59.68</v>
      </c>
      <c r="S802" s="14">
        <v>61.699999999999996</v>
      </c>
      <c r="T802" s="16">
        <v>0.50832097544900312</v>
      </c>
    </row>
    <row r="803" spans="1:20">
      <c r="A803" s="10">
        <v>4922</v>
      </c>
      <c r="B803" s="11">
        <v>46154</v>
      </c>
      <c r="C803" s="12">
        <f t="shared" si="48"/>
        <v>2026</v>
      </c>
      <c r="D803" s="13" t="str">
        <f t="shared" si="49"/>
        <v>Q2</v>
      </c>
      <c r="E803" s="12">
        <f t="shared" si="50"/>
        <v>5</v>
      </c>
      <c r="F803" s="12" t="str">
        <f t="shared" si="51"/>
        <v>May</v>
      </c>
      <c r="G803" s="12" t="s">
        <v>41</v>
      </c>
      <c r="H803" s="12" t="s">
        <v>54</v>
      </c>
      <c r="I803" s="12" t="s">
        <v>23</v>
      </c>
      <c r="J803" s="12" t="s">
        <v>24</v>
      </c>
      <c r="K803" s="12" t="s">
        <v>55</v>
      </c>
      <c r="L803" s="12" t="s">
        <v>56</v>
      </c>
      <c r="M803" s="12">
        <v>2</v>
      </c>
      <c r="N803" s="14">
        <v>39.79</v>
      </c>
      <c r="O803" s="15">
        <v>0.1</v>
      </c>
      <c r="P803" s="14">
        <v>14.33</v>
      </c>
      <c r="Q803" s="14">
        <v>71.622</v>
      </c>
      <c r="R803" s="14">
        <v>28.66</v>
      </c>
      <c r="S803" s="14">
        <v>42.962000000000003</v>
      </c>
      <c r="T803" s="16">
        <v>0.59984362346764963</v>
      </c>
    </row>
    <row r="804" spans="1:20">
      <c r="A804" s="10">
        <v>5051</v>
      </c>
      <c r="B804" s="11">
        <v>46154</v>
      </c>
      <c r="C804" s="12">
        <f t="shared" si="48"/>
        <v>2026</v>
      </c>
      <c r="D804" s="13" t="str">
        <f t="shared" si="49"/>
        <v>Q2</v>
      </c>
      <c r="E804" s="12">
        <f t="shared" si="50"/>
        <v>5</v>
      </c>
      <c r="F804" s="12" t="str">
        <f t="shared" si="51"/>
        <v>May</v>
      </c>
      <c r="G804" s="12" t="s">
        <v>21</v>
      </c>
      <c r="H804" s="12" t="s">
        <v>71</v>
      </c>
      <c r="I804" s="12" t="s">
        <v>40</v>
      </c>
      <c r="J804" s="12" t="s">
        <v>24</v>
      </c>
      <c r="K804" s="12" t="s">
        <v>25</v>
      </c>
      <c r="L804" s="12" t="s">
        <v>43</v>
      </c>
      <c r="M804" s="12">
        <v>4</v>
      </c>
      <c r="N804" s="14">
        <v>51.31</v>
      </c>
      <c r="O804" s="15">
        <v>0</v>
      </c>
      <c r="P804" s="14">
        <v>22.19</v>
      </c>
      <c r="Q804" s="14">
        <v>205.24</v>
      </c>
      <c r="R804" s="14">
        <v>88.76</v>
      </c>
      <c r="S804" s="14">
        <v>116.48</v>
      </c>
      <c r="T804" s="16">
        <v>0.56753069577080495</v>
      </c>
    </row>
    <row r="805" spans="1:20">
      <c r="A805" s="10">
        <v>5182</v>
      </c>
      <c r="B805" s="11">
        <v>46154</v>
      </c>
      <c r="C805" s="12">
        <f t="shared" si="48"/>
        <v>2026</v>
      </c>
      <c r="D805" s="13" t="str">
        <f t="shared" si="49"/>
        <v>Q2</v>
      </c>
      <c r="E805" s="12">
        <f t="shared" si="50"/>
        <v>5</v>
      </c>
      <c r="F805" s="12" t="str">
        <f t="shared" si="51"/>
        <v>May</v>
      </c>
      <c r="G805" s="12" t="s">
        <v>41</v>
      </c>
      <c r="H805" s="12" t="s">
        <v>52</v>
      </c>
      <c r="I805" s="12" t="s">
        <v>23</v>
      </c>
      <c r="J805" s="12" t="s">
        <v>24</v>
      </c>
      <c r="K805" s="12" t="s">
        <v>55</v>
      </c>
      <c r="L805" s="12" t="s">
        <v>66</v>
      </c>
      <c r="M805" s="12">
        <v>2</v>
      </c>
      <c r="N805" s="14">
        <v>51.15</v>
      </c>
      <c r="O805" s="15">
        <v>0</v>
      </c>
      <c r="P805" s="14">
        <v>22.53</v>
      </c>
      <c r="Q805" s="14">
        <v>102.3</v>
      </c>
      <c r="R805" s="14">
        <v>45.06</v>
      </c>
      <c r="S805" s="14">
        <v>57.239999999999995</v>
      </c>
      <c r="T805" s="16">
        <v>0.55953079178885623</v>
      </c>
    </row>
    <row r="806" spans="1:20">
      <c r="A806" s="10">
        <v>1071</v>
      </c>
      <c r="B806" s="11">
        <v>46155</v>
      </c>
      <c r="C806" s="12">
        <f t="shared" si="48"/>
        <v>2026</v>
      </c>
      <c r="D806" s="13" t="str">
        <f t="shared" si="49"/>
        <v>Q2</v>
      </c>
      <c r="E806" s="12">
        <f t="shared" si="50"/>
        <v>5</v>
      </c>
      <c r="F806" s="12" t="str">
        <f t="shared" si="51"/>
        <v>May</v>
      </c>
      <c r="G806" s="12" t="s">
        <v>27</v>
      </c>
      <c r="H806" s="12" t="s">
        <v>64</v>
      </c>
      <c r="I806" s="12" t="s">
        <v>40</v>
      </c>
      <c r="J806" s="12" t="s">
        <v>37</v>
      </c>
      <c r="K806" s="12" t="s">
        <v>55</v>
      </c>
      <c r="L806" s="12" t="s">
        <v>66</v>
      </c>
      <c r="M806" s="12">
        <v>1</v>
      </c>
      <c r="N806" s="14">
        <v>50.83</v>
      </c>
      <c r="O806" s="15">
        <v>0.1</v>
      </c>
      <c r="P806" s="14">
        <v>21.82</v>
      </c>
      <c r="Q806" s="14">
        <v>45.747</v>
      </c>
      <c r="R806" s="14">
        <v>21.82</v>
      </c>
      <c r="S806" s="14">
        <v>23.927</v>
      </c>
      <c r="T806" s="16">
        <v>0.52302883249174803</v>
      </c>
    </row>
    <row r="807" spans="1:20">
      <c r="A807" s="10">
        <v>1210</v>
      </c>
      <c r="B807" s="11">
        <v>46155</v>
      </c>
      <c r="C807" s="12">
        <f t="shared" si="48"/>
        <v>2026</v>
      </c>
      <c r="D807" s="13" t="str">
        <f t="shared" si="49"/>
        <v>Q2</v>
      </c>
      <c r="E807" s="12">
        <f t="shared" si="50"/>
        <v>5</v>
      </c>
      <c r="F807" s="12" t="str">
        <f t="shared" si="51"/>
        <v>May</v>
      </c>
      <c r="G807" s="12" t="s">
        <v>32</v>
      </c>
      <c r="H807" s="12" t="s">
        <v>33</v>
      </c>
      <c r="I807" s="12" t="s">
        <v>29</v>
      </c>
      <c r="J807" s="12" t="s">
        <v>37</v>
      </c>
      <c r="K807" s="12" t="s">
        <v>30</v>
      </c>
      <c r="L807" s="12" t="s">
        <v>38</v>
      </c>
      <c r="M807" s="12">
        <v>6</v>
      </c>
      <c r="N807" s="14">
        <v>141.9</v>
      </c>
      <c r="O807" s="15">
        <v>0.1</v>
      </c>
      <c r="P807" s="14">
        <v>79.64</v>
      </c>
      <c r="Q807" s="14">
        <v>766.2600000000001</v>
      </c>
      <c r="R807" s="14">
        <v>477.84000000000003</v>
      </c>
      <c r="S807" s="14">
        <v>288.42000000000007</v>
      </c>
      <c r="T807" s="16">
        <v>0.37639965546942294</v>
      </c>
    </row>
    <row r="808" spans="1:20">
      <c r="A808" s="10">
        <v>1244</v>
      </c>
      <c r="B808" s="11">
        <v>46155</v>
      </c>
      <c r="C808" s="12">
        <f t="shared" si="48"/>
        <v>2026</v>
      </c>
      <c r="D808" s="13" t="str">
        <f t="shared" si="49"/>
        <v>Q2</v>
      </c>
      <c r="E808" s="12">
        <f t="shared" si="50"/>
        <v>5</v>
      </c>
      <c r="F808" s="12" t="str">
        <f t="shared" si="51"/>
        <v>May</v>
      </c>
      <c r="G808" s="12" t="s">
        <v>41</v>
      </c>
      <c r="H808" s="12" t="s">
        <v>54</v>
      </c>
      <c r="I808" s="12" t="s">
        <v>23</v>
      </c>
      <c r="J808" s="12" t="s">
        <v>24</v>
      </c>
      <c r="K808" s="12" t="s">
        <v>44</v>
      </c>
      <c r="L808" s="12" t="s">
        <v>72</v>
      </c>
      <c r="M808" s="12">
        <v>1</v>
      </c>
      <c r="N808" s="14">
        <v>122.11</v>
      </c>
      <c r="O808" s="15">
        <v>0</v>
      </c>
      <c r="P808" s="14">
        <v>59.86</v>
      </c>
      <c r="Q808" s="14">
        <v>122.11</v>
      </c>
      <c r="R808" s="14">
        <v>59.86</v>
      </c>
      <c r="S808" s="14">
        <v>62.25</v>
      </c>
      <c r="T808" s="16">
        <v>0.50978625829170421</v>
      </c>
    </row>
    <row r="809" spans="1:20">
      <c r="A809" s="10">
        <v>1403</v>
      </c>
      <c r="B809" s="11">
        <v>46155</v>
      </c>
      <c r="C809" s="12">
        <f t="shared" si="48"/>
        <v>2026</v>
      </c>
      <c r="D809" s="13" t="str">
        <f t="shared" si="49"/>
        <v>Q2</v>
      </c>
      <c r="E809" s="12">
        <f t="shared" si="50"/>
        <v>5</v>
      </c>
      <c r="F809" s="12" t="str">
        <f t="shared" si="51"/>
        <v>May</v>
      </c>
      <c r="G809" s="12" t="s">
        <v>27</v>
      </c>
      <c r="H809" s="12" t="s">
        <v>62</v>
      </c>
      <c r="I809" s="12" t="s">
        <v>23</v>
      </c>
      <c r="J809" s="12" t="s">
        <v>24</v>
      </c>
      <c r="K809" s="12" t="s">
        <v>25</v>
      </c>
      <c r="L809" s="12" t="s">
        <v>51</v>
      </c>
      <c r="M809" s="12">
        <v>1</v>
      </c>
      <c r="N809" s="14">
        <v>102.38</v>
      </c>
      <c r="O809" s="15">
        <v>0</v>
      </c>
      <c r="P809" s="14">
        <v>50.82</v>
      </c>
      <c r="Q809" s="14">
        <v>102.38</v>
      </c>
      <c r="R809" s="14">
        <v>50.82</v>
      </c>
      <c r="S809" s="14">
        <v>51.559999999999995</v>
      </c>
      <c r="T809" s="16">
        <v>0.50361398710685679</v>
      </c>
    </row>
    <row r="810" spans="1:20">
      <c r="A810" s="10">
        <v>1592</v>
      </c>
      <c r="B810" s="11">
        <v>46155</v>
      </c>
      <c r="C810" s="12">
        <f t="shared" si="48"/>
        <v>2026</v>
      </c>
      <c r="D810" s="13" t="str">
        <f t="shared" si="49"/>
        <v>Q2</v>
      </c>
      <c r="E810" s="12">
        <f t="shared" si="50"/>
        <v>5</v>
      </c>
      <c r="F810" s="12" t="str">
        <f t="shared" si="51"/>
        <v>May</v>
      </c>
      <c r="G810" s="12" t="s">
        <v>32</v>
      </c>
      <c r="H810" s="12" t="s">
        <v>73</v>
      </c>
      <c r="I810" s="12" t="s">
        <v>40</v>
      </c>
      <c r="J810" s="12" t="s">
        <v>24</v>
      </c>
      <c r="K810" s="12" t="s">
        <v>55</v>
      </c>
      <c r="L810" s="12" t="s">
        <v>63</v>
      </c>
      <c r="M810" s="12">
        <v>5</v>
      </c>
      <c r="N810" s="14">
        <v>37.119999999999997</v>
      </c>
      <c r="O810" s="15">
        <v>0.1</v>
      </c>
      <c r="P810" s="14">
        <v>13.96</v>
      </c>
      <c r="Q810" s="14">
        <v>167.04</v>
      </c>
      <c r="R810" s="14">
        <v>69.800000000000011</v>
      </c>
      <c r="S810" s="14">
        <v>97.239999999999981</v>
      </c>
      <c r="T810" s="16">
        <v>0.58213601532567039</v>
      </c>
    </row>
    <row r="811" spans="1:20">
      <c r="A811" s="10">
        <v>2581</v>
      </c>
      <c r="B811" s="11">
        <v>46155</v>
      </c>
      <c r="C811" s="12">
        <f t="shared" si="48"/>
        <v>2026</v>
      </c>
      <c r="D811" s="13" t="str">
        <f t="shared" si="49"/>
        <v>Q2</v>
      </c>
      <c r="E811" s="12">
        <f t="shared" si="50"/>
        <v>5</v>
      </c>
      <c r="F811" s="12" t="str">
        <f t="shared" si="51"/>
        <v>May</v>
      </c>
      <c r="G811" s="12" t="s">
        <v>27</v>
      </c>
      <c r="H811" s="12" t="s">
        <v>64</v>
      </c>
      <c r="I811" s="12" t="s">
        <v>23</v>
      </c>
      <c r="J811" s="12" t="s">
        <v>34</v>
      </c>
      <c r="K811" s="12" t="s">
        <v>30</v>
      </c>
      <c r="L811" s="12" t="s">
        <v>31</v>
      </c>
      <c r="M811" s="12">
        <v>2</v>
      </c>
      <c r="N811" s="14">
        <v>91.76</v>
      </c>
      <c r="O811" s="15">
        <v>0.05</v>
      </c>
      <c r="P811" s="14">
        <v>46.31</v>
      </c>
      <c r="Q811" s="14">
        <v>174.34399999999999</v>
      </c>
      <c r="R811" s="14">
        <v>92.62</v>
      </c>
      <c r="S811" s="14">
        <v>81.72399999999999</v>
      </c>
      <c r="T811" s="16">
        <v>0.46875143394668006</v>
      </c>
    </row>
    <row r="812" spans="1:20">
      <c r="A812" s="10">
        <v>3428</v>
      </c>
      <c r="B812" s="11">
        <v>46155</v>
      </c>
      <c r="C812" s="12">
        <f t="shared" si="48"/>
        <v>2026</v>
      </c>
      <c r="D812" s="13" t="str">
        <f t="shared" si="49"/>
        <v>Q2</v>
      </c>
      <c r="E812" s="12">
        <f t="shared" si="50"/>
        <v>5</v>
      </c>
      <c r="F812" s="12" t="str">
        <f t="shared" si="51"/>
        <v>May</v>
      </c>
      <c r="G812" s="12" t="s">
        <v>41</v>
      </c>
      <c r="H812" s="12" t="s">
        <v>42</v>
      </c>
      <c r="I812" s="12" t="s">
        <v>23</v>
      </c>
      <c r="J812" s="12" t="s">
        <v>24</v>
      </c>
      <c r="K812" s="12" t="s">
        <v>30</v>
      </c>
      <c r="L812" s="12" t="s">
        <v>38</v>
      </c>
      <c r="M812" s="12">
        <v>1</v>
      </c>
      <c r="N812" s="14">
        <v>144.51</v>
      </c>
      <c r="O812" s="15">
        <v>0</v>
      </c>
      <c r="P812" s="14">
        <v>79.22</v>
      </c>
      <c r="Q812" s="14">
        <v>144.51</v>
      </c>
      <c r="R812" s="14">
        <v>79.22</v>
      </c>
      <c r="S812" s="14">
        <v>65.289999999999992</v>
      </c>
      <c r="T812" s="16">
        <v>0.45180264341568055</v>
      </c>
    </row>
    <row r="813" spans="1:20">
      <c r="A813" s="10">
        <v>765</v>
      </c>
      <c r="B813" s="11">
        <v>46156</v>
      </c>
      <c r="C813" s="12">
        <f t="shared" si="48"/>
        <v>2026</v>
      </c>
      <c r="D813" s="13" t="str">
        <f t="shared" si="49"/>
        <v>Q2</v>
      </c>
      <c r="E813" s="12">
        <f t="shared" si="50"/>
        <v>5</v>
      </c>
      <c r="F813" s="12" t="str">
        <f t="shared" si="51"/>
        <v>May</v>
      </c>
      <c r="G813" s="12" t="s">
        <v>27</v>
      </c>
      <c r="H813" s="12" t="s">
        <v>48</v>
      </c>
      <c r="I813" s="12" t="s">
        <v>29</v>
      </c>
      <c r="J813" s="12" t="s">
        <v>37</v>
      </c>
      <c r="K813" s="12" t="s">
        <v>55</v>
      </c>
      <c r="L813" s="12" t="s">
        <v>66</v>
      </c>
      <c r="M813" s="12">
        <v>3</v>
      </c>
      <c r="N813" s="14">
        <v>49.7</v>
      </c>
      <c r="O813" s="15">
        <v>0.1</v>
      </c>
      <c r="P813" s="14">
        <v>21.84</v>
      </c>
      <c r="Q813" s="14">
        <v>134.19000000000003</v>
      </c>
      <c r="R813" s="14">
        <v>65.52</v>
      </c>
      <c r="S813" s="14">
        <v>68.67000000000003</v>
      </c>
      <c r="T813" s="16">
        <v>0.5117370892018781</v>
      </c>
    </row>
    <row r="814" spans="1:20">
      <c r="A814" s="10">
        <v>854</v>
      </c>
      <c r="B814" s="11">
        <v>46156</v>
      </c>
      <c r="C814" s="12">
        <f t="shared" si="48"/>
        <v>2026</v>
      </c>
      <c r="D814" s="13" t="str">
        <f t="shared" si="49"/>
        <v>Q2</v>
      </c>
      <c r="E814" s="12">
        <f t="shared" si="50"/>
        <v>5</v>
      </c>
      <c r="F814" s="12" t="str">
        <f t="shared" si="51"/>
        <v>May</v>
      </c>
      <c r="G814" s="12" t="s">
        <v>21</v>
      </c>
      <c r="H814" s="12" t="s">
        <v>22</v>
      </c>
      <c r="I814" s="12" t="s">
        <v>23</v>
      </c>
      <c r="J814" s="12" t="s">
        <v>24</v>
      </c>
      <c r="K814" s="12" t="s">
        <v>44</v>
      </c>
      <c r="L814" s="12" t="s">
        <v>72</v>
      </c>
      <c r="M814" s="12">
        <v>1</v>
      </c>
      <c r="N814" s="14">
        <v>120.9</v>
      </c>
      <c r="O814" s="15">
        <v>0</v>
      </c>
      <c r="P814" s="14">
        <v>59.31</v>
      </c>
      <c r="Q814" s="14">
        <v>120.9</v>
      </c>
      <c r="R814" s="14">
        <v>59.31</v>
      </c>
      <c r="S814" s="14">
        <v>61.59</v>
      </c>
      <c r="T814" s="16">
        <v>0.50942928039702229</v>
      </c>
    </row>
    <row r="815" spans="1:20">
      <c r="A815" s="10">
        <v>1087</v>
      </c>
      <c r="B815" s="11">
        <v>46156</v>
      </c>
      <c r="C815" s="12">
        <f t="shared" si="48"/>
        <v>2026</v>
      </c>
      <c r="D815" s="13" t="str">
        <f t="shared" si="49"/>
        <v>Q2</v>
      </c>
      <c r="E815" s="12">
        <f t="shared" si="50"/>
        <v>5</v>
      </c>
      <c r="F815" s="12" t="str">
        <f t="shared" si="51"/>
        <v>May</v>
      </c>
      <c r="G815" s="12" t="s">
        <v>32</v>
      </c>
      <c r="H815" s="12" t="s">
        <v>60</v>
      </c>
      <c r="I815" s="12" t="s">
        <v>23</v>
      </c>
      <c r="J815" s="12" t="s">
        <v>24</v>
      </c>
      <c r="K815" s="12" t="s">
        <v>44</v>
      </c>
      <c r="L815" s="12" t="s">
        <v>50</v>
      </c>
      <c r="M815" s="12">
        <v>1</v>
      </c>
      <c r="N815" s="14">
        <v>195.72</v>
      </c>
      <c r="O815" s="15">
        <v>0.05</v>
      </c>
      <c r="P815" s="14">
        <v>105.73</v>
      </c>
      <c r="Q815" s="14">
        <v>185.934</v>
      </c>
      <c r="R815" s="14">
        <v>105.73</v>
      </c>
      <c r="S815" s="14">
        <v>80.203999999999994</v>
      </c>
      <c r="T815" s="16">
        <v>0.43135736336549524</v>
      </c>
    </row>
    <row r="816" spans="1:20">
      <c r="A816" s="10">
        <v>1150</v>
      </c>
      <c r="B816" s="11">
        <v>46156</v>
      </c>
      <c r="C816" s="12">
        <f t="shared" si="48"/>
        <v>2026</v>
      </c>
      <c r="D816" s="13" t="str">
        <f t="shared" si="49"/>
        <v>Q2</v>
      </c>
      <c r="E816" s="12">
        <f t="shared" si="50"/>
        <v>5</v>
      </c>
      <c r="F816" s="12" t="str">
        <f t="shared" si="51"/>
        <v>May</v>
      </c>
      <c r="G816" s="12" t="s">
        <v>21</v>
      </c>
      <c r="H816" s="12" t="s">
        <v>22</v>
      </c>
      <c r="I816" s="12" t="s">
        <v>29</v>
      </c>
      <c r="J816" s="12" t="s">
        <v>24</v>
      </c>
      <c r="K816" s="12" t="s">
        <v>25</v>
      </c>
      <c r="L816" s="12" t="s">
        <v>47</v>
      </c>
      <c r="M816" s="12">
        <v>8</v>
      </c>
      <c r="N816" s="14">
        <v>40.15</v>
      </c>
      <c r="O816" s="15">
        <v>0.15</v>
      </c>
      <c r="P816" s="14">
        <v>16.91</v>
      </c>
      <c r="Q816" s="14">
        <v>273.02</v>
      </c>
      <c r="R816" s="14">
        <v>135.28</v>
      </c>
      <c r="S816" s="14">
        <v>137.73999999999998</v>
      </c>
      <c r="T816" s="16">
        <v>0.50450516445681637</v>
      </c>
    </row>
    <row r="817" spans="1:20">
      <c r="A817" s="10">
        <v>1902</v>
      </c>
      <c r="B817" s="11">
        <v>46156</v>
      </c>
      <c r="C817" s="12">
        <f t="shared" si="48"/>
        <v>2026</v>
      </c>
      <c r="D817" s="13" t="str">
        <f t="shared" si="49"/>
        <v>Q2</v>
      </c>
      <c r="E817" s="12">
        <f t="shared" si="50"/>
        <v>5</v>
      </c>
      <c r="F817" s="12" t="str">
        <f t="shared" si="51"/>
        <v>May</v>
      </c>
      <c r="G817" s="12" t="s">
        <v>27</v>
      </c>
      <c r="H817" s="12" t="s">
        <v>70</v>
      </c>
      <c r="I817" s="12" t="s">
        <v>40</v>
      </c>
      <c r="J817" s="12" t="s">
        <v>37</v>
      </c>
      <c r="K817" s="12" t="s">
        <v>35</v>
      </c>
      <c r="L817" s="12" t="s">
        <v>65</v>
      </c>
      <c r="M817" s="12">
        <v>4</v>
      </c>
      <c r="N817" s="14">
        <v>130.83000000000001</v>
      </c>
      <c r="O817" s="15">
        <v>0</v>
      </c>
      <c r="P817" s="14">
        <v>66.959999999999994</v>
      </c>
      <c r="Q817" s="14">
        <v>523.32000000000005</v>
      </c>
      <c r="R817" s="14">
        <v>267.83999999999997</v>
      </c>
      <c r="S817" s="14">
        <v>255.48000000000008</v>
      </c>
      <c r="T817" s="16">
        <v>0.48819078193074994</v>
      </c>
    </row>
    <row r="818" spans="1:20">
      <c r="A818" s="10">
        <v>3913</v>
      </c>
      <c r="B818" s="11">
        <v>46156</v>
      </c>
      <c r="C818" s="12">
        <f t="shared" si="48"/>
        <v>2026</v>
      </c>
      <c r="D818" s="13" t="str">
        <f t="shared" si="49"/>
        <v>Q2</v>
      </c>
      <c r="E818" s="12">
        <f t="shared" si="50"/>
        <v>5</v>
      </c>
      <c r="F818" s="12" t="str">
        <f t="shared" si="51"/>
        <v>May</v>
      </c>
      <c r="G818" s="12" t="s">
        <v>27</v>
      </c>
      <c r="H818" s="12" t="s">
        <v>64</v>
      </c>
      <c r="I818" s="12" t="s">
        <v>23</v>
      </c>
      <c r="J818" s="12" t="s">
        <v>34</v>
      </c>
      <c r="K818" s="12" t="s">
        <v>25</v>
      </c>
      <c r="L818" s="12" t="s">
        <v>43</v>
      </c>
      <c r="M818" s="12">
        <v>1</v>
      </c>
      <c r="N818" s="14">
        <v>50.34</v>
      </c>
      <c r="O818" s="15">
        <v>0.05</v>
      </c>
      <c r="P818" s="14">
        <v>22.23</v>
      </c>
      <c r="Q818" s="14">
        <v>47.823</v>
      </c>
      <c r="R818" s="14">
        <v>22.23</v>
      </c>
      <c r="S818" s="14">
        <v>25.593</v>
      </c>
      <c r="T818" s="16">
        <v>0.53516090584028608</v>
      </c>
    </row>
    <row r="819" spans="1:20">
      <c r="A819" s="10">
        <v>4378</v>
      </c>
      <c r="B819" s="11">
        <v>46156</v>
      </c>
      <c r="C819" s="12">
        <f t="shared" si="48"/>
        <v>2026</v>
      </c>
      <c r="D819" s="13" t="str">
        <f t="shared" si="49"/>
        <v>Q2</v>
      </c>
      <c r="E819" s="12">
        <f t="shared" si="50"/>
        <v>5</v>
      </c>
      <c r="F819" s="12" t="str">
        <f t="shared" si="51"/>
        <v>May</v>
      </c>
      <c r="G819" s="12" t="s">
        <v>32</v>
      </c>
      <c r="H819" s="12" t="s">
        <v>60</v>
      </c>
      <c r="I819" s="12" t="s">
        <v>23</v>
      </c>
      <c r="J819" s="12" t="s">
        <v>24</v>
      </c>
      <c r="K819" s="12" t="s">
        <v>25</v>
      </c>
      <c r="L819" s="12" t="s">
        <v>51</v>
      </c>
      <c r="M819" s="12">
        <v>2</v>
      </c>
      <c r="N819" s="14">
        <v>103.37</v>
      </c>
      <c r="O819" s="15">
        <v>0</v>
      </c>
      <c r="P819" s="14">
        <v>50.49</v>
      </c>
      <c r="Q819" s="14">
        <v>206.74</v>
      </c>
      <c r="R819" s="14">
        <v>100.98</v>
      </c>
      <c r="S819" s="14">
        <v>105.76</v>
      </c>
      <c r="T819" s="16">
        <v>0.51156041404662866</v>
      </c>
    </row>
    <row r="820" spans="1:20">
      <c r="A820" s="10">
        <v>4551</v>
      </c>
      <c r="B820" s="11">
        <v>46156</v>
      </c>
      <c r="C820" s="12">
        <f t="shared" si="48"/>
        <v>2026</v>
      </c>
      <c r="D820" s="13" t="str">
        <f t="shared" si="49"/>
        <v>Q2</v>
      </c>
      <c r="E820" s="12">
        <f t="shared" si="50"/>
        <v>5</v>
      </c>
      <c r="F820" s="12" t="str">
        <f t="shared" si="51"/>
        <v>May</v>
      </c>
      <c r="G820" s="12" t="s">
        <v>27</v>
      </c>
      <c r="H820" s="12" t="s">
        <v>70</v>
      </c>
      <c r="I820" s="12" t="s">
        <v>40</v>
      </c>
      <c r="J820" s="12" t="s">
        <v>37</v>
      </c>
      <c r="K820" s="12" t="s">
        <v>55</v>
      </c>
      <c r="L820" s="12" t="s">
        <v>59</v>
      </c>
      <c r="M820" s="12">
        <v>3</v>
      </c>
      <c r="N820" s="14">
        <v>122.31</v>
      </c>
      <c r="O820" s="15">
        <v>0.05</v>
      </c>
      <c r="P820" s="14">
        <v>71.11</v>
      </c>
      <c r="Q820" s="14">
        <v>348.58350000000002</v>
      </c>
      <c r="R820" s="14">
        <v>213.32999999999998</v>
      </c>
      <c r="S820" s="14">
        <v>135.25350000000003</v>
      </c>
      <c r="T820" s="16">
        <v>0.38800889887214979</v>
      </c>
    </row>
    <row r="821" spans="1:20">
      <c r="A821" s="10">
        <v>787</v>
      </c>
      <c r="B821" s="11">
        <v>46157</v>
      </c>
      <c r="C821" s="12">
        <f t="shared" si="48"/>
        <v>2026</v>
      </c>
      <c r="D821" s="13" t="str">
        <f t="shared" si="49"/>
        <v>Q2</v>
      </c>
      <c r="E821" s="12">
        <f t="shared" si="50"/>
        <v>5</v>
      </c>
      <c r="F821" s="12" t="str">
        <f t="shared" si="51"/>
        <v>May</v>
      </c>
      <c r="G821" s="12" t="s">
        <v>21</v>
      </c>
      <c r="H821" s="12" t="s">
        <v>57</v>
      </c>
      <c r="I821" s="12" t="s">
        <v>23</v>
      </c>
      <c r="J821" s="12" t="s">
        <v>37</v>
      </c>
      <c r="K821" s="12" t="s">
        <v>35</v>
      </c>
      <c r="L821" s="12" t="s">
        <v>69</v>
      </c>
      <c r="M821" s="12">
        <v>1</v>
      </c>
      <c r="N821" s="14">
        <v>166.48</v>
      </c>
      <c r="O821" s="15">
        <v>0</v>
      </c>
      <c r="P821" s="14">
        <v>89.42</v>
      </c>
      <c r="Q821" s="14">
        <v>166.48</v>
      </c>
      <c r="R821" s="14">
        <v>89.42</v>
      </c>
      <c r="S821" s="14">
        <v>77.059999999999988</v>
      </c>
      <c r="T821" s="16">
        <v>0.4628784238346948</v>
      </c>
    </row>
    <row r="822" spans="1:20">
      <c r="A822" s="10">
        <v>1133</v>
      </c>
      <c r="B822" s="11">
        <v>46157</v>
      </c>
      <c r="C822" s="12">
        <f t="shared" si="48"/>
        <v>2026</v>
      </c>
      <c r="D822" s="13" t="str">
        <f t="shared" si="49"/>
        <v>Q2</v>
      </c>
      <c r="E822" s="12">
        <f t="shared" si="50"/>
        <v>5</v>
      </c>
      <c r="F822" s="12" t="str">
        <f t="shared" si="51"/>
        <v>May</v>
      </c>
      <c r="G822" s="12" t="s">
        <v>21</v>
      </c>
      <c r="H822" s="12" t="s">
        <v>71</v>
      </c>
      <c r="I822" s="12" t="s">
        <v>40</v>
      </c>
      <c r="J822" s="12" t="s">
        <v>34</v>
      </c>
      <c r="K822" s="12" t="s">
        <v>44</v>
      </c>
      <c r="L822" s="12" t="s">
        <v>50</v>
      </c>
      <c r="M822" s="12">
        <v>3</v>
      </c>
      <c r="N822" s="14">
        <v>192.21</v>
      </c>
      <c r="O822" s="15">
        <v>0</v>
      </c>
      <c r="P822" s="14">
        <v>103.51</v>
      </c>
      <c r="Q822" s="14">
        <v>576.63</v>
      </c>
      <c r="R822" s="14">
        <v>310.53000000000003</v>
      </c>
      <c r="S822" s="14">
        <v>266.09999999999997</v>
      </c>
      <c r="T822" s="16">
        <v>0.46147442900993701</v>
      </c>
    </row>
    <row r="823" spans="1:20">
      <c r="A823" s="10">
        <v>2075</v>
      </c>
      <c r="B823" s="11">
        <v>46157</v>
      </c>
      <c r="C823" s="12">
        <f t="shared" si="48"/>
        <v>2026</v>
      </c>
      <c r="D823" s="13" t="str">
        <f t="shared" si="49"/>
        <v>Q2</v>
      </c>
      <c r="E823" s="12">
        <f t="shared" si="50"/>
        <v>5</v>
      </c>
      <c r="F823" s="12" t="str">
        <f t="shared" si="51"/>
        <v>May</v>
      </c>
      <c r="G823" s="12" t="s">
        <v>21</v>
      </c>
      <c r="H823" s="12" t="s">
        <v>57</v>
      </c>
      <c r="I823" s="12" t="s">
        <v>29</v>
      </c>
      <c r="J823" s="12" t="s">
        <v>37</v>
      </c>
      <c r="K823" s="12" t="s">
        <v>44</v>
      </c>
      <c r="L823" s="12" t="s">
        <v>61</v>
      </c>
      <c r="M823" s="12">
        <v>6</v>
      </c>
      <c r="N823" s="14">
        <v>81.13</v>
      </c>
      <c r="O823" s="15">
        <v>0.05</v>
      </c>
      <c r="P823" s="14">
        <v>39.409999999999997</v>
      </c>
      <c r="Q823" s="14">
        <v>462.44099999999997</v>
      </c>
      <c r="R823" s="14">
        <v>236.45999999999998</v>
      </c>
      <c r="S823" s="14">
        <v>225.98099999999999</v>
      </c>
      <c r="T823" s="16">
        <v>0.48866990599881932</v>
      </c>
    </row>
    <row r="824" spans="1:20">
      <c r="A824" s="10">
        <v>2172</v>
      </c>
      <c r="B824" s="11">
        <v>46157</v>
      </c>
      <c r="C824" s="12">
        <f t="shared" si="48"/>
        <v>2026</v>
      </c>
      <c r="D824" s="13" t="str">
        <f t="shared" si="49"/>
        <v>Q2</v>
      </c>
      <c r="E824" s="12">
        <f t="shared" si="50"/>
        <v>5</v>
      </c>
      <c r="F824" s="12" t="str">
        <f t="shared" si="51"/>
        <v>May</v>
      </c>
      <c r="G824" s="12" t="s">
        <v>32</v>
      </c>
      <c r="H824" s="12" t="s">
        <v>60</v>
      </c>
      <c r="I824" s="12" t="s">
        <v>29</v>
      </c>
      <c r="J824" s="12" t="s">
        <v>37</v>
      </c>
      <c r="K824" s="12" t="s">
        <v>35</v>
      </c>
      <c r="L824" s="12" t="s">
        <v>36</v>
      </c>
      <c r="M824" s="12">
        <v>6</v>
      </c>
      <c r="N824" s="14">
        <v>37.1</v>
      </c>
      <c r="O824" s="15">
        <v>0.1</v>
      </c>
      <c r="P824" s="14">
        <v>13.63</v>
      </c>
      <c r="Q824" s="14">
        <v>200.34000000000003</v>
      </c>
      <c r="R824" s="14">
        <v>81.78</v>
      </c>
      <c r="S824" s="14">
        <v>118.56000000000003</v>
      </c>
      <c r="T824" s="16">
        <v>0.59179395028451642</v>
      </c>
    </row>
    <row r="825" spans="1:20">
      <c r="A825" s="10">
        <v>2977</v>
      </c>
      <c r="B825" s="11">
        <v>46157</v>
      </c>
      <c r="C825" s="12">
        <f t="shared" si="48"/>
        <v>2026</v>
      </c>
      <c r="D825" s="13" t="str">
        <f t="shared" si="49"/>
        <v>Q2</v>
      </c>
      <c r="E825" s="12">
        <f t="shared" si="50"/>
        <v>5</v>
      </c>
      <c r="F825" s="12" t="str">
        <f t="shared" si="51"/>
        <v>May</v>
      </c>
      <c r="G825" s="12" t="s">
        <v>27</v>
      </c>
      <c r="H825" s="12" t="s">
        <v>70</v>
      </c>
      <c r="I825" s="12" t="s">
        <v>29</v>
      </c>
      <c r="J825" s="12" t="s">
        <v>37</v>
      </c>
      <c r="K825" s="12" t="s">
        <v>35</v>
      </c>
      <c r="L825" s="12" t="s">
        <v>36</v>
      </c>
      <c r="M825" s="12">
        <v>6</v>
      </c>
      <c r="N825" s="14">
        <v>35.92</v>
      </c>
      <c r="O825" s="15">
        <v>0.15</v>
      </c>
      <c r="P825" s="14">
        <v>13.3</v>
      </c>
      <c r="Q825" s="14">
        <v>183.19200000000001</v>
      </c>
      <c r="R825" s="14">
        <v>79.800000000000011</v>
      </c>
      <c r="S825" s="14">
        <v>103.392</v>
      </c>
      <c r="T825" s="16">
        <v>0.56439145814227687</v>
      </c>
    </row>
    <row r="826" spans="1:20">
      <c r="A826" s="10">
        <v>3531</v>
      </c>
      <c r="B826" s="11">
        <v>46157</v>
      </c>
      <c r="C826" s="12">
        <f t="shared" si="48"/>
        <v>2026</v>
      </c>
      <c r="D826" s="13" t="str">
        <f t="shared" si="49"/>
        <v>Q2</v>
      </c>
      <c r="E826" s="12">
        <f t="shared" si="50"/>
        <v>5</v>
      </c>
      <c r="F826" s="12" t="str">
        <f t="shared" si="51"/>
        <v>May</v>
      </c>
      <c r="G826" s="12" t="s">
        <v>41</v>
      </c>
      <c r="H826" s="12" t="s">
        <v>68</v>
      </c>
      <c r="I826" s="12" t="s">
        <v>40</v>
      </c>
      <c r="J826" s="12" t="s">
        <v>37</v>
      </c>
      <c r="K826" s="12" t="s">
        <v>55</v>
      </c>
      <c r="L826" s="12" t="s">
        <v>63</v>
      </c>
      <c r="M826" s="12">
        <v>4</v>
      </c>
      <c r="N826" s="14">
        <v>36.21</v>
      </c>
      <c r="O826" s="15">
        <v>0</v>
      </c>
      <c r="P826" s="14">
        <v>14.3</v>
      </c>
      <c r="Q826" s="14">
        <v>144.84</v>
      </c>
      <c r="R826" s="14">
        <v>57.2</v>
      </c>
      <c r="S826" s="14">
        <v>87.64</v>
      </c>
      <c r="T826" s="16">
        <v>0.60508146920740125</v>
      </c>
    </row>
    <row r="827" spans="1:20">
      <c r="A827" s="10">
        <v>3881</v>
      </c>
      <c r="B827" s="11">
        <v>46157</v>
      </c>
      <c r="C827" s="12">
        <f t="shared" si="48"/>
        <v>2026</v>
      </c>
      <c r="D827" s="13" t="str">
        <f t="shared" si="49"/>
        <v>Q2</v>
      </c>
      <c r="E827" s="12">
        <f t="shared" si="50"/>
        <v>5</v>
      </c>
      <c r="F827" s="12" t="str">
        <f t="shared" si="51"/>
        <v>May</v>
      </c>
      <c r="G827" s="12" t="s">
        <v>32</v>
      </c>
      <c r="H827" s="12" t="s">
        <v>60</v>
      </c>
      <c r="I827" s="12" t="s">
        <v>23</v>
      </c>
      <c r="J827" s="12" t="s">
        <v>37</v>
      </c>
      <c r="K827" s="12" t="s">
        <v>30</v>
      </c>
      <c r="L827" s="12" t="s">
        <v>67</v>
      </c>
      <c r="M827" s="12">
        <v>3</v>
      </c>
      <c r="N827" s="14">
        <v>73.03</v>
      </c>
      <c r="O827" s="15">
        <v>0.05</v>
      </c>
      <c r="P827" s="14">
        <v>33.200000000000003</v>
      </c>
      <c r="Q827" s="14">
        <v>208.13550000000001</v>
      </c>
      <c r="R827" s="14">
        <v>99.600000000000009</v>
      </c>
      <c r="S827" s="14">
        <v>108.5355</v>
      </c>
      <c r="T827" s="16">
        <v>0.52146558371829888</v>
      </c>
    </row>
    <row r="828" spans="1:20">
      <c r="A828" s="10">
        <v>4469</v>
      </c>
      <c r="B828" s="11">
        <v>46157</v>
      </c>
      <c r="C828" s="12">
        <f t="shared" si="48"/>
        <v>2026</v>
      </c>
      <c r="D828" s="13" t="str">
        <f t="shared" si="49"/>
        <v>Q2</v>
      </c>
      <c r="E828" s="12">
        <f t="shared" si="50"/>
        <v>5</v>
      </c>
      <c r="F828" s="12" t="str">
        <f t="shared" si="51"/>
        <v>May</v>
      </c>
      <c r="G828" s="12" t="s">
        <v>32</v>
      </c>
      <c r="H828" s="12" t="s">
        <v>46</v>
      </c>
      <c r="I828" s="12" t="s">
        <v>40</v>
      </c>
      <c r="J828" s="12" t="s">
        <v>24</v>
      </c>
      <c r="K828" s="12" t="s">
        <v>25</v>
      </c>
      <c r="L828" s="12" t="s">
        <v>26</v>
      </c>
      <c r="M828" s="12">
        <v>2</v>
      </c>
      <c r="N828" s="14">
        <v>80.81</v>
      </c>
      <c r="O828" s="15">
        <v>0</v>
      </c>
      <c r="P828" s="14">
        <v>42.53</v>
      </c>
      <c r="Q828" s="14">
        <v>161.62</v>
      </c>
      <c r="R828" s="14">
        <v>85.06</v>
      </c>
      <c r="S828" s="14">
        <v>76.56</v>
      </c>
      <c r="T828" s="16">
        <v>0.47370374953594852</v>
      </c>
    </row>
    <row r="829" spans="1:20">
      <c r="A829" s="10">
        <v>5037</v>
      </c>
      <c r="B829" s="11">
        <v>46157</v>
      </c>
      <c r="C829" s="12">
        <f t="shared" si="48"/>
        <v>2026</v>
      </c>
      <c r="D829" s="13" t="str">
        <f t="shared" si="49"/>
        <v>Q2</v>
      </c>
      <c r="E829" s="12">
        <f t="shared" si="50"/>
        <v>5</v>
      </c>
      <c r="F829" s="12" t="str">
        <f t="shared" si="51"/>
        <v>May</v>
      </c>
      <c r="G829" s="12" t="s">
        <v>27</v>
      </c>
      <c r="H829" s="12" t="s">
        <v>62</v>
      </c>
      <c r="I829" s="12" t="s">
        <v>23</v>
      </c>
      <c r="J829" s="12" t="s">
        <v>34</v>
      </c>
      <c r="K829" s="12" t="s">
        <v>25</v>
      </c>
      <c r="L829" s="12" t="s">
        <v>43</v>
      </c>
      <c r="M829" s="12">
        <v>1</v>
      </c>
      <c r="N829" s="14">
        <v>51.53</v>
      </c>
      <c r="O829" s="15">
        <v>0.1</v>
      </c>
      <c r="P829" s="14">
        <v>23.06</v>
      </c>
      <c r="Q829" s="14">
        <v>46.377000000000002</v>
      </c>
      <c r="R829" s="14">
        <v>23.06</v>
      </c>
      <c r="S829" s="14">
        <v>23.317000000000004</v>
      </c>
      <c r="T829" s="16">
        <v>0.50277076999374692</v>
      </c>
    </row>
    <row r="830" spans="1:20">
      <c r="A830" s="10">
        <v>35</v>
      </c>
      <c r="B830" s="11">
        <v>46158</v>
      </c>
      <c r="C830" s="12">
        <f t="shared" si="48"/>
        <v>2026</v>
      </c>
      <c r="D830" s="13" t="str">
        <f t="shared" si="49"/>
        <v>Q2</v>
      </c>
      <c r="E830" s="12">
        <f t="shared" si="50"/>
        <v>5</v>
      </c>
      <c r="F830" s="12" t="str">
        <f t="shared" si="51"/>
        <v>May</v>
      </c>
      <c r="G830" s="12" t="s">
        <v>41</v>
      </c>
      <c r="H830" s="12" t="s">
        <v>68</v>
      </c>
      <c r="I830" s="12" t="s">
        <v>29</v>
      </c>
      <c r="J830" s="12" t="s">
        <v>37</v>
      </c>
      <c r="K830" s="12" t="s">
        <v>44</v>
      </c>
      <c r="L830" s="12" t="s">
        <v>61</v>
      </c>
      <c r="M830" s="12">
        <v>5</v>
      </c>
      <c r="N830" s="14">
        <v>81.75</v>
      </c>
      <c r="O830" s="15">
        <v>0.05</v>
      </c>
      <c r="P830" s="14">
        <v>39.159999999999997</v>
      </c>
      <c r="Q830" s="14">
        <v>388.3125</v>
      </c>
      <c r="R830" s="14">
        <v>195.79999999999998</v>
      </c>
      <c r="S830" s="14">
        <v>192.51250000000002</v>
      </c>
      <c r="T830" s="16">
        <v>0.49576694028649609</v>
      </c>
    </row>
    <row r="831" spans="1:20">
      <c r="A831" s="10">
        <v>226</v>
      </c>
      <c r="B831" s="11">
        <v>46158</v>
      </c>
      <c r="C831" s="12">
        <f t="shared" si="48"/>
        <v>2026</v>
      </c>
      <c r="D831" s="13" t="str">
        <f t="shared" si="49"/>
        <v>Q2</v>
      </c>
      <c r="E831" s="12">
        <f t="shared" si="50"/>
        <v>5</v>
      </c>
      <c r="F831" s="12" t="str">
        <f t="shared" si="51"/>
        <v>May</v>
      </c>
      <c r="G831" s="12" t="s">
        <v>32</v>
      </c>
      <c r="H831" s="12" t="s">
        <v>60</v>
      </c>
      <c r="I831" s="12" t="s">
        <v>23</v>
      </c>
      <c r="J831" s="12" t="s">
        <v>34</v>
      </c>
      <c r="K831" s="12" t="s">
        <v>35</v>
      </c>
      <c r="L831" s="12" t="s">
        <v>69</v>
      </c>
      <c r="M831" s="12">
        <v>1</v>
      </c>
      <c r="N831" s="14">
        <v>165.99</v>
      </c>
      <c r="O831" s="15">
        <v>0.1</v>
      </c>
      <c r="P831" s="14">
        <v>89.9</v>
      </c>
      <c r="Q831" s="14">
        <v>149.39100000000002</v>
      </c>
      <c r="R831" s="14">
        <v>89.9</v>
      </c>
      <c r="S831" s="14">
        <v>59.491000000000014</v>
      </c>
      <c r="T831" s="16">
        <v>0.3982234538894579</v>
      </c>
    </row>
    <row r="832" spans="1:20">
      <c r="A832" s="10">
        <v>1713</v>
      </c>
      <c r="B832" s="11">
        <v>46158</v>
      </c>
      <c r="C832" s="12">
        <f t="shared" si="48"/>
        <v>2026</v>
      </c>
      <c r="D832" s="13" t="str">
        <f t="shared" si="49"/>
        <v>Q2</v>
      </c>
      <c r="E832" s="12">
        <f t="shared" si="50"/>
        <v>5</v>
      </c>
      <c r="F832" s="12" t="str">
        <f t="shared" si="51"/>
        <v>May</v>
      </c>
      <c r="G832" s="12" t="s">
        <v>21</v>
      </c>
      <c r="H832" s="12" t="s">
        <v>71</v>
      </c>
      <c r="I832" s="12" t="s">
        <v>40</v>
      </c>
      <c r="J832" s="12" t="s">
        <v>34</v>
      </c>
      <c r="K832" s="12" t="s">
        <v>44</v>
      </c>
      <c r="L832" s="12" t="s">
        <v>72</v>
      </c>
      <c r="M832" s="12">
        <v>2</v>
      </c>
      <c r="N832" s="14">
        <v>121.22</v>
      </c>
      <c r="O832" s="15">
        <v>0</v>
      </c>
      <c r="P832" s="14">
        <v>60.38</v>
      </c>
      <c r="Q832" s="14">
        <v>242.44</v>
      </c>
      <c r="R832" s="14">
        <v>120.76</v>
      </c>
      <c r="S832" s="14">
        <v>121.67999999999999</v>
      </c>
      <c r="T832" s="16">
        <v>0.50189737667051637</v>
      </c>
    </row>
    <row r="833" spans="1:20">
      <c r="A833" s="10">
        <v>2320</v>
      </c>
      <c r="B833" s="11">
        <v>46158</v>
      </c>
      <c r="C833" s="12">
        <f t="shared" si="48"/>
        <v>2026</v>
      </c>
      <c r="D833" s="13" t="str">
        <f t="shared" si="49"/>
        <v>Q2</v>
      </c>
      <c r="E833" s="12">
        <f t="shared" si="50"/>
        <v>5</v>
      </c>
      <c r="F833" s="12" t="str">
        <f t="shared" si="51"/>
        <v>May</v>
      </c>
      <c r="G833" s="12" t="s">
        <v>27</v>
      </c>
      <c r="H833" s="12" t="s">
        <v>64</v>
      </c>
      <c r="I833" s="12" t="s">
        <v>40</v>
      </c>
      <c r="J833" s="12" t="s">
        <v>37</v>
      </c>
      <c r="K833" s="12" t="s">
        <v>35</v>
      </c>
      <c r="L833" s="12" t="s">
        <v>65</v>
      </c>
      <c r="M833" s="12">
        <v>2</v>
      </c>
      <c r="N833" s="14">
        <v>131.1</v>
      </c>
      <c r="O833" s="15">
        <v>0</v>
      </c>
      <c r="P833" s="14">
        <v>65.55</v>
      </c>
      <c r="Q833" s="14">
        <v>262.2</v>
      </c>
      <c r="R833" s="14">
        <v>131.1</v>
      </c>
      <c r="S833" s="14">
        <v>131.1</v>
      </c>
      <c r="T833" s="16">
        <v>0.5</v>
      </c>
    </row>
    <row r="834" spans="1:20">
      <c r="A834" s="10">
        <v>2496</v>
      </c>
      <c r="B834" s="11">
        <v>46158</v>
      </c>
      <c r="C834" s="12">
        <f t="shared" si="48"/>
        <v>2026</v>
      </c>
      <c r="D834" s="13" t="str">
        <f t="shared" si="49"/>
        <v>Q2</v>
      </c>
      <c r="E834" s="12">
        <f t="shared" si="50"/>
        <v>5</v>
      </c>
      <c r="F834" s="12" t="str">
        <f t="shared" si="51"/>
        <v>May</v>
      </c>
      <c r="G834" s="12" t="s">
        <v>27</v>
      </c>
      <c r="H834" s="12" t="s">
        <v>48</v>
      </c>
      <c r="I834" s="12" t="s">
        <v>23</v>
      </c>
      <c r="J834" s="12" t="s">
        <v>24</v>
      </c>
      <c r="K834" s="12" t="s">
        <v>35</v>
      </c>
      <c r="L834" s="12" t="s">
        <v>53</v>
      </c>
      <c r="M834" s="12">
        <v>2</v>
      </c>
      <c r="N834" s="14">
        <v>46.44</v>
      </c>
      <c r="O834" s="15">
        <v>0</v>
      </c>
      <c r="P834" s="14">
        <v>18.63</v>
      </c>
      <c r="Q834" s="14">
        <v>92.88</v>
      </c>
      <c r="R834" s="14">
        <v>37.26</v>
      </c>
      <c r="S834" s="14">
        <v>55.62</v>
      </c>
      <c r="T834" s="16">
        <v>0.59883720930232553</v>
      </c>
    </row>
    <row r="835" spans="1:20">
      <c r="A835" s="10">
        <v>2504</v>
      </c>
      <c r="B835" s="11">
        <v>46158</v>
      </c>
      <c r="C835" s="12">
        <f t="shared" ref="C835:C898" si="52">YEAR(B835)</f>
        <v>2026</v>
      </c>
      <c r="D835" s="13" t="str">
        <f t="shared" ref="D835:D898" si="53">"Q"&amp;ROUNDUP(MONTH(B835)/3,0)</f>
        <v>Q2</v>
      </c>
      <c r="E835" s="12">
        <f t="shared" ref="E835:E898" si="54">MONTH(B835)</f>
        <v>5</v>
      </c>
      <c r="F835" s="12" t="str">
        <f t="shared" ref="F835:F898" si="55">TEXT(B835,"mmm")</f>
        <v>May</v>
      </c>
      <c r="G835" s="12" t="s">
        <v>41</v>
      </c>
      <c r="H835" s="12" t="s">
        <v>52</v>
      </c>
      <c r="I835" s="12" t="s">
        <v>23</v>
      </c>
      <c r="J835" s="12" t="s">
        <v>34</v>
      </c>
      <c r="K835" s="12" t="s">
        <v>35</v>
      </c>
      <c r="L835" s="12" t="s">
        <v>36</v>
      </c>
      <c r="M835" s="12">
        <v>1</v>
      </c>
      <c r="N835" s="14">
        <v>36.659999999999997</v>
      </c>
      <c r="O835" s="15">
        <v>0</v>
      </c>
      <c r="P835" s="14">
        <v>13.61</v>
      </c>
      <c r="Q835" s="14">
        <v>36.659999999999997</v>
      </c>
      <c r="R835" s="14">
        <v>13.61</v>
      </c>
      <c r="S835" s="14">
        <v>23.049999999999997</v>
      </c>
      <c r="T835" s="16">
        <v>0.62875068194217132</v>
      </c>
    </row>
    <row r="836" spans="1:20">
      <c r="A836" s="10">
        <v>2598</v>
      </c>
      <c r="B836" s="11">
        <v>46158</v>
      </c>
      <c r="C836" s="12">
        <f t="shared" si="52"/>
        <v>2026</v>
      </c>
      <c r="D836" s="13" t="str">
        <f t="shared" si="53"/>
        <v>Q2</v>
      </c>
      <c r="E836" s="12">
        <f t="shared" si="54"/>
        <v>5</v>
      </c>
      <c r="F836" s="12" t="str">
        <f t="shared" si="55"/>
        <v>May</v>
      </c>
      <c r="G836" s="12" t="s">
        <v>41</v>
      </c>
      <c r="H836" s="12" t="s">
        <v>54</v>
      </c>
      <c r="I836" s="12" t="s">
        <v>23</v>
      </c>
      <c r="J836" s="12" t="s">
        <v>34</v>
      </c>
      <c r="K836" s="12" t="s">
        <v>30</v>
      </c>
      <c r="L836" s="12" t="s">
        <v>58</v>
      </c>
      <c r="M836" s="12">
        <v>5</v>
      </c>
      <c r="N836" s="14">
        <v>156.16999999999999</v>
      </c>
      <c r="O836" s="15">
        <v>0.1</v>
      </c>
      <c r="P836" s="14">
        <v>80.59</v>
      </c>
      <c r="Q836" s="14">
        <v>702.76499999999999</v>
      </c>
      <c r="R836" s="14">
        <v>402.95000000000005</v>
      </c>
      <c r="S836" s="14">
        <v>299.81499999999994</v>
      </c>
      <c r="T836" s="16">
        <v>0.42662198601239382</v>
      </c>
    </row>
    <row r="837" spans="1:20">
      <c r="A837" s="10">
        <v>2600</v>
      </c>
      <c r="B837" s="11">
        <v>46158</v>
      </c>
      <c r="C837" s="12">
        <f t="shared" si="52"/>
        <v>2026</v>
      </c>
      <c r="D837" s="13" t="str">
        <f t="shared" si="53"/>
        <v>Q2</v>
      </c>
      <c r="E837" s="12">
        <f t="shared" si="54"/>
        <v>5</v>
      </c>
      <c r="F837" s="12" t="str">
        <f t="shared" si="55"/>
        <v>May</v>
      </c>
      <c r="G837" s="12" t="s">
        <v>27</v>
      </c>
      <c r="H837" s="12" t="s">
        <v>64</v>
      </c>
      <c r="I837" s="12" t="s">
        <v>40</v>
      </c>
      <c r="J837" s="12" t="s">
        <v>34</v>
      </c>
      <c r="K837" s="12" t="s">
        <v>35</v>
      </c>
      <c r="L837" s="12" t="s">
        <v>36</v>
      </c>
      <c r="M837" s="12">
        <v>1</v>
      </c>
      <c r="N837" s="14">
        <v>35.97</v>
      </c>
      <c r="O837" s="15">
        <v>0.1</v>
      </c>
      <c r="P837" s="14">
        <v>13.54</v>
      </c>
      <c r="Q837" s="14">
        <v>32.372999999999998</v>
      </c>
      <c r="R837" s="14">
        <v>13.54</v>
      </c>
      <c r="S837" s="14">
        <v>18.832999999999998</v>
      </c>
      <c r="T837" s="16">
        <v>0.58175022395205878</v>
      </c>
    </row>
    <row r="838" spans="1:20">
      <c r="A838" s="10">
        <v>2856</v>
      </c>
      <c r="B838" s="11">
        <v>46158</v>
      </c>
      <c r="C838" s="12">
        <f t="shared" si="52"/>
        <v>2026</v>
      </c>
      <c r="D838" s="13" t="str">
        <f t="shared" si="53"/>
        <v>Q2</v>
      </c>
      <c r="E838" s="12">
        <f t="shared" si="54"/>
        <v>5</v>
      </c>
      <c r="F838" s="12" t="str">
        <f t="shared" si="55"/>
        <v>May</v>
      </c>
      <c r="G838" s="12" t="s">
        <v>27</v>
      </c>
      <c r="H838" s="12" t="s">
        <v>62</v>
      </c>
      <c r="I838" s="12" t="s">
        <v>29</v>
      </c>
      <c r="J838" s="12" t="s">
        <v>37</v>
      </c>
      <c r="K838" s="12" t="s">
        <v>55</v>
      </c>
      <c r="L838" s="12" t="s">
        <v>59</v>
      </c>
      <c r="M838" s="12">
        <v>4</v>
      </c>
      <c r="N838" s="14">
        <v>125.11</v>
      </c>
      <c r="O838" s="15">
        <v>0.15</v>
      </c>
      <c r="P838" s="14">
        <v>70.010000000000005</v>
      </c>
      <c r="Q838" s="14">
        <v>425.37399999999997</v>
      </c>
      <c r="R838" s="14">
        <v>280.04000000000002</v>
      </c>
      <c r="S838" s="14">
        <v>145.33399999999995</v>
      </c>
      <c r="T838" s="16">
        <v>0.34166169065340135</v>
      </c>
    </row>
    <row r="839" spans="1:20">
      <c r="A839" s="10">
        <v>3478</v>
      </c>
      <c r="B839" s="11">
        <v>46158</v>
      </c>
      <c r="C839" s="12">
        <f t="shared" si="52"/>
        <v>2026</v>
      </c>
      <c r="D839" s="13" t="str">
        <f t="shared" si="53"/>
        <v>Q2</v>
      </c>
      <c r="E839" s="12">
        <f t="shared" si="54"/>
        <v>5</v>
      </c>
      <c r="F839" s="12" t="str">
        <f t="shared" si="55"/>
        <v>May</v>
      </c>
      <c r="G839" s="12" t="s">
        <v>41</v>
      </c>
      <c r="H839" s="12" t="s">
        <v>54</v>
      </c>
      <c r="I839" s="12" t="s">
        <v>23</v>
      </c>
      <c r="J839" s="12" t="s">
        <v>34</v>
      </c>
      <c r="K839" s="12" t="s">
        <v>55</v>
      </c>
      <c r="L839" s="12" t="s">
        <v>63</v>
      </c>
      <c r="M839" s="12">
        <v>4</v>
      </c>
      <c r="N839" s="14">
        <v>36.29</v>
      </c>
      <c r="O839" s="15">
        <v>0.1</v>
      </c>
      <c r="P839" s="14">
        <v>13.77</v>
      </c>
      <c r="Q839" s="14">
        <v>130.64400000000001</v>
      </c>
      <c r="R839" s="14">
        <v>55.08</v>
      </c>
      <c r="S839" s="14">
        <v>75.564000000000007</v>
      </c>
      <c r="T839" s="16">
        <v>0.57839625241113257</v>
      </c>
    </row>
    <row r="840" spans="1:20">
      <c r="A840" s="10">
        <v>3599</v>
      </c>
      <c r="B840" s="11">
        <v>46158</v>
      </c>
      <c r="C840" s="12">
        <f t="shared" si="52"/>
        <v>2026</v>
      </c>
      <c r="D840" s="13" t="str">
        <f t="shared" si="53"/>
        <v>Q2</v>
      </c>
      <c r="E840" s="12">
        <f t="shared" si="54"/>
        <v>5</v>
      </c>
      <c r="F840" s="12" t="str">
        <f t="shared" si="55"/>
        <v>May</v>
      </c>
      <c r="G840" s="12" t="s">
        <v>27</v>
      </c>
      <c r="H840" s="12" t="s">
        <v>48</v>
      </c>
      <c r="I840" s="12" t="s">
        <v>23</v>
      </c>
      <c r="J840" s="12" t="s">
        <v>34</v>
      </c>
      <c r="K840" s="12" t="s">
        <v>30</v>
      </c>
      <c r="L840" s="12" t="s">
        <v>38</v>
      </c>
      <c r="M840" s="12">
        <v>4</v>
      </c>
      <c r="N840" s="14">
        <v>143.34</v>
      </c>
      <c r="O840" s="15">
        <v>0</v>
      </c>
      <c r="P840" s="14">
        <v>80.55</v>
      </c>
      <c r="Q840" s="14">
        <v>573.36</v>
      </c>
      <c r="R840" s="14">
        <v>322.2</v>
      </c>
      <c r="S840" s="14">
        <v>251.16000000000003</v>
      </c>
      <c r="T840" s="16">
        <v>0.43804939305148599</v>
      </c>
    </row>
    <row r="841" spans="1:20">
      <c r="A841" s="10">
        <v>282</v>
      </c>
      <c r="B841" s="11">
        <v>46159</v>
      </c>
      <c r="C841" s="12">
        <f t="shared" si="52"/>
        <v>2026</v>
      </c>
      <c r="D841" s="13" t="str">
        <f t="shared" si="53"/>
        <v>Q2</v>
      </c>
      <c r="E841" s="12">
        <f t="shared" si="54"/>
        <v>5</v>
      </c>
      <c r="F841" s="12" t="str">
        <f t="shared" si="55"/>
        <v>May</v>
      </c>
      <c r="G841" s="12" t="s">
        <v>27</v>
      </c>
      <c r="H841" s="12" t="s">
        <v>64</v>
      </c>
      <c r="I841" s="12" t="s">
        <v>49</v>
      </c>
      <c r="J841" s="12" t="s">
        <v>34</v>
      </c>
      <c r="K841" s="12" t="s">
        <v>25</v>
      </c>
      <c r="L841" s="12" t="s">
        <v>43</v>
      </c>
      <c r="M841" s="12">
        <v>3</v>
      </c>
      <c r="N841" s="14">
        <v>51.68</v>
      </c>
      <c r="O841" s="15">
        <v>0</v>
      </c>
      <c r="P841" s="14">
        <v>22.4</v>
      </c>
      <c r="Q841" s="14">
        <v>155.04</v>
      </c>
      <c r="R841" s="14">
        <v>67.199999999999989</v>
      </c>
      <c r="S841" s="14">
        <v>87.84</v>
      </c>
      <c r="T841" s="16">
        <v>0.56656346749226016</v>
      </c>
    </row>
    <row r="842" spans="1:20">
      <c r="A842" s="10">
        <v>980</v>
      </c>
      <c r="B842" s="11">
        <v>46159</v>
      </c>
      <c r="C842" s="12">
        <f t="shared" si="52"/>
        <v>2026</v>
      </c>
      <c r="D842" s="13" t="str">
        <f t="shared" si="53"/>
        <v>Q2</v>
      </c>
      <c r="E842" s="12">
        <f t="shared" si="54"/>
        <v>5</v>
      </c>
      <c r="F842" s="12" t="str">
        <f t="shared" si="55"/>
        <v>May</v>
      </c>
      <c r="G842" s="12" t="s">
        <v>41</v>
      </c>
      <c r="H842" s="12" t="s">
        <v>52</v>
      </c>
      <c r="I842" s="12" t="s">
        <v>23</v>
      </c>
      <c r="J842" s="12" t="s">
        <v>24</v>
      </c>
      <c r="K842" s="12" t="s">
        <v>35</v>
      </c>
      <c r="L842" s="12" t="s">
        <v>53</v>
      </c>
      <c r="M842" s="12">
        <v>1</v>
      </c>
      <c r="N842" s="14">
        <v>46.84</v>
      </c>
      <c r="O842" s="15">
        <v>0</v>
      </c>
      <c r="P842" s="14">
        <v>17.93</v>
      </c>
      <c r="Q842" s="14">
        <v>46.84</v>
      </c>
      <c r="R842" s="14">
        <v>17.93</v>
      </c>
      <c r="S842" s="14">
        <v>28.910000000000004</v>
      </c>
      <c r="T842" s="16">
        <v>0.61720751494449189</v>
      </c>
    </row>
    <row r="843" spans="1:20">
      <c r="A843" s="10">
        <v>1155</v>
      </c>
      <c r="B843" s="11">
        <v>46159</v>
      </c>
      <c r="C843" s="12">
        <f t="shared" si="52"/>
        <v>2026</v>
      </c>
      <c r="D843" s="13" t="str">
        <f t="shared" si="53"/>
        <v>Q2</v>
      </c>
      <c r="E843" s="12">
        <f t="shared" si="54"/>
        <v>5</v>
      </c>
      <c r="F843" s="12" t="str">
        <f t="shared" si="55"/>
        <v>May</v>
      </c>
      <c r="G843" s="12" t="s">
        <v>32</v>
      </c>
      <c r="H843" s="12" t="s">
        <v>33</v>
      </c>
      <c r="I843" s="12" t="s">
        <v>49</v>
      </c>
      <c r="J843" s="12" t="s">
        <v>34</v>
      </c>
      <c r="K843" s="12" t="s">
        <v>30</v>
      </c>
      <c r="L843" s="12" t="s">
        <v>67</v>
      </c>
      <c r="M843" s="12">
        <v>5</v>
      </c>
      <c r="N843" s="14">
        <v>72.900000000000006</v>
      </c>
      <c r="O843" s="15">
        <v>0.05</v>
      </c>
      <c r="P843" s="14">
        <v>31.57</v>
      </c>
      <c r="Q843" s="14">
        <v>346.27499999999998</v>
      </c>
      <c r="R843" s="14">
        <v>157.85</v>
      </c>
      <c r="S843" s="14">
        <v>188.42499999999998</v>
      </c>
      <c r="T843" s="16">
        <v>0.54414843693596127</v>
      </c>
    </row>
    <row r="844" spans="1:20">
      <c r="A844" s="10">
        <v>1816</v>
      </c>
      <c r="B844" s="11">
        <v>46159</v>
      </c>
      <c r="C844" s="12">
        <f t="shared" si="52"/>
        <v>2026</v>
      </c>
      <c r="D844" s="13" t="str">
        <f t="shared" si="53"/>
        <v>Q2</v>
      </c>
      <c r="E844" s="12">
        <f t="shared" si="54"/>
        <v>5</v>
      </c>
      <c r="F844" s="12" t="str">
        <f t="shared" si="55"/>
        <v>May</v>
      </c>
      <c r="G844" s="12" t="s">
        <v>41</v>
      </c>
      <c r="H844" s="12" t="s">
        <v>52</v>
      </c>
      <c r="I844" s="12" t="s">
        <v>23</v>
      </c>
      <c r="J844" s="12" t="s">
        <v>34</v>
      </c>
      <c r="K844" s="12" t="s">
        <v>30</v>
      </c>
      <c r="L844" s="12" t="s">
        <v>31</v>
      </c>
      <c r="M844" s="12">
        <v>1</v>
      </c>
      <c r="N844" s="14">
        <v>91.07</v>
      </c>
      <c r="O844" s="15">
        <v>0</v>
      </c>
      <c r="P844" s="14">
        <v>45.3</v>
      </c>
      <c r="Q844" s="14">
        <v>91.07</v>
      </c>
      <c r="R844" s="14">
        <v>45.3</v>
      </c>
      <c r="S844" s="14">
        <v>45.769999999999996</v>
      </c>
      <c r="T844" s="16">
        <v>0.50258043263423735</v>
      </c>
    </row>
    <row r="845" spans="1:20">
      <c r="A845" s="10">
        <v>2128</v>
      </c>
      <c r="B845" s="11">
        <v>46159</v>
      </c>
      <c r="C845" s="12">
        <f t="shared" si="52"/>
        <v>2026</v>
      </c>
      <c r="D845" s="13" t="str">
        <f t="shared" si="53"/>
        <v>Q2</v>
      </c>
      <c r="E845" s="12">
        <f t="shared" si="54"/>
        <v>5</v>
      </c>
      <c r="F845" s="12" t="str">
        <f t="shared" si="55"/>
        <v>May</v>
      </c>
      <c r="G845" s="12" t="s">
        <v>32</v>
      </c>
      <c r="H845" s="12" t="s">
        <v>60</v>
      </c>
      <c r="I845" s="12" t="s">
        <v>40</v>
      </c>
      <c r="J845" s="12" t="s">
        <v>34</v>
      </c>
      <c r="K845" s="12" t="s">
        <v>25</v>
      </c>
      <c r="L845" s="12" t="s">
        <v>26</v>
      </c>
      <c r="M845" s="12">
        <v>1</v>
      </c>
      <c r="N845" s="14">
        <v>81.86</v>
      </c>
      <c r="O845" s="15">
        <v>0</v>
      </c>
      <c r="P845" s="14">
        <v>43.14</v>
      </c>
      <c r="Q845" s="14">
        <v>81.86</v>
      </c>
      <c r="R845" s="14">
        <v>43.14</v>
      </c>
      <c r="S845" s="14">
        <v>38.72</v>
      </c>
      <c r="T845" s="16">
        <v>0.47300268751526997</v>
      </c>
    </row>
    <row r="846" spans="1:20">
      <c r="A846" s="10">
        <v>2296</v>
      </c>
      <c r="B846" s="11">
        <v>46159</v>
      </c>
      <c r="C846" s="12">
        <f t="shared" si="52"/>
        <v>2026</v>
      </c>
      <c r="D846" s="13" t="str">
        <f t="shared" si="53"/>
        <v>Q2</v>
      </c>
      <c r="E846" s="12">
        <f t="shared" si="54"/>
        <v>5</v>
      </c>
      <c r="F846" s="12" t="str">
        <f t="shared" si="55"/>
        <v>May</v>
      </c>
      <c r="G846" s="12" t="s">
        <v>41</v>
      </c>
      <c r="H846" s="12" t="s">
        <v>54</v>
      </c>
      <c r="I846" s="12" t="s">
        <v>23</v>
      </c>
      <c r="J846" s="12" t="s">
        <v>24</v>
      </c>
      <c r="K846" s="12" t="s">
        <v>35</v>
      </c>
      <c r="L846" s="12" t="s">
        <v>53</v>
      </c>
      <c r="M846" s="12">
        <v>1</v>
      </c>
      <c r="N846" s="14">
        <v>45.45</v>
      </c>
      <c r="O846" s="15">
        <v>0</v>
      </c>
      <c r="P846" s="14">
        <v>17.93</v>
      </c>
      <c r="Q846" s="14">
        <v>45.45</v>
      </c>
      <c r="R846" s="14">
        <v>17.93</v>
      </c>
      <c r="S846" s="14">
        <v>27.520000000000003</v>
      </c>
      <c r="T846" s="16">
        <v>0.60550055005500558</v>
      </c>
    </row>
    <row r="847" spans="1:20">
      <c r="A847" s="10">
        <v>2322</v>
      </c>
      <c r="B847" s="11">
        <v>46159</v>
      </c>
      <c r="C847" s="12">
        <f t="shared" si="52"/>
        <v>2026</v>
      </c>
      <c r="D847" s="13" t="str">
        <f t="shared" si="53"/>
        <v>Q2</v>
      </c>
      <c r="E847" s="12">
        <f t="shared" si="54"/>
        <v>5</v>
      </c>
      <c r="F847" s="12" t="str">
        <f t="shared" si="55"/>
        <v>May</v>
      </c>
      <c r="G847" s="12" t="s">
        <v>32</v>
      </c>
      <c r="H847" s="12" t="s">
        <v>60</v>
      </c>
      <c r="I847" s="12" t="s">
        <v>40</v>
      </c>
      <c r="J847" s="12" t="s">
        <v>37</v>
      </c>
      <c r="K847" s="12" t="s">
        <v>30</v>
      </c>
      <c r="L847" s="12" t="s">
        <v>67</v>
      </c>
      <c r="M847" s="12">
        <v>1</v>
      </c>
      <c r="N847" s="14">
        <v>70.62</v>
      </c>
      <c r="O847" s="15">
        <v>0</v>
      </c>
      <c r="P847" s="14">
        <v>32.53</v>
      </c>
      <c r="Q847" s="14">
        <v>70.62</v>
      </c>
      <c r="R847" s="14">
        <v>32.53</v>
      </c>
      <c r="S847" s="14">
        <v>38.090000000000003</v>
      </c>
      <c r="T847" s="16">
        <v>0.53936561880487111</v>
      </c>
    </row>
    <row r="848" spans="1:20">
      <c r="A848" s="10">
        <v>3480</v>
      </c>
      <c r="B848" s="11">
        <v>46159</v>
      </c>
      <c r="C848" s="12">
        <f t="shared" si="52"/>
        <v>2026</v>
      </c>
      <c r="D848" s="13" t="str">
        <f t="shared" si="53"/>
        <v>Q2</v>
      </c>
      <c r="E848" s="12">
        <f t="shared" si="54"/>
        <v>5</v>
      </c>
      <c r="F848" s="12" t="str">
        <f t="shared" si="55"/>
        <v>May</v>
      </c>
      <c r="G848" s="12" t="s">
        <v>41</v>
      </c>
      <c r="H848" s="12" t="s">
        <v>54</v>
      </c>
      <c r="I848" s="12" t="s">
        <v>23</v>
      </c>
      <c r="J848" s="12" t="s">
        <v>34</v>
      </c>
      <c r="K848" s="12" t="s">
        <v>55</v>
      </c>
      <c r="L848" s="12" t="s">
        <v>66</v>
      </c>
      <c r="M848" s="12">
        <v>2</v>
      </c>
      <c r="N848" s="14">
        <v>51.56</v>
      </c>
      <c r="O848" s="15">
        <v>0</v>
      </c>
      <c r="P848" s="14">
        <v>22.46</v>
      </c>
      <c r="Q848" s="14">
        <v>103.12</v>
      </c>
      <c r="R848" s="14">
        <v>44.92</v>
      </c>
      <c r="S848" s="14">
        <v>58.2</v>
      </c>
      <c r="T848" s="16">
        <v>0.56439100077579518</v>
      </c>
    </row>
    <row r="849" spans="1:20">
      <c r="A849" s="10">
        <v>4426</v>
      </c>
      <c r="B849" s="11">
        <v>46159</v>
      </c>
      <c r="C849" s="12">
        <f t="shared" si="52"/>
        <v>2026</v>
      </c>
      <c r="D849" s="13" t="str">
        <f t="shared" si="53"/>
        <v>Q2</v>
      </c>
      <c r="E849" s="12">
        <f t="shared" si="54"/>
        <v>5</v>
      </c>
      <c r="F849" s="12" t="str">
        <f t="shared" si="55"/>
        <v>May</v>
      </c>
      <c r="G849" s="12" t="s">
        <v>41</v>
      </c>
      <c r="H849" s="12" t="s">
        <v>54</v>
      </c>
      <c r="I849" s="12" t="s">
        <v>23</v>
      </c>
      <c r="J849" s="12" t="s">
        <v>34</v>
      </c>
      <c r="K849" s="12" t="s">
        <v>30</v>
      </c>
      <c r="L849" s="12" t="s">
        <v>38</v>
      </c>
      <c r="M849" s="12">
        <v>2</v>
      </c>
      <c r="N849" s="14">
        <v>146.22</v>
      </c>
      <c r="O849" s="15">
        <v>0</v>
      </c>
      <c r="P849" s="14">
        <v>81.069999999999993</v>
      </c>
      <c r="Q849" s="14">
        <v>292.44</v>
      </c>
      <c r="R849" s="14">
        <v>162.13999999999999</v>
      </c>
      <c r="S849" s="14">
        <v>130.30000000000001</v>
      </c>
      <c r="T849" s="16">
        <v>0.4455614826973055</v>
      </c>
    </row>
    <row r="850" spans="1:20">
      <c r="A850" s="10">
        <v>4938</v>
      </c>
      <c r="B850" s="11">
        <v>46159</v>
      </c>
      <c r="C850" s="12">
        <f t="shared" si="52"/>
        <v>2026</v>
      </c>
      <c r="D850" s="13" t="str">
        <f t="shared" si="53"/>
        <v>Q2</v>
      </c>
      <c r="E850" s="12">
        <f t="shared" si="54"/>
        <v>5</v>
      </c>
      <c r="F850" s="12" t="str">
        <f t="shared" si="55"/>
        <v>May</v>
      </c>
      <c r="G850" s="12" t="s">
        <v>41</v>
      </c>
      <c r="H850" s="12" t="s">
        <v>68</v>
      </c>
      <c r="I850" s="12" t="s">
        <v>40</v>
      </c>
      <c r="J850" s="12" t="s">
        <v>24</v>
      </c>
      <c r="K850" s="12" t="s">
        <v>55</v>
      </c>
      <c r="L850" s="12" t="s">
        <v>66</v>
      </c>
      <c r="M850" s="12">
        <v>2</v>
      </c>
      <c r="N850" s="14">
        <v>51.34</v>
      </c>
      <c r="O850" s="15">
        <v>0</v>
      </c>
      <c r="P850" s="14">
        <v>22.17</v>
      </c>
      <c r="Q850" s="14">
        <v>102.68</v>
      </c>
      <c r="R850" s="14">
        <v>44.34</v>
      </c>
      <c r="S850" s="14">
        <v>58.34</v>
      </c>
      <c r="T850" s="16">
        <v>0.56817296455005839</v>
      </c>
    </row>
    <row r="851" spans="1:20">
      <c r="A851" s="10">
        <v>915</v>
      </c>
      <c r="B851" s="11">
        <v>46160</v>
      </c>
      <c r="C851" s="12">
        <f t="shared" si="52"/>
        <v>2026</v>
      </c>
      <c r="D851" s="13" t="str">
        <f t="shared" si="53"/>
        <v>Q2</v>
      </c>
      <c r="E851" s="12">
        <f t="shared" si="54"/>
        <v>5</v>
      </c>
      <c r="F851" s="12" t="str">
        <f t="shared" si="55"/>
        <v>May</v>
      </c>
      <c r="G851" s="12" t="s">
        <v>41</v>
      </c>
      <c r="H851" s="12" t="s">
        <v>54</v>
      </c>
      <c r="I851" s="12" t="s">
        <v>23</v>
      </c>
      <c r="J851" s="12" t="s">
        <v>34</v>
      </c>
      <c r="K851" s="12" t="s">
        <v>30</v>
      </c>
      <c r="L851" s="12" t="s">
        <v>58</v>
      </c>
      <c r="M851" s="12">
        <v>1</v>
      </c>
      <c r="N851" s="14">
        <v>153.61000000000001</v>
      </c>
      <c r="O851" s="15">
        <v>0.05</v>
      </c>
      <c r="P851" s="14">
        <v>79.94</v>
      </c>
      <c r="Q851" s="14">
        <v>145.92950000000002</v>
      </c>
      <c r="R851" s="14">
        <v>79.94</v>
      </c>
      <c r="S851" s="14">
        <v>65.989500000000021</v>
      </c>
      <c r="T851" s="16">
        <v>0.45220123415758989</v>
      </c>
    </row>
    <row r="852" spans="1:20">
      <c r="A852" s="10">
        <v>1188</v>
      </c>
      <c r="B852" s="11">
        <v>46160</v>
      </c>
      <c r="C852" s="12">
        <f t="shared" si="52"/>
        <v>2026</v>
      </c>
      <c r="D852" s="13" t="str">
        <f t="shared" si="53"/>
        <v>Q2</v>
      </c>
      <c r="E852" s="12">
        <f t="shared" si="54"/>
        <v>5</v>
      </c>
      <c r="F852" s="12" t="str">
        <f t="shared" si="55"/>
        <v>May</v>
      </c>
      <c r="G852" s="12" t="s">
        <v>27</v>
      </c>
      <c r="H852" s="12" t="s">
        <v>48</v>
      </c>
      <c r="I852" s="12" t="s">
        <v>23</v>
      </c>
      <c r="J852" s="12" t="s">
        <v>24</v>
      </c>
      <c r="K852" s="12" t="s">
        <v>44</v>
      </c>
      <c r="L852" s="12" t="s">
        <v>61</v>
      </c>
      <c r="M852" s="12">
        <v>1</v>
      </c>
      <c r="N852" s="14">
        <v>82.44</v>
      </c>
      <c r="O852" s="15">
        <v>0.15</v>
      </c>
      <c r="P852" s="14">
        <v>39.380000000000003</v>
      </c>
      <c r="Q852" s="14">
        <v>70.073999999999998</v>
      </c>
      <c r="R852" s="14">
        <v>39.380000000000003</v>
      </c>
      <c r="S852" s="14">
        <v>30.693999999999996</v>
      </c>
      <c r="T852" s="16">
        <v>0.43802266175757054</v>
      </c>
    </row>
    <row r="853" spans="1:20">
      <c r="A853" s="10">
        <v>1594</v>
      </c>
      <c r="B853" s="11">
        <v>46160</v>
      </c>
      <c r="C853" s="12">
        <f t="shared" si="52"/>
        <v>2026</v>
      </c>
      <c r="D853" s="13" t="str">
        <f t="shared" si="53"/>
        <v>Q2</v>
      </c>
      <c r="E853" s="12">
        <f t="shared" si="54"/>
        <v>5</v>
      </c>
      <c r="F853" s="12" t="str">
        <f t="shared" si="55"/>
        <v>May</v>
      </c>
      <c r="G853" s="12" t="s">
        <v>21</v>
      </c>
      <c r="H853" s="12" t="s">
        <v>22</v>
      </c>
      <c r="I853" s="12" t="s">
        <v>29</v>
      </c>
      <c r="J853" s="12" t="s">
        <v>37</v>
      </c>
      <c r="K853" s="12" t="s">
        <v>30</v>
      </c>
      <c r="L853" s="12" t="s">
        <v>31</v>
      </c>
      <c r="M853" s="12">
        <v>10</v>
      </c>
      <c r="N853" s="14">
        <v>92.09</v>
      </c>
      <c r="O853" s="15">
        <v>0.15</v>
      </c>
      <c r="P853" s="14">
        <v>45.13</v>
      </c>
      <c r="Q853" s="14">
        <v>782.7650000000001</v>
      </c>
      <c r="R853" s="14">
        <v>451.3</v>
      </c>
      <c r="S853" s="14">
        <v>331.46500000000009</v>
      </c>
      <c r="T853" s="16">
        <v>0.42345403792964686</v>
      </c>
    </row>
    <row r="854" spans="1:20">
      <c r="A854" s="10">
        <v>3022</v>
      </c>
      <c r="B854" s="11">
        <v>46160</v>
      </c>
      <c r="C854" s="12">
        <f t="shared" si="52"/>
        <v>2026</v>
      </c>
      <c r="D854" s="13" t="str">
        <f t="shared" si="53"/>
        <v>Q2</v>
      </c>
      <c r="E854" s="12">
        <f t="shared" si="54"/>
        <v>5</v>
      </c>
      <c r="F854" s="12" t="str">
        <f t="shared" si="55"/>
        <v>May</v>
      </c>
      <c r="G854" s="12" t="s">
        <v>41</v>
      </c>
      <c r="H854" s="12" t="s">
        <v>54</v>
      </c>
      <c r="I854" s="12" t="s">
        <v>49</v>
      </c>
      <c r="J854" s="12" t="s">
        <v>34</v>
      </c>
      <c r="K854" s="12" t="s">
        <v>35</v>
      </c>
      <c r="L854" s="12" t="s">
        <v>36</v>
      </c>
      <c r="M854" s="12">
        <v>1</v>
      </c>
      <c r="N854" s="14">
        <v>36.72</v>
      </c>
      <c r="O854" s="15">
        <v>0</v>
      </c>
      <c r="P854" s="14">
        <v>13.67</v>
      </c>
      <c r="Q854" s="14">
        <v>36.72</v>
      </c>
      <c r="R854" s="14">
        <v>13.67</v>
      </c>
      <c r="S854" s="14">
        <v>23.049999999999997</v>
      </c>
      <c r="T854" s="16">
        <v>0.62772331154684091</v>
      </c>
    </row>
    <row r="855" spans="1:20">
      <c r="A855" s="10">
        <v>588</v>
      </c>
      <c r="B855" s="11">
        <v>46161</v>
      </c>
      <c r="C855" s="12">
        <f t="shared" si="52"/>
        <v>2026</v>
      </c>
      <c r="D855" s="13" t="str">
        <f t="shared" si="53"/>
        <v>Q2</v>
      </c>
      <c r="E855" s="12">
        <f t="shared" si="54"/>
        <v>5</v>
      </c>
      <c r="F855" s="12" t="str">
        <f t="shared" si="55"/>
        <v>May</v>
      </c>
      <c r="G855" s="12" t="s">
        <v>27</v>
      </c>
      <c r="H855" s="12" t="s">
        <v>28</v>
      </c>
      <c r="I855" s="12" t="s">
        <v>29</v>
      </c>
      <c r="J855" s="12" t="s">
        <v>37</v>
      </c>
      <c r="K855" s="12" t="s">
        <v>35</v>
      </c>
      <c r="L855" s="12" t="s">
        <v>65</v>
      </c>
      <c r="M855" s="12">
        <v>3</v>
      </c>
      <c r="N855" s="14">
        <v>132.41999999999999</v>
      </c>
      <c r="O855" s="15">
        <v>0.05</v>
      </c>
      <c r="P855" s="14">
        <v>67.09</v>
      </c>
      <c r="Q855" s="14">
        <v>377.39699999999999</v>
      </c>
      <c r="R855" s="14">
        <v>201.27</v>
      </c>
      <c r="S855" s="14">
        <v>176.12699999999998</v>
      </c>
      <c r="T855" s="16">
        <v>0.46668892439526544</v>
      </c>
    </row>
    <row r="856" spans="1:20">
      <c r="A856" s="10">
        <v>1016</v>
      </c>
      <c r="B856" s="11">
        <v>46161</v>
      </c>
      <c r="C856" s="12">
        <f t="shared" si="52"/>
        <v>2026</v>
      </c>
      <c r="D856" s="13" t="str">
        <f t="shared" si="53"/>
        <v>Q2</v>
      </c>
      <c r="E856" s="12">
        <f t="shared" si="54"/>
        <v>5</v>
      </c>
      <c r="F856" s="12" t="str">
        <f t="shared" si="55"/>
        <v>May</v>
      </c>
      <c r="G856" s="12" t="s">
        <v>41</v>
      </c>
      <c r="H856" s="12" t="s">
        <v>68</v>
      </c>
      <c r="I856" s="12" t="s">
        <v>40</v>
      </c>
      <c r="J856" s="12" t="s">
        <v>24</v>
      </c>
      <c r="K856" s="12" t="s">
        <v>44</v>
      </c>
      <c r="L856" s="12" t="s">
        <v>50</v>
      </c>
      <c r="M856" s="12">
        <v>2</v>
      </c>
      <c r="N856" s="14">
        <v>192.1</v>
      </c>
      <c r="O856" s="15">
        <v>0.05</v>
      </c>
      <c r="P856" s="14">
        <v>106.07</v>
      </c>
      <c r="Q856" s="14">
        <v>364.98999999999995</v>
      </c>
      <c r="R856" s="14">
        <v>212.14</v>
      </c>
      <c r="S856" s="14">
        <v>152.84999999999997</v>
      </c>
      <c r="T856" s="16">
        <v>0.41877859667388145</v>
      </c>
    </row>
    <row r="857" spans="1:20">
      <c r="A857" s="10">
        <v>1930</v>
      </c>
      <c r="B857" s="11">
        <v>46161</v>
      </c>
      <c r="C857" s="12">
        <f t="shared" si="52"/>
        <v>2026</v>
      </c>
      <c r="D857" s="13" t="str">
        <f t="shared" si="53"/>
        <v>Q2</v>
      </c>
      <c r="E857" s="12">
        <f t="shared" si="54"/>
        <v>5</v>
      </c>
      <c r="F857" s="12" t="str">
        <f t="shared" si="55"/>
        <v>May</v>
      </c>
      <c r="G857" s="12" t="s">
        <v>32</v>
      </c>
      <c r="H857" s="12" t="s">
        <v>73</v>
      </c>
      <c r="I857" s="12" t="s">
        <v>40</v>
      </c>
      <c r="J857" s="12" t="s">
        <v>34</v>
      </c>
      <c r="K857" s="12" t="s">
        <v>35</v>
      </c>
      <c r="L857" s="12" t="s">
        <v>36</v>
      </c>
      <c r="M857" s="12">
        <v>4</v>
      </c>
      <c r="N857" s="14">
        <v>36.94</v>
      </c>
      <c r="O857" s="15">
        <v>0</v>
      </c>
      <c r="P857" s="14">
        <v>13.63</v>
      </c>
      <c r="Q857" s="14">
        <v>147.76</v>
      </c>
      <c r="R857" s="14">
        <v>54.52</v>
      </c>
      <c r="S857" s="14">
        <v>93.239999999999981</v>
      </c>
      <c r="T857" s="16">
        <v>0.63102328099620997</v>
      </c>
    </row>
    <row r="858" spans="1:20">
      <c r="A858" s="10">
        <v>2658</v>
      </c>
      <c r="B858" s="11">
        <v>46161</v>
      </c>
      <c r="C858" s="12">
        <f t="shared" si="52"/>
        <v>2026</v>
      </c>
      <c r="D858" s="13" t="str">
        <f t="shared" si="53"/>
        <v>Q2</v>
      </c>
      <c r="E858" s="12">
        <f t="shared" si="54"/>
        <v>5</v>
      </c>
      <c r="F858" s="12" t="str">
        <f t="shared" si="55"/>
        <v>May</v>
      </c>
      <c r="G858" s="12" t="s">
        <v>21</v>
      </c>
      <c r="H858" s="12" t="s">
        <v>71</v>
      </c>
      <c r="I858" s="12" t="s">
        <v>23</v>
      </c>
      <c r="J858" s="12" t="s">
        <v>37</v>
      </c>
      <c r="K858" s="12" t="s">
        <v>30</v>
      </c>
      <c r="L858" s="12" t="s">
        <v>58</v>
      </c>
      <c r="M858" s="12">
        <v>1</v>
      </c>
      <c r="N858" s="14">
        <v>153.16999999999999</v>
      </c>
      <c r="O858" s="15">
        <v>0</v>
      </c>
      <c r="P858" s="14">
        <v>78.489999999999995</v>
      </c>
      <c r="Q858" s="14">
        <v>153.16999999999999</v>
      </c>
      <c r="R858" s="14">
        <v>78.489999999999995</v>
      </c>
      <c r="S858" s="14">
        <v>74.679999999999993</v>
      </c>
      <c r="T858" s="16">
        <v>0.48756283867598094</v>
      </c>
    </row>
    <row r="859" spans="1:20">
      <c r="A859" s="10">
        <v>2951</v>
      </c>
      <c r="B859" s="11">
        <v>46161</v>
      </c>
      <c r="C859" s="12">
        <f t="shared" si="52"/>
        <v>2026</v>
      </c>
      <c r="D859" s="13" t="str">
        <f t="shared" si="53"/>
        <v>Q2</v>
      </c>
      <c r="E859" s="12">
        <f t="shared" si="54"/>
        <v>5</v>
      </c>
      <c r="F859" s="12" t="str">
        <f t="shared" si="55"/>
        <v>May</v>
      </c>
      <c r="G859" s="12" t="s">
        <v>21</v>
      </c>
      <c r="H859" s="12" t="s">
        <v>22</v>
      </c>
      <c r="I859" s="12" t="s">
        <v>23</v>
      </c>
      <c r="J859" s="12" t="s">
        <v>37</v>
      </c>
      <c r="K859" s="12" t="s">
        <v>25</v>
      </c>
      <c r="L859" s="12" t="s">
        <v>26</v>
      </c>
      <c r="M859" s="12">
        <v>2</v>
      </c>
      <c r="N859" s="14">
        <v>82.85</v>
      </c>
      <c r="O859" s="15">
        <v>0</v>
      </c>
      <c r="P859" s="14">
        <v>42.53</v>
      </c>
      <c r="Q859" s="14">
        <v>165.7</v>
      </c>
      <c r="R859" s="14">
        <v>85.06</v>
      </c>
      <c r="S859" s="14">
        <v>80.639999999999986</v>
      </c>
      <c r="T859" s="16">
        <v>0.48666264333132164</v>
      </c>
    </row>
    <row r="860" spans="1:20">
      <c r="A860" s="10">
        <v>4328</v>
      </c>
      <c r="B860" s="11">
        <v>46161</v>
      </c>
      <c r="C860" s="12">
        <f t="shared" si="52"/>
        <v>2026</v>
      </c>
      <c r="D860" s="13" t="str">
        <f t="shared" si="53"/>
        <v>Q2</v>
      </c>
      <c r="E860" s="12">
        <f t="shared" si="54"/>
        <v>5</v>
      </c>
      <c r="F860" s="12" t="str">
        <f t="shared" si="55"/>
        <v>May</v>
      </c>
      <c r="G860" s="12" t="s">
        <v>32</v>
      </c>
      <c r="H860" s="12" t="s">
        <v>46</v>
      </c>
      <c r="I860" s="12" t="s">
        <v>49</v>
      </c>
      <c r="J860" s="12" t="s">
        <v>34</v>
      </c>
      <c r="K860" s="12" t="s">
        <v>30</v>
      </c>
      <c r="L860" s="12" t="s">
        <v>38</v>
      </c>
      <c r="M860" s="12">
        <v>1</v>
      </c>
      <c r="N860" s="14">
        <v>143.52000000000001</v>
      </c>
      <c r="O860" s="15">
        <v>0</v>
      </c>
      <c r="P860" s="14">
        <v>81.040000000000006</v>
      </c>
      <c r="Q860" s="14">
        <v>143.52000000000001</v>
      </c>
      <c r="R860" s="14">
        <v>81.040000000000006</v>
      </c>
      <c r="S860" s="14">
        <v>62.480000000000004</v>
      </c>
      <c r="T860" s="16">
        <v>0.435340022296544</v>
      </c>
    </row>
    <row r="861" spans="1:20">
      <c r="A861" s="10">
        <v>4591</v>
      </c>
      <c r="B861" s="11">
        <v>46161</v>
      </c>
      <c r="C861" s="12">
        <f t="shared" si="52"/>
        <v>2026</v>
      </c>
      <c r="D861" s="13" t="str">
        <f t="shared" si="53"/>
        <v>Q2</v>
      </c>
      <c r="E861" s="12">
        <f t="shared" si="54"/>
        <v>5</v>
      </c>
      <c r="F861" s="12" t="str">
        <f t="shared" si="55"/>
        <v>May</v>
      </c>
      <c r="G861" s="12" t="s">
        <v>32</v>
      </c>
      <c r="H861" s="12" t="s">
        <v>73</v>
      </c>
      <c r="I861" s="12" t="s">
        <v>40</v>
      </c>
      <c r="J861" s="12" t="s">
        <v>34</v>
      </c>
      <c r="K861" s="12" t="s">
        <v>44</v>
      </c>
      <c r="L861" s="12" t="s">
        <v>50</v>
      </c>
      <c r="M861" s="12">
        <v>1</v>
      </c>
      <c r="N861" s="14">
        <v>192.94</v>
      </c>
      <c r="O861" s="15">
        <v>0</v>
      </c>
      <c r="P861" s="14">
        <v>105.15</v>
      </c>
      <c r="Q861" s="14">
        <v>192.94</v>
      </c>
      <c r="R861" s="14">
        <v>105.15</v>
      </c>
      <c r="S861" s="14">
        <v>87.789999999999992</v>
      </c>
      <c r="T861" s="16">
        <v>0.45501192080439512</v>
      </c>
    </row>
    <row r="862" spans="1:20">
      <c r="A862" s="10">
        <v>280</v>
      </c>
      <c r="B862" s="11">
        <v>46162</v>
      </c>
      <c r="C862" s="12">
        <f t="shared" si="52"/>
        <v>2026</v>
      </c>
      <c r="D862" s="13" t="str">
        <f t="shared" si="53"/>
        <v>Q2</v>
      </c>
      <c r="E862" s="12">
        <f t="shared" si="54"/>
        <v>5</v>
      </c>
      <c r="F862" s="12" t="str">
        <f t="shared" si="55"/>
        <v>May</v>
      </c>
      <c r="G862" s="12" t="s">
        <v>41</v>
      </c>
      <c r="H862" s="12" t="s">
        <v>54</v>
      </c>
      <c r="I862" s="12" t="s">
        <v>40</v>
      </c>
      <c r="J862" s="12" t="s">
        <v>37</v>
      </c>
      <c r="K862" s="12" t="s">
        <v>35</v>
      </c>
      <c r="L862" s="12" t="s">
        <v>69</v>
      </c>
      <c r="M862" s="12">
        <v>1</v>
      </c>
      <c r="N862" s="14">
        <v>168.56</v>
      </c>
      <c r="O862" s="15">
        <v>0</v>
      </c>
      <c r="P862" s="14">
        <v>85.46</v>
      </c>
      <c r="Q862" s="14">
        <v>168.56</v>
      </c>
      <c r="R862" s="14">
        <v>85.46</v>
      </c>
      <c r="S862" s="14">
        <v>83.100000000000009</v>
      </c>
      <c r="T862" s="16">
        <v>0.49299952539155201</v>
      </c>
    </row>
    <row r="863" spans="1:20">
      <c r="A863" s="10">
        <v>409</v>
      </c>
      <c r="B863" s="11">
        <v>46162</v>
      </c>
      <c r="C863" s="12">
        <f t="shared" si="52"/>
        <v>2026</v>
      </c>
      <c r="D863" s="13" t="str">
        <f t="shared" si="53"/>
        <v>Q2</v>
      </c>
      <c r="E863" s="12">
        <f t="shared" si="54"/>
        <v>5</v>
      </c>
      <c r="F863" s="12" t="str">
        <f t="shared" si="55"/>
        <v>May</v>
      </c>
      <c r="G863" s="12" t="s">
        <v>21</v>
      </c>
      <c r="H863" s="12" t="s">
        <v>22</v>
      </c>
      <c r="I863" s="12" t="s">
        <v>23</v>
      </c>
      <c r="J863" s="12" t="s">
        <v>34</v>
      </c>
      <c r="K863" s="12" t="s">
        <v>44</v>
      </c>
      <c r="L863" s="12" t="s">
        <v>72</v>
      </c>
      <c r="M863" s="12">
        <v>2</v>
      </c>
      <c r="N863" s="14">
        <v>123.9</v>
      </c>
      <c r="O863" s="15">
        <v>0</v>
      </c>
      <c r="P863" s="14">
        <v>58.95</v>
      </c>
      <c r="Q863" s="14">
        <v>247.8</v>
      </c>
      <c r="R863" s="14">
        <v>117.9</v>
      </c>
      <c r="S863" s="14">
        <v>129.9</v>
      </c>
      <c r="T863" s="16">
        <v>0.52421307506053272</v>
      </c>
    </row>
    <row r="864" spans="1:20">
      <c r="A864" s="10">
        <v>1372</v>
      </c>
      <c r="B864" s="11">
        <v>46162</v>
      </c>
      <c r="C864" s="12">
        <f t="shared" si="52"/>
        <v>2026</v>
      </c>
      <c r="D864" s="13" t="str">
        <f t="shared" si="53"/>
        <v>Q2</v>
      </c>
      <c r="E864" s="12">
        <f t="shared" si="54"/>
        <v>5</v>
      </c>
      <c r="F864" s="12" t="str">
        <f t="shared" si="55"/>
        <v>May</v>
      </c>
      <c r="G864" s="12" t="s">
        <v>21</v>
      </c>
      <c r="H864" s="12" t="s">
        <v>57</v>
      </c>
      <c r="I864" s="12" t="s">
        <v>23</v>
      </c>
      <c r="J864" s="12" t="s">
        <v>34</v>
      </c>
      <c r="K864" s="12" t="s">
        <v>30</v>
      </c>
      <c r="L864" s="12" t="s">
        <v>38</v>
      </c>
      <c r="M864" s="12">
        <v>2</v>
      </c>
      <c r="N864" s="14">
        <v>140.93</v>
      </c>
      <c r="O864" s="15">
        <v>0</v>
      </c>
      <c r="P864" s="14">
        <v>81.040000000000006</v>
      </c>
      <c r="Q864" s="14">
        <v>281.86</v>
      </c>
      <c r="R864" s="14">
        <v>162.08000000000001</v>
      </c>
      <c r="S864" s="14">
        <v>119.78</v>
      </c>
      <c r="T864" s="16">
        <v>0.42496274746327961</v>
      </c>
    </row>
    <row r="865" spans="1:20">
      <c r="A865" s="10">
        <v>2327</v>
      </c>
      <c r="B865" s="11">
        <v>46162</v>
      </c>
      <c r="C865" s="12">
        <f t="shared" si="52"/>
        <v>2026</v>
      </c>
      <c r="D865" s="13" t="str">
        <f t="shared" si="53"/>
        <v>Q2</v>
      </c>
      <c r="E865" s="12">
        <f t="shared" si="54"/>
        <v>5</v>
      </c>
      <c r="F865" s="12" t="str">
        <f t="shared" si="55"/>
        <v>May</v>
      </c>
      <c r="G865" s="12" t="s">
        <v>32</v>
      </c>
      <c r="H865" s="12" t="s">
        <v>46</v>
      </c>
      <c r="I865" s="12" t="s">
        <v>40</v>
      </c>
      <c r="J865" s="12" t="s">
        <v>24</v>
      </c>
      <c r="K865" s="12" t="s">
        <v>30</v>
      </c>
      <c r="L865" s="12" t="s">
        <v>67</v>
      </c>
      <c r="M865" s="12">
        <v>1</v>
      </c>
      <c r="N865" s="14">
        <v>73.150000000000006</v>
      </c>
      <c r="O865" s="15">
        <v>0</v>
      </c>
      <c r="P865" s="14">
        <v>32.950000000000003</v>
      </c>
      <c r="Q865" s="14">
        <v>73.150000000000006</v>
      </c>
      <c r="R865" s="14">
        <v>32.950000000000003</v>
      </c>
      <c r="S865" s="14">
        <v>40.200000000000003</v>
      </c>
      <c r="T865" s="16">
        <v>0.54955570745044424</v>
      </c>
    </row>
    <row r="866" spans="1:20">
      <c r="A866" s="10">
        <v>2703</v>
      </c>
      <c r="B866" s="11">
        <v>46162</v>
      </c>
      <c r="C866" s="12">
        <f t="shared" si="52"/>
        <v>2026</v>
      </c>
      <c r="D866" s="13" t="str">
        <f t="shared" si="53"/>
        <v>Q2</v>
      </c>
      <c r="E866" s="12">
        <f t="shared" si="54"/>
        <v>5</v>
      </c>
      <c r="F866" s="12" t="str">
        <f t="shared" si="55"/>
        <v>May</v>
      </c>
      <c r="G866" s="12" t="s">
        <v>41</v>
      </c>
      <c r="H866" s="12" t="s">
        <v>54</v>
      </c>
      <c r="I866" s="12" t="s">
        <v>40</v>
      </c>
      <c r="J866" s="12" t="s">
        <v>37</v>
      </c>
      <c r="K866" s="12" t="s">
        <v>44</v>
      </c>
      <c r="L866" s="12" t="s">
        <v>50</v>
      </c>
      <c r="M866" s="12">
        <v>2</v>
      </c>
      <c r="N866" s="14">
        <v>197.35</v>
      </c>
      <c r="O866" s="15">
        <v>0.05</v>
      </c>
      <c r="P866" s="14">
        <v>102.63</v>
      </c>
      <c r="Q866" s="14">
        <v>374.96499999999997</v>
      </c>
      <c r="R866" s="14">
        <v>205.26</v>
      </c>
      <c r="S866" s="14">
        <v>169.70499999999998</v>
      </c>
      <c r="T866" s="16">
        <v>0.45258890829810783</v>
      </c>
    </row>
    <row r="867" spans="1:20">
      <c r="A867" s="10">
        <v>2776</v>
      </c>
      <c r="B867" s="11">
        <v>46162</v>
      </c>
      <c r="C867" s="12">
        <f t="shared" si="52"/>
        <v>2026</v>
      </c>
      <c r="D867" s="13" t="str">
        <f t="shared" si="53"/>
        <v>Q2</v>
      </c>
      <c r="E867" s="12">
        <f t="shared" si="54"/>
        <v>5</v>
      </c>
      <c r="F867" s="12" t="str">
        <f t="shared" si="55"/>
        <v>May</v>
      </c>
      <c r="G867" s="12" t="s">
        <v>41</v>
      </c>
      <c r="H867" s="12" t="s">
        <v>42</v>
      </c>
      <c r="I867" s="12" t="s">
        <v>23</v>
      </c>
      <c r="J867" s="12" t="s">
        <v>37</v>
      </c>
      <c r="K867" s="12" t="s">
        <v>35</v>
      </c>
      <c r="L867" s="12" t="s">
        <v>36</v>
      </c>
      <c r="M867" s="12">
        <v>3</v>
      </c>
      <c r="N867" s="14">
        <v>36.74</v>
      </c>
      <c r="O867" s="15">
        <v>0.05</v>
      </c>
      <c r="P867" s="14">
        <v>13.97</v>
      </c>
      <c r="Q867" s="14">
        <v>104.70899999999999</v>
      </c>
      <c r="R867" s="14">
        <v>41.910000000000004</v>
      </c>
      <c r="S867" s="14">
        <v>62.798999999999985</v>
      </c>
      <c r="T867" s="16">
        <v>0.59974787267570118</v>
      </c>
    </row>
    <row r="868" spans="1:20">
      <c r="A868" s="10">
        <v>3411</v>
      </c>
      <c r="B868" s="11">
        <v>46162</v>
      </c>
      <c r="C868" s="12">
        <f t="shared" si="52"/>
        <v>2026</v>
      </c>
      <c r="D868" s="13" t="str">
        <f t="shared" si="53"/>
        <v>Q2</v>
      </c>
      <c r="E868" s="12">
        <f t="shared" si="54"/>
        <v>5</v>
      </c>
      <c r="F868" s="12" t="str">
        <f t="shared" si="55"/>
        <v>May</v>
      </c>
      <c r="G868" s="12" t="s">
        <v>27</v>
      </c>
      <c r="H868" s="12" t="s">
        <v>62</v>
      </c>
      <c r="I868" s="12" t="s">
        <v>23</v>
      </c>
      <c r="J868" s="12" t="s">
        <v>24</v>
      </c>
      <c r="K868" s="12" t="s">
        <v>30</v>
      </c>
      <c r="L868" s="12" t="s">
        <v>58</v>
      </c>
      <c r="M868" s="12">
        <v>2</v>
      </c>
      <c r="N868" s="14">
        <v>151.35</v>
      </c>
      <c r="O868" s="15">
        <v>0.05</v>
      </c>
      <c r="P868" s="14">
        <v>77.150000000000006</v>
      </c>
      <c r="Q868" s="14">
        <v>287.565</v>
      </c>
      <c r="R868" s="14">
        <v>154.30000000000001</v>
      </c>
      <c r="S868" s="14">
        <v>133.26499999999999</v>
      </c>
      <c r="T868" s="16">
        <v>0.46342566028550064</v>
      </c>
    </row>
    <row r="869" spans="1:20">
      <c r="A869" s="10">
        <v>3841</v>
      </c>
      <c r="B869" s="11">
        <v>46162</v>
      </c>
      <c r="C869" s="12">
        <f t="shared" si="52"/>
        <v>2026</v>
      </c>
      <c r="D869" s="13" t="str">
        <f t="shared" si="53"/>
        <v>Q2</v>
      </c>
      <c r="E869" s="12">
        <f t="shared" si="54"/>
        <v>5</v>
      </c>
      <c r="F869" s="12" t="str">
        <f t="shared" si="55"/>
        <v>May</v>
      </c>
      <c r="G869" s="12" t="s">
        <v>21</v>
      </c>
      <c r="H869" s="12" t="s">
        <v>71</v>
      </c>
      <c r="I869" s="12" t="s">
        <v>40</v>
      </c>
      <c r="J869" s="12" t="s">
        <v>34</v>
      </c>
      <c r="K869" s="12" t="s">
        <v>25</v>
      </c>
      <c r="L869" s="12" t="s">
        <v>43</v>
      </c>
      <c r="M869" s="12">
        <v>2</v>
      </c>
      <c r="N869" s="14">
        <v>50.09</v>
      </c>
      <c r="O869" s="15">
        <v>0.05</v>
      </c>
      <c r="P869" s="14">
        <v>23.16</v>
      </c>
      <c r="Q869" s="14">
        <v>95.171000000000006</v>
      </c>
      <c r="R869" s="14">
        <v>46.32</v>
      </c>
      <c r="S869" s="14">
        <v>48.851000000000006</v>
      </c>
      <c r="T869" s="16">
        <v>0.51329711781950382</v>
      </c>
    </row>
    <row r="870" spans="1:20">
      <c r="A870" s="10">
        <v>5121</v>
      </c>
      <c r="B870" s="11">
        <v>46162</v>
      </c>
      <c r="C870" s="12">
        <f t="shared" si="52"/>
        <v>2026</v>
      </c>
      <c r="D870" s="13" t="str">
        <f t="shared" si="53"/>
        <v>Q2</v>
      </c>
      <c r="E870" s="12">
        <f t="shared" si="54"/>
        <v>5</v>
      </c>
      <c r="F870" s="12" t="str">
        <f t="shared" si="55"/>
        <v>May</v>
      </c>
      <c r="G870" s="12" t="s">
        <v>21</v>
      </c>
      <c r="H870" s="12" t="s">
        <v>57</v>
      </c>
      <c r="I870" s="12" t="s">
        <v>23</v>
      </c>
      <c r="J870" s="12" t="s">
        <v>34</v>
      </c>
      <c r="K870" s="12" t="s">
        <v>55</v>
      </c>
      <c r="L870" s="12" t="s">
        <v>59</v>
      </c>
      <c r="M870" s="12">
        <v>2</v>
      </c>
      <c r="N870" s="14">
        <v>121.96</v>
      </c>
      <c r="O870" s="15">
        <v>0.05</v>
      </c>
      <c r="P870" s="14">
        <v>71.2</v>
      </c>
      <c r="Q870" s="14">
        <v>231.72399999999999</v>
      </c>
      <c r="R870" s="14">
        <v>142.4</v>
      </c>
      <c r="S870" s="14">
        <v>89.323999999999984</v>
      </c>
      <c r="T870" s="16">
        <v>0.38547582468799085</v>
      </c>
    </row>
    <row r="871" spans="1:20">
      <c r="A871" s="10">
        <v>53</v>
      </c>
      <c r="B871" s="11">
        <v>46163</v>
      </c>
      <c r="C871" s="12">
        <f t="shared" si="52"/>
        <v>2026</v>
      </c>
      <c r="D871" s="13" t="str">
        <f t="shared" si="53"/>
        <v>Q2</v>
      </c>
      <c r="E871" s="12">
        <f t="shared" si="54"/>
        <v>5</v>
      </c>
      <c r="F871" s="12" t="str">
        <f t="shared" si="55"/>
        <v>May</v>
      </c>
      <c r="G871" s="12" t="s">
        <v>41</v>
      </c>
      <c r="H871" s="12" t="s">
        <v>68</v>
      </c>
      <c r="I871" s="12" t="s">
        <v>23</v>
      </c>
      <c r="J871" s="12" t="s">
        <v>37</v>
      </c>
      <c r="K871" s="12" t="s">
        <v>35</v>
      </c>
      <c r="L871" s="12" t="s">
        <v>65</v>
      </c>
      <c r="M871" s="12">
        <v>1</v>
      </c>
      <c r="N871" s="14">
        <v>134.28</v>
      </c>
      <c r="O871" s="15">
        <v>0.05</v>
      </c>
      <c r="P871" s="14">
        <v>65.44</v>
      </c>
      <c r="Q871" s="14">
        <v>127.56599999999999</v>
      </c>
      <c r="R871" s="14">
        <v>65.44</v>
      </c>
      <c r="S871" s="14">
        <v>62.125999999999991</v>
      </c>
      <c r="T871" s="16">
        <v>0.487010645469796</v>
      </c>
    </row>
    <row r="872" spans="1:20">
      <c r="A872" s="10">
        <v>127</v>
      </c>
      <c r="B872" s="11">
        <v>46163</v>
      </c>
      <c r="C872" s="12">
        <f t="shared" si="52"/>
        <v>2026</v>
      </c>
      <c r="D872" s="13" t="str">
        <f t="shared" si="53"/>
        <v>Q2</v>
      </c>
      <c r="E872" s="12">
        <f t="shared" si="54"/>
        <v>5</v>
      </c>
      <c r="F872" s="12" t="str">
        <f t="shared" si="55"/>
        <v>May</v>
      </c>
      <c r="G872" s="12" t="s">
        <v>41</v>
      </c>
      <c r="H872" s="12" t="s">
        <v>52</v>
      </c>
      <c r="I872" s="12" t="s">
        <v>23</v>
      </c>
      <c r="J872" s="12" t="s">
        <v>37</v>
      </c>
      <c r="K872" s="12" t="s">
        <v>25</v>
      </c>
      <c r="L872" s="12" t="s">
        <v>51</v>
      </c>
      <c r="M872" s="12">
        <v>3</v>
      </c>
      <c r="N872" s="14">
        <v>100.48</v>
      </c>
      <c r="O872" s="15">
        <v>0.05</v>
      </c>
      <c r="P872" s="14">
        <v>50.68</v>
      </c>
      <c r="Q872" s="14">
        <v>286.36799999999999</v>
      </c>
      <c r="R872" s="14">
        <v>152.04</v>
      </c>
      <c r="S872" s="14">
        <v>134.328</v>
      </c>
      <c r="T872" s="16">
        <v>0.46907475695608447</v>
      </c>
    </row>
    <row r="873" spans="1:20">
      <c r="A873" s="10">
        <v>1092</v>
      </c>
      <c r="B873" s="11">
        <v>46163</v>
      </c>
      <c r="C873" s="12">
        <f t="shared" si="52"/>
        <v>2026</v>
      </c>
      <c r="D873" s="13" t="str">
        <f t="shared" si="53"/>
        <v>Q2</v>
      </c>
      <c r="E873" s="12">
        <f t="shared" si="54"/>
        <v>5</v>
      </c>
      <c r="F873" s="12" t="str">
        <f t="shared" si="55"/>
        <v>May</v>
      </c>
      <c r="G873" s="12" t="s">
        <v>41</v>
      </c>
      <c r="H873" s="12" t="s">
        <v>54</v>
      </c>
      <c r="I873" s="12" t="s">
        <v>23</v>
      </c>
      <c r="J873" s="12" t="s">
        <v>34</v>
      </c>
      <c r="K873" s="12" t="s">
        <v>55</v>
      </c>
      <c r="L873" s="12" t="s">
        <v>63</v>
      </c>
      <c r="M873" s="12">
        <v>3</v>
      </c>
      <c r="N873" s="14">
        <v>36.229999999999997</v>
      </c>
      <c r="O873" s="15">
        <v>0</v>
      </c>
      <c r="P873" s="14">
        <v>13.55</v>
      </c>
      <c r="Q873" s="14">
        <v>108.69</v>
      </c>
      <c r="R873" s="14">
        <v>40.650000000000006</v>
      </c>
      <c r="S873" s="14">
        <v>68.039999999999992</v>
      </c>
      <c r="T873" s="16">
        <v>0.62600055202870541</v>
      </c>
    </row>
    <row r="874" spans="1:20">
      <c r="A874" s="10">
        <v>1213</v>
      </c>
      <c r="B874" s="11">
        <v>46163</v>
      </c>
      <c r="C874" s="12">
        <f t="shared" si="52"/>
        <v>2026</v>
      </c>
      <c r="D874" s="13" t="str">
        <f t="shared" si="53"/>
        <v>Q2</v>
      </c>
      <c r="E874" s="12">
        <f t="shared" si="54"/>
        <v>5</v>
      </c>
      <c r="F874" s="12" t="str">
        <f t="shared" si="55"/>
        <v>May</v>
      </c>
      <c r="G874" s="12" t="s">
        <v>32</v>
      </c>
      <c r="H874" s="12" t="s">
        <v>33</v>
      </c>
      <c r="I874" s="12" t="s">
        <v>49</v>
      </c>
      <c r="J874" s="12" t="s">
        <v>24</v>
      </c>
      <c r="K874" s="12" t="s">
        <v>44</v>
      </c>
      <c r="L874" s="12" t="s">
        <v>72</v>
      </c>
      <c r="M874" s="12">
        <v>3</v>
      </c>
      <c r="N874" s="14">
        <v>120.61</v>
      </c>
      <c r="O874" s="15">
        <v>0</v>
      </c>
      <c r="P874" s="14">
        <v>60.17</v>
      </c>
      <c r="Q874" s="14">
        <v>361.83</v>
      </c>
      <c r="R874" s="14">
        <v>180.51</v>
      </c>
      <c r="S874" s="14">
        <v>181.32</v>
      </c>
      <c r="T874" s="16">
        <v>0.50111931017328581</v>
      </c>
    </row>
    <row r="875" spans="1:20">
      <c r="A875" s="10">
        <v>1849</v>
      </c>
      <c r="B875" s="11">
        <v>46163</v>
      </c>
      <c r="C875" s="12">
        <f t="shared" si="52"/>
        <v>2026</v>
      </c>
      <c r="D875" s="13" t="str">
        <f t="shared" si="53"/>
        <v>Q2</v>
      </c>
      <c r="E875" s="12">
        <f t="shared" si="54"/>
        <v>5</v>
      </c>
      <c r="F875" s="12" t="str">
        <f t="shared" si="55"/>
        <v>May</v>
      </c>
      <c r="G875" s="12" t="s">
        <v>32</v>
      </c>
      <c r="H875" s="12" t="s">
        <v>46</v>
      </c>
      <c r="I875" s="12" t="s">
        <v>49</v>
      </c>
      <c r="J875" s="12" t="s">
        <v>24</v>
      </c>
      <c r="K875" s="12" t="s">
        <v>35</v>
      </c>
      <c r="L875" s="12" t="s">
        <v>53</v>
      </c>
      <c r="M875" s="12">
        <v>3</v>
      </c>
      <c r="N875" s="14">
        <v>46.46</v>
      </c>
      <c r="O875" s="15">
        <v>0</v>
      </c>
      <c r="P875" s="14">
        <v>18.71</v>
      </c>
      <c r="Q875" s="14">
        <v>139.38</v>
      </c>
      <c r="R875" s="14">
        <v>56.13</v>
      </c>
      <c r="S875" s="14">
        <v>83.25</v>
      </c>
      <c r="T875" s="16">
        <v>0.59728798966853214</v>
      </c>
    </row>
    <row r="876" spans="1:20">
      <c r="A876" s="10">
        <v>2395</v>
      </c>
      <c r="B876" s="11">
        <v>46163</v>
      </c>
      <c r="C876" s="12">
        <f t="shared" si="52"/>
        <v>2026</v>
      </c>
      <c r="D876" s="13" t="str">
        <f t="shared" si="53"/>
        <v>Q2</v>
      </c>
      <c r="E876" s="12">
        <f t="shared" si="54"/>
        <v>5</v>
      </c>
      <c r="F876" s="12" t="str">
        <f t="shared" si="55"/>
        <v>May</v>
      </c>
      <c r="G876" s="12" t="s">
        <v>27</v>
      </c>
      <c r="H876" s="12" t="s">
        <v>64</v>
      </c>
      <c r="I876" s="12" t="s">
        <v>23</v>
      </c>
      <c r="J876" s="12" t="s">
        <v>37</v>
      </c>
      <c r="K876" s="12" t="s">
        <v>55</v>
      </c>
      <c r="L876" s="12" t="s">
        <v>63</v>
      </c>
      <c r="M876" s="12">
        <v>1</v>
      </c>
      <c r="N876" s="14">
        <v>36.9</v>
      </c>
      <c r="O876" s="15">
        <v>0.05</v>
      </c>
      <c r="P876" s="14">
        <v>13.89</v>
      </c>
      <c r="Q876" s="14">
        <v>35.055</v>
      </c>
      <c r="R876" s="14">
        <v>13.89</v>
      </c>
      <c r="S876" s="14">
        <v>21.164999999999999</v>
      </c>
      <c r="T876" s="16">
        <v>0.60376551133932388</v>
      </c>
    </row>
    <row r="877" spans="1:20">
      <c r="A877" s="10">
        <v>4166</v>
      </c>
      <c r="B877" s="11">
        <v>46163</v>
      </c>
      <c r="C877" s="12">
        <f t="shared" si="52"/>
        <v>2026</v>
      </c>
      <c r="D877" s="13" t="str">
        <f t="shared" si="53"/>
        <v>Q2</v>
      </c>
      <c r="E877" s="12">
        <f t="shared" si="54"/>
        <v>5</v>
      </c>
      <c r="F877" s="12" t="str">
        <f t="shared" si="55"/>
        <v>May</v>
      </c>
      <c r="G877" s="12" t="s">
        <v>32</v>
      </c>
      <c r="H877" s="12" t="s">
        <v>39</v>
      </c>
      <c r="I877" s="12" t="s">
        <v>23</v>
      </c>
      <c r="J877" s="12" t="s">
        <v>34</v>
      </c>
      <c r="K877" s="12" t="s">
        <v>55</v>
      </c>
      <c r="L877" s="12" t="s">
        <v>56</v>
      </c>
      <c r="M877" s="12">
        <v>6</v>
      </c>
      <c r="N877" s="14">
        <v>40.61</v>
      </c>
      <c r="O877" s="15">
        <v>0.05</v>
      </c>
      <c r="P877" s="14">
        <v>15.14</v>
      </c>
      <c r="Q877" s="14">
        <v>231.47699999999998</v>
      </c>
      <c r="R877" s="14">
        <v>90.84</v>
      </c>
      <c r="S877" s="14">
        <v>140.63699999999997</v>
      </c>
      <c r="T877" s="16">
        <v>0.607563602431343</v>
      </c>
    </row>
    <row r="878" spans="1:20">
      <c r="A878" s="10">
        <v>1004</v>
      </c>
      <c r="B878" s="11">
        <v>46164</v>
      </c>
      <c r="C878" s="12">
        <f t="shared" si="52"/>
        <v>2026</v>
      </c>
      <c r="D878" s="13" t="str">
        <f t="shared" si="53"/>
        <v>Q2</v>
      </c>
      <c r="E878" s="12">
        <f t="shared" si="54"/>
        <v>5</v>
      </c>
      <c r="F878" s="12" t="str">
        <f t="shared" si="55"/>
        <v>May</v>
      </c>
      <c r="G878" s="12" t="s">
        <v>41</v>
      </c>
      <c r="H878" s="12" t="s">
        <v>68</v>
      </c>
      <c r="I878" s="12" t="s">
        <v>23</v>
      </c>
      <c r="J878" s="12" t="s">
        <v>37</v>
      </c>
      <c r="K878" s="12" t="s">
        <v>35</v>
      </c>
      <c r="L878" s="12" t="s">
        <v>36</v>
      </c>
      <c r="M878" s="12">
        <v>2</v>
      </c>
      <c r="N878" s="14">
        <v>36.86</v>
      </c>
      <c r="O878" s="15">
        <v>0.05</v>
      </c>
      <c r="P878" s="14">
        <v>13.85</v>
      </c>
      <c r="Q878" s="14">
        <v>70.033999999999992</v>
      </c>
      <c r="R878" s="14">
        <v>27.7</v>
      </c>
      <c r="S878" s="14">
        <v>42.333999999999989</v>
      </c>
      <c r="T878" s="16">
        <v>0.60447782505640113</v>
      </c>
    </row>
    <row r="879" spans="1:20">
      <c r="A879" s="10">
        <v>1012</v>
      </c>
      <c r="B879" s="11">
        <v>46164</v>
      </c>
      <c r="C879" s="12">
        <f t="shared" si="52"/>
        <v>2026</v>
      </c>
      <c r="D879" s="13" t="str">
        <f t="shared" si="53"/>
        <v>Q2</v>
      </c>
      <c r="E879" s="12">
        <f t="shared" si="54"/>
        <v>5</v>
      </c>
      <c r="F879" s="12" t="str">
        <f t="shared" si="55"/>
        <v>May</v>
      </c>
      <c r="G879" s="12" t="s">
        <v>27</v>
      </c>
      <c r="H879" s="12" t="s">
        <v>48</v>
      </c>
      <c r="I879" s="12" t="s">
        <v>23</v>
      </c>
      <c r="J879" s="12" t="s">
        <v>34</v>
      </c>
      <c r="K879" s="12" t="s">
        <v>30</v>
      </c>
      <c r="L879" s="12" t="s">
        <v>58</v>
      </c>
      <c r="M879" s="12">
        <v>3</v>
      </c>
      <c r="N879" s="14">
        <v>156.74</v>
      </c>
      <c r="O879" s="15">
        <v>0</v>
      </c>
      <c r="P879" s="14">
        <v>79.819999999999993</v>
      </c>
      <c r="Q879" s="14">
        <v>470.22</v>
      </c>
      <c r="R879" s="14">
        <v>239.45999999999998</v>
      </c>
      <c r="S879" s="14">
        <v>230.76000000000005</v>
      </c>
      <c r="T879" s="16">
        <v>0.49074901110118674</v>
      </c>
    </row>
    <row r="880" spans="1:20">
      <c r="A880" s="10">
        <v>2180</v>
      </c>
      <c r="B880" s="11">
        <v>46164</v>
      </c>
      <c r="C880" s="12">
        <f t="shared" si="52"/>
        <v>2026</v>
      </c>
      <c r="D880" s="13" t="str">
        <f t="shared" si="53"/>
        <v>Q2</v>
      </c>
      <c r="E880" s="12">
        <f t="shared" si="54"/>
        <v>5</v>
      </c>
      <c r="F880" s="12" t="str">
        <f t="shared" si="55"/>
        <v>May</v>
      </c>
      <c r="G880" s="12" t="s">
        <v>21</v>
      </c>
      <c r="H880" s="12" t="s">
        <v>57</v>
      </c>
      <c r="I880" s="12" t="s">
        <v>29</v>
      </c>
      <c r="J880" s="12" t="s">
        <v>24</v>
      </c>
      <c r="K880" s="12" t="s">
        <v>25</v>
      </c>
      <c r="L880" s="12" t="s">
        <v>43</v>
      </c>
      <c r="M880" s="12">
        <v>3</v>
      </c>
      <c r="N880" s="14">
        <v>51.04</v>
      </c>
      <c r="O880" s="15">
        <v>0.2</v>
      </c>
      <c r="P880" s="14">
        <v>22.32</v>
      </c>
      <c r="Q880" s="14">
        <v>122.49600000000001</v>
      </c>
      <c r="R880" s="14">
        <v>66.960000000000008</v>
      </c>
      <c r="S880" s="14">
        <v>55.536000000000001</v>
      </c>
      <c r="T880" s="16">
        <v>0.45336990595611282</v>
      </c>
    </row>
    <row r="881" spans="1:20">
      <c r="A881" s="10">
        <v>3659</v>
      </c>
      <c r="B881" s="11">
        <v>46164</v>
      </c>
      <c r="C881" s="12">
        <f t="shared" si="52"/>
        <v>2026</v>
      </c>
      <c r="D881" s="13" t="str">
        <f t="shared" si="53"/>
        <v>Q2</v>
      </c>
      <c r="E881" s="12">
        <f t="shared" si="54"/>
        <v>5</v>
      </c>
      <c r="F881" s="12" t="str">
        <f t="shared" si="55"/>
        <v>May</v>
      </c>
      <c r="G881" s="12" t="s">
        <v>41</v>
      </c>
      <c r="H881" s="12" t="s">
        <v>68</v>
      </c>
      <c r="I881" s="12" t="s">
        <v>40</v>
      </c>
      <c r="J881" s="12" t="s">
        <v>34</v>
      </c>
      <c r="K881" s="12" t="s">
        <v>30</v>
      </c>
      <c r="L881" s="12" t="s">
        <v>31</v>
      </c>
      <c r="M881" s="12">
        <v>2</v>
      </c>
      <c r="N881" s="14">
        <v>93.55</v>
      </c>
      <c r="O881" s="15">
        <v>0</v>
      </c>
      <c r="P881" s="14">
        <v>44.31</v>
      </c>
      <c r="Q881" s="14">
        <v>187.1</v>
      </c>
      <c r="R881" s="14">
        <v>88.62</v>
      </c>
      <c r="S881" s="14">
        <v>98.47999999999999</v>
      </c>
      <c r="T881" s="16">
        <v>0.52634954569748793</v>
      </c>
    </row>
    <row r="882" spans="1:20">
      <c r="A882" s="10">
        <v>3775</v>
      </c>
      <c r="B882" s="11">
        <v>46164</v>
      </c>
      <c r="C882" s="12">
        <f t="shared" si="52"/>
        <v>2026</v>
      </c>
      <c r="D882" s="13" t="str">
        <f t="shared" si="53"/>
        <v>Q2</v>
      </c>
      <c r="E882" s="12">
        <f t="shared" si="54"/>
        <v>5</v>
      </c>
      <c r="F882" s="12" t="str">
        <f t="shared" si="55"/>
        <v>May</v>
      </c>
      <c r="G882" s="12" t="s">
        <v>32</v>
      </c>
      <c r="H882" s="12" t="s">
        <v>33</v>
      </c>
      <c r="I882" s="12" t="s">
        <v>23</v>
      </c>
      <c r="J882" s="12" t="s">
        <v>37</v>
      </c>
      <c r="K882" s="12" t="s">
        <v>35</v>
      </c>
      <c r="L882" s="12" t="s">
        <v>65</v>
      </c>
      <c r="M882" s="12">
        <v>1</v>
      </c>
      <c r="N882" s="14">
        <v>131.74</v>
      </c>
      <c r="O882" s="15">
        <v>0</v>
      </c>
      <c r="P882" s="14">
        <v>66.650000000000006</v>
      </c>
      <c r="Q882" s="14">
        <v>131.74</v>
      </c>
      <c r="R882" s="14">
        <v>66.650000000000006</v>
      </c>
      <c r="S882" s="14">
        <v>65.09</v>
      </c>
      <c r="T882" s="16">
        <v>0.49407924700166994</v>
      </c>
    </row>
    <row r="883" spans="1:20">
      <c r="A883" s="10">
        <v>4071</v>
      </c>
      <c r="B883" s="11">
        <v>46164</v>
      </c>
      <c r="C883" s="12">
        <f t="shared" si="52"/>
        <v>2026</v>
      </c>
      <c r="D883" s="13" t="str">
        <f t="shared" si="53"/>
        <v>Q2</v>
      </c>
      <c r="E883" s="12">
        <f t="shared" si="54"/>
        <v>5</v>
      </c>
      <c r="F883" s="12" t="str">
        <f t="shared" si="55"/>
        <v>May</v>
      </c>
      <c r="G883" s="12" t="s">
        <v>41</v>
      </c>
      <c r="H883" s="12" t="s">
        <v>54</v>
      </c>
      <c r="I883" s="12" t="s">
        <v>23</v>
      </c>
      <c r="J883" s="12" t="s">
        <v>34</v>
      </c>
      <c r="K883" s="12" t="s">
        <v>30</v>
      </c>
      <c r="L883" s="12" t="s">
        <v>31</v>
      </c>
      <c r="M883" s="12">
        <v>5</v>
      </c>
      <c r="N883" s="14">
        <v>91.79</v>
      </c>
      <c r="O883" s="15">
        <v>0.05</v>
      </c>
      <c r="P883" s="14">
        <v>44.48</v>
      </c>
      <c r="Q883" s="14">
        <v>436.0025</v>
      </c>
      <c r="R883" s="14">
        <v>222.39999999999998</v>
      </c>
      <c r="S883" s="14">
        <v>213.60250000000002</v>
      </c>
      <c r="T883" s="16">
        <v>0.48991118170193981</v>
      </c>
    </row>
    <row r="884" spans="1:20">
      <c r="A884" s="10">
        <v>5137</v>
      </c>
      <c r="B884" s="11">
        <v>46164</v>
      </c>
      <c r="C884" s="12">
        <f t="shared" si="52"/>
        <v>2026</v>
      </c>
      <c r="D884" s="13" t="str">
        <f t="shared" si="53"/>
        <v>Q2</v>
      </c>
      <c r="E884" s="12">
        <f t="shared" si="54"/>
        <v>5</v>
      </c>
      <c r="F884" s="12" t="str">
        <f t="shared" si="55"/>
        <v>May</v>
      </c>
      <c r="G884" s="12" t="s">
        <v>41</v>
      </c>
      <c r="H884" s="12" t="s">
        <v>68</v>
      </c>
      <c r="I884" s="12" t="s">
        <v>23</v>
      </c>
      <c r="J884" s="12" t="s">
        <v>37</v>
      </c>
      <c r="K884" s="12" t="s">
        <v>30</v>
      </c>
      <c r="L884" s="12" t="s">
        <v>58</v>
      </c>
      <c r="M884" s="12">
        <v>4</v>
      </c>
      <c r="N884" s="14">
        <v>155.4</v>
      </c>
      <c r="O884" s="15">
        <v>0.05</v>
      </c>
      <c r="P884" s="14">
        <v>77.31</v>
      </c>
      <c r="Q884" s="14">
        <v>590.52</v>
      </c>
      <c r="R884" s="14">
        <v>309.24</v>
      </c>
      <c r="S884" s="14">
        <v>281.27999999999997</v>
      </c>
      <c r="T884" s="16">
        <v>0.47632595001016048</v>
      </c>
    </row>
    <row r="885" spans="1:20">
      <c r="A885" s="10">
        <v>133</v>
      </c>
      <c r="B885" s="11">
        <v>46165</v>
      </c>
      <c r="C885" s="12">
        <f t="shared" si="52"/>
        <v>2026</v>
      </c>
      <c r="D885" s="13" t="str">
        <f t="shared" si="53"/>
        <v>Q2</v>
      </c>
      <c r="E885" s="12">
        <f t="shared" si="54"/>
        <v>5</v>
      </c>
      <c r="F885" s="12" t="str">
        <f t="shared" si="55"/>
        <v>May</v>
      </c>
      <c r="G885" s="12" t="s">
        <v>27</v>
      </c>
      <c r="H885" s="12" t="s">
        <v>28</v>
      </c>
      <c r="I885" s="12" t="s">
        <v>23</v>
      </c>
      <c r="J885" s="12" t="s">
        <v>34</v>
      </c>
      <c r="K885" s="12" t="s">
        <v>35</v>
      </c>
      <c r="L885" s="12" t="s">
        <v>36</v>
      </c>
      <c r="M885" s="12">
        <v>1</v>
      </c>
      <c r="N885" s="14">
        <v>36.57</v>
      </c>
      <c r="O885" s="15">
        <v>0.05</v>
      </c>
      <c r="P885" s="14">
        <v>13.33</v>
      </c>
      <c r="Q885" s="14">
        <v>34.741500000000002</v>
      </c>
      <c r="R885" s="14">
        <v>13.33</v>
      </c>
      <c r="S885" s="14">
        <v>21.411500000000004</v>
      </c>
      <c r="T885" s="16">
        <v>0.61630902522919284</v>
      </c>
    </row>
    <row r="886" spans="1:20">
      <c r="A886" s="10">
        <v>1385</v>
      </c>
      <c r="B886" s="11">
        <v>46165</v>
      </c>
      <c r="C886" s="12">
        <f t="shared" si="52"/>
        <v>2026</v>
      </c>
      <c r="D886" s="13" t="str">
        <f t="shared" si="53"/>
        <v>Q2</v>
      </c>
      <c r="E886" s="12">
        <f t="shared" si="54"/>
        <v>5</v>
      </c>
      <c r="F886" s="12" t="str">
        <f t="shared" si="55"/>
        <v>May</v>
      </c>
      <c r="G886" s="12" t="s">
        <v>32</v>
      </c>
      <c r="H886" s="12" t="s">
        <v>73</v>
      </c>
      <c r="I886" s="12" t="s">
        <v>23</v>
      </c>
      <c r="J886" s="12" t="s">
        <v>34</v>
      </c>
      <c r="K886" s="12" t="s">
        <v>25</v>
      </c>
      <c r="L886" s="12" t="s">
        <v>47</v>
      </c>
      <c r="M886" s="12">
        <v>2</v>
      </c>
      <c r="N886" s="14">
        <v>41.19</v>
      </c>
      <c r="O886" s="15">
        <v>0</v>
      </c>
      <c r="P886" s="14">
        <v>17.190000000000001</v>
      </c>
      <c r="Q886" s="14">
        <v>82.38</v>
      </c>
      <c r="R886" s="14">
        <v>34.380000000000003</v>
      </c>
      <c r="S886" s="14">
        <v>47.999999999999993</v>
      </c>
      <c r="T886" s="16">
        <v>0.58266569555717407</v>
      </c>
    </row>
    <row r="887" spans="1:20">
      <c r="A887" s="10">
        <v>1597</v>
      </c>
      <c r="B887" s="11">
        <v>46165</v>
      </c>
      <c r="C887" s="12">
        <f t="shared" si="52"/>
        <v>2026</v>
      </c>
      <c r="D887" s="13" t="str">
        <f t="shared" si="53"/>
        <v>Q2</v>
      </c>
      <c r="E887" s="12">
        <f t="shared" si="54"/>
        <v>5</v>
      </c>
      <c r="F887" s="12" t="str">
        <f t="shared" si="55"/>
        <v>May</v>
      </c>
      <c r="G887" s="12" t="s">
        <v>41</v>
      </c>
      <c r="H887" s="12" t="s">
        <v>54</v>
      </c>
      <c r="I887" s="12" t="s">
        <v>23</v>
      </c>
      <c r="J887" s="12" t="s">
        <v>24</v>
      </c>
      <c r="K887" s="12" t="s">
        <v>35</v>
      </c>
      <c r="L887" s="12" t="s">
        <v>65</v>
      </c>
      <c r="M887" s="12">
        <v>1</v>
      </c>
      <c r="N887" s="14">
        <v>136.66999999999999</v>
      </c>
      <c r="O887" s="15">
        <v>0.05</v>
      </c>
      <c r="P887" s="14">
        <v>67.099999999999994</v>
      </c>
      <c r="Q887" s="14">
        <v>129.83649999999997</v>
      </c>
      <c r="R887" s="14">
        <v>67.099999999999994</v>
      </c>
      <c r="S887" s="14">
        <v>62.736499999999978</v>
      </c>
      <c r="T887" s="16">
        <v>0.48319617364916639</v>
      </c>
    </row>
    <row r="888" spans="1:20">
      <c r="A888" s="10">
        <v>2273</v>
      </c>
      <c r="B888" s="11">
        <v>46165</v>
      </c>
      <c r="C888" s="12">
        <f t="shared" si="52"/>
        <v>2026</v>
      </c>
      <c r="D888" s="13" t="str">
        <f t="shared" si="53"/>
        <v>Q2</v>
      </c>
      <c r="E888" s="12">
        <f t="shared" si="54"/>
        <v>5</v>
      </c>
      <c r="F888" s="12" t="str">
        <f t="shared" si="55"/>
        <v>May</v>
      </c>
      <c r="G888" s="12" t="s">
        <v>32</v>
      </c>
      <c r="H888" s="12" t="s">
        <v>33</v>
      </c>
      <c r="I888" s="12" t="s">
        <v>40</v>
      </c>
      <c r="J888" s="12" t="s">
        <v>34</v>
      </c>
      <c r="K888" s="12" t="s">
        <v>55</v>
      </c>
      <c r="L888" s="12" t="s">
        <v>63</v>
      </c>
      <c r="M888" s="12">
        <v>2</v>
      </c>
      <c r="N888" s="14">
        <v>35.700000000000003</v>
      </c>
      <c r="O888" s="15">
        <v>0</v>
      </c>
      <c r="P888" s="14">
        <v>13.52</v>
      </c>
      <c r="Q888" s="14">
        <v>71.400000000000006</v>
      </c>
      <c r="R888" s="14">
        <v>27.04</v>
      </c>
      <c r="S888" s="14">
        <v>44.360000000000007</v>
      </c>
      <c r="T888" s="16">
        <v>0.62128851540616248</v>
      </c>
    </row>
    <row r="889" spans="1:20">
      <c r="A889" s="10">
        <v>2931</v>
      </c>
      <c r="B889" s="11">
        <v>46165</v>
      </c>
      <c r="C889" s="12">
        <f t="shared" si="52"/>
        <v>2026</v>
      </c>
      <c r="D889" s="13" t="str">
        <f t="shared" si="53"/>
        <v>Q2</v>
      </c>
      <c r="E889" s="12">
        <f t="shared" si="54"/>
        <v>5</v>
      </c>
      <c r="F889" s="12" t="str">
        <f t="shared" si="55"/>
        <v>May</v>
      </c>
      <c r="G889" s="12" t="s">
        <v>21</v>
      </c>
      <c r="H889" s="12" t="s">
        <v>22</v>
      </c>
      <c r="I889" s="12" t="s">
        <v>23</v>
      </c>
      <c r="J889" s="12" t="s">
        <v>24</v>
      </c>
      <c r="K889" s="12" t="s">
        <v>25</v>
      </c>
      <c r="L889" s="12" t="s">
        <v>51</v>
      </c>
      <c r="M889" s="12">
        <v>1</v>
      </c>
      <c r="N889" s="14">
        <v>100.87</v>
      </c>
      <c r="O889" s="15">
        <v>0</v>
      </c>
      <c r="P889" s="14">
        <v>50.4</v>
      </c>
      <c r="Q889" s="14">
        <v>100.87</v>
      </c>
      <c r="R889" s="14">
        <v>50.4</v>
      </c>
      <c r="S889" s="14">
        <v>50.470000000000006</v>
      </c>
      <c r="T889" s="16">
        <v>0.5003469812630118</v>
      </c>
    </row>
    <row r="890" spans="1:20">
      <c r="A890" s="10">
        <v>4143</v>
      </c>
      <c r="B890" s="11">
        <v>46165</v>
      </c>
      <c r="C890" s="12">
        <f t="shared" si="52"/>
        <v>2026</v>
      </c>
      <c r="D890" s="13" t="str">
        <f t="shared" si="53"/>
        <v>Q2</v>
      </c>
      <c r="E890" s="12">
        <f t="shared" si="54"/>
        <v>5</v>
      </c>
      <c r="F890" s="12" t="str">
        <f t="shared" si="55"/>
        <v>May</v>
      </c>
      <c r="G890" s="12" t="s">
        <v>32</v>
      </c>
      <c r="H890" s="12" t="s">
        <v>73</v>
      </c>
      <c r="I890" s="12" t="s">
        <v>40</v>
      </c>
      <c r="J890" s="12" t="s">
        <v>24</v>
      </c>
      <c r="K890" s="12" t="s">
        <v>35</v>
      </c>
      <c r="L890" s="12" t="s">
        <v>65</v>
      </c>
      <c r="M890" s="12">
        <v>1</v>
      </c>
      <c r="N890" s="14">
        <v>130.80000000000001</v>
      </c>
      <c r="O890" s="15">
        <v>0</v>
      </c>
      <c r="P890" s="14">
        <v>68.7</v>
      </c>
      <c r="Q890" s="14">
        <v>130.80000000000001</v>
      </c>
      <c r="R890" s="14">
        <v>68.7</v>
      </c>
      <c r="S890" s="14">
        <v>62.100000000000009</v>
      </c>
      <c r="T890" s="16">
        <v>0.4747706422018349</v>
      </c>
    </row>
    <row r="891" spans="1:20">
      <c r="A891" s="10">
        <v>4504</v>
      </c>
      <c r="B891" s="11">
        <v>46165</v>
      </c>
      <c r="C891" s="12">
        <f t="shared" si="52"/>
        <v>2026</v>
      </c>
      <c r="D891" s="13" t="str">
        <f t="shared" si="53"/>
        <v>Q2</v>
      </c>
      <c r="E891" s="12">
        <f t="shared" si="54"/>
        <v>5</v>
      </c>
      <c r="F891" s="12" t="str">
        <f t="shared" si="55"/>
        <v>May</v>
      </c>
      <c r="G891" s="12" t="s">
        <v>21</v>
      </c>
      <c r="H891" s="12" t="s">
        <v>57</v>
      </c>
      <c r="I891" s="12" t="s">
        <v>49</v>
      </c>
      <c r="J891" s="12" t="s">
        <v>24</v>
      </c>
      <c r="K891" s="12" t="s">
        <v>30</v>
      </c>
      <c r="L891" s="12" t="s">
        <v>58</v>
      </c>
      <c r="M891" s="12">
        <v>1</v>
      </c>
      <c r="N891" s="14">
        <v>153.88999999999999</v>
      </c>
      <c r="O891" s="15">
        <v>0</v>
      </c>
      <c r="P891" s="14">
        <v>79.64</v>
      </c>
      <c r="Q891" s="14">
        <v>153.88999999999999</v>
      </c>
      <c r="R891" s="14">
        <v>79.64</v>
      </c>
      <c r="S891" s="14">
        <v>74.249999999999986</v>
      </c>
      <c r="T891" s="16">
        <v>0.4824874910650464</v>
      </c>
    </row>
    <row r="892" spans="1:20">
      <c r="A892" s="10">
        <v>656</v>
      </c>
      <c r="B892" s="11">
        <v>46166</v>
      </c>
      <c r="C892" s="12">
        <f t="shared" si="52"/>
        <v>2026</v>
      </c>
      <c r="D892" s="13" t="str">
        <f t="shared" si="53"/>
        <v>Q2</v>
      </c>
      <c r="E892" s="12">
        <f t="shared" si="54"/>
        <v>5</v>
      </c>
      <c r="F892" s="12" t="str">
        <f t="shared" si="55"/>
        <v>May</v>
      </c>
      <c r="G892" s="12" t="s">
        <v>41</v>
      </c>
      <c r="H892" s="12" t="s">
        <v>52</v>
      </c>
      <c r="I892" s="12" t="s">
        <v>23</v>
      </c>
      <c r="J892" s="12" t="s">
        <v>34</v>
      </c>
      <c r="K892" s="12" t="s">
        <v>44</v>
      </c>
      <c r="L892" s="12" t="s">
        <v>72</v>
      </c>
      <c r="M892" s="12">
        <v>1</v>
      </c>
      <c r="N892" s="14">
        <v>122.51</v>
      </c>
      <c r="O892" s="15">
        <v>0.15</v>
      </c>
      <c r="P892" s="14">
        <v>62.2</v>
      </c>
      <c r="Q892" s="14">
        <v>104.1335</v>
      </c>
      <c r="R892" s="14">
        <v>62.2</v>
      </c>
      <c r="S892" s="14">
        <v>41.933499999999995</v>
      </c>
      <c r="T892" s="16">
        <v>0.40268981643755369</v>
      </c>
    </row>
    <row r="893" spans="1:20">
      <c r="A893" s="10">
        <v>979</v>
      </c>
      <c r="B893" s="11">
        <v>46166</v>
      </c>
      <c r="C893" s="12">
        <f t="shared" si="52"/>
        <v>2026</v>
      </c>
      <c r="D893" s="13" t="str">
        <f t="shared" si="53"/>
        <v>Q2</v>
      </c>
      <c r="E893" s="12">
        <f t="shared" si="54"/>
        <v>5</v>
      </c>
      <c r="F893" s="12" t="str">
        <f t="shared" si="55"/>
        <v>May</v>
      </c>
      <c r="G893" s="12" t="s">
        <v>41</v>
      </c>
      <c r="H893" s="12" t="s">
        <v>42</v>
      </c>
      <c r="I893" s="12" t="s">
        <v>29</v>
      </c>
      <c r="J893" s="12" t="s">
        <v>24</v>
      </c>
      <c r="K893" s="12" t="s">
        <v>25</v>
      </c>
      <c r="L893" s="12" t="s">
        <v>26</v>
      </c>
      <c r="M893" s="12">
        <v>8</v>
      </c>
      <c r="N893" s="14">
        <v>79.94</v>
      </c>
      <c r="O893" s="15">
        <v>0.15</v>
      </c>
      <c r="P893" s="14">
        <v>41.65</v>
      </c>
      <c r="Q893" s="14">
        <v>543.59199999999998</v>
      </c>
      <c r="R893" s="14">
        <v>333.2</v>
      </c>
      <c r="S893" s="14">
        <v>210.392</v>
      </c>
      <c r="T893" s="16">
        <v>0.38704028021015763</v>
      </c>
    </row>
    <row r="894" spans="1:20">
      <c r="A894" s="10">
        <v>1510</v>
      </c>
      <c r="B894" s="11">
        <v>46166</v>
      </c>
      <c r="C894" s="12">
        <f t="shared" si="52"/>
        <v>2026</v>
      </c>
      <c r="D894" s="13" t="str">
        <f t="shared" si="53"/>
        <v>Q2</v>
      </c>
      <c r="E894" s="12">
        <f t="shared" si="54"/>
        <v>5</v>
      </c>
      <c r="F894" s="12" t="str">
        <f t="shared" si="55"/>
        <v>May</v>
      </c>
      <c r="G894" s="12" t="s">
        <v>41</v>
      </c>
      <c r="H894" s="12" t="s">
        <v>52</v>
      </c>
      <c r="I894" s="12" t="s">
        <v>23</v>
      </c>
      <c r="J894" s="12" t="s">
        <v>34</v>
      </c>
      <c r="K894" s="12" t="s">
        <v>25</v>
      </c>
      <c r="L894" s="12" t="s">
        <v>43</v>
      </c>
      <c r="M894" s="12">
        <v>2</v>
      </c>
      <c r="N894" s="14">
        <v>50.78</v>
      </c>
      <c r="O894" s="15">
        <v>0.05</v>
      </c>
      <c r="P894" s="14">
        <v>23.03</v>
      </c>
      <c r="Q894" s="14">
        <v>96.481999999999999</v>
      </c>
      <c r="R894" s="14">
        <v>46.06</v>
      </c>
      <c r="S894" s="14">
        <v>50.421999999999997</v>
      </c>
      <c r="T894" s="16">
        <v>0.52260525279326708</v>
      </c>
    </row>
    <row r="895" spans="1:20">
      <c r="A895" s="10">
        <v>1959</v>
      </c>
      <c r="B895" s="11">
        <v>46166</v>
      </c>
      <c r="C895" s="12">
        <f t="shared" si="52"/>
        <v>2026</v>
      </c>
      <c r="D895" s="13" t="str">
        <f t="shared" si="53"/>
        <v>Q2</v>
      </c>
      <c r="E895" s="12">
        <f t="shared" si="54"/>
        <v>5</v>
      </c>
      <c r="F895" s="12" t="str">
        <f t="shared" si="55"/>
        <v>May</v>
      </c>
      <c r="G895" s="12" t="s">
        <v>21</v>
      </c>
      <c r="H895" s="12" t="s">
        <v>71</v>
      </c>
      <c r="I895" s="12" t="s">
        <v>49</v>
      </c>
      <c r="J895" s="12" t="s">
        <v>37</v>
      </c>
      <c r="K895" s="12" t="s">
        <v>25</v>
      </c>
      <c r="L895" s="12" t="s">
        <v>26</v>
      </c>
      <c r="M895" s="12">
        <v>2</v>
      </c>
      <c r="N895" s="14">
        <v>80.59</v>
      </c>
      <c r="O895" s="15">
        <v>0.05</v>
      </c>
      <c r="P895" s="14">
        <v>41.44</v>
      </c>
      <c r="Q895" s="14">
        <v>153.12100000000001</v>
      </c>
      <c r="R895" s="14">
        <v>82.88</v>
      </c>
      <c r="S895" s="14">
        <v>70.241000000000014</v>
      </c>
      <c r="T895" s="16">
        <v>0.45872871781140412</v>
      </c>
    </row>
    <row r="896" spans="1:20">
      <c r="A896" s="10">
        <v>2089</v>
      </c>
      <c r="B896" s="11">
        <v>46166</v>
      </c>
      <c r="C896" s="12">
        <f t="shared" si="52"/>
        <v>2026</v>
      </c>
      <c r="D896" s="13" t="str">
        <f t="shared" si="53"/>
        <v>Q2</v>
      </c>
      <c r="E896" s="12">
        <f t="shared" si="54"/>
        <v>5</v>
      </c>
      <c r="F896" s="12" t="str">
        <f t="shared" si="55"/>
        <v>May</v>
      </c>
      <c r="G896" s="12" t="s">
        <v>21</v>
      </c>
      <c r="H896" s="12" t="s">
        <v>71</v>
      </c>
      <c r="I896" s="12" t="s">
        <v>49</v>
      </c>
      <c r="J896" s="12" t="s">
        <v>34</v>
      </c>
      <c r="K896" s="12" t="s">
        <v>55</v>
      </c>
      <c r="L896" s="12" t="s">
        <v>63</v>
      </c>
      <c r="M896" s="12">
        <v>3</v>
      </c>
      <c r="N896" s="14">
        <v>35.75</v>
      </c>
      <c r="O896" s="15">
        <v>0.15</v>
      </c>
      <c r="P896" s="14">
        <v>13.54</v>
      </c>
      <c r="Q896" s="14">
        <v>91.162499999999994</v>
      </c>
      <c r="R896" s="14">
        <v>40.619999999999997</v>
      </c>
      <c r="S896" s="14">
        <v>50.542499999999997</v>
      </c>
      <c r="T896" s="16">
        <v>0.55442204853969557</v>
      </c>
    </row>
    <row r="897" spans="1:20">
      <c r="A897" s="10">
        <v>2446</v>
      </c>
      <c r="B897" s="11">
        <v>46166</v>
      </c>
      <c r="C897" s="12">
        <f t="shared" si="52"/>
        <v>2026</v>
      </c>
      <c r="D897" s="13" t="str">
        <f t="shared" si="53"/>
        <v>Q2</v>
      </c>
      <c r="E897" s="12">
        <f t="shared" si="54"/>
        <v>5</v>
      </c>
      <c r="F897" s="12" t="str">
        <f t="shared" si="55"/>
        <v>May</v>
      </c>
      <c r="G897" s="12" t="s">
        <v>27</v>
      </c>
      <c r="H897" s="12" t="s">
        <v>64</v>
      </c>
      <c r="I897" s="12" t="s">
        <v>23</v>
      </c>
      <c r="J897" s="12" t="s">
        <v>34</v>
      </c>
      <c r="K897" s="12" t="s">
        <v>44</v>
      </c>
      <c r="L897" s="12" t="s">
        <v>50</v>
      </c>
      <c r="M897" s="12">
        <v>5</v>
      </c>
      <c r="N897" s="14">
        <v>195.78</v>
      </c>
      <c r="O897" s="15">
        <v>0.1</v>
      </c>
      <c r="P897" s="14">
        <v>101.98</v>
      </c>
      <c r="Q897" s="14">
        <v>881.01</v>
      </c>
      <c r="R897" s="14">
        <v>509.90000000000003</v>
      </c>
      <c r="S897" s="14">
        <v>371.10999999999996</v>
      </c>
      <c r="T897" s="16">
        <v>0.4212324491208953</v>
      </c>
    </row>
    <row r="898" spans="1:20">
      <c r="A898" s="10">
        <v>2847</v>
      </c>
      <c r="B898" s="11">
        <v>46166</v>
      </c>
      <c r="C898" s="12">
        <f t="shared" si="52"/>
        <v>2026</v>
      </c>
      <c r="D898" s="13" t="str">
        <f t="shared" si="53"/>
        <v>Q2</v>
      </c>
      <c r="E898" s="12">
        <f t="shared" si="54"/>
        <v>5</v>
      </c>
      <c r="F898" s="12" t="str">
        <f t="shared" si="55"/>
        <v>May</v>
      </c>
      <c r="G898" s="12" t="s">
        <v>41</v>
      </c>
      <c r="H898" s="12" t="s">
        <v>68</v>
      </c>
      <c r="I898" s="12" t="s">
        <v>23</v>
      </c>
      <c r="J898" s="12" t="s">
        <v>24</v>
      </c>
      <c r="K898" s="12" t="s">
        <v>44</v>
      </c>
      <c r="L898" s="12" t="s">
        <v>72</v>
      </c>
      <c r="M898" s="12">
        <v>2</v>
      </c>
      <c r="N898" s="14">
        <v>125.95</v>
      </c>
      <c r="O898" s="15">
        <v>0.05</v>
      </c>
      <c r="P898" s="14">
        <v>61.74</v>
      </c>
      <c r="Q898" s="14">
        <v>239.30500000000001</v>
      </c>
      <c r="R898" s="14">
        <v>123.48</v>
      </c>
      <c r="S898" s="14">
        <v>115.825</v>
      </c>
      <c r="T898" s="16">
        <v>0.48400576669940032</v>
      </c>
    </row>
    <row r="899" spans="1:20">
      <c r="A899" s="10">
        <v>3454</v>
      </c>
      <c r="B899" s="11">
        <v>46166</v>
      </c>
      <c r="C899" s="12">
        <f t="shared" ref="C899:C962" si="56">YEAR(B899)</f>
        <v>2026</v>
      </c>
      <c r="D899" s="13" t="str">
        <f t="shared" ref="D899:D962" si="57">"Q"&amp;ROUNDUP(MONTH(B899)/3,0)</f>
        <v>Q2</v>
      </c>
      <c r="E899" s="12">
        <f t="shared" ref="E899:E962" si="58">MONTH(B899)</f>
        <v>5</v>
      </c>
      <c r="F899" s="12" t="str">
        <f t="shared" ref="F899:F962" si="59">TEXT(B899,"mmm")</f>
        <v>May</v>
      </c>
      <c r="G899" s="12" t="s">
        <v>41</v>
      </c>
      <c r="H899" s="12" t="s">
        <v>52</v>
      </c>
      <c r="I899" s="12" t="s">
        <v>23</v>
      </c>
      <c r="J899" s="12" t="s">
        <v>34</v>
      </c>
      <c r="K899" s="12" t="s">
        <v>55</v>
      </c>
      <c r="L899" s="12" t="s">
        <v>56</v>
      </c>
      <c r="M899" s="12">
        <v>2</v>
      </c>
      <c r="N899" s="14">
        <v>41.32</v>
      </c>
      <c r="O899" s="15">
        <v>0</v>
      </c>
      <c r="P899" s="14">
        <v>14.91</v>
      </c>
      <c r="Q899" s="14">
        <v>82.64</v>
      </c>
      <c r="R899" s="14">
        <v>29.82</v>
      </c>
      <c r="S899" s="14">
        <v>52.82</v>
      </c>
      <c r="T899" s="16">
        <v>0.63915779283639884</v>
      </c>
    </row>
    <row r="900" spans="1:20">
      <c r="A900" s="10">
        <v>4472</v>
      </c>
      <c r="B900" s="11">
        <v>46166</v>
      </c>
      <c r="C900" s="12">
        <f t="shared" si="56"/>
        <v>2026</v>
      </c>
      <c r="D900" s="13" t="str">
        <f t="shared" si="57"/>
        <v>Q2</v>
      </c>
      <c r="E900" s="12">
        <f t="shared" si="58"/>
        <v>5</v>
      </c>
      <c r="F900" s="12" t="str">
        <f t="shared" si="59"/>
        <v>May</v>
      </c>
      <c r="G900" s="12" t="s">
        <v>41</v>
      </c>
      <c r="H900" s="12" t="s">
        <v>54</v>
      </c>
      <c r="I900" s="12" t="s">
        <v>49</v>
      </c>
      <c r="J900" s="12" t="s">
        <v>34</v>
      </c>
      <c r="K900" s="12" t="s">
        <v>30</v>
      </c>
      <c r="L900" s="12" t="s">
        <v>38</v>
      </c>
      <c r="M900" s="12">
        <v>2</v>
      </c>
      <c r="N900" s="14">
        <v>144.01</v>
      </c>
      <c r="O900" s="15">
        <v>0</v>
      </c>
      <c r="P900" s="14">
        <v>79.37</v>
      </c>
      <c r="Q900" s="14">
        <v>288.02</v>
      </c>
      <c r="R900" s="14">
        <v>158.74</v>
      </c>
      <c r="S900" s="14">
        <v>129.27999999999997</v>
      </c>
      <c r="T900" s="16">
        <v>0.44885771821401282</v>
      </c>
    </row>
    <row r="901" spans="1:20">
      <c r="A901" s="10">
        <v>4852</v>
      </c>
      <c r="B901" s="11">
        <v>46166</v>
      </c>
      <c r="C901" s="12">
        <f t="shared" si="56"/>
        <v>2026</v>
      </c>
      <c r="D901" s="13" t="str">
        <f t="shared" si="57"/>
        <v>Q2</v>
      </c>
      <c r="E901" s="12">
        <f t="shared" si="58"/>
        <v>5</v>
      </c>
      <c r="F901" s="12" t="str">
        <f t="shared" si="59"/>
        <v>May</v>
      </c>
      <c r="G901" s="12" t="s">
        <v>21</v>
      </c>
      <c r="H901" s="12" t="s">
        <v>71</v>
      </c>
      <c r="I901" s="12" t="s">
        <v>23</v>
      </c>
      <c r="J901" s="12" t="s">
        <v>37</v>
      </c>
      <c r="K901" s="12" t="s">
        <v>25</v>
      </c>
      <c r="L901" s="12" t="s">
        <v>43</v>
      </c>
      <c r="M901" s="12">
        <v>2</v>
      </c>
      <c r="N901" s="14">
        <v>51.17</v>
      </c>
      <c r="O901" s="15">
        <v>0.05</v>
      </c>
      <c r="P901" s="14">
        <v>21.97</v>
      </c>
      <c r="Q901" s="14">
        <v>97.222999999999999</v>
      </c>
      <c r="R901" s="14">
        <v>43.94</v>
      </c>
      <c r="S901" s="14">
        <v>53.283000000000001</v>
      </c>
      <c r="T901" s="16">
        <v>0.54804932989107513</v>
      </c>
    </row>
    <row r="902" spans="1:20">
      <c r="A902" s="10">
        <v>4959</v>
      </c>
      <c r="B902" s="11">
        <v>46166</v>
      </c>
      <c r="C902" s="12">
        <f t="shared" si="56"/>
        <v>2026</v>
      </c>
      <c r="D902" s="13" t="str">
        <f t="shared" si="57"/>
        <v>Q2</v>
      </c>
      <c r="E902" s="12">
        <f t="shared" si="58"/>
        <v>5</v>
      </c>
      <c r="F902" s="12" t="str">
        <f t="shared" si="59"/>
        <v>May</v>
      </c>
      <c r="G902" s="12" t="s">
        <v>21</v>
      </c>
      <c r="H902" s="12" t="s">
        <v>22</v>
      </c>
      <c r="I902" s="12" t="s">
        <v>29</v>
      </c>
      <c r="J902" s="12" t="s">
        <v>37</v>
      </c>
      <c r="K902" s="12" t="s">
        <v>44</v>
      </c>
      <c r="L902" s="12" t="s">
        <v>61</v>
      </c>
      <c r="M902" s="12">
        <v>6</v>
      </c>
      <c r="N902" s="14">
        <v>83.58</v>
      </c>
      <c r="O902" s="15">
        <v>0.2</v>
      </c>
      <c r="P902" s="14">
        <v>40.5</v>
      </c>
      <c r="Q902" s="14">
        <v>401.18400000000003</v>
      </c>
      <c r="R902" s="14">
        <v>243</v>
      </c>
      <c r="S902" s="14">
        <v>158.18400000000003</v>
      </c>
      <c r="T902" s="16">
        <v>0.39429289303661169</v>
      </c>
    </row>
    <row r="903" spans="1:20">
      <c r="A903" s="10">
        <v>5056</v>
      </c>
      <c r="B903" s="11">
        <v>46166</v>
      </c>
      <c r="C903" s="12">
        <f t="shared" si="56"/>
        <v>2026</v>
      </c>
      <c r="D903" s="13" t="str">
        <f t="shared" si="57"/>
        <v>Q2</v>
      </c>
      <c r="E903" s="12">
        <f t="shared" si="58"/>
        <v>5</v>
      </c>
      <c r="F903" s="12" t="str">
        <f t="shared" si="59"/>
        <v>May</v>
      </c>
      <c r="G903" s="12" t="s">
        <v>32</v>
      </c>
      <c r="H903" s="12" t="s">
        <v>73</v>
      </c>
      <c r="I903" s="12" t="s">
        <v>49</v>
      </c>
      <c r="J903" s="12" t="s">
        <v>24</v>
      </c>
      <c r="K903" s="12" t="s">
        <v>44</v>
      </c>
      <c r="L903" s="12" t="s">
        <v>61</v>
      </c>
      <c r="M903" s="12">
        <v>2</v>
      </c>
      <c r="N903" s="14">
        <v>80.010000000000005</v>
      </c>
      <c r="O903" s="15">
        <v>0</v>
      </c>
      <c r="P903" s="14">
        <v>38.54</v>
      </c>
      <c r="Q903" s="14">
        <v>160.02000000000001</v>
      </c>
      <c r="R903" s="14">
        <v>77.08</v>
      </c>
      <c r="S903" s="14">
        <v>82.940000000000012</v>
      </c>
      <c r="T903" s="16">
        <v>0.51831021122359711</v>
      </c>
    </row>
    <row r="904" spans="1:20">
      <c r="A904" s="10">
        <v>1152</v>
      </c>
      <c r="B904" s="11">
        <v>46167</v>
      </c>
      <c r="C904" s="12">
        <f t="shared" si="56"/>
        <v>2026</v>
      </c>
      <c r="D904" s="13" t="str">
        <f t="shared" si="57"/>
        <v>Q2</v>
      </c>
      <c r="E904" s="12">
        <f t="shared" si="58"/>
        <v>5</v>
      </c>
      <c r="F904" s="12" t="str">
        <f t="shared" si="59"/>
        <v>May</v>
      </c>
      <c r="G904" s="12" t="s">
        <v>41</v>
      </c>
      <c r="H904" s="12" t="s">
        <v>52</v>
      </c>
      <c r="I904" s="12" t="s">
        <v>23</v>
      </c>
      <c r="J904" s="12" t="s">
        <v>34</v>
      </c>
      <c r="K904" s="12" t="s">
        <v>30</v>
      </c>
      <c r="L904" s="12" t="s">
        <v>31</v>
      </c>
      <c r="M904" s="12">
        <v>2</v>
      </c>
      <c r="N904" s="14">
        <v>94.4</v>
      </c>
      <c r="O904" s="15">
        <v>0</v>
      </c>
      <c r="P904" s="14">
        <v>46.39</v>
      </c>
      <c r="Q904" s="14">
        <v>188.8</v>
      </c>
      <c r="R904" s="14">
        <v>92.78</v>
      </c>
      <c r="S904" s="14">
        <v>96.02000000000001</v>
      </c>
      <c r="T904" s="16">
        <v>0.50858050847457625</v>
      </c>
    </row>
    <row r="905" spans="1:20">
      <c r="A905" s="10">
        <v>3919</v>
      </c>
      <c r="B905" s="11">
        <v>46167</v>
      </c>
      <c r="C905" s="12">
        <f t="shared" si="56"/>
        <v>2026</v>
      </c>
      <c r="D905" s="13" t="str">
        <f t="shared" si="57"/>
        <v>Q2</v>
      </c>
      <c r="E905" s="12">
        <f t="shared" si="58"/>
        <v>5</v>
      </c>
      <c r="F905" s="12" t="str">
        <f t="shared" si="59"/>
        <v>May</v>
      </c>
      <c r="G905" s="12" t="s">
        <v>32</v>
      </c>
      <c r="H905" s="12" t="s">
        <v>33</v>
      </c>
      <c r="I905" s="12" t="s">
        <v>40</v>
      </c>
      <c r="J905" s="12" t="s">
        <v>37</v>
      </c>
      <c r="K905" s="12" t="s">
        <v>30</v>
      </c>
      <c r="L905" s="12" t="s">
        <v>58</v>
      </c>
      <c r="M905" s="12">
        <v>6</v>
      </c>
      <c r="N905" s="14">
        <v>157.33000000000001</v>
      </c>
      <c r="O905" s="15">
        <v>0</v>
      </c>
      <c r="P905" s="14">
        <v>78.849999999999994</v>
      </c>
      <c r="Q905" s="14">
        <v>943.98</v>
      </c>
      <c r="R905" s="14">
        <v>473.09999999999997</v>
      </c>
      <c r="S905" s="14">
        <v>470.88000000000005</v>
      </c>
      <c r="T905" s="16">
        <v>0.4988241276298227</v>
      </c>
    </row>
    <row r="906" spans="1:20">
      <c r="A906" s="10">
        <v>4202</v>
      </c>
      <c r="B906" s="11">
        <v>46167</v>
      </c>
      <c r="C906" s="12">
        <f t="shared" si="56"/>
        <v>2026</v>
      </c>
      <c r="D906" s="13" t="str">
        <f t="shared" si="57"/>
        <v>Q2</v>
      </c>
      <c r="E906" s="12">
        <f t="shared" si="58"/>
        <v>5</v>
      </c>
      <c r="F906" s="12" t="str">
        <f t="shared" si="59"/>
        <v>May</v>
      </c>
      <c r="G906" s="12" t="s">
        <v>32</v>
      </c>
      <c r="H906" s="12" t="s">
        <v>39</v>
      </c>
      <c r="I906" s="12" t="s">
        <v>23</v>
      </c>
      <c r="J906" s="12" t="s">
        <v>34</v>
      </c>
      <c r="K906" s="12" t="s">
        <v>44</v>
      </c>
      <c r="L906" s="12" t="s">
        <v>72</v>
      </c>
      <c r="M906" s="12">
        <v>1</v>
      </c>
      <c r="N906" s="14">
        <v>125.44</v>
      </c>
      <c r="O906" s="15">
        <v>0</v>
      </c>
      <c r="P906" s="14">
        <v>59.92</v>
      </c>
      <c r="Q906" s="14">
        <v>125.44</v>
      </c>
      <c r="R906" s="14">
        <v>59.92</v>
      </c>
      <c r="S906" s="14">
        <v>65.52</v>
      </c>
      <c r="T906" s="16">
        <v>0.5223214285714286</v>
      </c>
    </row>
    <row r="907" spans="1:20">
      <c r="A907" s="10">
        <v>4274</v>
      </c>
      <c r="B907" s="11">
        <v>46167</v>
      </c>
      <c r="C907" s="12">
        <f t="shared" si="56"/>
        <v>2026</v>
      </c>
      <c r="D907" s="13" t="str">
        <f t="shared" si="57"/>
        <v>Q2</v>
      </c>
      <c r="E907" s="12">
        <f t="shared" si="58"/>
        <v>5</v>
      </c>
      <c r="F907" s="12" t="str">
        <f t="shared" si="59"/>
        <v>May</v>
      </c>
      <c r="G907" s="12" t="s">
        <v>27</v>
      </c>
      <c r="H907" s="12" t="s">
        <v>64</v>
      </c>
      <c r="I907" s="12" t="s">
        <v>49</v>
      </c>
      <c r="J907" s="12" t="s">
        <v>24</v>
      </c>
      <c r="K907" s="12" t="s">
        <v>55</v>
      </c>
      <c r="L907" s="12" t="s">
        <v>63</v>
      </c>
      <c r="M907" s="12">
        <v>2</v>
      </c>
      <c r="N907" s="14">
        <v>36.18</v>
      </c>
      <c r="O907" s="15">
        <v>0</v>
      </c>
      <c r="P907" s="14">
        <v>13.71</v>
      </c>
      <c r="Q907" s="14">
        <v>72.36</v>
      </c>
      <c r="R907" s="14">
        <v>27.42</v>
      </c>
      <c r="S907" s="14">
        <v>44.94</v>
      </c>
      <c r="T907" s="16">
        <v>0.62106135986733002</v>
      </c>
    </row>
    <row r="908" spans="1:20">
      <c r="A908" s="10">
        <v>4364</v>
      </c>
      <c r="B908" s="11">
        <v>46167</v>
      </c>
      <c r="C908" s="12">
        <f t="shared" si="56"/>
        <v>2026</v>
      </c>
      <c r="D908" s="13" t="str">
        <f t="shared" si="57"/>
        <v>Q2</v>
      </c>
      <c r="E908" s="12">
        <f t="shared" si="58"/>
        <v>5</v>
      </c>
      <c r="F908" s="12" t="str">
        <f t="shared" si="59"/>
        <v>May</v>
      </c>
      <c r="G908" s="12" t="s">
        <v>21</v>
      </c>
      <c r="H908" s="12" t="s">
        <v>71</v>
      </c>
      <c r="I908" s="12" t="s">
        <v>40</v>
      </c>
      <c r="J908" s="12" t="s">
        <v>24</v>
      </c>
      <c r="K908" s="12" t="s">
        <v>55</v>
      </c>
      <c r="L908" s="12" t="s">
        <v>56</v>
      </c>
      <c r="M908" s="12">
        <v>1</v>
      </c>
      <c r="N908" s="14">
        <v>41</v>
      </c>
      <c r="O908" s="15">
        <v>0.05</v>
      </c>
      <c r="P908" s="14">
        <v>14.51</v>
      </c>
      <c r="Q908" s="14">
        <v>38.949999999999996</v>
      </c>
      <c r="R908" s="14">
        <v>14.51</v>
      </c>
      <c r="S908" s="14">
        <v>24.439999999999998</v>
      </c>
      <c r="T908" s="16">
        <v>0.62747111681643131</v>
      </c>
    </row>
    <row r="909" spans="1:20">
      <c r="A909" s="10">
        <v>4896</v>
      </c>
      <c r="B909" s="11">
        <v>46167</v>
      </c>
      <c r="C909" s="12">
        <f t="shared" si="56"/>
        <v>2026</v>
      </c>
      <c r="D909" s="13" t="str">
        <f t="shared" si="57"/>
        <v>Q2</v>
      </c>
      <c r="E909" s="12">
        <f t="shared" si="58"/>
        <v>5</v>
      </c>
      <c r="F909" s="12" t="str">
        <f t="shared" si="59"/>
        <v>May</v>
      </c>
      <c r="G909" s="12" t="s">
        <v>32</v>
      </c>
      <c r="H909" s="12" t="s">
        <v>46</v>
      </c>
      <c r="I909" s="12" t="s">
        <v>23</v>
      </c>
      <c r="J909" s="12" t="s">
        <v>24</v>
      </c>
      <c r="K909" s="12" t="s">
        <v>30</v>
      </c>
      <c r="L909" s="12" t="s">
        <v>67</v>
      </c>
      <c r="M909" s="12">
        <v>1</v>
      </c>
      <c r="N909" s="14">
        <v>72.33</v>
      </c>
      <c r="O909" s="15">
        <v>0.1</v>
      </c>
      <c r="P909" s="14">
        <v>32.61</v>
      </c>
      <c r="Q909" s="14">
        <v>65.096999999999994</v>
      </c>
      <c r="R909" s="14">
        <v>32.61</v>
      </c>
      <c r="S909" s="14">
        <v>32.486999999999995</v>
      </c>
      <c r="T909" s="16">
        <v>0.49905525600258072</v>
      </c>
    </row>
    <row r="910" spans="1:20">
      <c r="A910" s="10">
        <v>5109</v>
      </c>
      <c r="B910" s="11">
        <v>46167</v>
      </c>
      <c r="C910" s="12">
        <f t="shared" si="56"/>
        <v>2026</v>
      </c>
      <c r="D910" s="13" t="str">
        <f t="shared" si="57"/>
        <v>Q2</v>
      </c>
      <c r="E910" s="12">
        <f t="shared" si="58"/>
        <v>5</v>
      </c>
      <c r="F910" s="12" t="str">
        <f t="shared" si="59"/>
        <v>May</v>
      </c>
      <c r="G910" s="12" t="s">
        <v>41</v>
      </c>
      <c r="H910" s="12" t="s">
        <v>42</v>
      </c>
      <c r="I910" s="12" t="s">
        <v>23</v>
      </c>
      <c r="J910" s="12" t="s">
        <v>37</v>
      </c>
      <c r="K910" s="12" t="s">
        <v>44</v>
      </c>
      <c r="L910" s="12" t="s">
        <v>72</v>
      </c>
      <c r="M910" s="12">
        <v>2</v>
      </c>
      <c r="N910" s="14">
        <v>125.42</v>
      </c>
      <c r="O910" s="15">
        <v>0</v>
      </c>
      <c r="P910" s="14">
        <v>62.28</v>
      </c>
      <c r="Q910" s="14">
        <v>250.84</v>
      </c>
      <c r="R910" s="14">
        <v>124.56</v>
      </c>
      <c r="S910" s="14">
        <v>126.28</v>
      </c>
      <c r="T910" s="16">
        <v>0.50342848030617127</v>
      </c>
    </row>
    <row r="911" spans="1:20">
      <c r="A911" s="10">
        <v>289</v>
      </c>
      <c r="B911" s="11">
        <v>46168</v>
      </c>
      <c r="C911" s="12">
        <f t="shared" si="56"/>
        <v>2026</v>
      </c>
      <c r="D911" s="13" t="str">
        <f t="shared" si="57"/>
        <v>Q2</v>
      </c>
      <c r="E911" s="12">
        <f t="shared" si="58"/>
        <v>5</v>
      </c>
      <c r="F911" s="12" t="str">
        <f t="shared" si="59"/>
        <v>May</v>
      </c>
      <c r="G911" s="12" t="s">
        <v>21</v>
      </c>
      <c r="H911" s="12" t="s">
        <v>71</v>
      </c>
      <c r="I911" s="12" t="s">
        <v>23</v>
      </c>
      <c r="J911" s="12" t="s">
        <v>37</v>
      </c>
      <c r="K911" s="12" t="s">
        <v>25</v>
      </c>
      <c r="L911" s="12" t="s">
        <v>47</v>
      </c>
      <c r="M911" s="12">
        <v>2</v>
      </c>
      <c r="N911" s="14">
        <v>41.29</v>
      </c>
      <c r="O911" s="15">
        <v>0.15</v>
      </c>
      <c r="P911" s="14">
        <v>16.43</v>
      </c>
      <c r="Q911" s="14">
        <v>70.192999999999998</v>
      </c>
      <c r="R911" s="14">
        <v>32.86</v>
      </c>
      <c r="S911" s="14">
        <v>37.332999999999998</v>
      </c>
      <c r="T911" s="16">
        <v>0.531862151496588</v>
      </c>
    </row>
    <row r="912" spans="1:20">
      <c r="A912" s="10">
        <v>4092</v>
      </c>
      <c r="B912" s="11">
        <v>46168</v>
      </c>
      <c r="C912" s="12">
        <f t="shared" si="56"/>
        <v>2026</v>
      </c>
      <c r="D912" s="13" t="str">
        <f t="shared" si="57"/>
        <v>Q2</v>
      </c>
      <c r="E912" s="12">
        <f t="shared" si="58"/>
        <v>5</v>
      </c>
      <c r="F912" s="12" t="str">
        <f t="shared" si="59"/>
        <v>May</v>
      </c>
      <c r="G912" s="12" t="s">
        <v>41</v>
      </c>
      <c r="H912" s="12" t="s">
        <v>54</v>
      </c>
      <c r="I912" s="12" t="s">
        <v>29</v>
      </c>
      <c r="J912" s="12" t="s">
        <v>37</v>
      </c>
      <c r="K912" s="12" t="s">
        <v>35</v>
      </c>
      <c r="L912" s="12" t="s">
        <v>65</v>
      </c>
      <c r="M912" s="12">
        <v>8</v>
      </c>
      <c r="N912" s="14">
        <v>131.4</v>
      </c>
      <c r="O912" s="15">
        <v>0.05</v>
      </c>
      <c r="P912" s="14">
        <v>66.489999999999995</v>
      </c>
      <c r="Q912" s="14">
        <v>998.64</v>
      </c>
      <c r="R912" s="14">
        <v>531.91999999999996</v>
      </c>
      <c r="S912" s="14">
        <v>466.72</v>
      </c>
      <c r="T912" s="16">
        <v>0.46735560362092449</v>
      </c>
    </row>
    <row r="913" spans="1:20">
      <c r="A913" s="10">
        <v>4727</v>
      </c>
      <c r="B913" s="11">
        <v>46168</v>
      </c>
      <c r="C913" s="12">
        <f t="shared" si="56"/>
        <v>2026</v>
      </c>
      <c r="D913" s="13" t="str">
        <f t="shared" si="57"/>
        <v>Q2</v>
      </c>
      <c r="E913" s="12">
        <f t="shared" si="58"/>
        <v>5</v>
      </c>
      <c r="F913" s="12" t="str">
        <f t="shared" si="59"/>
        <v>May</v>
      </c>
      <c r="G913" s="12" t="s">
        <v>32</v>
      </c>
      <c r="H913" s="12" t="s">
        <v>73</v>
      </c>
      <c r="I913" s="12" t="s">
        <v>23</v>
      </c>
      <c r="J913" s="12" t="s">
        <v>34</v>
      </c>
      <c r="K913" s="12" t="s">
        <v>30</v>
      </c>
      <c r="L913" s="12" t="s">
        <v>38</v>
      </c>
      <c r="M913" s="12">
        <v>4</v>
      </c>
      <c r="N913" s="14">
        <v>140.66999999999999</v>
      </c>
      <c r="O913" s="15">
        <v>0</v>
      </c>
      <c r="P913" s="14">
        <v>80.72</v>
      </c>
      <c r="Q913" s="14">
        <v>562.67999999999995</v>
      </c>
      <c r="R913" s="14">
        <v>322.88</v>
      </c>
      <c r="S913" s="14">
        <v>239.79999999999995</v>
      </c>
      <c r="T913" s="16">
        <v>0.42617473519584842</v>
      </c>
    </row>
    <row r="914" spans="1:20">
      <c r="A914" s="10">
        <v>4753</v>
      </c>
      <c r="B914" s="11">
        <v>46168</v>
      </c>
      <c r="C914" s="12">
        <f t="shared" si="56"/>
        <v>2026</v>
      </c>
      <c r="D914" s="13" t="str">
        <f t="shared" si="57"/>
        <v>Q2</v>
      </c>
      <c r="E914" s="12">
        <f t="shared" si="58"/>
        <v>5</v>
      </c>
      <c r="F914" s="12" t="str">
        <f t="shared" si="59"/>
        <v>May</v>
      </c>
      <c r="G914" s="12" t="s">
        <v>41</v>
      </c>
      <c r="H914" s="12" t="s">
        <v>54</v>
      </c>
      <c r="I914" s="12" t="s">
        <v>23</v>
      </c>
      <c r="J914" s="12" t="s">
        <v>24</v>
      </c>
      <c r="K914" s="12" t="s">
        <v>55</v>
      </c>
      <c r="L914" s="12" t="s">
        <v>63</v>
      </c>
      <c r="M914" s="12">
        <v>1</v>
      </c>
      <c r="N914" s="14">
        <v>36.659999999999997</v>
      </c>
      <c r="O914" s="15">
        <v>0.05</v>
      </c>
      <c r="P914" s="14">
        <v>13.51</v>
      </c>
      <c r="Q914" s="14">
        <v>34.826999999999998</v>
      </c>
      <c r="R914" s="14">
        <v>13.51</v>
      </c>
      <c r="S914" s="14">
        <v>21.317</v>
      </c>
      <c r="T914" s="16">
        <v>0.61208257960777557</v>
      </c>
    </row>
    <row r="915" spans="1:20">
      <c r="A915" s="10">
        <v>942</v>
      </c>
      <c r="B915" s="11">
        <v>46169</v>
      </c>
      <c r="C915" s="12">
        <f t="shared" si="56"/>
        <v>2026</v>
      </c>
      <c r="D915" s="13" t="str">
        <f t="shared" si="57"/>
        <v>Q2</v>
      </c>
      <c r="E915" s="12">
        <f t="shared" si="58"/>
        <v>5</v>
      </c>
      <c r="F915" s="12" t="str">
        <f t="shared" si="59"/>
        <v>May</v>
      </c>
      <c r="G915" s="12" t="s">
        <v>41</v>
      </c>
      <c r="H915" s="12" t="s">
        <v>42</v>
      </c>
      <c r="I915" s="12" t="s">
        <v>23</v>
      </c>
      <c r="J915" s="12" t="s">
        <v>24</v>
      </c>
      <c r="K915" s="12" t="s">
        <v>35</v>
      </c>
      <c r="L915" s="12" t="s">
        <v>53</v>
      </c>
      <c r="M915" s="12">
        <v>1</v>
      </c>
      <c r="N915" s="14">
        <v>46.28</v>
      </c>
      <c r="O915" s="15">
        <v>0.05</v>
      </c>
      <c r="P915" s="14">
        <v>17.95</v>
      </c>
      <c r="Q915" s="14">
        <v>43.966000000000001</v>
      </c>
      <c r="R915" s="14">
        <v>17.95</v>
      </c>
      <c r="S915" s="14">
        <v>26.016000000000002</v>
      </c>
      <c r="T915" s="16">
        <v>0.591729973161079</v>
      </c>
    </row>
    <row r="916" spans="1:20">
      <c r="A916" s="10">
        <v>1755</v>
      </c>
      <c r="B916" s="11">
        <v>46169</v>
      </c>
      <c r="C916" s="12">
        <f t="shared" si="56"/>
        <v>2026</v>
      </c>
      <c r="D916" s="13" t="str">
        <f t="shared" si="57"/>
        <v>Q2</v>
      </c>
      <c r="E916" s="12">
        <f t="shared" si="58"/>
        <v>5</v>
      </c>
      <c r="F916" s="12" t="str">
        <f t="shared" si="59"/>
        <v>May</v>
      </c>
      <c r="G916" s="12" t="s">
        <v>41</v>
      </c>
      <c r="H916" s="12" t="s">
        <v>68</v>
      </c>
      <c r="I916" s="12" t="s">
        <v>49</v>
      </c>
      <c r="J916" s="12" t="s">
        <v>24</v>
      </c>
      <c r="K916" s="12" t="s">
        <v>30</v>
      </c>
      <c r="L916" s="12" t="s">
        <v>31</v>
      </c>
      <c r="M916" s="12">
        <v>2</v>
      </c>
      <c r="N916" s="14">
        <v>92.12</v>
      </c>
      <c r="O916" s="15">
        <v>0</v>
      </c>
      <c r="P916" s="14">
        <v>46.64</v>
      </c>
      <c r="Q916" s="14">
        <v>184.24</v>
      </c>
      <c r="R916" s="14">
        <v>93.28</v>
      </c>
      <c r="S916" s="14">
        <v>90.960000000000008</v>
      </c>
      <c r="T916" s="16">
        <v>0.49370386452453324</v>
      </c>
    </row>
    <row r="917" spans="1:20">
      <c r="A917" s="10">
        <v>3073</v>
      </c>
      <c r="B917" s="11">
        <v>46169</v>
      </c>
      <c r="C917" s="12">
        <f t="shared" si="56"/>
        <v>2026</v>
      </c>
      <c r="D917" s="13" t="str">
        <f t="shared" si="57"/>
        <v>Q2</v>
      </c>
      <c r="E917" s="12">
        <f t="shared" si="58"/>
        <v>5</v>
      </c>
      <c r="F917" s="12" t="str">
        <f t="shared" si="59"/>
        <v>May</v>
      </c>
      <c r="G917" s="12" t="s">
        <v>41</v>
      </c>
      <c r="H917" s="12" t="s">
        <v>68</v>
      </c>
      <c r="I917" s="12" t="s">
        <v>23</v>
      </c>
      <c r="J917" s="12" t="s">
        <v>24</v>
      </c>
      <c r="K917" s="12" t="s">
        <v>55</v>
      </c>
      <c r="L917" s="12" t="s">
        <v>56</v>
      </c>
      <c r="M917" s="12">
        <v>3</v>
      </c>
      <c r="N917" s="14">
        <v>39.549999999999997</v>
      </c>
      <c r="O917" s="15">
        <v>0</v>
      </c>
      <c r="P917" s="14">
        <v>14.87</v>
      </c>
      <c r="Q917" s="14">
        <v>118.64999999999999</v>
      </c>
      <c r="R917" s="14">
        <v>44.61</v>
      </c>
      <c r="S917" s="14">
        <v>74.039999999999992</v>
      </c>
      <c r="T917" s="16">
        <v>0.6240202275600506</v>
      </c>
    </row>
    <row r="918" spans="1:20">
      <c r="A918" s="10">
        <v>4230</v>
      </c>
      <c r="B918" s="11">
        <v>46169</v>
      </c>
      <c r="C918" s="12">
        <f t="shared" si="56"/>
        <v>2026</v>
      </c>
      <c r="D918" s="13" t="str">
        <f t="shared" si="57"/>
        <v>Q2</v>
      </c>
      <c r="E918" s="12">
        <f t="shared" si="58"/>
        <v>5</v>
      </c>
      <c r="F918" s="12" t="str">
        <f t="shared" si="59"/>
        <v>May</v>
      </c>
      <c r="G918" s="12" t="s">
        <v>21</v>
      </c>
      <c r="H918" s="12" t="s">
        <v>22</v>
      </c>
      <c r="I918" s="12" t="s">
        <v>40</v>
      </c>
      <c r="J918" s="12" t="s">
        <v>34</v>
      </c>
      <c r="K918" s="12" t="s">
        <v>25</v>
      </c>
      <c r="L918" s="12" t="s">
        <v>26</v>
      </c>
      <c r="M918" s="12">
        <v>1</v>
      </c>
      <c r="N918" s="14">
        <v>83.3</v>
      </c>
      <c r="O918" s="15">
        <v>0</v>
      </c>
      <c r="P918" s="14">
        <v>41.93</v>
      </c>
      <c r="Q918" s="14">
        <v>83.3</v>
      </c>
      <c r="R918" s="14">
        <v>41.93</v>
      </c>
      <c r="S918" s="14">
        <v>41.37</v>
      </c>
      <c r="T918" s="16">
        <v>0.49663865546218489</v>
      </c>
    </row>
    <row r="919" spans="1:20">
      <c r="A919" s="10">
        <v>644</v>
      </c>
      <c r="B919" s="11">
        <v>46170</v>
      </c>
      <c r="C919" s="12">
        <f t="shared" si="56"/>
        <v>2026</v>
      </c>
      <c r="D919" s="13" t="str">
        <f t="shared" si="57"/>
        <v>Q2</v>
      </c>
      <c r="E919" s="12">
        <f t="shared" si="58"/>
        <v>5</v>
      </c>
      <c r="F919" s="12" t="str">
        <f t="shared" si="59"/>
        <v>May</v>
      </c>
      <c r="G919" s="12" t="s">
        <v>41</v>
      </c>
      <c r="H919" s="12" t="s">
        <v>68</v>
      </c>
      <c r="I919" s="12" t="s">
        <v>40</v>
      </c>
      <c r="J919" s="12" t="s">
        <v>34</v>
      </c>
      <c r="K919" s="12" t="s">
        <v>30</v>
      </c>
      <c r="L919" s="12" t="s">
        <v>31</v>
      </c>
      <c r="M919" s="12">
        <v>2</v>
      </c>
      <c r="N919" s="14">
        <v>93.84</v>
      </c>
      <c r="O919" s="15">
        <v>0</v>
      </c>
      <c r="P919" s="14">
        <v>44.72</v>
      </c>
      <c r="Q919" s="14">
        <v>187.68</v>
      </c>
      <c r="R919" s="14">
        <v>89.44</v>
      </c>
      <c r="S919" s="14">
        <v>98.240000000000009</v>
      </c>
      <c r="T919" s="16">
        <v>0.52344416027280483</v>
      </c>
    </row>
    <row r="920" spans="1:20">
      <c r="A920" s="10">
        <v>1122</v>
      </c>
      <c r="B920" s="11">
        <v>46170</v>
      </c>
      <c r="C920" s="12">
        <f t="shared" si="56"/>
        <v>2026</v>
      </c>
      <c r="D920" s="13" t="str">
        <f t="shared" si="57"/>
        <v>Q2</v>
      </c>
      <c r="E920" s="12">
        <f t="shared" si="58"/>
        <v>5</v>
      </c>
      <c r="F920" s="12" t="str">
        <f t="shared" si="59"/>
        <v>May</v>
      </c>
      <c r="G920" s="12" t="s">
        <v>32</v>
      </c>
      <c r="H920" s="12" t="s">
        <v>73</v>
      </c>
      <c r="I920" s="12" t="s">
        <v>23</v>
      </c>
      <c r="J920" s="12" t="s">
        <v>24</v>
      </c>
      <c r="K920" s="12" t="s">
        <v>25</v>
      </c>
      <c r="L920" s="12" t="s">
        <v>43</v>
      </c>
      <c r="M920" s="12">
        <v>2</v>
      </c>
      <c r="N920" s="14">
        <v>51.25</v>
      </c>
      <c r="O920" s="15">
        <v>0</v>
      </c>
      <c r="P920" s="14">
        <v>22.57</v>
      </c>
      <c r="Q920" s="14">
        <v>102.5</v>
      </c>
      <c r="R920" s="14">
        <v>45.14</v>
      </c>
      <c r="S920" s="14">
        <v>57.36</v>
      </c>
      <c r="T920" s="16">
        <v>0.55960975609756092</v>
      </c>
    </row>
    <row r="921" spans="1:20">
      <c r="A921" s="10">
        <v>2019</v>
      </c>
      <c r="B921" s="11">
        <v>46170</v>
      </c>
      <c r="C921" s="12">
        <f t="shared" si="56"/>
        <v>2026</v>
      </c>
      <c r="D921" s="13" t="str">
        <f t="shared" si="57"/>
        <v>Q2</v>
      </c>
      <c r="E921" s="12">
        <f t="shared" si="58"/>
        <v>5</v>
      </c>
      <c r="F921" s="12" t="str">
        <f t="shared" si="59"/>
        <v>May</v>
      </c>
      <c r="G921" s="12" t="s">
        <v>41</v>
      </c>
      <c r="H921" s="12" t="s">
        <v>68</v>
      </c>
      <c r="I921" s="12" t="s">
        <v>29</v>
      </c>
      <c r="J921" s="12" t="s">
        <v>37</v>
      </c>
      <c r="K921" s="12" t="s">
        <v>25</v>
      </c>
      <c r="L921" s="12" t="s">
        <v>26</v>
      </c>
      <c r="M921" s="12">
        <v>8</v>
      </c>
      <c r="N921" s="14">
        <v>80.13</v>
      </c>
      <c r="O921" s="15">
        <v>0.1</v>
      </c>
      <c r="P921" s="14">
        <v>43.8</v>
      </c>
      <c r="Q921" s="14">
        <v>576.93600000000004</v>
      </c>
      <c r="R921" s="14">
        <v>350.4</v>
      </c>
      <c r="S921" s="14">
        <v>226.53600000000006</v>
      </c>
      <c r="T921" s="16">
        <v>0.39265360455925796</v>
      </c>
    </row>
    <row r="922" spans="1:20">
      <c r="A922" s="10">
        <v>2432</v>
      </c>
      <c r="B922" s="11">
        <v>46170</v>
      </c>
      <c r="C922" s="12">
        <f t="shared" si="56"/>
        <v>2026</v>
      </c>
      <c r="D922" s="13" t="str">
        <f t="shared" si="57"/>
        <v>Q2</v>
      </c>
      <c r="E922" s="12">
        <f t="shared" si="58"/>
        <v>5</v>
      </c>
      <c r="F922" s="12" t="str">
        <f t="shared" si="59"/>
        <v>May</v>
      </c>
      <c r="G922" s="12" t="s">
        <v>27</v>
      </c>
      <c r="H922" s="12" t="s">
        <v>64</v>
      </c>
      <c r="I922" s="12" t="s">
        <v>23</v>
      </c>
      <c r="J922" s="12" t="s">
        <v>24</v>
      </c>
      <c r="K922" s="12" t="s">
        <v>55</v>
      </c>
      <c r="L922" s="12" t="s">
        <v>56</v>
      </c>
      <c r="M922" s="12">
        <v>1</v>
      </c>
      <c r="N922" s="14">
        <v>41.13</v>
      </c>
      <c r="O922" s="15">
        <v>0</v>
      </c>
      <c r="P922" s="14">
        <v>14.8</v>
      </c>
      <c r="Q922" s="14">
        <v>41.13</v>
      </c>
      <c r="R922" s="14">
        <v>14.8</v>
      </c>
      <c r="S922" s="14">
        <v>26.330000000000002</v>
      </c>
      <c r="T922" s="16">
        <v>0.64016532944322879</v>
      </c>
    </row>
    <row r="923" spans="1:20">
      <c r="A923" s="10">
        <v>2989</v>
      </c>
      <c r="B923" s="11">
        <v>46170</v>
      </c>
      <c r="C923" s="12">
        <f t="shared" si="56"/>
        <v>2026</v>
      </c>
      <c r="D923" s="13" t="str">
        <f t="shared" si="57"/>
        <v>Q2</v>
      </c>
      <c r="E923" s="12">
        <f t="shared" si="58"/>
        <v>5</v>
      </c>
      <c r="F923" s="12" t="str">
        <f t="shared" si="59"/>
        <v>May</v>
      </c>
      <c r="G923" s="12" t="s">
        <v>41</v>
      </c>
      <c r="H923" s="12" t="s">
        <v>68</v>
      </c>
      <c r="I923" s="12" t="s">
        <v>23</v>
      </c>
      <c r="J923" s="12" t="s">
        <v>24</v>
      </c>
      <c r="K923" s="12" t="s">
        <v>44</v>
      </c>
      <c r="L923" s="12" t="s">
        <v>61</v>
      </c>
      <c r="M923" s="12">
        <v>1</v>
      </c>
      <c r="N923" s="14">
        <v>81.28</v>
      </c>
      <c r="O923" s="15">
        <v>0.15</v>
      </c>
      <c r="P923" s="14">
        <v>39.020000000000003</v>
      </c>
      <c r="Q923" s="14">
        <v>69.087999999999994</v>
      </c>
      <c r="R923" s="14">
        <v>39.020000000000003</v>
      </c>
      <c r="S923" s="14">
        <v>30.067999999999991</v>
      </c>
      <c r="T923" s="16">
        <v>0.43521306160259371</v>
      </c>
    </row>
    <row r="924" spans="1:20">
      <c r="A924" s="10">
        <v>3019</v>
      </c>
      <c r="B924" s="11">
        <v>46170</v>
      </c>
      <c r="C924" s="12">
        <f t="shared" si="56"/>
        <v>2026</v>
      </c>
      <c r="D924" s="13" t="str">
        <f t="shared" si="57"/>
        <v>Q2</v>
      </c>
      <c r="E924" s="12">
        <f t="shared" si="58"/>
        <v>5</v>
      </c>
      <c r="F924" s="12" t="str">
        <f t="shared" si="59"/>
        <v>May</v>
      </c>
      <c r="G924" s="12" t="s">
        <v>32</v>
      </c>
      <c r="H924" s="12" t="s">
        <v>39</v>
      </c>
      <c r="I924" s="12" t="s">
        <v>23</v>
      </c>
      <c r="J924" s="12" t="s">
        <v>37</v>
      </c>
      <c r="K924" s="12" t="s">
        <v>35</v>
      </c>
      <c r="L924" s="12" t="s">
        <v>53</v>
      </c>
      <c r="M924" s="12">
        <v>1</v>
      </c>
      <c r="N924" s="14">
        <v>46.19</v>
      </c>
      <c r="O924" s="15">
        <v>0</v>
      </c>
      <c r="P924" s="14">
        <v>18.329999999999998</v>
      </c>
      <c r="Q924" s="14">
        <v>46.19</v>
      </c>
      <c r="R924" s="14">
        <v>18.329999999999998</v>
      </c>
      <c r="S924" s="14">
        <v>27.86</v>
      </c>
      <c r="T924" s="16">
        <v>0.60316085732842606</v>
      </c>
    </row>
    <row r="925" spans="1:20">
      <c r="A925" s="10">
        <v>3798</v>
      </c>
      <c r="B925" s="11">
        <v>46170</v>
      </c>
      <c r="C925" s="12">
        <f t="shared" si="56"/>
        <v>2026</v>
      </c>
      <c r="D925" s="13" t="str">
        <f t="shared" si="57"/>
        <v>Q2</v>
      </c>
      <c r="E925" s="12">
        <f t="shared" si="58"/>
        <v>5</v>
      </c>
      <c r="F925" s="12" t="str">
        <f t="shared" si="59"/>
        <v>May</v>
      </c>
      <c r="G925" s="12" t="s">
        <v>41</v>
      </c>
      <c r="H925" s="12" t="s">
        <v>54</v>
      </c>
      <c r="I925" s="12" t="s">
        <v>23</v>
      </c>
      <c r="J925" s="12" t="s">
        <v>24</v>
      </c>
      <c r="K925" s="12" t="s">
        <v>30</v>
      </c>
      <c r="L925" s="12" t="s">
        <v>58</v>
      </c>
      <c r="M925" s="12">
        <v>3</v>
      </c>
      <c r="N925" s="14">
        <v>156.58000000000001</v>
      </c>
      <c r="O925" s="15">
        <v>0</v>
      </c>
      <c r="P925" s="14">
        <v>79.099999999999994</v>
      </c>
      <c r="Q925" s="14">
        <v>469.74</v>
      </c>
      <c r="R925" s="14">
        <v>237.29999999999998</v>
      </c>
      <c r="S925" s="14">
        <v>232.44000000000003</v>
      </c>
      <c r="T925" s="16">
        <v>0.49482692553327379</v>
      </c>
    </row>
    <row r="926" spans="1:20">
      <c r="A926" s="10">
        <v>3862</v>
      </c>
      <c r="B926" s="11">
        <v>46170</v>
      </c>
      <c r="C926" s="12">
        <f t="shared" si="56"/>
        <v>2026</v>
      </c>
      <c r="D926" s="13" t="str">
        <f t="shared" si="57"/>
        <v>Q2</v>
      </c>
      <c r="E926" s="12">
        <f t="shared" si="58"/>
        <v>5</v>
      </c>
      <c r="F926" s="12" t="str">
        <f t="shared" si="59"/>
        <v>May</v>
      </c>
      <c r="G926" s="12" t="s">
        <v>41</v>
      </c>
      <c r="H926" s="12" t="s">
        <v>68</v>
      </c>
      <c r="I926" s="12" t="s">
        <v>49</v>
      </c>
      <c r="J926" s="12" t="s">
        <v>34</v>
      </c>
      <c r="K926" s="12" t="s">
        <v>55</v>
      </c>
      <c r="L926" s="12" t="s">
        <v>59</v>
      </c>
      <c r="M926" s="12">
        <v>1</v>
      </c>
      <c r="N926" s="14">
        <v>123.91</v>
      </c>
      <c r="O926" s="15">
        <v>0</v>
      </c>
      <c r="P926" s="14">
        <v>68.89</v>
      </c>
      <c r="Q926" s="14">
        <v>123.91</v>
      </c>
      <c r="R926" s="14">
        <v>68.89</v>
      </c>
      <c r="S926" s="14">
        <v>55.019999999999996</v>
      </c>
      <c r="T926" s="16">
        <v>0.44403195867968687</v>
      </c>
    </row>
    <row r="927" spans="1:20">
      <c r="A927" s="10">
        <v>4281</v>
      </c>
      <c r="B927" s="11">
        <v>46170</v>
      </c>
      <c r="C927" s="12">
        <f t="shared" si="56"/>
        <v>2026</v>
      </c>
      <c r="D927" s="13" t="str">
        <f t="shared" si="57"/>
        <v>Q2</v>
      </c>
      <c r="E927" s="12">
        <f t="shared" si="58"/>
        <v>5</v>
      </c>
      <c r="F927" s="12" t="str">
        <f t="shared" si="59"/>
        <v>May</v>
      </c>
      <c r="G927" s="12" t="s">
        <v>32</v>
      </c>
      <c r="H927" s="12" t="s">
        <v>33</v>
      </c>
      <c r="I927" s="12" t="s">
        <v>49</v>
      </c>
      <c r="J927" s="12" t="s">
        <v>34</v>
      </c>
      <c r="K927" s="12" t="s">
        <v>25</v>
      </c>
      <c r="L927" s="12" t="s">
        <v>43</v>
      </c>
      <c r="M927" s="12">
        <v>1</v>
      </c>
      <c r="N927" s="14">
        <v>50.64</v>
      </c>
      <c r="O927" s="15">
        <v>0</v>
      </c>
      <c r="P927" s="14">
        <v>22.97</v>
      </c>
      <c r="Q927" s="14">
        <v>50.64</v>
      </c>
      <c r="R927" s="14">
        <v>22.97</v>
      </c>
      <c r="S927" s="14">
        <v>27.67</v>
      </c>
      <c r="T927" s="16">
        <v>0.54640600315955767</v>
      </c>
    </row>
    <row r="928" spans="1:20">
      <c r="A928" s="10">
        <v>191</v>
      </c>
      <c r="B928" s="11">
        <v>46171</v>
      </c>
      <c r="C928" s="12">
        <f t="shared" si="56"/>
        <v>2026</v>
      </c>
      <c r="D928" s="13" t="str">
        <f t="shared" si="57"/>
        <v>Q2</v>
      </c>
      <c r="E928" s="12">
        <f t="shared" si="58"/>
        <v>5</v>
      </c>
      <c r="F928" s="12" t="str">
        <f t="shared" si="59"/>
        <v>May</v>
      </c>
      <c r="G928" s="12" t="s">
        <v>32</v>
      </c>
      <c r="H928" s="12" t="s">
        <v>46</v>
      </c>
      <c r="I928" s="12" t="s">
        <v>23</v>
      </c>
      <c r="J928" s="12" t="s">
        <v>24</v>
      </c>
      <c r="K928" s="12" t="s">
        <v>30</v>
      </c>
      <c r="L928" s="12" t="s">
        <v>67</v>
      </c>
      <c r="M928" s="12">
        <v>2</v>
      </c>
      <c r="N928" s="14">
        <v>70.48</v>
      </c>
      <c r="O928" s="15">
        <v>0.1</v>
      </c>
      <c r="P928" s="14">
        <v>33.229999999999997</v>
      </c>
      <c r="Q928" s="14">
        <v>126.864</v>
      </c>
      <c r="R928" s="14">
        <v>66.459999999999994</v>
      </c>
      <c r="S928" s="14">
        <v>60.404000000000011</v>
      </c>
      <c r="T928" s="16">
        <v>0.47613192079707412</v>
      </c>
    </row>
    <row r="929" spans="1:20">
      <c r="A929" s="10">
        <v>1039</v>
      </c>
      <c r="B929" s="11">
        <v>46171</v>
      </c>
      <c r="C929" s="12">
        <f t="shared" si="56"/>
        <v>2026</v>
      </c>
      <c r="D929" s="13" t="str">
        <f t="shared" si="57"/>
        <v>Q2</v>
      </c>
      <c r="E929" s="12">
        <f t="shared" si="58"/>
        <v>5</v>
      </c>
      <c r="F929" s="12" t="str">
        <f t="shared" si="59"/>
        <v>May</v>
      </c>
      <c r="G929" s="12" t="s">
        <v>27</v>
      </c>
      <c r="H929" s="12" t="s">
        <v>62</v>
      </c>
      <c r="I929" s="12" t="s">
        <v>49</v>
      </c>
      <c r="J929" s="12" t="s">
        <v>34</v>
      </c>
      <c r="K929" s="12" t="s">
        <v>25</v>
      </c>
      <c r="L929" s="12" t="s">
        <v>47</v>
      </c>
      <c r="M929" s="12">
        <v>1</v>
      </c>
      <c r="N929" s="14">
        <v>41.27</v>
      </c>
      <c r="O929" s="15">
        <v>0.05</v>
      </c>
      <c r="P929" s="14">
        <v>17.149999999999999</v>
      </c>
      <c r="Q929" s="14">
        <v>39.206499999999998</v>
      </c>
      <c r="R929" s="14">
        <v>17.149999999999999</v>
      </c>
      <c r="S929" s="14">
        <v>22.0565</v>
      </c>
      <c r="T929" s="16">
        <v>0.56257253261576523</v>
      </c>
    </row>
    <row r="930" spans="1:20">
      <c r="A930" s="10">
        <v>2641</v>
      </c>
      <c r="B930" s="11">
        <v>46171</v>
      </c>
      <c r="C930" s="12">
        <f t="shared" si="56"/>
        <v>2026</v>
      </c>
      <c r="D930" s="13" t="str">
        <f t="shared" si="57"/>
        <v>Q2</v>
      </c>
      <c r="E930" s="12">
        <f t="shared" si="58"/>
        <v>5</v>
      </c>
      <c r="F930" s="12" t="str">
        <f t="shared" si="59"/>
        <v>May</v>
      </c>
      <c r="G930" s="12" t="s">
        <v>21</v>
      </c>
      <c r="H930" s="12" t="s">
        <v>71</v>
      </c>
      <c r="I930" s="12" t="s">
        <v>49</v>
      </c>
      <c r="J930" s="12" t="s">
        <v>24</v>
      </c>
      <c r="K930" s="12" t="s">
        <v>55</v>
      </c>
      <c r="L930" s="12" t="s">
        <v>63</v>
      </c>
      <c r="M930" s="12">
        <v>2</v>
      </c>
      <c r="N930" s="14">
        <v>36.9</v>
      </c>
      <c r="O930" s="15">
        <v>0</v>
      </c>
      <c r="P930" s="14">
        <v>14.07</v>
      </c>
      <c r="Q930" s="14">
        <v>73.8</v>
      </c>
      <c r="R930" s="14">
        <v>28.14</v>
      </c>
      <c r="S930" s="14">
        <v>45.66</v>
      </c>
      <c r="T930" s="16">
        <v>0.61869918699186988</v>
      </c>
    </row>
    <row r="931" spans="1:20">
      <c r="A931" s="10">
        <v>3058</v>
      </c>
      <c r="B931" s="11">
        <v>46171</v>
      </c>
      <c r="C931" s="12">
        <f t="shared" si="56"/>
        <v>2026</v>
      </c>
      <c r="D931" s="13" t="str">
        <f t="shared" si="57"/>
        <v>Q2</v>
      </c>
      <c r="E931" s="12">
        <f t="shared" si="58"/>
        <v>5</v>
      </c>
      <c r="F931" s="12" t="str">
        <f t="shared" si="59"/>
        <v>May</v>
      </c>
      <c r="G931" s="12" t="s">
        <v>27</v>
      </c>
      <c r="H931" s="12" t="s">
        <v>62</v>
      </c>
      <c r="I931" s="12" t="s">
        <v>23</v>
      </c>
      <c r="J931" s="12" t="s">
        <v>24</v>
      </c>
      <c r="K931" s="12" t="s">
        <v>44</v>
      </c>
      <c r="L931" s="12" t="s">
        <v>50</v>
      </c>
      <c r="M931" s="12">
        <v>1</v>
      </c>
      <c r="N931" s="14">
        <v>196.91</v>
      </c>
      <c r="O931" s="15">
        <v>0</v>
      </c>
      <c r="P931" s="14">
        <v>106.31</v>
      </c>
      <c r="Q931" s="14">
        <v>196.91</v>
      </c>
      <c r="R931" s="14">
        <v>106.31</v>
      </c>
      <c r="S931" s="14">
        <v>90.6</v>
      </c>
      <c r="T931" s="16">
        <v>0.46010867909197095</v>
      </c>
    </row>
    <row r="932" spans="1:20">
      <c r="A932" s="10">
        <v>3110</v>
      </c>
      <c r="B932" s="11">
        <v>46171</v>
      </c>
      <c r="C932" s="12">
        <f t="shared" si="56"/>
        <v>2026</v>
      </c>
      <c r="D932" s="13" t="str">
        <f t="shared" si="57"/>
        <v>Q2</v>
      </c>
      <c r="E932" s="12">
        <f t="shared" si="58"/>
        <v>5</v>
      </c>
      <c r="F932" s="12" t="str">
        <f t="shared" si="59"/>
        <v>May</v>
      </c>
      <c r="G932" s="12" t="s">
        <v>27</v>
      </c>
      <c r="H932" s="12" t="s">
        <v>48</v>
      </c>
      <c r="I932" s="12" t="s">
        <v>40</v>
      </c>
      <c r="J932" s="12" t="s">
        <v>37</v>
      </c>
      <c r="K932" s="12" t="s">
        <v>55</v>
      </c>
      <c r="L932" s="12" t="s">
        <v>63</v>
      </c>
      <c r="M932" s="12">
        <v>3</v>
      </c>
      <c r="N932" s="14">
        <v>35.79</v>
      </c>
      <c r="O932" s="15">
        <v>0</v>
      </c>
      <c r="P932" s="14">
        <v>13.67</v>
      </c>
      <c r="Q932" s="14">
        <v>107.37</v>
      </c>
      <c r="R932" s="14">
        <v>41.01</v>
      </c>
      <c r="S932" s="14">
        <v>66.360000000000014</v>
      </c>
      <c r="T932" s="16">
        <v>0.61804973456272716</v>
      </c>
    </row>
    <row r="933" spans="1:20">
      <c r="A933" s="10">
        <v>3981</v>
      </c>
      <c r="B933" s="11">
        <v>46171</v>
      </c>
      <c r="C933" s="12">
        <f t="shared" si="56"/>
        <v>2026</v>
      </c>
      <c r="D933" s="13" t="str">
        <f t="shared" si="57"/>
        <v>Q2</v>
      </c>
      <c r="E933" s="12">
        <f t="shared" si="58"/>
        <v>5</v>
      </c>
      <c r="F933" s="12" t="str">
        <f t="shared" si="59"/>
        <v>May</v>
      </c>
      <c r="G933" s="12" t="s">
        <v>41</v>
      </c>
      <c r="H933" s="12" t="s">
        <v>68</v>
      </c>
      <c r="I933" s="12" t="s">
        <v>23</v>
      </c>
      <c r="J933" s="12" t="s">
        <v>34</v>
      </c>
      <c r="K933" s="12" t="s">
        <v>25</v>
      </c>
      <c r="L933" s="12" t="s">
        <v>26</v>
      </c>
      <c r="M933" s="12">
        <v>2</v>
      </c>
      <c r="N933" s="14">
        <v>82.22</v>
      </c>
      <c r="O933" s="15">
        <v>0.05</v>
      </c>
      <c r="P933" s="14">
        <v>42.35</v>
      </c>
      <c r="Q933" s="14">
        <v>156.21799999999999</v>
      </c>
      <c r="R933" s="14">
        <v>84.7</v>
      </c>
      <c r="S933" s="14">
        <v>71.517999999999986</v>
      </c>
      <c r="T933" s="16">
        <v>0.45780895927485943</v>
      </c>
    </row>
    <row r="934" spans="1:20">
      <c r="A934" s="10">
        <v>4663</v>
      </c>
      <c r="B934" s="11">
        <v>46171</v>
      </c>
      <c r="C934" s="12">
        <f t="shared" si="56"/>
        <v>2026</v>
      </c>
      <c r="D934" s="13" t="str">
        <f t="shared" si="57"/>
        <v>Q2</v>
      </c>
      <c r="E934" s="12">
        <f t="shared" si="58"/>
        <v>5</v>
      </c>
      <c r="F934" s="12" t="str">
        <f t="shared" si="59"/>
        <v>May</v>
      </c>
      <c r="G934" s="12" t="s">
        <v>32</v>
      </c>
      <c r="H934" s="12" t="s">
        <v>46</v>
      </c>
      <c r="I934" s="12" t="s">
        <v>23</v>
      </c>
      <c r="J934" s="12" t="s">
        <v>34</v>
      </c>
      <c r="K934" s="12" t="s">
        <v>25</v>
      </c>
      <c r="L934" s="12" t="s">
        <v>47</v>
      </c>
      <c r="M934" s="12">
        <v>1</v>
      </c>
      <c r="N934" s="14">
        <v>40.57</v>
      </c>
      <c r="O934" s="15">
        <v>0</v>
      </c>
      <c r="P934" s="14">
        <v>16.809999999999999</v>
      </c>
      <c r="Q934" s="14">
        <v>40.57</v>
      </c>
      <c r="R934" s="14">
        <v>16.809999999999999</v>
      </c>
      <c r="S934" s="14">
        <v>23.76</v>
      </c>
      <c r="T934" s="16">
        <v>0.58565442445156524</v>
      </c>
    </row>
    <row r="935" spans="1:20">
      <c r="A935" s="10">
        <v>5021</v>
      </c>
      <c r="B935" s="11">
        <v>46171</v>
      </c>
      <c r="C935" s="12">
        <f t="shared" si="56"/>
        <v>2026</v>
      </c>
      <c r="D935" s="13" t="str">
        <f t="shared" si="57"/>
        <v>Q2</v>
      </c>
      <c r="E935" s="12">
        <f t="shared" si="58"/>
        <v>5</v>
      </c>
      <c r="F935" s="12" t="str">
        <f t="shared" si="59"/>
        <v>May</v>
      </c>
      <c r="G935" s="12" t="s">
        <v>32</v>
      </c>
      <c r="H935" s="12" t="s">
        <v>60</v>
      </c>
      <c r="I935" s="12" t="s">
        <v>40</v>
      </c>
      <c r="J935" s="12" t="s">
        <v>24</v>
      </c>
      <c r="K935" s="12" t="s">
        <v>44</v>
      </c>
      <c r="L935" s="12" t="s">
        <v>50</v>
      </c>
      <c r="M935" s="12">
        <v>1</v>
      </c>
      <c r="N935" s="14">
        <v>191.62</v>
      </c>
      <c r="O935" s="15">
        <v>0.05</v>
      </c>
      <c r="P935" s="14">
        <v>106.15</v>
      </c>
      <c r="Q935" s="14">
        <v>182.03899999999999</v>
      </c>
      <c r="R935" s="14">
        <v>106.15</v>
      </c>
      <c r="S935" s="14">
        <v>75.888999999999982</v>
      </c>
      <c r="T935" s="16">
        <v>0.41688319535923613</v>
      </c>
    </row>
    <row r="936" spans="1:20">
      <c r="A936" s="10">
        <v>5107</v>
      </c>
      <c r="B936" s="11">
        <v>46171</v>
      </c>
      <c r="C936" s="12">
        <f t="shared" si="56"/>
        <v>2026</v>
      </c>
      <c r="D936" s="13" t="str">
        <f t="shared" si="57"/>
        <v>Q2</v>
      </c>
      <c r="E936" s="12">
        <f t="shared" si="58"/>
        <v>5</v>
      </c>
      <c r="F936" s="12" t="str">
        <f t="shared" si="59"/>
        <v>May</v>
      </c>
      <c r="G936" s="12" t="s">
        <v>27</v>
      </c>
      <c r="H936" s="12" t="s">
        <v>48</v>
      </c>
      <c r="I936" s="12" t="s">
        <v>49</v>
      </c>
      <c r="J936" s="12" t="s">
        <v>24</v>
      </c>
      <c r="K936" s="12" t="s">
        <v>30</v>
      </c>
      <c r="L936" s="12" t="s">
        <v>58</v>
      </c>
      <c r="M936" s="12">
        <v>1</v>
      </c>
      <c r="N936" s="14">
        <v>154.07</v>
      </c>
      <c r="O936" s="15">
        <v>0.05</v>
      </c>
      <c r="P936" s="14">
        <v>78.400000000000006</v>
      </c>
      <c r="Q936" s="14">
        <v>146.36649999999997</v>
      </c>
      <c r="R936" s="14">
        <v>78.400000000000006</v>
      </c>
      <c r="S936" s="14">
        <v>67.966499999999968</v>
      </c>
      <c r="T936" s="16">
        <v>0.46435830603314271</v>
      </c>
    </row>
    <row r="937" spans="1:20">
      <c r="A937" s="10">
        <v>454</v>
      </c>
      <c r="B937" s="11">
        <v>46172</v>
      </c>
      <c r="C937" s="12">
        <f t="shared" si="56"/>
        <v>2026</v>
      </c>
      <c r="D937" s="13" t="str">
        <f t="shared" si="57"/>
        <v>Q2</v>
      </c>
      <c r="E937" s="12">
        <f t="shared" si="58"/>
        <v>5</v>
      </c>
      <c r="F937" s="12" t="str">
        <f t="shared" si="59"/>
        <v>May</v>
      </c>
      <c r="G937" s="12" t="s">
        <v>32</v>
      </c>
      <c r="H937" s="12" t="s">
        <v>60</v>
      </c>
      <c r="I937" s="12" t="s">
        <v>49</v>
      </c>
      <c r="J937" s="12" t="s">
        <v>24</v>
      </c>
      <c r="K937" s="12" t="s">
        <v>44</v>
      </c>
      <c r="L937" s="12" t="s">
        <v>72</v>
      </c>
      <c r="M937" s="12">
        <v>1</v>
      </c>
      <c r="N937" s="14">
        <v>120.8</v>
      </c>
      <c r="O937" s="15">
        <v>0</v>
      </c>
      <c r="P937" s="14">
        <v>61.4</v>
      </c>
      <c r="Q937" s="14">
        <v>120.8</v>
      </c>
      <c r="R937" s="14">
        <v>61.4</v>
      </c>
      <c r="S937" s="14">
        <v>59.4</v>
      </c>
      <c r="T937" s="16">
        <v>0.49172185430463577</v>
      </c>
    </row>
    <row r="938" spans="1:20">
      <c r="A938" s="10">
        <v>873</v>
      </c>
      <c r="B938" s="11">
        <v>46172</v>
      </c>
      <c r="C938" s="12">
        <f t="shared" si="56"/>
        <v>2026</v>
      </c>
      <c r="D938" s="13" t="str">
        <f t="shared" si="57"/>
        <v>Q2</v>
      </c>
      <c r="E938" s="12">
        <f t="shared" si="58"/>
        <v>5</v>
      </c>
      <c r="F938" s="12" t="str">
        <f t="shared" si="59"/>
        <v>May</v>
      </c>
      <c r="G938" s="12" t="s">
        <v>32</v>
      </c>
      <c r="H938" s="12" t="s">
        <v>60</v>
      </c>
      <c r="I938" s="12" t="s">
        <v>23</v>
      </c>
      <c r="J938" s="12" t="s">
        <v>37</v>
      </c>
      <c r="K938" s="12" t="s">
        <v>25</v>
      </c>
      <c r="L938" s="12" t="s">
        <v>47</v>
      </c>
      <c r="M938" s="12">
        <v>1</v>
      </c>
      <c r="N938" s="14">
        <v>40.15</v>
      </c>
      <c r="O938" s="15">
        <v>0</v>
      </c>
      <c r="P938" s="14">
        <v>16.82</v>
      </c>
      <c r="Q938" s="14">
        <v>40.15</v>
      </c>
      <c r="R938" s="14">
        <v>16.82</v>
      </c>
      <c r="S938" s="14">
        <v>23.33</v>
      </c>
      <c r="T938" s="16">
        <v>0.58107098381070976</v>
      </c>
    </row>
    <row r="939" spans="1:20">
      <c r="A939" s="10">
        <v>1116</v>
      </c>
      <c r="B939" s="11">
        <v>46172</v>
      </c>
      <c r="C939" s="12">
        <f t="shared" si="56"/>
        <v>2026</v>
      </c>
      <c r="D939" s="13" t="str">
        <f t="shared" si="57"/>
        <v>Q2</v>
      </c>
      <c r="E939" s="12">
        <f t="shared" si="58"/>
        <v>5</v>
      </c>
      <c r="F939" s="12" t="str">
        <f t="shared" si="59"/>
        <v>May</v>
      </c>
      <c r="G939" s="12" t="s">
        <v>27</v>
      </c>
      <c r="H939" s="12" t="s">
        <v>64</v>
      </c>
      <c r="I939" s="12" t="s">
        <v>29</v>
      </c>
      <c r="J939" s="12" t="s">
        <v>37</v>
      </c>
      <c r="K939" s="12" t="s">
        <v>35</v>
      </c>
      <c r="L939" s="12" t="s">
        <v>65</v>
      </c>
      <c r="M939" s="12">
        <v>5</v>
      </c>
      <c r="N939" s="14">
        <v>134.4</v>
      </c>
      <c r="O939" s="15">
        <v>0.15</v>
      </c>
      <c r="P939" s="14">
        <v>67.709999999999994</v>
      </c>
      <c r="Q939" s="14">
        <v>571.19999999999993</v>
      </c>
      <c r="R939" s="14">
        <v>338.54999999999995</v>
      </c>
      <c r="S939" s="14">
        <v>232.64999999999998</v>
      </c>
      <c r="T939" s="16">
        <v>0.40730042016806722</v>
      </c>
    </row>
    <row r="940" spans="1:20">
      <c r="A940" s="10">
        <v>1206</v>
      </c>
      <c r="B940" s="11">
        <v>46172</v>
      </c>
      <c r="C940" s="12">
        <f t="shared" si="56"/>
        <v>2026</v>
      </c>
      <c r="D940" s="13" t="str">
        <f t="shared" si="57"/>
        <v>Q2</v>
      </c>
      <c r="E940" s="12">
        <f t="shared" si="58"/>
        <v>5</v>
      </c>
      <c r="F940" s="12" t="str">
        <f t="shared" si="59"/>
        <v>May</v>
      </c>
      <c r="G940" s="12" t="s">
        <v>41</v>
      </c>
      <c r="H940" s="12" t="s">
        <v>68</v>
      </c>
      <c r="I940" s="12" t="s">
        <v>23</v>
      </c>
      <c r="J940" s="12" t="s">
        <v>24</v>
      </c>
      <c r="K940" s="12" t="s">
        <v>35</v>
      </c>
      <c r="L940" s="12" t="s">
        <v>36</v>
      </c>
      <c r="M940" s="12">
        <v>2</v>
      </c>
      <c r="N940" s="14">
        <v>37.130000000000003</v>
      </c>
      <c r="O940" s="15">
        <v>0.05</v>
      </c>
      <c r="P940" s="14">
        <v>13.44</v>
      </c>
      <c r="Q940" s="14">
        <v>70.546999999999997</v>
      </c>
      <c r="R940" s="14">
        <v>26.88</v>
      </c>
      <c r="S940" s="14">
        <v>43.667000000000002</v>
      </c>
      <c r="T940" s="16">
        <v>0.6189774193091131</v>
      </c>
    </row>
    <row r="941" spans="1:20">
      <c r="A941" s="10">
        <v>1576</v>
      </c>
      <c r="B941" s="11">
        <v>46172</v>
      </c>
      <c r="C941" s="12">
        <f t="shared" si="56"/>
        <v>2026</v>
      </c>
      <c r="D941" s="13" t="str">
        <f t="shared" si="57"/>
        <v>Q2</v>
      </c>
      <c r="E941" s="12">
        <f t="shared" si="58"/>
        <v>5</v>
      </c>
      <c r="F941" s="12" t="str">
        <f t="shared" si="59"/>
        <v>May</v>
      </c>
      <c r="G941" s="12" t="s">
        <v>27</v>
      </c>
      <c r="H941" s="12" t="s">
        <v>28</v>
      </c>
      <c r="I941" s="12" t="s">
        <v>23</v>
      </c>
      <c r="J941" s="12" t="s">
        <v>37</v>
      </c>
      <c r="K941" s="12" t="s">
        <v>44</v>
      </c>
      <c r="L941" s="12" t="s">
        <v>72</v>
      </c>
      <c r="M941" s="12">
        <v>6</v>
      </c>
      <c r="N941" s="14">
        <v>123.82</v>
      </c>
      <c r="O941" s="15">
        <v>0</v>
      </c>
      <c r="P941" s="14">
        <v>61.91</v>
      </c>
      <c r="Q941" s="14">
        <v>742.92</v>
      </c>
      <c r="R941" s="14">
        <v>371.46</v>
      </c>
      <c r="S941" s="14">
        <v>371.46</v>
      </c>
      <c r="T941" s="16">
        <v>0.5</v>
      </c>
    </row>
    <row r="942" spans="1:20">
      <c r="A942" s="10">
        <v>2634</v>
      </c>
      <c r="B942" s="11">
        <v>46172</v>
      </c>
      <c r="C942" s="12">
        <f t="shared" si="56"/>
        <v>2026</v>
      </c>
      <c r="D942" s="13" t="str">
        <f t="shared" si="57"/>
        <v>Q2</v>
      </c>
      <c r="E942" s="12">
        <f t="shared" si="58"/>
        <v>5</v>
      </c>
      <c r="F942" s="12" t="str">
        <f t="shared" si="59"/>
        <v>May</v>
      </c>
      <c r="G942" s="12" t="s">
        <v>32</v>
      </c>
      <c r="H942" s="12" t="s">
        <v>73</v>
      </c>
      <c r="I942" s="12" t="s">
        <v>49</v>
      </c>
      <c r="J942" s="12" t="s">
        <v>24</v>
      </c>
      <c r="K942" s="12" t="s">
        <v>35</v>
      </c>
      <c r="L942" s="12" t="s">
        <v>36</v>
      </c>
      <c r="M942" s="12">
        <v>2</v>
      </c>
      <c r="N942" s="14">
        <v>36.94</v>
      </c>
      <c r="O942" s="15">
        <v>0.05</v>
      </c>
      <c r="P942" s="14">
        <v>13.82</v>
      </c>
      <c r="Q942" s="14">
        <v>70.185999999999993</v>
      </c>
      <c r="R942" s="14">
        <v>27.64</v>
      </c>
      <c r="S942" s="14">
        <v>42.545999999999992</v>
      </c>
      <c r="T942" s="16">
        <v>0.60618926851508848</v>
      </c>
    </row>
    <row r="943" spans="1:20">
      <c r="A943" s="10">
        <v>2649</v>
      </c>
      <c r="B943" s="11">
        <v>46172</v>
      </c>
      <c r="C943" s="12">
        <f t="shared" si="56"/>
        <v>2026</v>
      </c>
      <c r="D943" s="13" t="str">
        <f t="shared" si="57"/>
        <v>Q2</v>
      </c>
      <c r="E943" s="12">
        <f t="shared" si="58"/>
        <v>5</v>
      </c>
      <c r="F943" s="12" t="str">
        <f t="shared" si="59"/>
        <v>May</v>
      </c>
      <c r="G943" s="12" t="s">
        <v>21</v>
      </c>
      <c r="H943" s="12" t="s">
        <v>22</v>
      </c>
      <c r="I943" s="12" t="s">
        <v>23</v>
      </c>
      <c r="J943" s="12" t="s">
        <v>34</v>
      </c>
      <c r="K943" s="12" t="s">
        <v>44</v>
      </c>
      <c r="L943" s="12" t="s">
        <v>50</v>
      </c>
      <c r="M943" s="12">
        <v>3</v>
      </c>
      <c r="N943" s="14">
        <v>199.17</v>
      </c>
      <c r="O943" s="15">
        <v>0.05</v>
      </c>
      <c r="P943" s="14">
        <v>105.24</v>
      </c>
      <c r="Q943" s="14">
        <v>567.6345</v>
      </c>
      <c r="R943" s="14">
        <v>315.71999999999997</v>
      </c>
      <c r="S943" s="14">
        <v>251.91450000000003</v>
      </c>
      <c r="T943" s="16">
        <v>0.4437970207941907</v>
      </c>
    </row>
    <row r="944" spans="1:20">
      <c r="A944" s="10">
        <v>2774</v>
      </c>
      <c r="B944" s="11">
        <v>46172</v>
      </c>
      <c r="C944" s="12">
        <f t="shared" si="56"/>
        <v>2026</v>
      </c>
      <c r="D944" s="13" t="str">
        <f t="shared" si="57"/>
        <v>Q2</v>
      </c>
      <c r="E944" s="12">
        <f t="shared" si="58"/>
        <v>5</v>
      </c>
      <c r="F944" s="12" t="str">
        <f t="shared" si="59"/>
        <v>May</v>
      </c>
      <c r="G944" s="12" t="s">
        <v>21</v>
      </c>
      <c r="H944" s="12" t="s">
        <v>57</v>
      </c>
      <c r="I944" s="12" t="s">
        <v>23</v>
      </c>
      <c r="J944" s="12" t="s">
        <v>24</v>
      </c>
      <c r="K944" s="12" t="s">
        <v>44</v>
      </c>
      <c r="L944" s="12" t="s">
        <v>61</v>
      </c>
      <c r="M944" s="12">
        <v>3</v>
      </c>
      <c r="N944" s="14">
        <v>83.17</v>
      </c>
      <c r="O944" s="15">
        <v>0</v>
      </c>
      <c r="P944" s="14">
        <v>40.520000000000003</v>
      </c>
      <c r="Q944" s="14">
        <v>249.51</v>
      </c>
      <c r="R944" s="14">
        <v>121.56</v>
      </c>
      <c r="S944" s="14">
        <v>127.94999999999999</v>
      </c>
      <c r="T944" s="16">
        <v>0.51280509799206442</v>
      </c>
    </row>
    <row r="945" spans="1:20">
      <c r="A945" s="10">
        <v>3037</v>
      </c>
      <c r="B945" s="11">
        <v>46172</v>
      </c>
      <c r="C945" s="12">
        <f t="shared" si="56"/>
        <v>2026</v>
      </c>
      <c r="D945" s="13" t="str">
        <f t="shared" si="57"/>
        <v>Q2</v>
      </c>
      <c r="E945" s="12">
        <f t="shared" si="58"/>
        <v>5</v>
      </c>
      <c r="F945" s="12" t="str">
        <f t="shared" si="59"/>
        <v>May</v>
      </c>
      <c r="G945" s="12" t="s">
        <v>27</v>
      </c>
      <c r="H945" s="12" t="s">
        <v>48</v>
      </c>
      <c r="I945" s="12" t="s">
        <v>23</v>
      </c>
      <c r="J945" s="12" t="s">
        <v>37</v>
      </c>
      <c r="K945" s="12" t="s">
        <v>35</v>
      </c>
      <c r="L945" s="12" t="s">
        <v>53</v>
      </c>
      <c r="M945" s="12">
        <v>1</v>
      </c>
      <c r="N945" s="14">
        <v>45.8</v>
      </c>
      <c r="O945" s="15">
        <v>0.05</v>
      </c>
      <c r="P945" s="14">
        <v>17.88</v>
      </c>
      <c r="Q945" s="14">
        <v>43.51</v>
      </c>
      <c r="R945" s="14">
        <v>17.88</v>
      </c>
      <c r="S945" s="14">
        <v>25.63</v>
      </c>
      <c r="T945" s="16">
        <v>0.58905998621006661</v>
      </c>
    </row>
    <row r="946" spans="1:20">
      <c r="A946" s="10">
        <v>3138</v>
      </c>
      <c r="B946" s="11">
        <v>46172</v>
      </c>
      <c r="C946" s="12">
        <f t="shared" si="56"/>
        <v>2026</v>
      </c>
      <c r="D946" s="13" t="str">
        <f t="shared" si="57"/>
        <v>Q2</v>
      </c>
      <c r="E946" s="12">
        <f t="shared" si="58"/>
        <v>5</v>
      </c>
      <c r="F946" s="12" t="str">
        <f t="shared" si="59"/>
        <v>May</v>
      </c>
      <c r="G946" s="12" t="s">
        <v>32</v>
      </c>
      <c r="H946" s="12" t="s">
        <v>33</v>
      </c>
      <c r="I946" s="12" t="s">
        <v>49</v>
      </c>
      <c r="J946" s="12" t="s">
        <v>24</v>
      </c>
      <c r="K946" s="12" t="s">
        <v>30</v>
      </c>
      <c r="L946" s="12" t="s">
        <v>58</v>
      </c>
      <c r="M946" s="12">
        <v>1</v>
      </c>
      <c r="N946" s="14">
        <v>154.85</v>
      </c>
      <c r="O946" s="15">
        <v>0</v>
      </c>
      <c r="P946" s="14">
        <v>80.17</v>
      </c>
      <c r="Q946" s="14">
        <v>154.85</v>
      </c>
      <c r="R946" s="14">
        <v>80.17</v>
      </c>
      <c r="S946" s="14">
        <v>74.679999999999993</v>
      </c>
      <c r="T946" s="16">
        <v>0.48227316758153049</v>
      </c>
    </row>
    <row r="947" spans="1:20">
      <c r="A947" s="10">
        <v>3228</v>
      </c>
      <c r="B947" s="11">
        <v>46172</v>
      </c>
      <c r="C947" s="12">
        <f t="shared" si="56"/>
        <v>2026</v>
      </c>
      <c r="D947" s="13" t="str">
        <f t="shared" si="57"/>
        <v>Q2</v>
      </c>
      <c r="E947" s="12">
        <f t="shared" si="58"/>
        <v>5</v>
      </c>
      <c r="F947" s="12" t="str">
        <f t="shared" si="59"/>
        <v>May</v>
      </c>
      <c r="G947" s="12" t="s">
        <v>41</v>
      </c>
      <c r="H947" s="12" t="s">
        <v>68</v>
      </c>
      <c r="I947" s="12" t="s">
        <v>23</v>
      </c>
      <c r="J947" s="12" t="s">
        <v>37</v>
      </c>
      <c r="K947" s="12" t="s">
        <v>44</v>
      </c>
      <c r="L947" s="12" t="s">
        <v>50</v>
      </c>
      <c r="M947" s="12">
        <v>1</v>
      </c>
      <c r="N947" s="14">
        <v>194.99</v>
      </c>
      <c r="O947" s="15">
        <v>0</v>
      </c>
      <c r="P947" s="14">
        <v>101.21</v>
      </c>
      <c r="Q947" s="14">
        <v>194.99</v>
      </c>
      <c r="R947" s="14">
        <v>101.21</v>
      </c>
      <c r="S947" s="14">
        <v>93.780000000000015</v>
      </c>
      <c r="T947" s="16">
        <v>0.48094774090979031</v>
      </c>
    </row>
    <row r="948" spans="1:20">
      <c r="A948" s="10">
        <v>3401</v>
      </c>
      <c r="B948" s="11">
        <v>46172</v>
      </c>
      <c r="C948" s="12">
        <f t="shared" si="56"/>
        <v>2026</v>
      </c>
      <c r="D948" s="13" t="str">
        <f t="shared" si="57"/>
        <v>Q2</v>
      </c>
      <c r="E948" s="12">
        <f t="shared" si="58"/>
        <v>5</v>
      </c>
      <c r="F948" s="12" t="str">
        <f t="shared" si="59"/>
        <v>May</v>
      </c>
      <c r="G948" s="12" t="s">
        <v>32</v>
      </c>
      <c r="H948" s="12" t="s">
        <v>60</v>
      </c>
      <c r="I948" s="12" t="s">
        <v>23</v>
      </c>
      <c r="J948" s="12" t="s">
        <v>24</v>
      </c>
      <c r="K948" s="12" t="s">
        <v>55</v>
      </c>
      <c r="L948" s="12" t="s">
        <v>63</v>
      </c>
      <c r="M948" s="12">
        <v>1</v>
      </c>
      <c r="N948" s="14">
        <v>36.31</v>
      </c>
      <c r="O948" s="15">
        <v>0</v>
      </c>
      <c r="P948" s="14">
        <v>13.93</v>
      </c>
      <c r="Q948" s="14">
        <v>36.31</v>
      </c>
      <c r="R948" s="14">
        <v>13.93</v>
      </c>
      <c r="S948" s="14">
        <v>22.380000000000003</v>
      </c>
      <c r="T948" s="16">
        <v>0.61635912971633167</v>
      </c>
    </row>
    <row r="949" spans="1:20">
      <c r="A949" s="10">
        <v>3511</v>
      </c>
      <c r="B949" s="11">
        <v>46172</v>
      </c>
      <c r="C949" s="12">
        <f t="shared" si="56"/>
        <v>2026</v>
      </c>
      <c r="D949" s="13" t="str">
        <f t="shared" si="57"/>
        <v>Q2</v>
      </c>
      <c r="E949" s="12">
        <f t="shared" si="58"/>
        <v>5</v>
      </c>
      <c r="F949" s="12" t="str">
        <f t="shared" si="59"/>
        <v>May</v>
      </c>
      <c r="G949" s="12" t="s">
        <v>21</v>
      </c>
      <c r="H949" s="12" t="s">
        <v>22</v>
      </c>
      <c r="I949" s="12" t="s">
        <v>23</v>
      </c>
      <c r="J949" s="12" t="s">
        <v>24</v>
      </c>
      <c r="K949" s="12" t="s">
        <v>35</v>
      </c>
      <c r="L949" s="12" t="s">
        <v>53</v>
      </c>
      <c r="M949" s="12">
        <v>1</v>
      </c>
      <c r="N949" s="14">
        <v>47.19</v>
      </c>
      <c r="O949" s="15">
        <v>0</v>
      </c>
      <c r="P949" s="14">
        <v>18.54</v>
      </c>
      <c r="Q949" s="14">
        <v>47.19</v>
      </c>
      <c r="R949" s="14">
        <v>18.54</v>
      </c>
      <c r="S949" s="14">
        <v>28.65</v>
      </c>
      <c r="T949" s="16">
        <v>0.60712015257469798</v>
      </c>
    </row>
    <row r="950" spans="1:20">
      <c r="A950" s="10">
        <v>4485</v>
      </c>
      <c r="B950" s="11">
        <v>46172</v>
      </c>
      <c r="C950" s="12">
        <f t="shared" si="56"/>
        <v>2026</v>
      </c>
      <c r="D950" s="13" t="str">
        <f t="shared" si="57"/>
        <v>Q2</v>
      </c>
      <c r="E950" s="12">
        <f t="shared" si="58"/>
        <v>5</v>
      </c>
      <c r="F950" s="12" t="str">
        <f t="shared" si="59"/>
        <v>May</v>
      </c>
      <c r="G950" s="12" t="s">
        <v>41</v>
      </c>
      <c r="H950" s="12" t="s">
        <v>54</v>
      </c>
      <c r="I950" s="12" t="s">
        <v>23</v>
      </c>
      <c r="J950" s="12" t="s">
        <v>34</v>
      </c>
      <c r="K950" s="12" t="s">
        <v>55</v>
      </c>
      <c r="L950" s="12" t="s">
        <v>59</v>
      </c>
      <c r="M950" s="12">
        <v>1</v>
      </c>
      <c r="N950" s="14">
        <v>124.14</v>
      </c>
      <c r="O950" s="15">
        <v>0</v>
      </c>
      <c r="P950" s="14">
        <v>70.900000000000006</v>
      </c>
      <c r="Q950" s="14">
        <v>124.14</v>
      </c>
      <c r="R950" s="14">
        <v>70.900000000000006</v>
      </c>
      <c r="S950" s="14">
        <v>53.239999999999995</v>
      </c>
      <c r="T950" s="16">
        <v>0.42887062993394548</v>
      </c>
    </row>
    <row r="951" spans="1:20">
      <c r="A951" s="10">
        <v>447</v>
      </c>
      <c r="B951" s="11">
        <v>46173</v>
      </c>
      <c r="C951" s="12">
        <f t="shared" si="56"/>
        <v>2026</v>
      </c>
      <c r="D951" s="13" t="str">
        <f t="shared" si="57"/>
        <v>Q2</v>
      </c>
      <c r="E951" s="12">
        <f t="shared" si="58"/>
        <v>5</v>
      </c>
      <c r="F951" s="12" t="str">
        <f t="shared" si="59"/>
        <v>May</v>
      </c>
      <c r="G951" s="12" t="s">
        <v>41</v>
      </c>
      <c r="H951" s="12" t="s">
        <v>54</v>
      </c>
      <c r="I951" s="12" t="s">
        <v>23</v>
      </c>
      <c r="J951" s="12" t="s">
        <v>24</v>
      </c>
      <c r="K951" s="12" t="s">
        <v>35</v>
      </c>
      <c r="L951" s="12" t="s">
        <v>65</v>
      </c>
      <c r="M951" s="12">
        <v>1</v>
      </c>
      <c r="N951" s="14">
        <v>131.94999999999999</v>
      </c>
      <c r="O951" s="15">
        <v>0</v>
      </c>
      <c r="P951" s="14">
        <v>65.17</v>
      </c>
      <c r="Q951" s="14">
        <v>131.94999999999999</v>
      </c>
      <c r="R951" s="14">
        <v>65.17</v>
      </c>
      <c r="S951" s="14">
        <v>66.779999999999987</v>
      </c>
      <c r="T951" s="16">
        <v>0.50610079575596811</v>
      </c>
    </row>
    <row r="952" spans="1:20">
      <c r="A952" s="10">
        <v>1208</v>
      </c>
      <c r="B952" s="11">
        <v>46173</v>
      </c>
      <c r="C952" s="12">
        <f t="shared" si="56"/>
        <v>2026</v>
      </c>
      <c r="D952" s="13" t="str">
        <f t="shared" si="57"/>
        <v>Q2</v>
      </c>
      <c r="E952" s="12">
        <f t="shared" si="58"/>
        <v>5</v>
      </c>
      <c r="F952" s="12" t="str">
        <f t="shared" si="59"/>
        <v>May</v>
      </c>
      <c r="G952" s="12" t="s">
        <v>41</v>
      </c>
      <c r="H952" s="12" t="s">
        <v>54</v>
      </c>
      <c r="I952" s="12" t="s">
        <v>49</v>
      </c>
      <c r="J952" s="12" t="s">
        <v>34</v>
      </c>
      <c r="K952" s="12" t="s">
        <v>25</v>
      </c>
      <c r="L952" s="12" t="s">
        <v>51</v>
      </c>
      <c r="M952" s="12">
        <v>1</v>
      </c>
      <c r="N952" s="14">
        <v>102.24</v>
      </c>
      <c r="O952" s="15">
        <v>0</v>
      </c>
      <c r="P952" s="14">
        <v>50.75</v>
      </c>
      <c r="Q952" s="14">
        <v>102.24</v>
      </c>
      <c r="R952" s="14">
        <v>50.75</v>
      </c>
      <c r="S952" s="14">
        <v>51.489999999999995</v>
      </c>
      <c r="T952" s="16">
        <v>0.50361893583724571</v>
      </c>
    </row>
    <row r="953" spans="1:20">
      <c r="A953" s="10">
        <v>1355</v>
      </c>
      <c r="B953" s="11">
        <v>46173</v>
      </c>
      <c r="C953" s="12">
        <f t="shared" si="56"/>
        <v>2026</v>
      </c>
      <c r="D953" s="13" t="str">
        <f t="shared" si="57"/>
        <v>Q2</v>
      </c>
      <c r="E953" s="12">
        <f t="shared" si="58"/>
        <v>5</v>
      </c>
      <c r="F953" s="12" t="str">
        <f t="shared" si="59"/>
        <v>May</v>
      </c>
      <c r="G953" s="12" t="s">
        <v>41</v>
      </c>
      <c r="H953" s="12" t="s">
        <v>68</v>
      </c>
      <c r="I953" s="12" t="s">
        <v>49</v>
      </c>
      <c r="J953" s="12" t="s">
        <v>34</v>
      </c>
      <c r="K953" s="12" t="s">
        <v>30</v>
      </c>
      <c r="L953" s="12" t="s">
        <v>58</v>
      </c>
      <c r="M953" s="12">
        <v>2</v>
      </c>
      <c r="N953" s="14">
        <v>152.07</v>
      </c>
      <c r="O953" s="15">
        <v>0</v>
      </c>
      <c r="P953" s="14">
        <v>76.849999999999994</v>
      </c>
      <c r="Q953" s="14">
        <v>304.14</v>
      </c>
      <c r="R953" s="14">
        <v>153.69999999999999</v>
      </c>
      <c r="S953" s="14">
        <v>150.44</v>
      </c>
      <c r="T953" s="16">
        <v>0.49464062602748737</v>
      </c>
    </row>
    <row r="954" spans="1:20">
      <c r="A954" s="10">
        <v>1474</v>
      </c>
      <c r="B954" s="11">
        <v>46173</v>
      </c>
      <c r="C954" s="12">
        <f t="shared" si="56"/>
        <v>2026</v>
      </c>
      <c r="D954" s="13" t="str">
        <f t="shared" si="57"/>
        <v>Q2</v>
      </c>
      <c r="E954" s="12">
        <f t="shared" si="58"/>
        <v>5</v>
      </c>
      <c r="F954" s="12" t="str">
        <f t="shared" si="59"/>
        <v>May</v>
      </c>
      <c r="G954" s="12" t="s">
        <v>32</v>
      </c>
      <c r="H954" s="12" t="s">
        <v>39</v>
      </c>
      <c r="I954" s="12" t="s">
        <v>23</v>
      </c>
      <c r="J954" s="12" t="s">
        <v>34</v>
      </c>
      <c r="K954" s="12" t="s">
        <v>44</v>
      </c>
      <c r="L954" s="12" t="s">
        <v>72</v>
      </c>
      <c r="M954" s="12">
        <v>2</v>
      </c>
      <c r="N954" s="14">
        <v>123.34</v>
      </c>
      <c r="O954" s="15">
        <v>0.05</v>
      </c>
      <c r="P954" s="14">
        <v>58.96</v>
      </c>
      <c r="Q954" s="14">
        <v>234.346</v>
      </c>
      <c r="R954" s="14">
        <v>117.92</v>
      </c>
      <c r="S954" s="14">
        <v>116.426</v>
      </c>
      <c r="T954" s="16">
        <v>0.49681240558831813</v>
      </c>
    </row>
    <row r="955" spans="1:20">
      <c r="A955" s="10">
        <v>1625</v>
      </c>
      <c r="B955" s="11">
        <v>46173</v>
      </c>
      <c r="C955" s="12">
        <f t="shared" si="56"/>
        <v>2026</v>
      </c>
      <c r="D955" s="13" t="str">
        <f t="shared" si="57"/>
        <v>Q2</v>
      </c>
      <c r="E955" s="12">
        <f t="shared" si="58"/>
        <v>5</v>
      </c>
      <c r="F955" s="12" t="str">
        <f t="shared" si="59"/>
        <v>May</v>
      </c>
      <c r="G955" s="12" t="s">
        <v>32</v>
      </c>
      <c r="H955" s="12" t="s">
        <v>33</v>
      </c>
      <c r="I955" s="12" t="s">
        <v>40</v>
      </c>
      <c r="J955" s="12" t="s">
        <v>24</v>
      </c>
      <c r="K955" s="12" t="s">
        <v>30</v>
      </c>
      <c r="L955" s="12" t="s">
        <v>58</v>
      </c>
      <c r="M955" s="12">
        <v>1</v>
      </c>
      <c r="N955" s="14">
        <v>155.81</v>
      </c>
      <c r="O955" s="15">
        <v>0</v>
      </c>
      <c r="P955" s="14">
        <v>80.31</v>
      </c>
      <c r="Q955" s="14">
        <v>155.81</v>
      </c>
      <c r="R955" s="14">
        <v>80.31</v>
      </c>
      <c r="S955" s="14">
        <v>75.5</v>
      </c>
      <c r="T955" s="16">
        <v>0.48456453372697517</v>
      </c>
    </row>
    <row r="956" spans="1:20">
      <c r="A956" s="10">
        <v>1877</v>
      </c>
      <c r="B956" s="11">
        <v>46173</v>
      </c>
      <c r="C956" s="12">
        <f t="shared" si="56"/>
        <v>2026</v>
      </c>
      <c r="D956" s="13" t="str">
        <f t="shared" si="57"/>
        <v>Q2</v>
      </c>
      <c r="E956" s="12">
        <f t="shared" si="58"/>
        <v>5</v>
      </c>
      <c r="F956" s="12" t="str">
        <f t="shared" si="59"/>
        <v>May</v>
      </c>
      <c r="G956" s="12" t="s">
        <v>32</v>
      </c>
      <c r="H956" s="12" t="s">
        <v>73</v>
      </c>
      <c r="I956" s="12" t="s">
        <v>23</v>
      </c>
      <c r="J956" s="12" t="s">
        <v>24</v>
      </c>
      <c r="K956" s="12" t="s">
        <v>35</v>
      </c>
      <c r="L956" s="12" t="s">
        <v>69</v>
      </c>
      <c r="M956" s="12">
        <v>1</v>
      </c>
      <c r="N956" s="14">
        <v>163.19</v>
      </c>
      <c r="O956" s="15">
        <v>0.05</v>
      </c>
      <c r="P956" s="14">
        <v>87.95</v>
      </c>
      <c r="Q956" s="14">
        <v>155.03049999999999</v>
      </c>
      <c r="R956" s="14">
        <v>87.95</v>
      </c>
      <c r="S956" s="14">
        <v>67.080499999999986</v>
      </c>
      <c r="T956" s="16">
        <v>0.4326922766810401</v>
      </c>
    </row>
    <row r="957" spans="1:20">
      <c r="A957" s="10">
        <v>1978</v>
      </c>
      <c r="B957" s="11">
        <v>46173</v>
      </c>
      <c r="C957" s="12">
        <f t="shared" si="56"/>
        <v>2026</v>
      </c>
      <c r="D957" s="13" t="str">
        <f t="shared" si="57"/>
        <v>Q2</v>
      </c>
      <c r="E957" s="12">
        <f t="shared" si="58"/>
        <v>5</v>
      </c>
      <c r="F957" s="12" t="str">
        <f t="shared" si="59"/>
        <v>May</v>
      </c>
      <c r="G957" s="12" t="s">
        <v>27</v>
      </c>
      <c r="H957" s="12" t="s">
        <v>64</v>
      </c>
      <c r="I957" s="12" t="s">
        <v>23</v>
      </c>
      <c r="J957" s="12" t="s">
        <v>24</v>
      </c>
      <c r="K957" s="12" t="s">
        <v>30</v>
      </c>
      <c r="L957" s="12" t="s">
        <v>38</v>
      </c>
      <c r="M957" s="12">
        <v>1</v>
      </c>
      <c r="N957" s="14">
        <v>147.30000000000001</v>
      </c>
      <c r="O957" s="15">
        <v>0.05</v>
      </c>
      <c r="P957" s="14">
        <v>81.510000000000005</v>
      </c>
      <c r="Q957" s="14">
        <v>139.935</v>
      </c>
      <c r="R957" s="14">
        <v>81.510000000000005</v>
      </c>
      <c r="S957" s="14">
        <v>58.424999999999997</v>
      </c>
      <c r="T957" s="16">
        <v>0.41751527494908347</v>
      </c>
    </row>
    <row r="958" spans="1:20">
      <c r="A958" s="10">
        <v>3616</v>
      </c>
      <c r="B958" s="11">
        <v>46173</v>
      </c>
      <c r="C958" s="12">
        <f t="shared" si="56"/>
        <v>2026</v>
      </c>
      <c r="D958" s="13" t="str">
        <f t="shared" si="57"/>
        <v>Q2</v>
      </c>
      <c r="E958" s="12">
        <f t="shared" si="58"/>
        <v>5</v>
      </c>
      <c r="F958" s="12" t="str">
        <f t="shared" si="59"/>
        <v>May</v>
      </c>
      <c r="G958" s="12" t="s">
        <v>32</v>
      </c>
      <c r="H958" s="12" t="s">
        <v>33</v>
      </c>
      <c r="I958" s="12" t="s">
        <v>23</v>
      </c>
      <c r="J958" s="12" t="s">
        <v>24</v>
      </c>
      <c r="K958" s="12" t="s">
        <v>55</v>
      </c>
      <c r="L958" s="12" t="s">
        <v>59</v>
      </c>
      <c r="M958" s="12">
        <v>5</v>
      </c>
      <c r="N958" s="14">
        <v>126.16</v>
      </c>
      <c r="O958" s="15">
        <v>0</v>
      </c>
      <c r="P958" s="14">
        <v>68.59</v>
      </c>
      <c r="Q958" s="14">
        <v>630.79999999999995</v>
      </c>
      <c r="R958" s="14">
        <v>342.95000000000005</v>
      </c>
      <c r="S958" s="14">
        <v>287.84999999999991</v>
      </c>
      <c r="T958" s="16">
        <v>0.45632530120481918</v>
      </c>
    </row>
    <row r="959" spans="1:20">
      <c r="A959" s="10">
        <v>3992</v>
      </c>
      <c r="B959" s="11">
        <v>46173</v>
      </c>
      <c r="C959" s="12">
        <f t="shared" si="56"/>
        <v>2026</v>
      </c>
      <c r="D959" s="13" t="str">
        <f t="shared" si="57"/>
        <v>Q2</v>
      </c>
      <c r="E959" s="12">
        <f t="shared" si="58"/>
        <v>5</v>
      </c>
      <c r="F959" s="12" t="str">
        <f t="shared" si="59"/>
        <v>May</v>
      </c>
      <c r="G959" s="12" t="s">
        <v>41</v>
      </c>
      <c r="H959" s="12" t="s">
        <v>54</v>
      </c>
      <c r="I959" s="12" t="s">
        <v>23</v>
      </c>
      <c r="J959" s="12" t="s">
        <v>34</v>
      </c>
      <c r="K959" s="12" t="s">
        <v>35</v>
      </c>
      <c r="L959" s="12" t="s">
        <v>69</v>
      </c>
      <c r="M959" s="12">
        <v>2</v>
      </c>
      <c r="N959" s="14">
        <v>163.57</v>
      </c>
      <c r="O959" s="15">
        <v>0</v>
      </c>
      <c r="P959" s="14">
        <v>85.72</v>
      </c>
      <c r="Q959" s="14">
        <v>327.14</v>
      </c>
      <c r="R959" s="14">
        <v>171.44</v>
      </c>
      <c r="S959" s="14">
        <v>155.69999999999999</v>
      </c>
      <c r="T959" s="16">
        <v>0.47594302133643085</v>
      </c>
    </row>
    <row r="960" spans="1:20">
      <c r="A960" s="10">
        <v>4091</v>
      </c>
      <c r="B960" s="11">
        <v>46173</v>
      </c>
      <c r="C960" s="12">
        <f t="shared" si="56"/>
        <v>2026</v>
      </c>
      <c r="D960" s="13" t="str">
        <f t="shared" si="57"/>
        <v>Q2</v>
      </c>
      <c r="E960" s="12">
        <f t="shared" si="58"/>
        <v>5</v>
      </c>
      <c r="F960" s="12" t="str">
        <f t="shared" si="59"/>
        <v>May</v>
      </c>
      <c r="G960" s="12" t="s">
        <v>32</v>
      </c>
      <c r="H960" s="12" t="s">
        <v>73</v>
      </c>
      <c r="I960" s="12" t="s">
        <v>23</v>
      </c>
      <c r="J960" s="12" t="s">
        <v>34</v>
      </c>
      <c r="K960" s="12" t="s">
        <v>30</v>
      </c>
      <c r="L960" s="12" t="s">
        <v>38</v>
      </c>
      <c r="M960" s="12">
        <v>1</v>
      </c>
      <c r="N960" s="14">
        <v>142.06</v>
      </c>
      <c r="O960" s="15">
        <v>0</v>
      </c>
      <c r="P960" s="14">
        <v>77.36</v>
      </c>
      <c r="Q960" s="14">
        <v>142.06</v>
      </c>
      <c r="R960" s="14">
        <v>77.36</v>
      </c>
      <c r="S960" s="14">
        <v>64.7</v>
      </c>
      <c r="T960" s="16">
        <v>0.45544136280444886</v>
      </c>
    </row>
    <row r="961" spans="1:20">
      <c r="A961" s="10">
        <v>4204</v>
      </c>
      <c r="B961" s="11">
        <v>46173</v>
      </c>
      <c r="C961" s="12">
        <f t="shared" si="56"/>
        <v>2026</v>
      </c>
      <c r="D961" s="13" t="str">
        <f t="shared" si="57"/>
        <v>Q2</v>
      </c>
      <c r="E961" s="12">
        <f t="shared" si="58"/>
        <v>5</v>
      </c>
      <c r="F961" s="12" t="str">
        <f t="shared" si="59"/>
        <v>May</v>
      </c>
      <c r="G961" s="12" t="s">
        <v>27</v>
      </c>
      <c r="H961" s="12" t="s">
        <v>62</v>
      </c>
      <c r="I961" s="12" t="s">
        <v>23</v>
      </c>
      <c r="J961" s="12" t="s">
        <v>34</v>
      </c>
      <c r="K961" s="12" t="s">
        <v>25</v>
      </c>
      <c r="L961" s="12" t="s">
        <v>26</v>
      </c>
      <c r="M961" s="12">
        <v>1</v>
      </c>
      <c r="N961" s="14">
        <v>81.37</v>
      </c>
      <c r="O961" s="15">
        <v>0</v>
      </c>
      <c r="P961" s="14">
        <v>42.01</v>
      </c>
      <c r="Q961" s="14">
        <v>81.37</v>
      </c>
      <c r="R961" s="14">
        <v>42.01</v>
      </c>
      <c r="S961" s="14">
        <v>39.360000000000007</v>
      </c>
      <c r="T961" s="16">
        <v>0.48371635737986979</v>
      </c>
    </row>
    <row r="962" spans="1:20">
      <c r="A962" s="10">
        <v>4234</v>
      </c>
      <c r="B962" s="11">
        <v>46173</v>
      </c>
      <c r="C962" s="12">
        <f t="shared" si="56"/>
        <v>2026</v>
      </c>
      <c r="D962" s="13" t="str">
        <f t="shared" si="57"/>
        <v>Q2</v>
      </c>
      <c r="E962" s="12">
        <f t="shared" si="58"/>
        <v>5</v>
      </c>
      <c r="F962" s="12" t="str">
        <f t="shared" si="59"/>
        <v>May</v>
      </c>
      <c r="G962" s="12" t="s">
        <v>41</v>
      </c>
      <c r="H962" s="12" t="s">
        <v>54</v>
      </c>
      <c r="I962" s="12" t="s">
        <v>40</v>
      </c>
      <c r="J962" s="12" t="s">
        <v>34</v>
      </c>
      <c r="K962" s="12" t="s">
        <v>44</v>
      </c>
      <c r="L962" s="12" t="s">
        <v>72</v>
      </c>
      <c r="M962" s="12">
        <v>1</v>
      </c>
      <c r="N962" s="14">
        <v>120.75</v>
      </c>
      <c r="O962" s="15">
        <v>0</v>
      </c>
      <c r="P962" s="14">
        <v>61.21</v>
      </c>
      <c r="Q962" s="14">
        <v>120.75</v>
      </c>
      <c r="R962" s="14">
        <v>61.21</v>
      </c>
      <c r="S962" s="14">
        <v>59.54</v>
      </c>
      <c r="T962" s="16">
        <v>0.49308488612836437</v>
      </c>
    </row>
    <row r="963" spans="1:20">
      <c r="A963" s="10">
        <v>4696</v>
      </c>
      <c r="B963" s="11">
        <v>46173</v>
      </c>
      <c r="C963" s="12">
        <f t="shared" ref="C963:C1026" si="60">YEAR(B963)</f>
        <v>2026</v>
      </c>
      <c r="D963" s="13" t="str">
        <f t="shared" ref="D963:D1026" si="61">"Q"&amp;ROUNDUP(MONTH(B963)/3,0)</f>
        <v>Q2</v>
      </c>
      <c r="E963" s="12">
        <f t="shared" ref="E963:E1026" si="62">MONTH(B963)</f>
        <v>5</v>
      </c>
      <c r="F963" s="12" t="str">
        <f t="shared" ref="F963:F1026" si="63">TEXT(B963,"mmm")</f>
        <v>May</v>
      </c>
      <c r="G963" s="12" t="s">
        <v>27</v>
      </c>
      <c r="H963" s="12" t="s">
        <v>70</v>
      </c>
      <c r="I963" s="12" t="s">
        <v>23</v>
      </c>
      <c r="J963" s="12" t="s">
        <v>34</v>
      </c>
      <c r="K963" s="12" t="s">
        <v>25</v>
      </c>
      <c r="L963" s="12" t="s">
        <v>26</v>
      </c>
      <c r="M963" s="12">
        <v>4</v>
      </c>
      <c r="N963" s="14">
        <v>81.790000000000006</v>
      </c>
      <c r="O963" s="15">
        <v>0</v>
      </c>
      <c r="P963" s="14">
        <v>42.96</v>
      </c>
      <c r="Q963" s="14">
        <v>327.16000000000003</v>
      </c>
      <c r="R963" s="14">
        <v>171.84</v>
      </c>
      <c r="S963" s="14">
        <v>155.32000000000002</v>
      </c>
      <c r="T963" s="16">
        <v>0.47475241472062601</v>
      </c>
    </row>
    <row r="964" spans="1:20">
      <c r="A964" s="10">
        <v>4755</v>
      </c>
      <c r="B964" s="11">
        <v>46173</v>
      </c>
      <c r="C964" s="12">
        <f t="shared" si="60"/>
        <v>2026</v>
      </c>
      <c r="D964" s="13" t="str">
        <f t="shared" si="61"/>
        <v>Q2</v>
      </c>
      <c r="E964" s="12">
        <f t="shared" si="62"/>
        <v>5</v>
      </c>
      <c r="F964" s="12" t="str">
        <f t="shared" si="63"/>
        <v>May</v>
      </c>
      <c r="G964" s="12" t="s">
        <v>21</v>
      </c>
      <c r="H964" s="12" t="s">
        <v>71</v>
      </c>
      <c r="I964" s="12" t="s">
        <v>23</v>
      </c>
      <c r="J964" s="12" t="s">
        <v>34</v>
      </c>
      <c r="K964" s="12" t="s">
        <v>44</v>
      </c>
      <c r="L964" s="12" t="s">
        <v>61</v>
      </c>
      <c r="M964" s="12">
        <v>1</v>
      </c>
      <c r="N964" s="14">
        <v>81.2</v>
      </c>
      <c r="O964" s="15">
        <v>0.1</v>
      </c>
      <c r="P964" s="14">
        <v>40.270000000000003</v>
      </c>
      <c r="Q964" s="14">
        <v>73.08</v>
      </c>
      <c r="R964" s="14">
        <v>40.270000000000003</v>
      </c>
      <c r="S964" s="14">
        <v>32.809999999999995</v>
      </c>
      <c r="T964" s="16">
        <v>0.44896004378762994</v>
      </c>
    </row>
    <row r="965" spans="1:20">
      <c r="A965" s="10">
        <v>5090</v>
      </c>
      <c r="B965" s="11">
        <v>46173</v>
      </c>
      <c r="C965" s="12">
        <f t="shared" si="60"/>
        <v>2026</v>
      </c>
      <c r="D965" s="13" t="str">
        <f t="shared" si="61"/>
        <v>Q2</v>
      </c>
      <c r="E965" s="12">
        <f t="shared" si="62"/>
        <v>5</v>
      </c>
      <c r="F965" s="12" t="str">
        <f t="shared" si="63"/>
        <v>May</v>
      </c>
      <c r="G965" s="12" t="s">
        <v>27</v>
      </c>
      <c r="H965" s="12" t="s">
        <v>28</v>
      </c>
      <c r="I965" s="12" t="s">
        <v>49</v>
      </c>
      <c r="J965" s="12" t="s">
        <v>34</v>
      </c>
      <c r="K965" s="12" t="s">
        <v>35</v>
      </c>
      <c r="L965" s="12" t="s">
        <v>53</v>
      </c>
      <c r="M965" s="12">
        <v>2</v>
      </c>
      <c r="N965" s="14">
        <v>46.52</v>
      </c>
      <c r="O965" s="15">
        <v>0.05</v>
      </c>
      <c r="P965" s="14">
        <v>18.739999999999998</v>
      </c>
      <c r="Q965" s="14">
        <v>88.388000000000005</v>
      </c>
      <c r="R965" s="14">
        <v>37.479999999999997</v>
      </c>
      <c r="S965" s="14">
        <v>50.908000000000008</v>
      </c>
      <c r="T965" s="16">
        <v>0.57596053762954258</v>
      </c>
    </row>
    <row r="966" spans="1:20">
      <c r="A966" s="10">
        <v>27</v>
      </c>
      <c r="B966" s="11">
        <v>46174</v>
      </c>
      <c r="C966" s="12">
        <f t="shared" si="60"/>
        <v>2026</v>
      </c>
      <c r="D966" s="13" t="str">
        <f t="shared" si="61"/>
        <v>Q2</v>
      </c>
      <c r="E966" s="12">
        <f t="shared" si="62"/>
        <v>6</v>
      </c>
      <c r="F966" s="12" t="str">
        <f t="shared" si="63"/>
        <v>Jun</v>
      </c>
      <c r="G966" s="12" t="s">
        <v>41</v>
      </c>
      <c r="H966" s="12" t="s">
        <v>68</v>
      </c>
      <c r="I966" s="12" t="s">
        <v>23</v>
      </c>
      <c r="J966" s="12" t="s">
        <v>24</v>
      </c>
      <c r="K966" s="12" t="s">
        <v>44</v>
      </c>
      <c r="L966" s="12" t="s">
        <v>50</v>
      </c>
      <c r="M966" s="12">
        <v>1</v>
      </c>
      <c r="N966" s="14">
        <v>195.22</v>
      </c>
      <c r="O966" s="15">
        <v>0</v>
      </c>
      <c r="P966" s="14">
        <v>105.91</v>
      </c>
      <c r="Q966" s="14">
        <v>195.22</v>
      </c>
      <c r="R966" s="14">
        <v>105.91</v>
      </c>
      <c r="S966" s="14">
        <v>89.31</v>
      </c>
      <c r="T966" s="16">
        <v>0.45748386435816002</v>
      </c>
    </row>
    <row r="967" spans="1:20">
      <c r="A967" s="10">
        <v>463</v>
      </c>
      <c r="B967" s="11">
        <v>46174</v>
      </c>
      <c r="C967" s="12">
        <f t="shared" si="60"/>
        <v>2026</v>
      </c>
      <c r="D967" s="13" t="str">
        <f t="shared" si="61"/>
        <v>Q2</v>
      </c>
      <c r="E967" s="12">
        <f t="shared" si="62"/>
        <v>6</v>
      </c>
      <c r="F967" s="12" t="str">
        <f t="shared" si="63"/>
        <v>Jun</v>
      </c>
      <c r="G967" s="12" t="s">
        <v>41</v>
      </c>
      <c r="H967" s="12" t="s">
        <v>42</v>
      </c>
      <c r="I967" s="12" t="s">
        <v>23</v>
      </c>
      <c r="J967" s="12" t="s">
        <v>34</v>
      </c>
      <c r="K967" s="12" t="s">
        <v>25</v>
      </c>
      <c r="L967" s="12" t="s">
        <v>47</v>
      </c>
      <c r="M967" s="12">
        <v>1</v>
      </c>
      <c r="N967" s="14">
        <v>40.71</v>
      </c>
      <c r="O967" s="15">
        <v>0.05</v>
      </c>
      <c r="P967" s="14">
        <v>16.559999999999999</v>
      </c>
      <c r="Q967" s="14">
        <v>38.674500000000002</v>
      </c>
      <c r="R967" s="14">
        <v>16.559999999999999</v>
      </c>
      <c r="S967" s="14">
        <v>22.114500000000003</v>
      </c>
      <c r="T967" s="16">
        <v>0.57181088314005357</v>
      </c>
    </row>
    <row r="968" spans="1:20">
      <c r="A968" s="10">
        <v>653</v>
      </c>
      <c r="B968" s="11">
        <v>46174</v>
      </c>
      <c r="C968" s="12">
        <f t="shared" si="60"/>
        <v>2026</v>
      </c>
      <c r="D968" s="13" t="str">
        <f t="shared" si="61"/>
        <v>Q2</v>
      </c>
      <c r="E968" s="12">
        <f t="shared" si="62"/>
        <v>6</v>
      </c>
      <c r="F968" s="12" t="str">
        <f t="shared" si="63"/>
        <v>Jun</v>
      </c>
      <c r="G968" s="12" t="s">
        <v>27</v>
      </c>
      <c r="H968" s="12" t="s">
        <v>62</v>
      </c>
      <c r="I968" s="12" t="s">
        <v>23</v>
      </c>
      <c r="J968" s="12" t="s">
        <v>24</v>
      </c>
      <c r="K968" s="12" t="s">
        <v>55</v>
      </c>
      <c r="L968" s="12" t="s">
        <v>56</v>
      </c>
      <c r="M968" s="12">
        <v>1</v>
      </c>
      <c r="N968" s="14">
        <v>41.26</v>
      </c>
      <c r="O968" s="15">
        <v>0.05</v>
      </c>
      <c r="P968" s="14">
        <v>14.32</v>
      </c>
      <c r="Q968" s="14">
        <v>39.196999999999996</v>
      </c>
      <c r="R968" s="14">
        <v>14.32</v>
      </c>
      <c r="S968" s="14">
        <v>24.876999999999995</v>
      </c>
      <c r="T968" s="16">
        <v>0.63466591831007468</v>
      </c>
    </row>
    <row r="969" spans="1:20">
      <c r="A969" s="10">
        <v>1485</v>
      </c>
      <c r="B969" s="11">
        <v>46174</v>
      </c>
      <c r="C969" s="12">
        <f t="shared" si="60"/>
        <v>2026</v>
      </c>
      <c r="D969" s="13" t="str">
        <f t="shared" si="61"/>
        <v>Q2</v>
      </c>
      <c r="E969" s="12">
        <f t="shared" si="62"/>
        <v>6</v>
      </c>
      <c r="F969" s="12" t="str">
        <f t="shared" si="63"/>
        <v>Jun</v>
      </c>
      <c r="G969" s="12" t="s">
        <v>27</v>
      </c>
      <c r="H969" s="12" t="s">
        <v>62</v>
      </c>
      <c r="I969" s="12" t="s">
        <v>40</v>
      </c>
      <c r="J969" s="12" t="s">
        <v>34</v>
      </c>
      <c r="K969" s="12" t="s">
        <v>55</v>
      </c>
      <c r="L969" s="12" t="s">
        <v>56</v>
      </c>
      <c r="M969" s="12">
        <v>2</v>
      </c>
      <c r="N969" s="14">
        <v>40.840000000000003</v>
      </c>
      <c r="O969" s="15">
        <v>0</v>
      </c>
      <c r="P969" s="14">
        <v>14.48</v>
      </c>
      <c r="Q969" s="14">
        <v>81.680000000000007</v>
      </c>
      <c r="R969" s="14">
        <v>28.96</v>
      </c>
      <c r="S969" s="14">
        <v>52.720000000000006</v>
      </c>
      <c r="T969" s="16">
        <v>0.64544564152791384</v>
      </c>
    </row>
    <row r="970" spans="1:20">
      <c r="A970" s="10">
        <v>1925</v>
      </c>
      <c r="B970" s="11">
        <v>46174</v>
      </c>
      <c r="C970" s="12">
        <f t="shared" si="60"/>
        <v>2026</v>
      </c>
      <c r="D970" s="13" t="str">
        <f t="shared" si="61"/>
        <v>Q2</v>
      </c>
      <c r="E970" s="12">
        <f t="shared" si="62"/>
        <v>6</v>
      </c>
      <c r="F970" s="12" t="str">
        <f t="shared" si="63"/>
        <v>Jun</v>
      </c>
      <c r="G970" s="12" t="s">
        <v>41</v>
      </c>
      <c r="H970" s="12" t="s">
        <v>42</v>
      </c>
      <c r="I970" s="12" t="s">
        <v>23</v>
      </c>
      <c r="J970" s="12" t="s">
        <v>24</v>
      </c>
      <c r="K970" s="12" t="s">
        <v>30</v>
      </c>
      <c r="L970" s="12" t="s">
        <v>38</v>
      </c>
      <c r="M970" s="12">
        <v>1</v>
      </c>
      <c r="N970" s="14">
        <v>143.32</v>
      </c>
      <c r="O970" s="15">
        <v>0</v>
      </c>
      <c r="P970" s="14">
        <v>80.36</v>
      </c>
      <c r="Q970" s="14">
        <v>143.32</v>
      </c>
      <c r="R970" s="14">
        <v>80.36</v>
      </c>
      <c r="S970" s="14">
        <v>62.959999999999994</v>
      </c>
      <c r="T970" s="16">
        <v>0.43929667876081496</v>
      </c>
    </row>
    <row r="971" spans="1:20">
      <c r="A971" s="10">
        <v>1952</v>
      </c>
      <c r="B971" s="11">
        <v>46174</v>
      </c>
      <c r="C971" s="12">
        <f t="shared" si="60"/>
        <v>2026</v>
      </c>
      <c r="D971" s="13" t="str">
        <f t="shared" si="61"/>
        <v>Q2</v>
      </c>
      <c r="E971" s="12">
        <f t="shared" si="62"/>
        <v>6</v>
      </c>
      <c r="F971" s="12" t="str">
        <f t="shared" si="63"/>
        <v>Jun</v>
      </c>
      <c r="G971" s="12" t="s">
        <v>21</v>
      </c>
      <c r="H971" s="12" t="s">
        <v>71</v>
      </c>
      <c r="I971" s="12" t="s">
        <v>23</v>
      </c>
      <c r="J971" s="12" t="s">
        <v>34</v>
      </c>
      <c r="K971" s="12" t="s">
        <v>30</v>
      </c>
      <c r="L971" s="12" t="s">
        <v>58</v>
      </c>
      <c r="M971" s="12">
        <v>2</v>
      </c>
      <c r="N971" s="14">
        <v>156.31</v>
      </c>
      <c r="O971" s="15">
        <v>0</v>
      </c>
      <c r="P971" s="14">
        <v>79.87</v>
      </c>
      <c r="Q971" s="14">
        <v>312.62</v>
      </c>
      <c r="R971" s="14">
        <v>159.74</v>
      </c>
      <c r="S971" s="14">
        <v>152.88</v>
      </c>
      <c r="T971" s="16">
        <v>0.4890282131661442</v>
      </c>
    </row>
    <row r="972" spans="1:20">
      <c r="A972" s="10">
        <v>2010</v>
      </c>
      <c r="B972" s="11">
        <v>46174</v>
      </c>
      <c r="C972" s="12">
        <f t="shared" si="60"/>
        <v>2026</v>
      </c>
      <c r="D972" s="13" t="str">
        <f t="shared" si="61"/>
        <v>Q2</v>
      </c>
      <c r="E972" s="12">
        <f t="shared" si="62"/>
        <v>6</v>
      </c>
      <c r="F972" s="12" t="str">
        <f t="shared" si="63"/>
        <v>Jun</v>
      </c>
      <c r="G972" s="12" t="s">
        <v>41</v>
      </c>
      <c r="H972" s="12" t="s">
        <v>54</v>
      </c>
      <c r="I972" s="12" t="s">
        <v>23</v>
      </c>
      <c r="J972" s="12" t="s">
        <v>34</v>
      </c>
      <c r="K972" s="12" t="s">
        <v>25</v>
      </c>
      <c r="L972" s="12" t="s">
        <v>51</v>
      </c>
      <c r="M972" s="12">
        <v>3</v>
      </c>
      <c r="N972" s="14">
        <v>100.69</v>
      </c>
      <c r="O972" s="15">
        <v>0.1</v>
      </c>
      <c r="P972" s="14">
        <v>51.31</v>
      </c>
      <c r="Q972" s="14">
        <v>271.863</v>
      </c>
      <c r="R972" s="14">
        <v>153.93</v>
      </c>
      <c r="S972" s="14">
        <v>117.93299999999999</v>
      </c>
      <c r="T972" s="16">
        <v>0.43379569856876438</v>
      </c>
    </row>
    <row r="973" spans="1:20">
      <c r="A973" s="10">
        <v>2114</v>
      </c>
      <c r="B973" s="11">
        <v>46174</v>
      </c>
      <c r="C973" s="12">
        <f t="shared" si="60"/>
        <v>2026</v>
      </c>
      <c r="D973" s="13" t="str">
        <f t="shared" si="61"/>
        <v>Q2</v>
      </c>
      <c r="E973" s="12">
        <f t="shared" si="62"/>
        <v>6</v>
      </c>
      <c r="F973" s="12" t="str">
        <f t="shared" si="63"/>
        <v>Jun</v>
      </c>
      <c r="G973" s="12" t="s">
        <v>41</v>
      </c>
      <c r="H973" s="12" t="s">
        <v>68</v>
      </c>
      <c r="I973" s="12" t="s">
        <v>40</v>
      </c>
      <c r="J973" s="12" t="s">
        <v>37</v>
      </c>
      <c r="K973" s="12" t="s">
        <v>35</v>
      </c>
      <c r="L973" s="12" t="s">
        <v>53</v>
      </c>
      <c r="M973" s="12">
        <v>2</v>
      </c>
      <c r="N973" s="14">
        <v>45.54</v>
      </c>
      <c r="O973" s="15">
        <v>0.1</v>
      </c>
      <c r="P973" s="14">
        <v>18.309999999999999</v>
      </c>
      <c r="Q973" s="14">
        <v>81.971999999999994</v>
      </c>
      <c r="R973" s="14">
        <v>36.619999999999997</v>
      </c>
      <c r="S973" s="14">
        <v>45.351999999999997</v>
      </c>
      <c r="T973" s="16">
        <v>0.5532620894939736</v>
      </c>
    </row>
    <row r="974" spans="1:20">
      <c r="A974" s="10">
        <v>3104</v>
      </c>
      <c r="B974" s="11">
        <v>46174</v>
      </c>
      <c r="C974" s="12">
        <f t="shared" si="60"/>
        <v>2026</v>
      </c>
      <c r="D974" s="13" t="str">
        <f t="shared" si="61"/>
        <v>Q2</v>
      </c>
      <c r="E974" s="12">
        <f t="shared" si="62"/>
        <v>6</v>
      </c>
      <c r="F974" s="12" t="str">
        <f t="shared" si="63"/>
        <v>Jun</v>
      </c>
      <c r="G974" s="12" t="s">
        <v>32</v>
      </c>
      <c r="H974" s="12" t="s">
        <v>39</v>
      </c>
      <c r="I974" s="12" t="s">
        <v>29</v>
      </c>
      <c r="J974" s="12" t="s">
        <v>37</v>
      </c>
      <c r="K974" s="12" t="s">
        <v>30</v>
      </c>
      <c r="L974" s="12" t="s">
        <v>58</v>
      </c>
      <c r="M974" s="12">
        <v>5</v>
      </c>
      <c r="N974" s="14">
        <v>153.97</v>
      </c>
      <c r="O974" s="15">
        <v>0.15</v>
      </c>
      <c r="P974" s="14">
        <v>79.81</v>
      </c>
      <c r="Q974" s="14">
        <v>654.37249999999995</v>
      </c>
      <c r="R974" s="14">
        <v>399.05</v>
      </c>
      <c r="S974" s="14">
        <v>255.32249999999993</v>
      </c>
      <c r="T974" s="16">
        <v>0.39017914108554369</v>
      </c>
    </row>
    <row r="975" spans="1:20">
      <c r="A975" s="10">
        <v>3230</v>
      </c>
      <c r="B975" s="11">
        <v>46174</v>
      </c>
      <c r="C975" s="12">
        <f t="shared" si="60"/>
        <v>2026</v>
      </c>
      <c r="D975" s="13" t="str">
        <f t="shared" si="61"/>
        <v>Q2</v>
      </c>
      <c r="E975" s="12">
        <f t="shared" si="62"/>
        <v>6</v>
      </c>
      <c r="F975" s="12" t="str">
        <f t="shared" si="63"/>
        <v>Jun</v>
      </c>
      <c r="G975" s="12" t="s">
        <v>32</v>
      </c>
      <c r="H975" s="12" t="s">
        <v>73</v>
      </c>
      <c r="I975" s="12" t="s">
        <v>40</v>
      </c>
      <c r="J975" s="12" t="s">
        <v>24</v>
      </c>
      <c r="K975" s="12" t="s">
        <v>55</v>
      </c>
      <c r="L975" s="12" t="s">
        <v>59</v>
      </c>
      <c r="M975" s="12">
        <v>1</v>
      </c>
      <c r="N975" s="14">
        <v>124.17</v>
      </c>
      <c r="O975" s="15">
        <v>0</v>
      </c>
      <c r="P975" s="14">
        <v>71.040000000000006</v>
      </c>
      <c r="Q975" s="14">
        <v>124.17</v>
      </c>
      <c r="R975" s="14">
        <v>71.040000000000006</v>
      </c>
      <c r="S975" s="14">
        <v>53.129999999999995</v>
      </c>
      <c r="T975" s="16">
        <v>0.4278811307079004</v>
      </c>
    </row>
    <row r="976" spans="1:20">
      <c r="A976" s="10">
        <v>3415</v>
      </c>
      <c r="B976" s="11">
        <v>46174</v>
      </c>
      <c r="C976" s="12">
        <f t="shared" si="60"/>
        <v>2026</v>
      </c>
      <c r="D976" s="13" t="str">
        <f t="shared" si="61"/>
        <v>Q2</v>
      </c>
      <c r="E976" s="12">
        <f t="shared" si="62"/>
        <v>6</v>
      </c>
      <c r="F976" s="12" t="str">
        <f t="shared" si="63"/>
        <v>Jun</v>
      </c>
      <c r="G976" s="12" t="s">
        <v>32</v>
      </c>
      <c r="H976" s="12" t="s">
        <v>46</v>
      </c>
      <c r="I976" s="12" t="s">
        <v>40</v>
      </c>
      <c r="J976" s="12" t="s">
        <v>24</v>
      </c>
      <c r="K976" s="12" t="s">
        <v>30</v>
      </c>
      <c r="L976" s="12" t="s">
        <v>58</v>
      </c>
      <c r="M976" s="12">
        <v>1</v>
      </c>
      <c r="N976" s="14">
        <v>152.94999999999999</v>
      </c>
      <c r="O976" s="15">
        <v>0.05</v>
      </c>
      <c r="P976" s="14">
        <v>76.97</v>
      </c>
      <c r="Q976" s="14">
        <v>145.30249999999998</v>
      </c>
      <c r="R976" s="14">
        <v>76.97</v>
      </c>
      <c r="S976" s="14">
        <v>68.332499999999982</v>
      </c>
      <c r="T976" s="16">
        <v>0.47027752447480248</v>
      </c>
    </row>
    <row r="977" spans="1:20">
      <c r="A977" s="10">
        <v>4130</v>
      </c>
      <c r="B977" s="11">
        <v>46174</v>
      </c>
      <c r="C977" s="12">
        <f t="shared" si="60"/>
        <v>2026</v>
      </c>
      <c r="D977" s="13" t="str">
        <f t="shared" si="61"/>
        <v>Q2</v>
      </c>
      <c r="E977" s="12">
        <f t="shared" si="62"/>
        <v>6</v>
      </c>
      <c r="F977" s="12" t="str">
        <f t="shared" si="63"/>
        <v>Jun</v>
      </c>
      <c r="G977" s="12" t="s">
        <v>41</v>
      </c>
      <c r="H977" s="12" t="s">
        <v>68</v>
      </c>
      <c r="I977" s="12" t="s">
        <v>23</v>
      </c>
      <c r="J977" s="12" t="s">
        <v>34</v>
      </c>
      <c r="K977" s="12" t="s">
        <v>25</v>
      </c>
      <c r="L977" s="12" t="s">
        <v>26</v>
      </c>
      <c r="M977" s="12">
        <v>3</v>
      </c>
      <c r="N977" s="14">
        <v>80.099999999999994</v>
      </c>
      <c r="O977" s="15">
        <v>0</v>
      </c>
      <c r="P977" s="14">
        <v>43.51</v>
      </c>
      <c r="Q977" s="14">
        <v>240.29999999999998</v>
      </c>
      <c r="R977" s="14">
        <v>130.53</v>
      </c>
      <c r="S977" s="14">
        <v>109.76999999999998</v>
      </c>
      <c r="T977" s="16">
        <v>0.45680399500624214</v>
      </c>
    </row>
    <row r="978" spans="1:20">
      <c r="A978" s="10">
        <v>4314</v>
      </c>
      <c r="B978" s="11">
        <v>46174</v>
      </c>
      <c r="C978" s="12">
        <f t="shared" si="60"/>
        <v>2026</v>
      </c>
      <c r="D978" s="13" t="str">
        <f t="shared" si="61"/>
        <v>Q2</v>
      </c>
      <c r="E978" s="12">
        <f t="shared" si="62"/>
        <v>6</v>
      </c>
      <c r="F978" s="12" t="str">
        <f t="shared" si="63"/>
        <v>Jun</v>
      </c>
      <c r="G978" s="12" t="s">
        <v>41</v>
      </c>
      <c r="H978" s="12" t="s">
        <v>42</v>
      </c>
      <c r="I978" s="12" t="s">
        <v>40</v>
      </c>
      <c r="J978" s="12" t="s">
        <v>34</v>
      </c>
      <c r="K978" s="12" t="s">
        <v>55</v>
      </c>
      <c r="L978" s="12" t="s">
        <v>63</v>
      </c>
      <c r="M978" s="12">
        <v>2</v>
      </c>
      <c r="N978" s="14">
        <v>36.61</v>
      </c>
      <c r="O978" s="15">
        <v>0</v>
      </c>
      <c r="P978" s="14">
        <v>14.15</v>
      </c>
      <c r="Q978" s="14">
        <v>73.22</v>
      </c>
      <c r="R978" s="14">
        <v>28.3</v>
      </c>
      <c r="S978" s="14">
        <v>44.92</v>
      </c>
      <c r="T978" s="16">
        <v>0.61349358098880091</v>
      </c>
    </row>
    <row r="979" spans="1:20">
      <c r="A979" s="10">
        <v>998</v>
      </c>
      <c r="B979" s="11">
        <v>46175</v>
      </c>
      <c r="C979" s="12">
        <f t="shared" si="60"/>
        <v>2026</v>
      </c>
      <c r="D979" s="13" t="str">
        <f t="shared" si="61"/>
        <v>Q2</v>
      </c>
      <c r="E979" s="12">
        <f t="shared" si="62"/>
        <v>6</v>
      </c>
      <c r="F979" s="12" t="str">
        <f t="shared" si="63"/>
        <v>Jun</v>
      </c>
      <c r="G979" s="12" t="s">
        <v>27</v>
      </c>
      <c r="H979" s="12" t="s">
        <v>62</v>
      </c>
      <c r="I979" s="12" t="s">
        <v>23</v>
      </c>
      <c r="J979" s="12" t="s">
        <v>24</v>
      </c>
      <c r="K979" s="12" t="s">
        <v>35</v>
      </c>
      <c r="L979" s="12" t="s">
        <v>65</v>
      </c>
      <c r="M979" s="12">
        <v>2</v>
      </c>
      <c r="N979" s="14">
        <v>131.81</v>
      </c>
      <c r="O979" s="15">
        <v>0.05</v>
      </c>
      <c r="P979" s="14">
        <v>66.09</v>
      </c>
      <c r="Q979" s="14">
        <v>250.43899999999999</v>
      </c>
      <c r="R979" s="14">
        <v>132.18</v>
      </c>
      <c r="S979" s="14">
        <v>118.25899999999999</v>
      </c>
      <c r="T979" s="16">
        <v>0.47220680485068217</v>
      </c>
    </row>
    <row r="980" spans="1:20">
      <c r="A980" s="10">
        <v>1172</v>
      </c>
      <c r="B980" s="11">
        <v>46175</v>
      </c>
      <c r="C980" s="12">
        <f t="shared" si="60"/>
        <v>2026</v>
      </c>
      <c r="D980" s="13" t="str">
        <f t="shared" si="61"/>
        <v>Q2</v>
      </c>
      <c r="E980" s="12">
        <f t="shared" si="62"/>
        <v>6</v>
      </c>
      <c r="F980" s="12" t="str">
        <f t="shared" si="63"/>
        <v>Jun</v>
      </c>
      <c r="G980" s="12" t="s">
        <v>21</v>
      </c>
      <c r="H980" s="12" t="s">
        <v>71</v>
      </c>
      <c r="I980" s="12" t="s">
        <v>23</v>
      </c>
      <c r="J980" s="12" t="s">
        <v>24</v>
      </c>
      <c r="K980" s="12" t="s">
        <v>30</v>
      </c>
      <c r="L980" s="12" t="s">
        <v>58</v>
      </c>
      <c r="M980" s="12">
        <v>1</v>
      </c>
      <c r="N980" s="14">
        <v>153.43</v>
      </c>
      <c r="O980" s="15">
        <v>0.05</v>
      </c>
      <c r="P980" s="14">
        <v>78.16</v>
      </c>
      <c r="Q980" s="14">
        <v>145.7585</v>
      </c>
      <c r="R980" s="14">
        <v>78.16</v>
      </c>
      <c r="S980" s="14">
        <v>67.598500000000001</v>
      </c>
      <c r="T980" s="16">
        <v>0.46377055197467043</v>
      </c>
    </row>
    <row r="981" spans="1:20">
      <c r="A981" s="10">
        <v>1261</v>
      </c>
      <c r="B981" s="11">
        <v>46175</v>
      </c>
      <c r="C981" s="12">
        <f t="shared" si="60"/>
        <v>2026</v>
      </c>
      <c r="D981" s="13" t="str">
        <f t="shared" si="61"/>
        <v>Q2</v>
      </c>
      <c r="E981" s="12">
        <f t="shared" si="62"/>
        <v>6</v>
      </c>
      <c r="F981" s="12" t="str">
        <f t="shared" si="63"/>
        <v>Jun</v>
      </c>
      <c r="G981" s="12" t="s">
        <v>27</v>
      </c>
      <c r="H981" s="12" t="s">
        <v>70</v>
      </c>
      <c r="I981" s="12" t="s">
        <v>23</v>
      </c>
      <c r="J981" s="12" t="s">
        <v>34</v>
      </c>
      <c r="K981" s="12" t="s">
        <v>25</v>
      </c>
      <c r="L981" s="12" t="s">
        <v>26</v>
      </c>
      <c r="M981" s="12">
        <v>2</v>
      </c>
      <c r="N981" s="14">
        <v>80.06</v>
      </c>
      <c r="O981" s="15">
        <v>0</v>
      </c>
      <c r="P981" s="14">
        <v>42.87</v>
      </c>
      <c r="Q981" s="14">
        <v>160.12</v>
      </c>
      <c r="R981" s="14">
        <v>85.74</v>
      </c>
      <c r="S981" s="14">
        <v>74.38000000000001</v>
      </c>
      <c r="T981" s="16">
        <v>0.4645266050462154</v>
      </c>
    </row>
    <row r="982" spans="1:20">
      <c r="A982" s="10">
        <v>1762</v>
      </c>
      <c r="B982" s="11">
        <v>46175</v>
      </c>
      <c r="C982" s="12">
        <f t="shared" si="60"/>
        <v>2026</v>
      </c>
      <c r="D982" s="13" t="str">
        <f t="shared" si="61"/>
        <v>Q2</v>
      </c>
      <c r="E982" s="12">
        <f t="shared" si="62"/>
        <v>6</v>
      </c>
      <c r="F982" s="12" t="str">
        <f t="shared" si="63"/>
        <v>Jun</v>
      </c>
      <c r="G982" s="12" t="s">
        <v>41</v>
      </c>
      <c r="H982" s="12" t="s">
        <v>68</v>
      </c>
      <c r="I982" s="12" t="s">
        <v>40</v>
      </c>
      <c r="J982" s="12" t="s">
        <v>37</v>
      </c>
      <c r="K982" s="12" t="s">
        <v>55</v>
      </c>
      <c r="L982" s="12" t="s">
        <v>56</v>
      </c>
      <c r="M982" s="12">
        <v>1</v>
      </c>
      <c r="N982" s="14">
        <v>40.549999999999997</v>
      </c>
      <c r="O982" s="15">
        <v>0</v>
      </c>
      <c r="P982" s="14">
        <v>15.16</v>
      </c>
      <c r="Q982" s="14">
        <v>40.549999999999997</v>
      </c>
      <c r="R982" s="14">
        <v>15.16</v>
      </c>
      <c r="S982" s="14">
        <v>25.389999999999997</v>
      </c>
      <c r="T982" s="16">
        <v>0.62614056720098643</v>
      </c>
    </row>
    <row r="983" spans="1:20">
      <c r="A983" s="10">
        <v>1851</v>
      </c>
      <c r="B983" s="11">
        <v>46175</v>
      </c>
      <c r="C983" s="12">
        <f t="shared" si="60"/>
        <v>2026</v>
      </c>
      <c r="D983" s="13" t="str">
        <f t="shared" si="61"/>
        <v>Q2</v>
      </c>
      <c r="E983" s="12">
        <f t="shared" si="62"/>
        <v>6</v>
      </c>
      <c r="F983" s="12" t="str">
        <f t="shared" si="63"/>
        <v>Jun</v>
      </c>
      <c r="G983" s="12" t="s">
        <v>27</v>
      </c>
      <c r="H983" s="12" t="s">
        <v>48</v>
      </c>
      <c r="I983" s="12" t="s">
        <v>23</v>
      </c>
      <c r="J983" s="12" t="s">
        <v>34</v>
      </c>
      <c r="K983" s="12" t="s">
        <v>35</v>
      </c>
      <c r="L983" s="12" t="s">
        <v>53</v>
      </c>
      <c r="M983" s="12">
        <v>3</v>
      </c>
      <c r="N983" s="14">
        <v>45.43</v>
      </c>
      <c r="O983" s="15">
        <v>0.15</v>
      </c>
      <c r="P983" s="14">
        <v>17.850000000000001</v>
      </c>
      <c r="Q983" s="14">
        <v>115.84649999999999</v>
      </c>
      <c r="R983" s="14">
        <v>53.550000000000004</v>
      </c>
      <c r="S983" s="14">
        <v>62.296499999999988</v>
      </c>
      <c r="T983" s="16">
        <v>0.53775038520801222</v>
      </c>
    </row>
    <row r="984" spans="1:20">
      <c r="A984" s="10">
        <v>3205</v>
      </c>
      <c r="B984" s="11">
        <v>46175</v>
      </c>
      <c r="C984" s="12">
        <f t="shared" si="60"/>
        <v>2026</v>
      </c>
      <c r="D984" s="13" t="str">
        <f t="shared" si="61"/>
        <v>Q2</v>
      </c>
      <c r="E984" s="12">
        <f t="shared" si="62"/>
        <v>6</v>
      </c>
      <c r="F984" s="12" t="str">
        <f t="shared" si="63"/>
        <v>Jun</v>
      </c>
      <c r="G984" s="12" t="s">
        <v>41</v>
      </c>
      <c r="H984" s="12" t="s">
        <v>42</v>
      </c>
      <c r="I984" s="12" t="s">
        <v>29</v>
      </c>
      <c r="J984" s="12" t="s">
        <v>37</v>
      </c>
      <c r="K984" s="12" t="s">
        <v>30</v>
      </c>
      <c r="L984" s="12" t="s">
        <v>38</v>
      </c>
      <c r="M984" s="12">
        <v>6</v>
      </c>
      <c r="N984" s="14">
        <v>146.85</v>
      </c>
      <c r="O984" s="15">
        <v>0.15</v>
      </c>
      <c r="P984" s="14">
        <v>80.45</v>
      </c>
      <c r="Q984" s="14">
        <v>748.93499999999995</v>
      </c>
      <c r="R984" s="14">
        <v>482.70000000000005</v>
      </c>
      <c r="S984" s="14">
        <v>266.2349999999999</v>
      </c>
      <c r="T984" s="16">
        <v>0.35548478839952724</v>
      </c>
    </row>
    <row r="985" spans="1:20">
      <c r="A985" s="10">
        <v>1396</v>
      </c>
      <c r="B985" s="11">
        <v>46176</v>
      </c>
      <c r="C985" s="12">
        <f t="shared" si="60"/>
        <v>2026</v>
      </c>
      <c r="D985" s="13" t="str">
        <f t="shared" si="61"/>
        <v>Q2</v>
      </c>
      <c r="E985" s="12">
        <f t="shared" si="62"/>
        <v>6</v>
      </c>
      <c r="F985" s="12" t="str">
        <f t="shared" si="63"/>
        <v>Jun</v>
      </c>
      <c r="G985" s="12" t="s">
        <v>32</v>
      </c>
      <c r="H985" s="12" t="s">
        <v>39</v>
      </c>
      <c r="I985" s="12" t="s">
        <v>23</v>
      </c>
      <c r="J985" s="12" t="s">
        <v>37</v>
      </c>
      <c r="K985" s="12" t="s">
        <v>44</v>
      </c>
      <c r="L985" s="12" t="s">
        <v>50</v>
      </c>
      <c r="M985" s="12">
        <v>1</v>
      </c>
      <c r="N985" s="14">
        <v>192.33</v>
      </c>
      <c r="O985" s="15">
        <v>0.1</v>
      </c>
      <c r="P985" s="14">
        <v>105.15</v>
      </c>
      <c r="Q985" s="14">
        <v>173.09700000000001</v>
      </c>
      <c r="R985" s="14">
        <v>105.15</v>
      </c>
      <c r="S985" s="14">
        <v>67.947000000000003</v>
      </c>
      <c r="T985" s="16">
        <v>0.39253713235931298</v>
      </c>
    </row>
    <row r="986" spans="1:20">
      <c r="A986" s="10">
        <v>1441</v>
      </c>
      <c r="B986" s="11">
        <v>46176</v>
      </c>
      <c r="C986" s="12">
        <f t="shared" si="60"/>
        <v>2026</v>
      </c>
      <c r="D986" s="13" t="str">
        <f t="shared" si="61"/>
        <v>Q2</v>
      </c>
      <c r="E986" s="12">
        <f t="shared" si="62"/>
        <v>6</v>
      </c>
      <c r="F986" s="12" t="str">
        <f t="shared" si="63"/>
        <v>Jun</v>
      </c>
      <c r="G986" s="12" t="s">
        <v>32</v>
      </c>
      <c r="H986" s="12" t="s">
        <v>60</v>
      </c>
      <c r="I986" s="12" t="s">
        <v>49</v>
      </c>
      <c r="J986" s="12" t="s">
        <v>34</v>
      </c>
      <c r="K986" s="12" t="s">
        <v>35</v>
      </c>
      <c r="L986" s="12" t="s">
        <v>65</v>
      </c>
      <c r="M986" s="12">
        <v>3</v>
      </c>
      <c r="N986" s="14">
        <v>135.4</v>
      </c>
      <c r="O986" s="15">
        <v>0</v>
      </c>
      <c r="P986" s="14">
        <v>65.16</v>
      </c>
      <c r="Q986" s="14">
        <v>406.20000000000005</v>
      </c>
      <c r="R986" s="14">
        <v>195.48</v>
      </c>
      <c r="S986" s="14">
        <v>210.72000000000006</v>
      </c>
      <c r="T986" s="16">
        <v>0.51875923190546536</v>
      </c>
    </row>
    <row r="987" spans="1:20">
      <c r="A987" s="10">
        <v>1511</v>
      </c>
      <c r="B987" s="11">
        <v>46176</v>
      </c>
      <c r="C987" s="12">
        <f t="shared" si="60"/>
        <v>2026</v>
      </c>
      <c r="D987" s="13" t="str">
        <f t="shared" si="61"/>
        <v>Q2</v>
      </c>
      <c r="E987" s="12">
        <f t="shared" si="62"/>
        <v>6</v>
      </c>
      <c r="F987" s="12" t="str">
        <f t="shared" si="63"/>
        <v>Jun</v>
      </c>
      <c r="G987" s="12" t="s">
        <v>32</v>
      </c>
      <c r="H987" s="12" t="s">
        <v>46</v>
      </c>
      <c r="I987" s="12" t="s">
        <v>23</v>
      </c>
      <c r="J987" s="12" t="s">
        <v>34</v>
      </c>
      <c r="K987" s="12" t="s">
        <v>55</v>
      </c>
      <c r="L987" s="12" t="s">
        <v>63</v>
      </c>
      <c r="M987" s="12">
        <v>2</v>
      </c>
      <c r="N987" s="14">
        <v>36.08</v>
      </c>
      <c r="O987" s="15">
        <v>0.05</v>
      </c>
      <c r="P987" s="14">
        <v>13.73</v>
      </c>
      <c r="Q987" s="14">
        <v>68.551999999999992</v>
      </c>
      <c r="R987" s="14">
        <v>27.46</v>
      </c>
      <c r="S987" s="14">
        <v>41.091999999999992</v>
      </c>
      <c r="T987" s="16">
        <v>0.59942817131520587</v>
      </c>
    </row>
    <row r="988" spans="1:20">
      <c r="A988" s="10">
        <v>1701</v>
      </c>
      <c r="B988" s="11">
        <v>46176</v>
      </c>
      <c r="C988" s="12">
        <f t="shared" si="60"/>
        <v>2026</v>
      </c>
      <c r="D988" s="13" t="str">
        <f t="shared" si="61"/>
        <v>Q2</v>
      </c>
      <c r="E988" s="12">
        <f t="shared" si="62"/>
        <v>6</v>
      </c>
      <c r="F988" s="12" t="str">
        <f t="shared" si="63"/>
        <v>Jun</v>
      </c>
      <c r="G988" s="12" t="s">
        <v>21</v>
      </c>
      <c r="H988" s="12" t="s">
        <v>57</v>
      </c>
      <c r="I988" s="12" t="s">
        <v>23</v>
      </c>
      <c r="J988" s="12" t="s">
        <v>34</v>
      </c>
      <c r="K988" s="12" t="s">
        <v>35</v>
      </c>
      <c r="L988" s="12" t="s">
        <v>53</v>
      </c>
      <c r="M988" s="12">
        <v>1</v>
      </c>
      <c r="N988" s="14">
        <v>46.16</v>
      </c>
      <c r="O988" s="15">
        <v>0</v>
      </c>
      <c r="P988" s="14">
        <v>18.36</v>
      </c>
      <c r="Q988" s="14">
        <v>46.16</v>
      </c>
      <c r="R988" s="14">
        <v>18.36</v>
      </c>
      <c r="S988" s="14">
        <v>27.799999999999997</v>
      </c>
      <c r="T988" s="16">
        <v>0.60225303292894283</v>
      </c>
    </row>
    <row r="989" spans="1:20">
      <c r="A989" s="10">
        <v>1984</v>
      </c>
      <c r="B989" s="11">
        <v>46176</v>
      </c>
      <c r="C989" s="12">
        <f t="shared" si="60"/>
        <v>2026</v>
      </c>
      <c r="D989" s="13" t="str">
        <f t="shared" si="61"/>
        <v>Q2</v>
      </c>
      <c r="E989" s="12">
        <f t="shared" si="62"/>
        <v>6</v>
      </c>
      <c r="F989" s="12" t="str">
        <f t="shared" si="63"/>
        <v>Jun</v>
      </c>
      <c r="G989" s="12" t="s">
        <v>27</v>
      </c>
      <c r="H989" s="12" t="s">
        <v>28</v>
      </c>
      <c r="I989" s="12" t="s">
        <v>23</v>
      </c>
      <c r="J989" s="12" t="s">
        <v>24</v>
      </c>
      <c r="K989" s="12" t="s">
        <v>25</v>
      </c>
      <c r="L989" s="12" t="s">
        <v>43</v>
      </c>
      <c r="M989" s="12">
        <v>2</v>
      </c>
      <c r="N989" s="14">
        <v>50.77</v>
      </c>
      <c r="O989" s="15">
        <v>0</v>
      </c>
      <c r="P989" s="14">
        <v>22.93</v>
      </c>
      <c r="Q989" s="14">
        <v>101.54</v>
      </c>
      <c r="R989" s="14">
        <v>45.86</v>
      </c>
      <c r="S989" s="14">
        <v>55.680000000000007</v>
      </c>
      <c r="T989" s="16">
        <v>0.54835532794957653</v>
      </c>
    </row>
    <row r="990" spans="1:20">
      <c r="A990" s="10">
        <v>2572</v>
      </c>
      <c r="B990" s="11">
        <v>46176</v>
      </c>
      <c r="C990" s="12">
        <f t="shared" si="60"/>
        <v>2026</v>
      </c>
      <c r="D990" s="13" t="str">
        <f t="shared" si="61"/>
        <v>Q2</v>
      </c>
      <c r="E990" s="12">
        <f t="shared" si="62"/>
        <v>6</v>
      </c>
      <c r="F990" s="12" t="str">
        <f t="shared" si="63"/>
        <v>Jun</v>
      </c>
      <c r="G990" s="12" t="s">
        <v>41</v>
      </c>
      <c r="H990" s="12" t="s">
        <v>54</v>
      </c>
      <c r="I990" s="12" t="s">
        <v>49</v>
      </c>
      <c r="J990" s="12" t="s">
        <v>37</v>
      </c>
      <c r="K990" s="12" t="s">
        <v>30</v>
      </c>
      <c r="L990" s="12" t="s">
        <v>67</v>
      </c>
      <c r="M990" s="12">
        <v>2</v>
      </c>
      <c r="N990" s="14">
        <v>70.97</v>
      </c>
      <c r="O990" s="15">
        <v>0.05</v>
      </c>
      <c r="P990" s="14">
        <v>32.54</v>
      </c>
      <c r="Q990" s="14">
        <v>134.84299999999999</v>
      </c>
      <c r="R990" s="14">
        <v>65.08</v>
      </c>
      <c r="S990" s="14">
        <v>69.762999999999991</v>
      </c>
      <c r="T990" s="16">
        <v>0.51736463887632278</v>
      </c>
    </row>
    <row r="991" spans="1:20">
      <c r="A991" s="10">
        <v>2833</v>
      </c>
      <c r="B991" s="11">
        <v>46176</v>
      </c>
      <c r="C991" s="12">
        <f t="shared" si="60"/>
        <v>2026</v>
      </c>
      <c r="D991" s="13" t="str">
        <f t="shared" si="61"/>
        <v>Q2</v>
      </c>
      <c r="E991" s="12">
        <f t="shared" si="62"/>
        <v>6</v>
      </c>
      <c r="F991" s="12" t="str">
        <f t="shared" si="63"/>
        <v>Jun</v>
      </c>
      <c r="G991" s="12" t="s">
        <v>41</v>
      </c>
      <c r="H991" s="12" t="s">
        <v>68</v>
      </c>
      <c r="I991" s="12" t="s">
        <v>23</v>
      </c>
      <c r="J991" s="12" t="s">
        <v>24</v>
      </c>
      <c r="K991" s="12" t="s">
        <v>30</v>
      </c>
      <c r="L991" s="12" t="s">
        <v>38</v>
      </c>
      <c r="M991" s="12">
        <v>3</v>
      </c>
      <c r="N991" s="14">
        <v>141.6</v>
      </c>
      <c r="O991" s="15">
        <v>0</v>
      </c>
      <c r="P991" s="14">
        <v>78.02</v>
      </c>
      <c r="Q991" s="14">
        <v>424.79999999999995</v>
      </c>
      <c r="R991" s="14">
        <v>234.06</v>
      </c>
      <c r="S991" s="14">
        <v>190.73999999999995</v>
      </c>
      <c r="T991" s="16">
        <v>0.44901129943502821</v>
      </c>
    </row>
    <row r="992" spans="1:20">
      <c r="A992" s="10">
        <v>3522</v>
      </c>
      <c r="B992" s="11">
        <v>46176</v>
      </c>
      <c r="C992" s="12">
        <f t="shared" si="60"/>
        <v>2026</v>
      </c>
      <c r="D992" s="13" t="str">
        <f t="shared" si="61"/>
        <v>Q2</v>
      </c>
      <c r="E992" s="12">
        <f t="shared" si="62"/>
        <v>6</v>
      </c>
      <c r="F992" s="12" t="str">
        <f t="shared" si="63"/>
        <v>Jun</v>
      </c>
      <c r="G992" s="12" t="s">
        <v>41</v>
      </c>
      <c r="H992" s="12" t="s">
        <v>68</v>
      </c>
      <c r="I992" s="12" t="s">
        <v>23</v>
      </c>
      <c r="J992" s="12" t="s">
        <v>34</v>
      </c>
      <c r="K992" s="12" t="s">
        <v>25</v>
      </c>
      <c r="L992" s="12" t="s">
        <v>47</v>
      </c>
      <c r="M992" s="12">
        <v>1</v>
      </c>
      <c r="N992" s="14">
        <v>40.57</v>
      </c>
      <c r="O992" s="15">
        <v>0</v>
      </c>
      <c r="P992" s="14">
        <v>16.329999999999998</v>
      </c>
      <c r="Q992" s="14">
        <v>40.57</v>
      </c>
      <c r="R992" s="14">
        <v>16.329999999999998</v>
      </c>
      <c r="S992" s="14">
        <v>24.240000000000002</v>
      </c>
      <c r="T992" s="16">
        <v>0.59748582696573826</v>
      </c>
    </row>
    <row r="993" spans="1:20">
      <c r="A993" s="10">
        <v>146</v>
      </c>
      <c r="B993" s="11">
        <v>46177</v>
      </c>
      <c r="C993" s="12">
        <f t="shared" si="60"/>
        <v>2026</v>
      </c>
      <c r="D993" s="13" t="str">
        <f t="shared" si="61"/>
        <v>Q2</v>
      </c>
      <c r="E993" s="12">
        <f t="shared" si="62"/>
        <v>6</v>
      </c>
      <c r="F993" s="12" t="str">
        <f t="shared" si="63"/>
        <v>Jun</v>
      </c>
      <c r="G993" s="12" t="s">
        <v>27</v>
      </c>
      <c r="H993" s="12" t="s">
        <v>70</v>
      </c>
      <c r="I993" s="12" t="s">
        <v>49</v>
      </c>
      <c r="J993" s="12" t="s">
        <v>24</v>
      </c>
      <c r="K993" s="12" t="s">
        <v>25</v>
      </c>
      <c r="L993" s="12" t="s">
        <v>26</v>
      </c>
      <c r="M993" s="12">
        <v>2</v>
      </c>
      <c r="N993" s="14">
        <v>81.81</v>
      </c>
      <c r="O993" s="15">
        <v>0</v>
      </c>
      <c r="P993" s="14">
        <v>42.54</v>
      </c>
      <c r="Q993" s="14">
        <v>163.62</v>
      </c>
      <c r="R993" s="14">
        <v>85.08</v>
      </c>
      <c r="S993" s="14">
        <v>78.540000000000006</v>
      </c>
      <c r="T993" s="16">
        <v>0.48001466813348004</v>
      </c>
    </row>
    <row r="994" spans="1:20">
      <c r="A994" s="10">
        <v>161</v>
      </c>
      <c r="B994" s="11">
        <v>46177</v>
      </c>
      <c r="C994" s="12">
        <f t="shared" si="60"/>
        <v>2026</v>
      </c>
      <c r="D994" s="13" t="str">
        <f t="shared" si="61"/>
        <v>Q2</v>
      </c>
      <c r="E994" s="12">
        <f t="shared" si="62"/>
        <v>6</v>
      </c>
      <c r="F994" s="12" t="str">
        <f t="shared" si="63"/>
        <v>Jun</v>
      </c>
      <c r="G994" s="12" t="s">
        <v>21</v>
      </c>
      <c r="H994" s="12" t="s">
        <v>22</v>
      </c>
      <c r="I994" s="12" t="s">
        <v>49</v>
      </c>
      <c r="J994" s="12" t="s">
        <v>24</v>
      </c>
      <c r="K994" s="12" t="s">
        <v>25</v>
      </c>
      <c r="L994" s="12" t="s">
        <v>43</v>
      </c>
      <c r="M994" s="12">
        <v>2</v>
      </c>
      <c r="N994" s="14">
        <v>50.09</v>
      </c>
      <c r="O994" s="15">
        <v>0</v>
      </c>
      <c r="P994" s="14">
        <v>22.91</v>
      </c>
      <c r="Q994" s="14">
        <v>100.18</v>
      </c>
      <c r="R994" s="14">
        <v>45.82</v>
      </c>
      <c r="S994" s="14">
        <v>54.360000000000007</v>
      </c>
      <c r="T994" s="16">
        <v>0.54262327809942112</v>
      </c>
    </row>
    <row r="995" spans="1:20">
      <c r="A995" s="10">
        <v>819</v>
      </c>
      <c r="B995" s="11">
        <v>46177</v>
      </c>
      <c r="C995" s="12">
        <f t="shared" si="60"/>
        <v>2026</v>
      </c>
      <c r="D995" s="13" t="str">
        <f t="shared" si="61"/>
        <v>Q2</v>
      </c>
      <c r="E995" s="12">
        <f t="shared" si="62"/>
        <v>6</v>
      </c>
      <c r="F995" s="12" t="str">
        <f t="shared" si="63"/>
        <v>Jun</v>
      </c>
      <c r="G995" s="12" t="s">
        <v>41</v>
      </c>
      <c r="H995" s="12" t="s">
        <v>54</v>
      </c>
      <c r="I995" s="12" t="s">
        <v>23</v>
      </c>
      <c r="J995" s="12" t="s">
        <v>24</v>
      </c>
      <c r="K995" s="12" t="s">
        <v>30</v>
      </c>
      <c r="L995" s="12" t="s">
        <v>67</v>
      </c>
      <c r="M995" s="12">
        <v>1</v>
      </c>
      <c r="N995" s="14">
        <v>72.38</v>
      </c>
      <c r="O995" s="15">
        <v>0</v>
      </c>
      <c r="P995" s="14">
        <v>32.68</v>
      </c>
      <c r="Q995" s="14">
        <v>72.38</v>
      </c>
      <c r="R995" s="14">
        <v>32.68</v>
      </c>
      <c r="S995" s="14">
        <v>39.699999999999996</v>
      </c>
      <c r="T995" s="16">
        <v>0.54849405913235694</v>
      </c>
    </row>
    <row r="996" spans="1:20">
      <c r="A996" s="10">
        <v>2104</v>
      </c>
      <c r="B996" s="11">
        <v>46177</v>
      </c>
      <c r="C996" s="12">
        <f t="shared" si="60"/>
        <v>2026</v>
      </c>
      <c r="D996" s="13" t="str">
        <f t="shared" si="61"/>
        <v>Q2</v>
      </c>
      <c r="E996" s="12">
        <f t="shared" si="62"/>
        <v>6</v>
      </c>
      <c r="F996" s="12" t="str">
        <f t="shared" si="63"/>
        <v>Jun</v>
      </c>
      <c r="G996" s="12" t="s">
        <v>27</v>
      </c>
      <c r="H996" s="12" t="s">
        <v>28</v>
      </c>
      <c r="I996" s="12" t="s">
        <v>23</v>
      </c>
      <c r="J996" s="12" t="s">
        <v>34</v>
      </c>
      <c r="K996" s="12" t="s">
        <v>30</v>
      </c>
      <c r="L996" s="12" t="s">
        <v>31</v>
      </c>
      <c r="M996" s="12">
        <v>1</v>
      </c>
      <c r="N996" s="14">
        <v>92.31</v>
      </c>
      <c r="O996" s="15">
        <v>0</v>
      </c>
      <c r="P996" s="14">
        <v>45.58</v>
      </c>
      <c r="Q996" s="14">
        <v>92.31</v>
      </c>
      <c r="R996" s="14">
        <v>45.58</v>
      </c>
      <c r="S996" s="14">
        <v>46.730000000000004</v>
      </c>
      <c r="T996" s="16">
        <v>0.50622901094139316</v>
      </c>
    </row>
    <row r="997" spans="1:20">
      <c r="A997" s="10">
        <v>2678</v>
      </c>
      <c r="B997" s="11">
        <v>46177</v>
      </c>
      <c r="C997" s="12">
        <f t="shared" si="60"/>
        <v>2026</v>
      </c>
      <c r="D997" s="13" t="str">
        <f t="shared" si="61"/>
        <v>Q2</v>
      </c>
      <c r="E997" s="12">
        <f t="shared" si="62"/>
        <v>6</v>
      </c>
      <c r="F997" s="12" t="str">
        <f t="shared" si="63"/>
        <v>Jun</v>
      </c>
      <c r="G997" s="12" t="s">
        <v>41</v>
      </c>
      <c r="H997" s="12" t="s">
        <v>54</v>
      </c>
      <c r="I997" s="12" t="s">
        <v>29</v>
      </c>
      <c r="J997" s="12" t="s">
        <v>24</v>
      </c>
      <c r="K997" s="12" t="s">
        <v>35</v>
      </c>
      <c r="L997" s="12" t="s">
        <v>53</v>
      </c>
      <c r="M997" s="12">
        <v>12</v>
      </c>
      <c r="N997" s="14">
        <v>47.6</v>
      </c>
      <c r="O997" s="15">
        <v>0.15</v>
      </c>
      <c r="P997" s="14">
        <v>18.670000000000002</v>
      </c>
      <c r="Q997" s="14">
        <v>485.52000000000004</v>
      </c>
      <c r="R997" s="14">
        <v>224.04000000000002</v>
      </c>
      <c r="S997" s="14">
        <v>261.48</v>
      </c>
      <c r="T997" s="16">
        <v>0.53855659911023235</v>
      </c>
    </row>
    <row r="998" spans="1:20">
      <c r="A998" s="10">
        <v>3015</v>
      </c>
      <c r="B998" s="11">
        <v>46177</v>
      </c>
      <c r="C998" s="12">
        <f t="shared" si="60"/>
        <v>2026</v>
      </c>
      <c r="D998" s="13" t="str">
        <f t="shared" si="61"/>
        <v>Q2</v>
      </c>
      <c r="E998" s="12">
        <f t="shared" si="62"/>
        <v>6</v>
      </c>
      <c r="F998" s="12" t="str">
        <f t="shared" si="63"/>
        <v>Jun</v>
      </c>
      <c r="G998" s="12" t="s">
        <v>27</v>
      </c>
      <c r="H998" s="12" t="s">
        <v>70</v>
      </c>
      <c r="I998" s="12" t="s">
        <v>23</v>
      </c>
      <c r="J998" s="12" t="s">
        <v>24</v>
      </c>
      <c r="K998" s="12" t="s">
        <v>35</v>
      </c>
      <c r="L998" s="12" t="s">
        <v>53</v>
      </c>
      <c r="M998" s="12">
        <v>1</v>
      </c>
      <c r="N998" s="14">
        <v>45.5</v>
      </c>
      <c r="O998" s="15">
        <v>0.05</v>
      </c>
      <c r="P998" s="14">
        <v>18.89</v>
      </c>
      <c r="Q998" s="14">
        <v>43.225000000000001</v>
      </c>
      <c r="R998" s="14">
        <v>18.89</v>
      </c>
      <c r="S998" s="14">
        <v>24.335000000000001</v>
      </c>
      <c r="T998" s="16">
        <v>0.56298438403701567</v>
      </c>
    </row>
    <row r="999" spans="1:20">
      <c r="A999" s="10">
        <v>3243</v>
      </c>
      <c r="B999" s="11">
        <v>46177</v>
      </c>
      <c r="C999" s="12">
        <f t="shared" si="60"/>
        <v>2026</v>
      </c>
      <c r="D999" s="13" t="str">
        <f t="shared" si="61"/>
        <v>Q2</v>
      </c>
      <c r="E999" s="12">
        <f t="shared" si="62"/>
        <v>6</v>
      </c>
      <c r="F999" s="12" t="str">
        <f t="shared" si="63"/>
        <v>Jun</v>
      </c>
      <c r="G999" s="12" t="s">
        <v>32</v>
      </c>
      <c r="H999" s="12" t="s">
        <v>46</v>
      </c>
      <c r="I999" s="12" t="s">
        <v>23</v>
      </c>
      <c r="J999" s="12" t="s">
        <v>24</v>
      </c>
      <c r="K999" s="12" t="s">
        <v>55</v>
      </c>
      <c r="L999" s="12" t="s">
        <v>63</v>
      </c>
      <c r="M999" s="12">
        <v>1</v>
      </c>
      <c r="N999" s="14">
        <v>35.99</v>
      </c>
      <c r="O999" s="15">
        <v>0</v>
      </c>
      <c r="P999" s="14">
        <v>14.05</v>
      </c>
      <c r="Q999" s="14">
        <v>35.99</v>
      </c>
      <c r="R999" s="14">
        <v>14.05</v>
      </c>
      <c r="S999" s="14">
        <v>21.94</v>
      </c>
      <c r="T999" s="16">
        <v>0.60961378160600166</v>
      </c>
    </row>
    <row r="1000" spans="1:20">
      <c r="A1000" s="10">
        <v>3283</v>
      </c>
      <c r="B1000" s="11">
        <v>46177</v>
      </c>
      <c r="C1000" s="12">
        <f t="shared" si="60"/>
        <v>2026</v>
      </c>
      <c r="D1000" s="13" t="str">
        <f t="shared" si="61"/>
        <v>Q2</v>
      </c>
      <c r="E1000" s="12">
        <f t="shared" si="62"/>
        <v>6</v>
      </c>
      <c r="F1000" s="12" t="str">
        <f t="shared" si="63"/>
        <v>Jun</v>
      </c>
      <c r="G1000" s="12" t="s">
        <v>27</v>
      </c>
      <c r="H1000" s="12" t="s">
        <v>64</v>
      </c>
      <c r="I1000" s="12" t="s">
        <v>49</v>
      </c>
      <c r="J1000" s="12" t="s">
        <v>24</v>
      </c>
      <c r="K1000" s="12" t="s">
        <v>55</v>
      </c>
      <c r="L1000" s="12" t="s">
        <v>59</v>
      </c>
      <c r="M1000" s="12">
        <v>1</v>
      </c>
      <c r="N1000" s="14">
        <v>122.55</v>
      </c>
      <c r="O1000" s="15">
        <v>0</v>
      </c>
      <c r="P1000" s="14">
        <v>68.97</v>
      </c>
      <c r="Q1000" s="14">
        <v>122.55</v>
      </c>
      <c r="R1000" s="14">
        <v>68.97</v>
      </c>
      <c r="S1000" s="14">
        <v>53.58</v>
      </c>
      <c r="T1000" s="16">
        <v>0.43720930232558142</v>
      </c>
    </row>
    <row r="1001" spans="1:20">
      <c r="A1001" s="10">
        <v>3966</v>
      </c>
      <c r="B1001" s="11">
        <v>46177</v>
      </c>
      <c r="C1001" s="12">
        <f t="shared" si="60"/>
        <v>2026</v>
      </c>
      <c r="D1001" s="13" t="str">
        <f t="shared" si="61"/>
        <v>Q2</v>
      </c>
      <c r="E1001" s="12">
        <f t="shared" si="62"/>
        <v>6</v>
      </c>
      <c r="F1001" s="12" t="str">
        <f t="shared" si="63"/>
        <v>Jun</v>
      </c>
      <c r="G1001" s="12" t="s">
        <v>41</v>
      </c>
      <c r="H1001" s="12" t="s">
        <v>54</v>
      </c>
      <c r="I1001" s="12" t="s">
        <v>23</v>
      </c>
      <c r="J1001" s="12" t="s">
        <v>34</v>
      </c>
      <c r="K1001" s="12" t="s">
        <v>55</v>
      </c>
      <c r="L1001" s="12" t="s">
        <v>59</v>
      </c>
      <c r="M1001" s="12">
        <v>3</v>
      </c>
      <c r="N1001" s="14">
        <v>126.22</v>
      </c>
      <c r="O1001" s="15">
        <v>0</v>
      </c>
      <c r="P1001" s="14">
        <v>69.599999999999994</v>
      </c>
      <c r="Q1001" s="14">
        <v>378.65999999999997</v>
      </c>
      <c r="R1001" s="14">
        <v>208.79999999999998</v>
      </c>
      <c r="S1001" s="14">
        <v>169.85999999999999</v>
      </c>
      <c r="T1001" s="16">
        <v>0.4485818412295991</v>
      </c>
    </row>
    <row r="1002" spans="1:20">
      <c r="A1002" s="10">
        <v>1349</v>
      </c>
      <c r="B1002" s="11">
        <v>46178</v>
      </c>
      <c r="C1002" s="12">
        <f t="shared" si="60"/>
        <v>2026</v>
      </c>
      <c r="D1002" s="13" t="str">
        <f t="shared" si="61"/>
        <v>Q2</v>
      </c>
      <c r="E1002" s="12">
        <f t="shared" si="62"/>
        <v>6</v>
      </c>
      <c r="F1002" s="12" t="str">
        <f t="shared" si="63"/>
        <v>Jun</v>
      </c>
      <c r="G1002" s="12" t="s">
        <v>21</v>
      </c>
      <c r="H1002" s="12" t="s">
        <v>71</v>
      </c>
      <c r="I1002" s="12" t="s">
        <v>40</v>
      </c>
      <c r="J1002" s="12" t="s">
        <v>24</v>
      </c>
      <c r="K1002" s="12" t="s">
        <v>30</v>
      </c>
      <c r="L1002" s="12" t="s">
        <v>31</v>
      </c>
      <c r="M1002" s="12">
        <v>6</v>
      </c>
      <c r="N1002" s="14">
        <v>91.98</v>
      </c>
      <c r="O1002" s="15">
        <v>0.05</v>
      </c>
      <c r="P1002" s="14">
        <v>46.46</v>
      </c>
      <c r="Q1002" s="14">
        <v>524.28599999999994</v>
      </c>
      <c r="R1002" s="14">
        <v>278.76</v>
      </c>
      <c r="S1002" s="14">
        <v>245.52599999999995</v>
      </c>
      <c r="T1002" s="16">
        <v>0.46830546686350577</v>
      </c>
    </row>
    <row r="1003" spans="1:20">
      <c r="A1003" s="10">
        <v>2333</v>
      </c>
      <c r="B1003" s="11">
        <v>46178</v>
      </c>
      <c r="C1003" s="12">
        <f t="shared" si="60"/>
        <v>2026</v>
      </c>
      <c r="D1003" s="13" t="str">
        <f t="shared" si="61"/>
        <v>Q2</v>
      </c>
      <c r="E1003" s="12">
        <f t="shared" si="62"/>
        <v>6</v>
      </c>
      <c r="F1003" s="12" t="str">
        <f t="shared" si="63"/>
        <v>Jun</v>
      </c>
      <c r="G1003" s="12" t="s">
        <v>32</v>
      </c>
      <c r="H1003" s="12" t="s">
        <v>46</v>
      </c>
      <c r="I1003" s="12" t="s">
        <v>23</v>
      </c>
      <c r="J1003" s="12" t="s">
        <v>37</v>
      </c>
      <c r="K1003" s="12" t="s">
        <v>44</v>
      </c>
      <c r="L1003" s="12" t="s">
        <v>72</v>
      </c>
      <c r="M1003" s="12">
        <v>1</v>
      </c>
      <c r="N1003" s="14">
        <v>125.32</v>
      </c>
      <c r="O1003" s="15">
        <v>0</v>
      </c>
      <c r="P1003" s="14">
        <v>59.03</v>
      </c>
      <c r="Q1003" s="14">
        <v>125.32</v>
      </c>
      <c r="R1003" s="14">
        <v>59.03</v>
      </c>
      <c r="S1003" s="14">
        <v>66.289999999999992</v>
      </c>
      <c r="T1003" s="16">
        <v>0.52896584743057773</v>
      </c>
    </row>
    <row r="1004" spans="1:20">
      <c r="A1004" s="10">
        <v>2628</v>
      </c>
      <c r="B1004" s="11">
        <v>46178</v>
      </c>
      <c r="C1004" s="12">
        <f t="shared" si="60"/>
        <v>2026</v>
      </c>
      <c r="D1004" s="13" t="str">
        <f t="shared" si="61"/>
        <v>Q2</v>
      </c>
      <c r="E1004" s="12">
        <f t="shared" si="62"/>
        <v>6</v>
      </c>
      <c r="F1004" s="12" t="str">
        <f t="shared" si="63"/>
        <v>Jun</v>
      </c>
      <c r="G1004" s="12" t="s">
        <v>41</v>
      </c>
      <c r="H1004" s="12" t="s">
        <v>54</v>
      </c>
      <c r="I1004" s="12" t="s">
        <v>49</v>
      </c>
      <c r="J1004" s="12" t="s">
        <v>24</v>
      </c>
      <c r="K1004" s="12" t="s">
        <v>35</v>
      </c>
      <c r="L1004" s="12" t="s">
        <v>69</v>
      </c>
      <c r="M1004" s="12">
        <v>2</v>
      </c>
      <c r="N1004" s="14">
        <v>167.26</v>
      </c>
      <c r="O1004" s="15">
        <v>0</v>
      </c>
      <c r="P1004" s="14">
        <v>89.65</v>
      </c>
      <c r="Q1004" s="14">
        <v>334.52</v>
      </c>
      <c r="R1004" s="14">
        <v>179.3</v>
      </c>
      <c r="S1004" s="14">
        <v>155.21999999999997</v>
      </c>
      <c r="T1004" s="16">
        <v>0.46400813105344968</v>
      </c>
    </row>
    <row r="1005" spans="1:20">
      <c r="A1005" s="10">
        <v>2718</v>
      </c>
      <c r="B1005" s="11">
        <v>46178</v>
      </c>
      <c r="C1005" s="12">
        <f t="shared" si="60"/>
        <v>2026</v>
      </c>
      <c r="D1005" s="13" t="str">
        <f t="shared" si="61"/>
        <v>Q2</v>
      </c>
      <c r="E1005" s="12">
        <f t="shared" si="62"/>
        <v>6</v>
      </c>
      <c r="F1005" s="12" t="str">
        <f t="shared" si="63"/>
        <v>Jun</v>
      </c>
      <c r="G1005" s="12" t="s">
        <v>21</v>
      </c>
      <c r="H1005" s="12" t="s">
        <v>22</v>
      </c>
      <c r="I1005" s="12" t="s">
        <v>49</v>
      </c>
      <c r="J1005" s="12" t="s">
        <v>24</v>
      </c>
      <c r="K1005" s="12" t="s">
        <v>25</v>
      </c>
      <c r="L1005" s="12" t="s">
        <v>26</v>
      </c>
      <c r="M1005" s="12">
        <v>1</v>
      </c>
      <c r="N1005" s="14">
        <v>80.19</v>
      </c>
      <c r="O1005" s="15">
        <v>0</v>
      </c>
      <c r="P1005" s="14">
        <v>42.18</v>
      </c>
      <c r="Q1005" s="14">
        <v>80.19</v>
      </c>
      <c r="R1005" s="14">
        <v>42.18</v>
      </c>
      <c r="S1005" s="14">
        <v>38.01</v>
      </c>
      <c r="T1005" s="16">
        <v>0.47399925177702956</v>
      </c>
    </row>
    <row r="1006" spans="1:20">
      <c r="A1006" s="10">
        <v>3185</v>
      </c>
      <c r="B1006" s="11">
        <v>46178</v>
      </c>
      <c r="C1006" s="12">
        <f t="shared" si="60"/>
        <v>2026</v>
      </c>
      <c r="D1006" s="13" t="str">
        <f t="shared" si="61"/>
        <v>Q2</v>
      </c>
      <c r="E1006" s="12">
        <f t="shared" si="62"/>
        <v>6</v>
      </c>
      <c r="F1006" s="12" t="str">
        <f t="shared" si="63"/>
        <v>Jun</v>
      </c>
      <c r="G1006" s="12" t="s">
        <v>21</v>
      </c>
      <c r="H1006" s="12" t="s">
        <v>71</v>
      </c>
      <c r="I1006" s="12" t="s">
        <v>23</v>
      </c>
      <c r="J1006" s="12" t="s">
        <v>34</v>
      </c>
      <c r="K1006" s="12" t="s">
        <v>25</v>
      </c>
      <c r="L1006" s="12" t="s">
        <v>43</v>
      </c>
      <c r="M1006" s="12">
        <v>1</v>
      </c>
      <c r="N1006" s="14">
        <v>49.86</v>
      </c>
      <c r="O1006" s="15">
        <v>0</v>
      </c>
      <c r="P1006" s="14">
        <v>22.72</v>
      </c>
      <c r="Q1006" s="14">
        <v>49.86</v>
      </c>
      <c r="R1006" s="14">
        <v>22.72</v>
      </c>
      <c r="S1006" s="14">
        <v>27.14</v>
      </c>
      <c r="T1006" s="16">
        <v>0.5443241075010028</v>
      </c>
    </row>
    <row r="1007" spans="1:20">
      <c r="A1007" s="10">
        <v>4495</v>
      </c>
      <c r="B1007" s="11">
        <v>46178</v>
      </c>
      <c r="C1007" s="12">
        <f t="shared" si="60"/>
        <v>2026</v>
      </c>
      <c r="D1007" s="13" t="str">
        <f t="shared" si="61"/>
        <v>Q2</v>
      </c>
      <c r="E1007" s="12">
        <f t="shared" si="62"/>
        <v>6</v>
      </c>
      <c r="F1007" s="12" t="str">
        <f t="shared" si="63"/>
        <v>Jun</v>
      </c>
      <c r="G1007" s="12" t="s">
        <v>32</v>
      </c>
      <c r="H1007" s="12" t="s">
        <v>60</v>
      </c>
      <c r="I1007" s="12" t="s">
        <v>40</v>
      </c>
      <c r="J1007" s="12" t="s">
        <v>34</v>
      </c>
      <c r="K1007" s="12" t="s">
        <v>44</v>
      </c>
      <c r="L1007" s="12" t="s">
        <v>50</v>
      </c>
      <c r="M1007" s="12">
        <v>2</v>
      </c>
      <c r="N1007" s="14">
        <v>195.51</v>
      </c>
      <c r="O1007" s="15">
        <v>0</v>
      </c>
      <c r="P1007" s="14">
        <v>102.97</v>
      </c>
      <c r="Q1007" s="14">
        <v>391.02</v>
      </c>
      <c r="R1007" s="14">
        <v>205.94</v>
      </c>
      <c r="S1007" s="14">
        <v>185.07999999999998</v>
      </c>
      <c r="T1007" s="16">
        <v>0.47332617257429288</v>
      </c>
    </row>
    <row r="1008" spans="1:20">
      <c r="A1008" s="10">
        <v>815</v>
      </c>
      <c r="B1008" s="11">
        <v>46179</v>
      </c>
      <c r="C1008" s="12">
        <f t="shared" si="60"/>
        <v>2026</v>
      </c>
      <c r="D1008" s="13" t="str">
        <f t="shared" si="61"/>
        <v>Q2</v>
      </c>
      <c r="E1008" s="12">
        <f t="shared" si="62"/>
        <v>6</v>
      </c>
      <c r="F1008" s="12" t="str">
        <f t="shared" si="63"/>
        <v>Jun</v>
      </c>
      <c r="G1008" s="12" t="s">
        <v>21</v>
      </c>
      <c r="H1008" s="12" t="s">
        <v>22</v>
      </c>
      <c r="I1008" s="12" t="s">
        <v>40</v>
      </c>
      <c r="J1008" s="12" t="s">
        <v>34</v>
      </c>
      <c r="K1008" s="12" t="s">
        <v>55</v>
      </c>
      <c r="L1008" s="12" t="s">
        <v>56</v>
      </c>
      <c r="M1008" s="12">
        <v>1</v>
      </c>
      <c r="N1008" s="14">
        <v>39.61</v>
      </c>
      <c r="O1008" s="15">
        <v>0</v>
      </c>
      <c r="P1008" s="14">
        <v>14.75</v>
      </c>
      <c r="Q1008" s="14">
        <v>39.61</v>
      </c>
      <c r="R1008" s="14">
        <v>14.75</v>
      </c>
      <c r="S1008" s="14">
        <v>24.86</v>
      </c>
      <c r="T1008" s="16">
        <v>0.62761928805857103</v>
      </c>
    </row>
    <row r="1009" spans="1:20">
      <c r="A1009" s="10">
        <v>1140</v>
      </c>
      <c r="B1009" s="11">
        <v>46179</v>
      </c>
      <c r="C1009" s="12">
        <f t="shared" si="60"/>
        <v>2026</v>
      </c>
      <c r="D1009" s="13" t="str">
        <f t="shared" si="61"/>
        <v>Q2</v>
      </c>
      <c r="E1009" s="12">
        <f t="shared" si="62"/>
        <v>6</v>
      </c>
      <c r="F1009" s="12" t="str">
        <f t="shared" si="63"/>
        <v>Jun</v>
      </c>
      <c r="G1009" s="12" t="s">
        <v>27</v>
      </c>
      <c r="H1009" s="12" t="s">
        <v>28</v>
      </c>
      <c r="I1009" s="12" t="s">
        <v>40</v>
      </c>
      <c r="J1009" s="12" t="s">
        <v>24</v>
      </c>
      <c r="K1009" s="12" t="s">
        <v>30</v>
      </c>
      <c r="L1009" s="12" t="s">
        <v>67</v>
      </c>
      <c r="M1009" s="12">
        <v>1</v>
      </c>
      <c r="N1009" s="14">
        <v>70.86</v>
      </c>
      <c r="O1009" s="15">
        <v>0</v>
      </c>
      <c r="P1009" s="14">
        <v>31.47</v>
      </c>
      <c r="Q1009" s="14">
        <v>70.86</v>
      </c>
      <c r="R1009" s="14">
        <v>31.47</v>
      </c>
      <c r="S1009" s="14">
        <v>39.39</v>
      </c>
      <c r="T1009" s="16">
        <v>0.55588484335309063</v>
      </c>
    </row>
    <row r="1010" spans="1:20">
      <c r="A1010" s="10">
        <v>1544</v>
      </c>
      <c r="B1010" s="11">
        <v>46179</v>
      </c>
      <c r="C1010" s="12">
        <f t="shared" si="60"/>
        <v>2026</v>
      </c>
      <c r="D1010" s="13" t="str">
        <f t="shared" si="61"/>
        <v>Q2</v>
      </c>
      <c r="E1010" s="12">
        <f t="shared" si="62"/>
        <v>6</v>
      </c>
      <c r="F1010" s="12" t="str">
        <f t="shared" si="63"/>
        <v>Jun</v>
      </c>
      <c r="G1010" s="12" t="s">
        <v>41</v>
      </c>
      <c r="H1010" s="12" t="s">
        <v>52</v>
      </c>
      <c r="I1010" s="12" t="s">
        <v>29</v>
      </c>
      <c r="J1010" s="12" t="s">
        <v>24</v>
      </c>
      <c r="K1010" s="12" t="s">
        <v>55</v>
      </c>
      <c r="L1010" s="12" t="s">
        <v>56</v>
      </c>
      <c r="M1010" s="12">
        <v>8</v>
      </c>
      <c r="N1010" s="14">
        <v>40.46</v>
      </c>
      <c r="O1010" s="15">
        <v>0.2</v>
      </c>
      <c r="P1010" s="14">
        <v>14.7</v>
      </c>
      <c r="Q1010" s="14">
        <v>258.94400000000002</v>
      </c>
      <c r="R1010" s="14">
        <v>117.6</v>
      </c>
      <c r="S1010" s="14">
        <v>141.34400000000002</v>
      </c>
      <c r="T1010" s="16">
        <v>0.54584775086505199</v>
      </c>
    </row>
    <row r="1011" spans="1:20">
      <c r="A1011" s="10">
        <v>2420</v>
      </c>
      <c r="B1011" s="11">
        <v>46179</v>
      </c>
      <c r="C1011" s="12">
        <f t="shared" si="60"/>
        <v>2026</v>
      </c>
      <c r="D1011" s="13" t="str">
        <f t="shared" si="61"/>
        <v>Q2</v>
      </c>
      <c r="E1011" s="12">
        <f t="shared" si="62"/>
        <v>6</v>
      </c>
      <c r="F1011" s="12" t="str">
        <f t="shared" si="63"/>
        <v>Jun</v>
      </c>
      <c r="G1011" s="12" t="s">
        <v>32</v>
      </c>
      <c r="H1011" s="12" t="s">
        <v>46</v>
      </c>
      <c r="I1011" s="12" t="s">
        <v>23</v>
      </c>
      <c r="J1011" s="12" t="s">
        <v>34</v>
      </c>
      <c r="K1011" s="12" t="s">
        <v>35</v>
      </c>
      <c r="L1011" s="12" t="s">
        <v>65</v>
      </c>
      <c r="M1011" s="12">
        <v>1</v>
      </c>
      <c r="N1011" s="14">
        <v>131.79</v>
      </c>
      <c r="O1011" s="15">
        <v>0</v>
      </c>
      <c r="P1011" s="14">
        <v>68.22</v>
      </c>
      <c r="Q1011" s="14">
        <v>131.79</v>
      </c>
      <c r="R1011" s="14">
        <v>68.22</v>
      </c>
      <c r="S1011" s="14">
        <v>63.569999999999993</v>
      </c>
      <c r="T1011" s="16">
        <v>0.48235829729114499</v>
      </c>
    </row>
    <row r="1012" spans="1:20">
      <c r="A1012" s="10">
        <v>2805</v>
      </c>
      <c r="B1012" s="11">
        <v>46179</v>
      </c>
      <c r="C1012" s="12">
        <f t="shared" si="60"/>
        <v>2026</v>
      </c>
      <c r="D1012" s="13" t="str">
        <f t="shared" si="61"/>
        <v>Q2</v>
      </c>
      <c r="E1012" s="12">
        <f t="shared" si="62"/>
        <v>6</v>
      </c>
      <c r="F1012" s="12" t="str">
        <f t="shared" si="63"/>
        <v>Jun</v>
      </c>
      <c r="G1012" s="12" t="s">
        <v>32</v>
      </c>
      <c r="H1012" s="12" t="s">
        <v>60</v>
      </c>
      <c r="I1012" s="12" t="s">
        <v>29</v>
      </c>
      <c r="J1012" s="12" t="s">
        <v>24</v>
      </c>
      <c r="K1012" s="12" t="s">
        <v>44</v>
      </c>
      <c r="L1012" s="12" t="s">
        <v>45</v>
      </c>
      <c r="M1012" s="12">
        <v>12</v>
      </c>
      <c r="N1012" s="14">
        <v>338.45</v>
      </c>
      <c r="O1012" s="15">
        <v>0.1</v>
      </c>
      <c r="P1012" s="14">
        <v>196.78</v>
      </c>
      <c r="Q1012" s="14">
        <v>3655.2599999999998</v>
      </c>
      <c r="R1012" s="14">
        <v>2361.36</v>
      </c>
      <c r="S1012" s="14">
        <v>1293.8999999999996</v>
      </c>
      <c r="T1012" s="16">
        <v>0.35398302719915947</v>
      </c>
    </row>
    <row r="1013" spans="1:20">
      <c r="A1013" s="10">
        <v>3160</v>
      </c>
      <c r="B1013" s="11">
        <v>46179</v>
      </c>
      <c r="C1013" s="12">
        <f t="shared" si="60"/>
        <v>2026</v>
      </c>
      <c r="D1013" s="13" t="str">
        <f t="shared" si="61"/>
        <v>Q2</v>
      </c>
      <c r="E1013" s="12">
        <f t="shared" si="62"/>
        <v>6</v>
      </c>
      <c r="F1013" s="12" t="str">
        <f t="shared" si="63"/>
        <v>Jun</v>
      </c>
      <c r="G1013" s="12" t="s">
        <v>32</v>
      </c>
      <c r="H1013" s="12" t="s">
        <v>39</v>
      </c>
      <c r="I1013" s="12" t="s">
        <v>40</v>
      </c>
      <c r="J1013" s="12" t="s">
        <v>24</v>
      </c>
      <c r="K1013" s="12" t="s">
        <v>55</v>
      </c>
      <c r="L1013" s="12" t="s">
        <v>56</v>
      </c>
      <c r="M1013" s="12">
        <v>2</v>
      </c>
      <c r="N1013" s="14">
        <v>40.99</v>
      </c>
      <c r="O1013" s="15">
        <v>0</v>
      </c>
      <c r="P1013" s="14">
        <v>14.53</v>
      </c>
      <c r="Q1013" s="14">
        <v>81.98</v>
      </c>
      <c r="R1013" s="14">
        <v>29.06</v>
      </c>
      <c r="S1013" s="14">
        <v>52.92</v>
      </c>
      <c r="T1013" s="16">
        <v>0.64552329836545497</v>
      </c>
    </row>
    <row r="1014" spans="1:20">
      <c r="A1014" s="10">
        <v>3278</v>
      </c>
      <c r="B1014" s="11">
        <v>46179</v>
      </c>
      <c r="C1014" s="12">
        <f t="shared" si="60"/>
        <v>2026</v>
      </c>
      <c r="D1014" s="13" t="str">
        <f t="shared" si="61"/>
        <v>Q2</v>
      </c>
      <c r="E1014" s="12">
        <f t="shared" si="62"/>
        <v>6</v>
      </c>
      <c r="F1014" s="12" t="str">
        <f t="shared" si="63"/>
        <v>Jun</v>
      </c>
      <c r="G1014" s="12" t="s">
        <v>27</v>
      </c>
      <c r="H1014" s="12" t="s">
        <v>64</v>
      </c>
      <c r="I1014" s="12" t="s">
        <v>40</v>
      </c>
      <c r="J1014" s="12" t="s">
        <v>24</v>
      </c>
      <c r="K1014" s="12" t="s">
        <v>25</v>
      </c>
      <c r="L1014" s="12" t="s">
        <v>51</v>
      </c>
      <c r="M1014" s="12">
        <v>1</v>
      </c>
      <c r="N1014" s="14">
        <v>101.85</v>
      </c>
      <c r="O1014" s="15">
        <v>0</v>
      </c>
      <c r="P1014" s="14">
        <v>51.59</v>
      </c>
      <c r="Q1014" s="14">
        <v>101.85</v>
      </c>
      <c r="R1014" s="14">
        <v>51.59</v>
      </c>
      <c r="S1014" s="14">
        <v>50.259999999999991</v>
      </c>
      <c r="T1014" s="16">
        <v>0.49347079037800679</v>
      </c>
    </row>
    <row r="1015" spans="1:20">
      <c r="A1015" s="10">
        <v>3555</v>
      </c>
      <c r="B1015" s="11">
        <v>46179</v>
      </c>
      <c r="C1015" s="12">
        <f t="shared" si="60"/>
        <v>2026</v>
      </c>
      <c r="D1015" s="13" t="str">
        <f t="shared" si="61"/>
        <v>Q2</v>
      </c>
      <c r="E1015" s="12">
        <f t="shared" si="62"/>
        <v>6</v>
      </c>
      <c r="F1015" s="12" t="str">
        <f t="shared" si="63"/>
        <v>Jun</v>
      </c>
      <c r="G1015" s="12" t="s">
        <v>32</v>
      </c>
      <c r="H1015" s="12" t="s">
        <v>33</v>
      </c>
      <c r="I1015" s="12" t="s">
        <v>29</v>
      </c>
      <c r="J1015" s="12" t="s">
        <v>37</v>
      </c>
      <c r="K1015" s="12" t="s">
        <v>44</v>
      </c>
      <c r="L1015" s="12" t="s">
        <v>45</v>
      </c>
      <c r="M1015" s="12">
        <v>4</v>
      </c>
      <c r="N1015" s="14">
        <v>346.14</v>
      </c>
      <c r="O1015" s="15">
        <v>0.05</v>
      </c>
      <c r="P1015" s="14">
        <v>198.97</v>
      </c>
      <c r="Q1015" s="14">
        <v>1315.3319999999999</v>
      </c>
      <c r="R1015" s="14">
        <v>795.88</v>
      </c>
      <c r="S1015" s="14">
        <v>519.45199999999988</v>
      </c>
      <c r="T1015" s="16">
        <v>0.39492082607280893</v>
      </c>
    </row>
    <row r="1016" spans="1:20">
      <c r="A1016" s="10">
        <v>3702</v>
      </c>
      <c r="B1016" s="11">
        <v>46179</v>
      </c>
      <c r="C1016" s="12">
        <f t="shared" si="60"/>
        <v>2026</v>
      </c>
      <c r="D1016" s="13" t="str">
        <f t="shared" si="61"/>
        <v>Q2</v>
      </c>
      <c r="E1016" s="12">
        <f t="shared" si="62"/>
        <v>6</v>
      </c>
      <c r="F1016" s="12" t="str">
        <f t="shared" si="63"/>
        <v>Jun</v>
      </c>
      <c r="G1016" s="12" t="s">
        <v>21</v>
      </c>
      <c r="H1016" s="12" t="s">
        <v>57</v>
      </c>
      <c r="I1016" s="12" t="s">
        <v>40</v>
      </c>
      <c r="J1016" s="12" t="s">
        <v>37</v>
      </c>
      <c r="K1016" s="12" t="s">
        <v>25</v>
      </c>
      <c r="L1016" s="12" t="s">
        <v>26</v>
      </c>
      <c r="M1016" s="12">
        <v>2</v>
      </c>
      <c r="N1016" s="14">
        <v>83.28</v>
      </c>
      <c r="O1016" s="15">
        <v>0</v>
      </c>
      <c r="P1016" s="14">
        <v>43.56</v>
      </c>
      <c r="Q1016" s="14">
        <v>166.56</v>
      </c>
      <c r="R1016" s="14">
        <v>87.12</v>
      </c>
      <c r="S1016" s="14">
        <v>79.44</v>
      </c>
      <c r="T1016" s="16">
        <v>0.47694524495677232</v>
      </c>
    </row>
    <row r="1017" spans="1:20">
      <c r="A1017" s="10">
        <v>4349</v>
      </c>
      <c r="B1017" s="11">
        <v>46179</v>
      </c>
      <c r="C1017" s="12">
        <f t="shared" si="60"/>
        <v>2026</v>
      </c>
      <c r="D1017" s="13" t="str">
        <f t="shared" si="61"/>
        <v>Q2</v>
      </c>
      <c r="E1017" s="12">
        <f t="shared" si="62"/>
        <v>6</v>
      </c>
      <c r="F1017" s="12" t="str">
        <f t="shared" si="63"/>
        <v>Jun</v>
      </c>
      <c r="G1017" s="12" t="s">
        <v>41</v>
      </c>
      <c r="H1017" s="12" t="s">
        <v>52</v>
      </c>
      <c r="I1017" s="12" t="s">
        <v>40</v>
      </c>
      <c r="J1017" s="12" t="s">
        <v>37</v>
      </c>
      <c r="K1017" s="12" t="s">
        <v>25</v>
      </c>
      <c r="L1017" s="12" t="s">
        <v>26</v>
      </c>
      <c r="M1017" s="12">
        <v>1</v>
      </c>
      <c r="N1017" s="14">
        <v>80.349999999999994</v>
      </c>
      <c r="O1017" s="15">
        <v>0.15</v>
      </c>
      <c r="P1017" s="14">
        <v>43.51</v>
      </c>
      <c r="Q1017" s="14">
        <v>68.297499999999999</v>
      </c>
      <c r="R1017" s="14">
        <v>43.51</v>
      </c>
      <c r="S1017" s="14">
        <v>24.787500000000001</v>
      </c>
      <c r="T1017" s="16">
        <v>0.3629342216040119</v>
      </c>
    </row>
    <row r="1018" spans="1:20">
      <c r="A1018" s="10">
        <v>4989</v>
      </c>
      <c r="B1018" s="11">
        <v>46179</v>
      </c>
      <c r="C1018" s="12">
        <f t="shared" si="60"/>
        <v>2026</v>
      </c>
      <c r="D1018" s="13" t="str">
        <f t="shared" si="61"/>
        <v>Q2</v>
      </c>
      <c r="E1018" s="12">
        <f t="shared" si="62"/>
        <v>6</v>
      </c>
      <c r="F1018" s="12" t="str">
        <f t="shared" si="63"/>
        <v>Jun</v>
      </c>
      <c r="G1018" s="12" t="s">
        <v>27</v>
      </c>
      <c r="H1018" s="12" t="s">
        <v>28</v>
      </c>
      <c r="I1018" s="12" t="s">
        <v>23</v>
      </c>
      <c r="J1018" s="12" t="s">
        <v>24</v>
      </c>
      <c r="K1018" s="12" t="s">
        <v>25</v>
      </c>
      <c r="L1018" s="12" t="s">
        <v>47</v>
      </c>
      <c r="M1018" s="12">
        <v>1</v>
      </c>
      <c r="N1018" s="14">
        <v>40.86</v>
      </c>
      <c r="O1018" s="15">
        <v>0.05</v>
      </c>
      <c r="P1018" s="14">
        <v>16.899999999999999</v>
      </c>
      <c r="Q1018" s="14">
        <v>38.817</v>
      </c>
      <c r="R1018" s="14">
        <v>16.899999999999999</v>
      </c>
      <c r="S1018" s="14">
        <v>21.917000000000002</v>
      </c>
      <c r="T1018" s="16">
        <v>0.564623747327202</v>
      </c>
    </row>
    <row r="1019" spans="1:20">
      <c r="A1019" s="10">
        <v>713</v>
      </c>
      <c r="B1019" s="11">
        <v>46180</v>
      </c>
      <c r="C1019" s="12">
        <f t="shared" si="60"/>
        <v>2026</v>
      </c>
      <c r="D1019" s="13" t="str">
        <f t="shared" si="61"/>
        <v>Q2</v>
      </c>
      <c r="E1019" s="12">
        <f t="shared" si="62"/>
        <v>6</v>
      </c>
      <c r="F1019" s="12" t="str">
        <f t="shared" si="63"/>
        <v>Jun</v>
      </c>
      <c r="G1019" s="12" t="s">
        <v>27</v>
      </c>
      <c r="H1019" s="12" t="s">
        <v>48</v>
      </c>
      <c r="I1019" s="12" t="s">
        <v>40</v>
      </c>
      <c r="J1019" s="12" t="s">
        <v>24</v>
      </c>
      <c r="K1019" s="12" t="s">
        <v>35</v>
      </c>
      <c r="L1019" s="12" t="s">
        <v>36</v>
      </c>
      <c r="M1019" s="12">
        <v>4</v>
      </c>
      <c r="N1019" s="14">
        <v>36.299999999999997</v>
      </c>
      <c r="O1019" s="15">
        <v>0.05</v>
      </c>
      <c r="P1019" s="14">
        <v>13.16</v>
      </c>
      <c r="Q1019" s="14">
        <v>137.93999999999997</v>
      </c>
      <c r="R1019" s="14">
        <v>52.64</v>
      </c>
      <c r="S1019" s="14">
        <v>85.299999999999969</v>
      </c>
      <c r="T1019" s="16">
        <v>0.61838480498767567</v>
      </c>
    </row>
    <row r="1020" spans="1:20">
      <c r="A1020" s="10">
        <v>3355</v>
      </c>
      <c r="B1020" s="11">
        <v>46180</v>
      </c>
      <c r="C1020" s="12">
        <f t="shared" si="60"/>
        <v>2026</v>
      </c>
      <c r="D1020" s="13" t="str">
        <f t="shared" si="61"/>
        <v>Q2</v>
      </c>
      <c r="E1020" s="12">
        <f t="shared" si="62"/>
        <v>6</v>
      </c>
      <c r="F1020" s="12" t="str">
        <f t="shared" si="63"/>
        <v>Jun</v>
      </c>
      <c r="G1020" s="12" t="s">
        <v>21</v>
      </c>
      <c r="H1020" s="12" t="s">
        <v>71</v>
      </c>
      <c r="I1020" s="12" t="s">
        <v>29</v>
      </c>
      <c r="J1020" s="12" t="s">
        <v>34</v>
      </c>
      <c r="K1020" s="12" t="s">
        <v>44</v>
      </c>
      <c r="L1020" s="12" t="s">
        <v>45</v>
      </c>
      <c r="M1020" s="12">
        <v>10</v>
      </c>
      <c r="N1020" s="14">
        <v>338.26</v>
      </c>
      <c r="O1020" s="15">
        <v>0.05</v>
      </c>
      <c r="P1020" s="14">
        <v>197.42</v>
      </c>
      <c r="Q1020" s="14">
        <v>3213.47</v>
      </c>
      <c r="R1020" s="14">
        <v>1974.1999999999998</v>
      </c>
      <c r="S1020" s="14">
        <v>1239.27</v>
      </c>
      <c r="T1020" s="16">
        <v>0.38564853569505864</v>
      </c>
    </row>
    <row r="1021" spans="1:20">
      <c r="A1021" s="10">
        <v>3879</v>
      </c>
      <c r="B1021" s="11">
        <v>46180</v>
      </c>
      <c r="C1021" s="12">
        <f t="shared" si="60"/>
        <v>2026</v>
      </c>
      <c r="D1021" s="13" t="str">
        <f t="shared" si="61"/>
        <v>Q2</v>
      </c>
      <c r="E1021" s="12">
        <f t="shared" si="62"/>
        <v>6</v>
      </c>
      <c r="F1021" s="12" t="str">
        <f t="shared" si="63"/>
        <v>Jun</v>
      </c>
      <c r="G1021" s="12" t="s">
        <v>21</v>
      </c>
      <c r="H1021" s="12" t="s">
        <v>57</v>
      </c>
      <c r="I1021" s="12" t="s">
        <v>49</v>
      </c>
      <c r="J1021" s="12" t="s">
        <v>24</v>
      </c>
      <c r="K1021" s="12" t="s">
        <v>25</v>
      </c>
      <c r="L1021" s="12" t="s">
        <v>47</v>
      </c>
      <c r="M1021" s="12">
        <v>2</v>
      </c>
      <c r="N1021" s="14">
        <v>41.25</v>
      </c>
      <c r="O1021" s="15">
        <v>0</v>
      </c>
      <c r="P1021" s="14">
        <v>17.13</v>
      </c>
      <c r="Q1021" s="14">
        <v>82.5</v>
      </c>
      <c r="R1021" s="14">
        <v>34.26</v>
      </c>
      <c r="S1021" s="14">
        <v>48.24</v>
      </c>
      <c r="T1021" s="16">
        <v>0.58472727272727276</v>
      </c>
    </row>
    <row r="1022" spans="1:20">
      <c r="A1022" s="10">
        <v>3989</v>
      </c>
      <c r="B1022" s="11">
        <v>46180</v>
      </c>
      <c r="C1022" s="12">
        <f t="shared" si="60"/>
        <v>2026</v>
      </c>
      <c r="D1022" s="13" t="str">
        <f t="shared" si="61"/>
        <v>Q2</v>
      </c>
      <c r="E1022" s="12">
        <f t="shared" si="62"/>
        <v>6</v>
      </c>
      <c r="F1022" s="12" t="str">
        <f t="shared" si="63"/>
        <v>Jun</v>
      </c>
      <c r="G1022" s="12" t="s">
        <v>27</v>
      </c>
      <c r="H1022" s="12" t="s">
        <v>64</v>
      </c>
      <c r="I1022" s="12" t="s">
        <v>23</v>
      </c>
      <c r="J1022" s="12" t="s">
        <v>24</v>
      </c>
      <c r="K1022" s="12" t="s">
        <v>30</v>
      </c>
      <c r="L1022" s="12" t="s">
        <v>31</v>
      </c>
      <c r="M1022" s="12">
        <v>2</v>
      </c>
      <c r="N1022" s="14">
        <v>92</v>
      </c>
      <c r="O1022" s="15">
        <v>0</v>
      </c>
      <c r="P1022" s="14">
        <v>44.27</v>
      </c>
      <c r="Q1022" s="14">
        <v>184</v>
      </c>
      <c r="R1022" s="14">
        <v>88.54</v>
      </c>
      <c r="S1022" s="14">
        <v>95.46</v>
      </c>
      <c r="T1022" s="16">
        <v>0.51880434782608698</v>
      </c>
    </row>
    <row r="1023" spans="1:20">
      <c r="A1023" s="10">
        <v>4193</v>
      </c>
      <c r="B1023" s="11">
        <v>46180</v>
      </c>
      <c r="C1023" s="12">
        <f t="shared" si="60"/>
        <v>2026</v>
      </c>
      <c r="D1023" s="13" t="str">
        <f t="shared" si="61"/>
        <v>Q2</v>
      </c>
      <c r="E1023" s="12">
        <f t="shared" si="62"/>
        <v>6</v>
      </c>
      <c r="F1023" s="12" t="str">
        <f t="shared" si="63"/>
        <v>Jun</v>
      </c>
      <c r="G1023" s="12" t="s">
        <v>27</v>
      </c>
      <c r="H1023" s="12" t="s">
        <v>48</v>
      </c>
      <c r="I1023" s="12" t="s">
        <v>23</v>
      </c>
      <c r="J1023" s="12" t="s">
        <v>34</v>
      </c>
      <c r="K1023" s="12" t="s">
        <v>44</v>
      </c>
      <c r="L1023" s="12" t="s">
        <v>61</v>
      </c>
      <c r="M1023" s="12">
        <v>1</v>
      </c>
      <c r="N1023" s="14">
        <v>80.89</v>
      </c>
      <c r="O1023" s="15">
        <v>0.1</v>
      </c>
      <c r="P1023" s="14">
        <v>40.32</v>
      </c>
      <c r="Q1023" s="14">
        <v>72.801000000000002</v>
      </c>
      <c r="R1023" s="14">
        <v>40.32</v>
      </c>
      <c r="S1023" s="14">
        <v>32.481000000000002</v>
      </c>
      <c r="T1023" s="16">
        <v>0.44616145382618372</v>
      </c>
    </row>
    <row r="1024" spans="1:20">
      <c r="A1024" s="10">
        <v>4413</v>
      </c>
      <c r="B1024" s="11">
        <v>46180</v>
      </c>
      <c r="C1024" s="12">
        <f t="shared" si="60"/>
        <v>2026</v>
      </c>
      <c r="D1024" s="13" t="str">
        <f t="shared" si="61"/>
        <v>Q2</v>
      </c>
      <c r="E1024" s="12">
        <f t="shared" si="62"/>
        <v>6</v>
      </c>
      <c r="F1024" s="12" t="str">
        <f t="shared" si="63"/>
        <v>Jun</v>
      </c>
      <c r="G1024" s="12" t="s">
        <v>21</v>
      </c>
      <c r="H1024" s="12" t="s">
        <v>22</v>
      </c>
      <c r="I1024" s="12" t="s">
        <v>40</v>
      </c>
      <c r="J1024" s="12" t="s">
        <v>34</v>
      </c>
      <c r="K1024" s="12" t="s">
        <v>44</v>
      </c>
      <c r="L1024" s="12" t="s">
        <v>50</v>
      </c>
      <c r="M1024" s="12">
        <v>1</v>
      </c>
      <c r="N1024" s="14">
        <v>194.73</v>
      </c>
      <c r="O1024" s="15">
        <v>0</v>
      </c>
      <c r="P1024" s="14">
        <v>101.91</v>
      </c>
      <c r="Q1024" s="14">
        <v>194.73</v>
      </c>
      <c r="R1024" s="14">
        <v>101.91</v>
      </c>
      <c r="S1024" s="14">
        <v>92.82</v>
      </c>
      <c r="T1024" s="16">
        <v>0.47665999075643195</v>
      </c>
    </row>
    <row r="1025" spans="1:20">
      <c r="A1025" s="10">
        <v>4598</v>
      </c>
      <c r="B1025" s="11">
        <v>46180</v>
      </c>
      <c r="C1025" s="12">
        <f t="shared" si="60"/>
        <v>2026</v>
      </c>
      <c r="D1025" s="13" t="str">
        <f t="shared" si="61"/>
        <v>Q2</v>
      </c>
      <c r="E1025" s="12">
        <f t="shared" si="62"/>
        <v>6</v>
      </c>
      <c r="F1025" s="12" t="str">
        <f t="shared" si="63"/>
        <v>Jun</v>
      </c>
      <c r="G1025" s="12" t="s">
        <v>41</v>
      </c>
      <c r="H1025" s="12" t="s">
        <v>42</v>
      </c>
      <c r="I1025" s="12" t="s">
        <v>29</v>
      </c>
      <c r="J1025" s="12" t="s">
        <v>37</v>
      </c>
      <c r="K1025" s="12" t="s">
        <v>30</v>
      </c>
      <c r="L1025" s="12" t="s">
        <v>31</v>
      </c>
      <c r="M1025" s="12">
        <v>5</v>
      </c>
      <c r="N1025" s="14">
        <v>93.82</v>
      </c>
      <c r="O1025" s="15">
        <v>0.15</v>
      </c>
      <c r="P1025" s="14">
        <v>46.06</v>
      </c>
      <c r="Q1025" s="14">
        <v>398.73499999999996</v>
      </c>
      <c r="R1025" s="14">
        <v>230.3</v>
      </c>
      <c r="S1025" s="14">
        <v>168.43499999999995</v>
      </c>
      <c r="T1025" s="16">
        <v>0.4224234140469233</v>
      </c>
    </row>
    <row r="1026" spans="1:20">
      <c r="A1026" s="10">
        <v>72</v>
      </c>
      <c r="B1026" s="11">
        <v>46181</v>
      </c>
      <c r="C1026" s="12">
        <f t="shared" si="60"/>
        <v>2026</v>
      </c>
      <c r="D1026" s="13" t="str">
        <f t="shared" si="61"/>
        <v>Q2</v>
      </c>
      <c r="E1026" s="12">
        <f t="shared" si="62"/>
        <v>6</v>
      </c>
      <c r="F1026" s="12" t="str">
        <f t="shared" si="63"/>
        <v>Jun</v>
      </c>
      <c r="G1026" s="12" t="s">
        <v>32</v>
      </c>
      <c r="H1026" s="12" t="s">
        <v>60</v>
      </c>
      <c r="I1026" s="12" t="s">
        <v>40</v>
      </c>
      <c r="J1026" s="12" t="s">
        <v>34</v>
      </c>
      <c r="K1026" s="12" t="s">
        <v>30</v>
      </c>
      <c r="L1026" s="12" t="s">
        <v>38</v>
      </c>
      <c r="M1026" s="12">
        <v>3</v>
      </c>
      <c r="N1026" s="14">
        <v>142.53</v>
      </c>
      <c r="O1026" s="15">
        <v>0</v>
      </c>
      <c r="P1026" s="14">
        <v>80.67</v>
      </c>
      <c r="Q1026" s="14">
        <v>427.59000000000003</v>
      </c>
      <c r="R1026" s="14">
        <v>242.01</v>
      </c>
      <c r="S1026" s="14">
        <v>185.58000000000004</v>
      </c>
      <c r="T1026" s="16">
        <v>0.43401389181225014</v>
      </c>
    </row>
    <row r="1027" spans="1:20">
      <c r="A1027" s="10">
        <v>176</v>
      </c>
      <c r="B1027" s="11">
        <v>46181</v>
      </c>
      <c r="C1027" s="12">
        <f t="shared" ref="C1027:C1090" si="64">YEAR(B1027)</f>
        <v>2026</v>
      </c>
      <c r="D1027" s="13" t="str">
        <f t="shared" ref="D1027:D1090" si="65">"Q"&amp;ROUNDUP(MONTH(B1027)/3,0)</f>
        <v>Q2</v>
      </c>
      <c r="E1027" s="12">
        <f t="shared" ref="E1027:E1090" si="66">MONTH(B1027)</f>
        <v>6</v>
      </c>
      <c r="F1027" s="12" t="str">
        <f t="shared" ref="F1027:F1090" si="67">TEXT(B1027,"mmm")</f>
        <v>Jun</v>
      </c>
      <c r="G1027" s="12" t="s">
        <v>27</v>
      </c>
      <c r="H1027" s="12" t="s">
        <v>70</v>
      </c>
      <c r="I1027" s="12" t="s">
        <v>23</v>
      </c>
      <c r="J1027" s="12" t="s">
        <v>24</v>
      </c>
      <c r="K1027" s="12" t="s">
        <v>44</v>
      </c>
      <c r="L1027" s="12" t="s">
        <v>50</v>
      </c>
      <c r="M1027" s="12">
        <v>1</v>
      </c>
      <c r="N1027" s="14">
        <v>196.33</v>
      </c>
      <c r="O1027" s="15">
        <v>0</v>
      </c>
      <c r="P1027" s="14">
        <v>103.27</v>
      </c>
      <c r="Q1027" s="14">
        <v>196.33</v>
      </c>
      <c r="R1027" s="14">
        <v>103.27</v>
      </c>
      <c r="S1027" s="14">
        <v>93.060000000000016</v>
      </c>
      <c r="T1027" s="16">
        <v>0.47399786074466466</v>
      </c>
    </row>
    <row r="1028" spans="1:20">
      <c r="A1028" s="10">
        <v>205</v>
      </c>
      <c r="B1028" s="11">
        <v>46181</v>
      </c>
      <c r="C1028" s="12">
        <f t="shared" si="64"/>
        <v>2026</v>
      </c>
      <c r="D1028" s="13" t="str">
        <f t="shared" si="65"/>
        <v>Q2</v>
      </c>
      <c r="E1028" s="12">
        <f t="shared" si="66"/>
        <v>6</v>
      </c>
      <c r="F1028" s="12" t="str">
        <f t="shared" si="67"/>
        <v>Jun</v>
      </c>
      <c r="G1028" s="12" t="s">
        <v>41</v>
      </c>
      <c r="H1028" s="12" t="s">
        <v>52</v>
      </c>
      <c r="I1028" s="12" t="s">
        <v>23</v>
      </c>
      <c r="J1028" s="12" t="s">
        <v>34</v>
      </c>
      <c r="K1028" s="12" t="s">
        <v>25</v>
      </c>
      <c r="L1028" s="12" t="s">
        <v>47</v>
      </c>
      <c r="M1028" s="12">
        <v>2</v>
      </c>
      <c r="N1028" s="14">
        <v>41.05</v>
      </c>
      <c r="O1028" s="15">
        <v>0</v>
      </c>
      <c r="P1028" s="14">
        <v>16.690000000000001</v>
      </c>
      <c r="Q1028" s="14">
        <v>82.1</v>
      </c>
      <c r="R1028" s="14">
        <v>33.380000000000003</v>
      </c>
      <c r="S1028" s="14">
        <v>48.719999999999992</v>
      </c>
      <c r="T1028" s="16">
        <v>0.59342265529841653</v>
      </c>
    </row>
    <row r="1029" spans="1:20">
      <c r="A1029" s="10">
        <v>896</v>
      </c>
      <c r="B1029" s="11">
        <v>46181</v>
      </c>
      <c r="C1029" s="12">
        <f t="shared" si="64"/>
        <v>2026</v>
      </c>
      <c r="D1029" s="13" t="str">
        <f t="shared" si="65"/>
        <v>Q2</v>
      </c>
      <c r="E1029" s="12">
        <f t="shared" si="66"/>
        <v>6</v>
      </c>
      <c r="F1029" s="12" t="str">
        <f t="shared" si="67"/>
        <v>Jun</v>
      </c>
      <c r="G1029" s="12" t="s">
        <v>41</v>
      </c>
      <c r="H1029" s="12" t="s">
        <v>54</v>
      </c>
      <c r="I1029" s="12" t="s">
        <v>23</v>
      </c>
      <c r="J1029" s="12" t="s">
        <v>34</v>
      </c>
      <c r="K1029" s="12" t="s">
        <v>55</v>
      </c>
      <c r="L1029" s="12" t="s">
        <v>59</v>
      </c>
      <c r="M1029" s="12">
        <v>1</v>
      </c>
      <c r="N1029" s="14">
        <v>123.09</v>
      </c>
      <c r="O1029" s="15">
        <v>0</v>
      </c>
      <c r="P1029" s="14">
        <v>68.03</v>
      </c>
      <c r="Q1029" s="14">
        <v>123.09</v>
      </c>
      <c r="R1029" s="14">
        <v>68.03</v>
      </c>
      <c r="S1029" s="14">
        <v>55.06</v>
      </c>
      <c r="T1029" s="16">
        <v>0.44731497278414167</v>
      </c>
    </row>
    <row r="1030" spans="1:20">
      <c r="A1030" s="10">
        <v>1697</v>
      </c>
      <c r="B1030" s="11">
        <v>46181</v>
      </c>
      <c r="C1030" s="12">
        <f t="shared" si="64"/>
        <v>2026</v>
      </c>
      <c r="D1030" s="13" t="str">
        <f t="shared" si="65"/>
        <v>Q2</v>
      </c>
      <c r="E1030" s="12">
        <f t="shared" si="66"/>
        <v>6</v>
      </c>
      <c r="F1030" s="12" t="str">
        <f t="shared" si="67"/>
        <v>Jun</v>
      </c>
      <c r="G1030" s="12" t="s">
        <v>27</v>
      </c>
      <c r="H1030" s="12" t="s">
        <v>64</v>
      </c>
      <c r="I1030" s="12" t="s">
        <v>23</v>
      </c>
      <c r="J1030" s="12" t="s">
        <v>37</v>
      </c>
      <c r="K1030" s="12" t="s">
        <v>30</v>
      </c>
      <c r="L1030" s="12" t="s">
        <v>38</v>
      </c>
      <c r="M1030" s="12">
        <v>2</v>
      </c>
      <c r="N1030" s="14">
        <v>141.09</v>
      </c>
      <c r="O1030" s="15">
        <v>0</v>
      </c>
      <c r="P1030" s="14">
        <v>81.69</v>
      </c>
      <c r="Q1030" s="14">
        <v>282.18</v>
      </c>
      <c r="R1030" s="14">
        <v>163.38</v>
      </c>
      <c r="S1030" s="14">
        <v>118.80000000000001</v>
      </c>
      <c r="T1030" s="16">
        <v>0.42100786731873274</v>
      </c>
    </row>
    <row r="1031" spans="1:20">
      <c r="A1031" s="10">
        <v>2159</v>
      </c>
      <c r="B1031" s="11">
        <v>46181</v>
      </c>
      <c r="C1031" s="12">
        <f t="shared" si="64"/>
        <v>2026</v>
      </c>
      <c r="D1031" s="13" t="str">
        <f t="shared" si="65"/>
        <v>Q2</v>
      </c>
      <c r="E1031" s="12">
        <f t="shared" si="66"/>
        <v>6</v>
      </c>
      <c r="F1031" s="12" t="str">
        <f t="shared" si="67"/>
        <v>Jun</v>
      </c>
      <c r="G1031" s="12" t="s">
        <v>32</v>
      </c>
      <c r="H1031" s="12" t="s">
        <v>60</v>
      </c>
      <c r="I1031" s="12" t="s">
        <v>40</v>
      </c>
      <c r="J1031" s="12" t="s">
        <v>34</v>
      </c>
      <c r="K1031" s="12" t="s">
        <v>30</v>
      </c>
      <c r="L1031" s="12" t="s">
        <v>58</v>
      </c>
      <c r="M1031" s="12">
        <v>1</v>
      </c>
      <c r="N1031" s="14">
        <v>157.04</v>
      </c>
      <c r="O1031" s="15">
        <v>0</v>
      </c>
      <c r="P1031" s="14">
        <v>77.540000000000006</v>
      </c>
      <c r="Q1031" s="14">
        <v>157.04</v>
      </c>
      <c r="R1031" s="14">
        <v>77.540000000000006</v>
      </c>
      <c r="S1031" s="14">
        <v>79.499999999999986</v>
      </c>
      <c r="T1031" s="16">
        <v>0.5062404482934284</v>
      </c>
    </row>
    <row r="1032" spans="1:20">
      <c r="A1032" s="10">
        <v>2772</v>
      </c>
      <c r="B1032" s="11">
        <v>46181</v>
      </c>
      <c r="C1032" s="12">
        <f t="shared" si="64"/>
        <v>2026</v>
      </c>
      <c r="D1032" s="13" t="str">
        <f t="shared" si="65"/>
        <v>Q2</v>
      </c>
      <c r="E1032" s="12">
        <f t="shared" si="66"/>
        <v>6</v>
      </c>
      <c r="F1032" s="12" t="str">
        <f t="shared" si="67"/>
        <v>Jun</v>
      </c>
      <c r="G1032" s="12" t="s">
        <v>41</v>
      </c>
      <c r="H1032" s="12" t="s">
        <v>52</v>
      </c>
      <c r="I1032" s="12" t="s">
        <v>40</v>
      </c>
      <c r="J1032" s="12" t="s">
        <v>34</v>
      </c>
      <c r="K1032" s="12" t="s">
        <v>35</v>
      </c>
      <c r="L1032" s="12" t="s">
        <v>65</v>
      </c>
      <c r="M1032" s="12">
        <v>6</v>
      </c>
      <c r="N1032" s="14">
        <v>136.46</v>
      </c>
      <c r="O1032" s="15">
        <v>0</v>
      </c>
      <c r="P1032" s="14">
        <v>68.61</v>
      </c>
      <c r="Q1032" s="14">
        <v>818.76</v>
      </c>
      <c r="R1032" s="14">
        <v>411.65999999999997</v>
      </c>
      <c r="S1032" s="14">
        <v>407.1</v>
      </c>
      <c r="T1032" s="16">
        <v>0.49721530118716112</v>
      </c>
    </row>
    <row r="1033" spans="1:20">
      <c r="A1033" s="10">
        <v>3091</v>
      </c>
      <c r="B1033" s="11">
        <v>46181</v>
      </c>
      <c r="C1033" s="12">
        <f t="shared" si="64"/>
        <v>2026</v>
      </c>
      <c r="D1033" s="13" t="str">
        <f t="shared" si="65"/>
        <v>Q2</v>
      </c>
      <c r="E1033" s="12">
        <f t="shared" si="66"/>
        <v>6</v>
      </c>
      <c r="F1033" s="12" t="str">
        <f t="shared" si="67"/>
        <v>Jun</v>
      </c>
      <c r="G1033" s="12" t="s">
        <v>21</v>
      </c>
      <c r="H1033" s="12" t="s">
        <v>22</v>
      </c>
      <c r="I1033" s="12" t="s">
        <v>23</v>
      </c>
      <c r="J1033" s="12" t="s">
        <v>34</v>
      </c>
      <c r="K1033" s="12" t="s">
        <v>55</v>
      </c>
      <c r="L1033" s="12" t="s">
        <v>63</v>
      </c>
      <c r="M1033" s="12">
        <v>1</v>
      </c>
      <c r="N1033" s="14">
        <v>36.1</v>
      </c>
      <c r="O1033" s="15">
        <v>0</v>
      </c>
      <c r="P1033" s="14">
        <v>13.65</v>
      </c>
      <c r="Q1033" s="14">
        <v>36.1</v>
      </c>
      <c r="R1033" s="14">
        <v>13.65</v>
      </c>
      <c r="S1033" s="14">
        <v>22.450000000000003</v>
      </c>
      <c r="T1033" s="16">
        <v>0.62188365650969535</v>
      </c>
    </row>
    <row r="1034" spans="1:20">
      <c r="A1034" s="10">
        <v>4241</v>
      </c>
      <c r="B1034" s="11">
        <v>46181</v>
      </c>
      <c r="C1034" s="12">
        <f t="shared" si="64"/>
        <v>2026</v>
      </c>
      <c r="D1034" s="13" t="str">
        <f t="shared" si="65"/>
        <v>Q2</v>
      </c>
      <c r="E1034" s="12">
        <f t="shared" si="66"/>
        <v>6</v>
      </c>
      <c r="F1034" s="12" t="str">
        <f t="shared" si="67"/>
        <v>Jun</v>
      </c>
      <c r="G1034" s="12" t="s">
        <v>41</v>
      </c>
      <c r="H1034" s="12" t="s">
        <v>68</v>
      </c>
      <c r="I1034" s="12" t="s">
        <v>23</v>
      </c>
      <c r="J1034" s="12" t="s">
        <v>34</v>
      </c>
      <c r="K1034" s="12" t="s">
        <v>30</v>
      </c>
      <c r="L1034" s="12" t="s">
        <v>31</v>
      </c>
      <c r="M1034" s="12">
        <v>3</v>
      </c>
      <c r="N1034" s="14">
        <v>92.73</v>
      </c>
      <c r="O1034" s="15">
        <v>0</v>
      </c>
      <c r="P1034" s="14">
        <v>44.68</v>
      </c>
      <c r="Q1034" s="14">
        <v>278.19</v>
      </c>
      <c r="R1034" s="14">
        <v>134.04</v>
      </c>
      <c r="S1034" s="14">
        <v>144.15</v>
      </c>
      <c r="T1034" s="16">
        <v>0.51817103418526911</v>
      </c>
    </row>
    <row r="1035" spans="1:20">
      <c r="A1035" s="10">
        <v>5185</v>
      </c>
      <c r="B1035" s="11">
        <v>46181</v>
      </c>
      <c r="C1035" s="12">
        <f t="shared" si="64"/>
        <v>2026</v>
      </c>
      <c r="D1035" s="13" t="str">
        <f t="shared" si="65"/>
        <v>Q2</v>
      </c>
      <c r="E1035" s="12">
        <f t="shared" si="66"/>
        <v>6</v>
      </c>
      <c r="F1035" s="12" t="str">
        <f t="shared" si="67"/>
        <v>Jun</v>
      </c>
      <c r="G1035" s="12" t="s">
        <v>27</v>
      </c>
      <c r="H1035" s="12" t="s">
        <v>64</v>
      </c>
      <c r="I1035" s="12" t="s">
        <v>23</v>
      </c>
      <c r="J1035" s="12" t="s">
        <v>34</v>
      </c>
      <c r="K1035" s="12" t="s">
        <v>35</v>
      </c>
      <c r="L1035" s="12" t="s">
        <v>69</v>
      </c>
      <c r="M1035" s="12">
        <v>3</v>
      </c>
      <c r="N1035" s="14">
        <v>164.31</v>
      </c>
      <c r="O1035" s="15">
        <v>0.05</v>
      </c>
      <c r="P1035" s="14">
        <v>86</v>
      </c>
      <c r="Q1035" s="14">
        <v>468.2835</v>
      </c>
      <c r="R1035" s="14">
        <v>258</v>
      </c>
      <c r="S1035" s="14">
        <v>210.2835</v>
      </c>
      <c r="T1035" s="16">
        <v>0.44905169624810615</v>
      </c>
    </row>
    <row r="1036" spans="1:20">
      <c r="A1036" s="10">
        <v>1437</v>
      </c>
      <c r="B1036" s="11">
        <v>46182</v>
      </c>
      <c r="C1036" s="12">
        <f t="shared" si="64"/>
        <v>2026</v>
      </c>
      <c r="D1036" s="13" t="str">
        <f t="shared" si="65"/>
        <v>Q2</v>
      </c>
      <c r="E1036" s="12">
        <f t="shared" si="66"/>
        <v>6</v>
      </c>
      <c r="F1036" s="12" t="str">
        <f t="shared" si="67"/>
        <v>Jun</v>
      </c>
      <c r="G1036" s="12" t="s">
        <v>41</v>
      </c>
      <c r="H1036" s="12" t="s">
        <v>54</v>
      </c>
      <c r="I1036" s="12" t="s">
        <v>49</v>
      </c>
      <c r="J1036" s="12" t="s">
        <v>34</v>
      </c>
      <c r="K1036" s="12" t="s">
        <v>35</v>
      </c>
      <c r="L1036" s="12" t="s">
        <v>36</v>
      </c>
      <c r="M1036" s="12">
        <v>2</v>
      </c>
      <c r="N1036" s="14">
        <v>36.85</v>
      </c>
      <c r="O1036" s="15">
        <v>0.1</v>
      </c>
      <c r="P1036" s="14">
        <v>13.92</v>
      </c>
      <c r="Q1036" s="14">
        <v>66.33</v>
      </c>
      <c r="R1036" s="14">
        <v>27.84</v>
      </c>
      <c r="S1036" s="14">
        <v>38.489999999999995</v>
      </c>
      <c r="T1036" s="16">
        <v>0.58028041610131154</v>
      </c>
    </row>
    <row r="1037" spans="1:20">
      <c r="A1037" s="10">
        <v>2316</v>
      </c>
      <c r="B1037" s="11">
        <v>46182</v>
      </c>
      <c r="C1037" s="12">
        <f t="shared" si="64"/>
        <v>2026</v>
      </c>
      <c r="D1037" s="13" t="str">
        <f t="shared" si="65"/>
        <v>Q2</v>
      </c>
      <c r="E1037" s="12">
        <f t="shared" si="66"/>
        <v>6</v>
      </c>
      <c r="F1037" s="12" t="str">
        <f t="shared" si="67"/>
        <v>Jun</v>
      </c>
      <c r="G1037" s="12" t="s">
        <v>27</v>
      </c>
      <c r="H1037" s="12" t="s">
        <v>62</v>
      </c>
      <c r="I1037" s="12" t="s">
        <v>49</v>
      </c>
      <c r="J1037" s="12" t="s">
        <v>34</v>
      </c>
      <c r="K1037" s="12" t="s">
        <v>55</v>
      </c>
      <c r="L1037" s="12" t="s">
        <v>63</v>
      </c>
      <c r="M1037" s="12">
        <v>1</v>
      </c>
      <c r="N1037" s="14">
        <v>35.619999999999997</v>
      </c>
      <c r="O1037" s="15">
        <v>0</v>
      </c>
      <c r="P1037" s="14">
        <v>14.05</v>
      </c>
      <c r="Q1037" s="14">
        <v>35.619999999999997</v>
      </c>
      <c r="R1037" s="14">
        <v>14.05</v>
      </c>
      <c r="S1037" s="14">
        <v>21.569999999999997</v>
      </c>
      <c r="T1037" s="16">
        <v>0.60555867490174053</v>
      </c>
    </row>
    <row r="1038" spans="1:20">
      <c r="A1038" s="10">
        <v>2329</v>
      </c>
      <c r="B1038" s="11">
        <v>46182</v>
      </c>
      <c r="C1038" s="12">
        <f t="shared" si="64"/>
        <v>2026</v>
      </c>
      <c r="D1038" s="13" t="str">
        <f t="shared" si="65"/>
        <v>Q2</v>
      </c>
      <c r="E1038" s="12">
        <f t="shared" si="66"/>
        <v>6</v>
      </c>
      <c r="F1038" s="12" t="str">
        <f t="shared" si="67"/>
        <v>Jun</v>
      </c>
      <c r="G1038" s="12" t="s">
        <v>41</v>
      </c>
      <c r="H1038" s="12" t="s">
        <v>54</v>
      </c>
      <c r="I1038" s="12" t="s">
        <v>23</v>
      </c>
      <c r="J1038" s="12" t="s">
        <v>34</v>
      </c>
      <c r="K1038" s="12" t="s">
        <v>30</v>
      </c>
      <c r="L1038" s="12" t="s">
        <v>58</v>
      </c>
      <c r="M1038" s="12">
        <v>3</v>
      </c>
      <c r="N1038" s="14">
        <v>157.43</v>
      </c>
      <c r="O1038" s="15">
        <v>0.15</v>
      </c>
      <c r="P1038" s="14">
        <v>77.56</v>
      </c>
      <c r="Q1038" s="14">
        <v>401.44650000000001</v>
      </c>
      <c r="R1038" s="14">
        <v>232.68</v>
      </c>
      <c r="S1038" s="14">
        <v>168.76650000000001</v>
      </c>
      <c r="T1038" s="16">
        <v>0.42039599299034863</v>
      </c>
    </row>
    <row r="1039" spans="1:20">
      <c r="A1039" s="10">
        <v>3036</v>
      </c>
      <c r="B1039" s="11">
        <v>46182</v>
      </c>
      <c r="C1039" s="12">
        <f t="shared" si="64"/>
        <v>2026</v>
      </c>
      <c r="D1039" s="13" t="str">
        <f t="shared" si="65"/>
        <v>Q2</v>
      </c>
      <c r="E1039" s="12">
        <f t="shared" si="66"/>
        <v>6</v>
      </c>
      <c r="F1039" s="12" t="str">
        <f t="shared" si="67"/>
        <v>Jun</v>
      </c>
      <c r="G1039" s="12" t="s">
        <v>27</v>
      </c>
      <c r="H1039" s="12" t="s">
        <v>64</v>
      </c>
      <c r="I1039" s="12" t="s">
        <v>40</v>
      </c>
      <c r="J1039" s="12" t="s">
        <v>34</v>
      </c>
      <c r="K1039" s="12" t="s">
        <v>25</v>
      </c>
      <c r="L1039" s="12" t="s">
        <v>26</v>
      </c>
      <c r="M1039" s="12">
        <v>1</v>
      </c>
      <c r="N1039" s="14">
        <v>81.2</v>
      </c>
      <c r="O1039" s="15">
        <v>0.1</v>
      </c>
      <c r="P1039" s="14">
        <v>41.64</v>
      </c>
      <c r="Q1039" s="14">
        <v>73.08</v>
      </c>
      <c r="R1039" s="14">
        <v>41.64</v>
      </c>
      <c r="S1039" s="14">
        <v>31.439999999999998</v>
      </c>
      <c r="T1039" s="16">
        <v>0.43021346469622329</v>
      </c>
    </row>
    <row r="1040" spans="1:20">
      <c r="A1040" s="10">
        <v>3429</v>
      </c>
      <c r="B1040" s="11">
        <v>46182</v>
      </c>
      <c r="C1040" s="12">
        <f t="shared" si="64"/>
        <v>2026</v>
      </c>
      <c r="D1040" s="13" t="str">
        <f t="shared" si="65"/>
        <v>Q2</v>
      </c>
      <c r="E1040" s="12">
        <f t="shared" si="66"/>
        <v>6</v>
      </c>
      <c r="F1040" s="12" t="str">
        <f t="shared" si="67"/>
        <v>Jun</v>
      </c>
      <c r="G1040" s="12" t="s">
        <v>41</v>
      </c>
      <c r="H1040" s="12" t="s">
        <v>68</v>
      </c>
      <c r="I1040" s="12" t="s">
        <v>23</v>
      </c>
      <c r="J1040" s="12" t="s">
        <v>24</v>
      </c>
      <c r="K1040" s="12" t="s">
        <v>30</v>
      </c>
      <c r="L1040" s="12" t="s">
        <v>31</v>
      </c>
      <c r="M1040" s="12">
        <v>4</v>
      </c>
      <c r="N1040" s="14">
        <v>93.58</v>
      </c>
      <c r="O1040" s="15">
        <v>0.1</v>
      </c>
      <c r="P1040" s="14">
        <v>44.56</v>
      </c>
      <c r="Q1040" s="14">
        <v>336.88799999999998</v>
      </c>
      <c r="R1040" s="14">
        <v>178.24</v>
      </c>
      <c r="S1040" s="14">
        <v>158.64799999999997</v>
      </c>
      <c r="T1040" s="16">
        <v>0.4709220868656645</v>
      </c>
    </row>
    <row r="1041" spans="1:20">
      <c r="A1041" s="10">
        <v>3615</v>
      </c>
      <c r="B1041" s="11">
        <v>46182</v>
      </c>
      <c r="C1041" s="12">
        <f t="shared" si="64"/>
        <v>2026</v>
      </c>
      <c r="D1041" s="13" t="str">
        <f t="shared" si="65"/>
        <v>Q2</v>
      </c>
      <c r="E1041" s="12">
        <f t="shared" si="66"/>
        <v>6</v>
      </c>
      <c r="F1041" s="12" t="str">
        <f t="shared" si="67"/>
        <v>Jun</v>
      </c>
      <c r="G1041" s="12" t="s">
        <v>27</v>
      </c>
      <c r="H1041" s="12" t="s">
        <v>70</v>
      </c>
      <c r="I1041" s="12" t="s">
        <v>23</v>
      </c>
      <c r="J1041" s="12" t="s">
        <v>34</v>
      </c>
      <c r="K1041" s="12" t="s">
        <v>30</v>
      </c>
      <c r="L1041" s="12" t="s">
        <v>58</v>
      </c>
      <c r="M1041" s="12">
        <v>4</v>
      </c>
      <c r="N1041" s="14">
        <v>155.22</v>
      </c>
      <c r="O1041" s="15">
        <v>0</v>
      </c>
      <c r="P1041" s="14">
        <v>77.209999999999994</v>
      </c>
      <c r="Q1041" s="14">
        <v>620.88</v>
      </c>
      <c r="R1041" s="14">
        <v>308.83999999999997</v>
      </c>
      <c r="S1041" s="14">
        <v>312.04000000000002</v>
      </c>
      <c r="T1041" s="16">
        <v>0.50257698750161062</v>
      </c>
    </row>
    <row r="1042" spans="1:20">
      <c r="A1042" s="10">
        <v>3661</v>
      </c>
      <c r="B1042" s="11">
        <v>46182</v>
      </c>
      <c r="C1042" s="12">
        <f t="shared" si="64"/>
        <v>2026</v>
      </c>
      <c r="D1042" s="13" t="str">
        <f t="shared" si="65"/>
        <v>Q2</v>
      </c>
      <c r="E1042" s="12">
        <f t="shared" si="66"/>
        <v>6</v>
      </c>
      <c r="F1042" s="12" t="str">
        <f t="shared" si="67"/>
        <v>Jun</v>
      </c>
      <c r="G1042" s="12" t="s">
        <v>41</v>
      </c>
      <c r="H1042" s="12" t="s">
        <v>54</v>
      </c>
      <c r="I1042" s="12" t="s">
        <v>23</v>
      </c>
      <c r="J1042" s="12" t="s">
        <v>34</v>
      </c>
      <c r="K1042" s="12" t="s">
        <v>25</v>
      </c>
      <c r="L1042" s="12" t="s">
        <v>51</v>
      </c>
      <c r="M1042" s="12">
        <v>4</v>
      </c>
      <c r="N1042" s="14">
        <v>100.33</v>
      </c>
      <c r="O1042" s="15">
        <v>0</v>
      </c>
      <c r="P1042" s="14">
        <v>49.99</v>
      </c>
      <c r="Q1042" s="14">
        <v>401.32</v>
      </c>
      <c r="R1042" s="14">
        <v>199.96</v>
      </c>
      <c r="S1042" s="14">
        <v>201.35999999999999</v>
      </c>
      <c r="T1042" s="16">
        <v>0.5017442439948171</v>
      </c>
    </row>
    <row r="1043" spans="1:20">
      <c r="A1043" s="10">
        <v>3831</v>
      </c>
      <c r="B1043" s="11">
        <v>46182</v>
      </c>
      <c r="C1043" s="12">
        <f t="shared" si="64"/>
        <v>2026</v>
      </c>
      <c r="D1043" s="13" t="str">
        <f t="shared" si="65"/>
        <v>Q2</v>
      </c>
      <c r="E1043" s="12">
        <f t="shared" si="66"/>
        <v>6</v>
      </c>
      <c r="F1043" s="12" t="str">
        <f t="shared" si="67"/>
        <v>Jun</v>
      </c>
      <c r="G1043" s="12" t="s">
        <v>32</v>
      </c>
      <c r="H1043" s="12" t="s">
        <v>39</v>
      </c>
      <c r="I1043" s="12" t="s">
        <v>23</v>
      </c>
      <c r="J1043" s="12" t="s">
        <v>37</v>
      </c>
      <c r="K1043" s="12" t="s">
        <v>35</v>
      </c>
      <c r="L1043" s="12" t="s">
        <v>65</v>
      </c>
      <c r="M1043" s="12">
        <v>2</v>
      </c>
      <c r="N1043" s="14">
        <v>134.28</v>
      </c>
      <c r="O1043" s="15">
        <v>0</v>
      </c>
      <c r="P1043" s="14">
        <v>69.12</v>
      </c>
      <c r="Q1043" s="14">
        <v>268.56</v>
      </c>
      <c r="R1043" s="14">
        <v>138.24</v>
      </c>
      <c r="S1043" s="14">
        <v>130.32</v>
      </c>
      <c r="T1043" s="16">
        <v>0.48525469168900803</v>
      </c>
    </row>
    <row r="1044" spans="1:20">
      <c r="A1044" s="10">
        <v>4394</v>
      </c>
      <c r="B1044" s="11">
        <v>46182</v>
      </c>
      <c r="C1044" s="12">
        <f t="shared" si="64"/>
        <v>2026</v>
      </c>
      <c r="D1044" s="13" t="str">
        <f t="shared" si="65"/>
        <v>Q2</v>
      </c>
      <c r="E1044" s="12">
        <f t="shared" si="66"/>
        <v>6</v>
      </c>
      <c r="F1044" s="12" t="str">
        <f t="shared" si="67"/>
        <v>Jun</v>
      </c>
      <c r="G1044" s="12" t="s">
        <v>32</v>
      </c>
      <c r="H1044" s="12" t="s">
        <v>33</v>
      </c>
      <c r="I1044" s="12" t="s">
        <v>23</v>
      </c>
      <c r="J1044" s="12" t="s">
        <v>34</v>
      </c>
      <c r="K1044" s="12" t="s">
        <v>55</v>
      </c>
      <c r="L1044" s="12" t="s">
        <v>66</v>
      </c>
      <c r="M1044" s="12">
        <v>2</v>
      </c>
      <c r="N1044" s="14">
        <v>51.16</v>
      </c>
      <c r="O1044" s="15">
        <v>0</v>
      </c>
      <c r="P1044" s="14">
        <v>21.57</v>
      </c>
      <c r="Q1044" s="14">
        <v>102.32</v>
      </c>
      <c r="R1044" s="14">
        <v>43.14</v>
      </c>
      <c r="S1044" s="14">
        <v>59.179999999999993</v>
      </c>
      <c r="T1044" s="16">
        <v>0.57838154808444098</v>
      </c>
    </row>
    <row r="1045" spans="1:20">
      <c r="A1045" s="10">
        <v>372</v>
      </c>
      <c r="B1045" s="11">
        <v>46183</v>
      </c>
      <c r="C1045" s="12">
        <f t="shared" si="64"/>
        <v>2026</v>
      </c>
      <c r="D1045" s="13" t="str">
        <f t="shared" si="65"/>
        <v>Q2</v>
      </c>
      <c r="E1045" s="12">
        <f t="shared" si="66"/>
        <v>6</v>
      </c>
      <c r="F1045" s="12" t="str">
        <f t="shared" si="67"/>
        <v>Jun</v>
      </c>
      <c r="G1045" s="12" t="s">
        <v>27</v>
      </c>
      <c r="H1045" s="12" t="s">
        <v>64</v>
      </c>
      <c r="I1045" s="12" t="s">
        <v>23</v>
      </c>
      <c r="J1045" s="12" t="s">
        <v>24</v>
      </c>
      <c r="K1045" s="12" t="s">
        <v>55</v>
      </c>
      <c r="L1045" s="12" t="s">
        <v>63</v>
      </c>
      <c r="M1045" s="12">
        <v>3</v>
      </c>
      <c r="N1045" s="14">
        <v>35.94</v>
      </c>
      <c r="O1045" s="15">
        <v>0.1</v>
      </c>
      <c r="P1045" s="14">
        <v>14.04</v>
      </c>
      <c r="Q1045" s="14">
        <v>97.037999999999997</v>
      </c>
      <c r="R1045" s="14">
        <v>42.12</v>
      </c>
      <c r="S1045" s="14">
        <v>54.917999999999999</v>
      </c>
      <c r="T1045" s="16">
        <v>0.56594323873121866</v>
      </c>
    </row>
    <row r="1046" spans="1:20">
      <c r="A1046" s="10">
        <v>532</v>
      </c>
      <c r="B1046" s="11">
        <v>46183</v>
      </c>
      <c r="C1046" s="12">
        <f t="shared" si="64"/>
        <v>2026</v>
      </c>
      <c r="D1046" s="13" t="str">
        <f t="shared" si="65"/>
        <v>Q2</v>
      </c>
      <c r="E1046" s="12">
        <f t="shared" si="66"/>
        <v>6</v>
      </c>
      <c r="F1046" s="12" t="str">
        <f t="shared" si="67"/>
        <v>Jun</v>
      </c>
      <c r="G1046" s="12" t="s">
        <v>32</v>
      </c>
      <c r="H1046" s="12" t="s">
        <v>60</v>
      </c>
      <c r="I1046" s="12" t="s">
        <v>40</v>
      </c>
      <c r="J1046" s="12" t="s">
        <v>24</v>
      </c>
      <c r="K1046" s="12" t="s">
        <v>30</v>
      </c>
      <c r="L1046" s="12" t="s">
        <v>38</v>
      </c>
      <c r="M1046" s="12">
        <v>1</v>
      </c>
      <c r="N1046" s="14">
        <v>145.34</v>
      </c>
      <c r="O1046" s="15">
        <v>0.05</v>
      </c>
      <c r="P1046" s="14">
        <v>77.89</v>
      </c>
      <c r="Q1046" s="14">
        <v>138.07300000000001</v>
      </c>
      <c r="R1046" s="14">
        <v>77.89</v>
      </c>
      <c r="S1046" s="14">
        <v>60.183000000000007</v>
      </c>
      <c r="T1046" s="16">
        <v>0.43587812244247609</v>
      </c>
    </row>
    <row r="1047" spans="1:20">
      <c r="A1047" s="10">
        <v>910</v>
      </c>
      <c r="B1047" s="11">
        <v>46183</v>
      </c>
      <c r="C1047" s="12">
        <f t="shared" si="64"/>
        <v>2026</v>
      </c>
      <c r="D1047" s="13" t="str">
        <f t="shared" si="65"/>
        <v>Q2</v>
      </c>
      <c r="E1047" s="12">
        <f t="shared" si="66"/>
        <v>6</v>
      </c>
      <c r="F1047" s="12" t="str">
        <f t="shared" si="67"/>
        <v>Jun</v>
      </c>
      <c r="G1047" s="12" t="s">
        <v>32</v>
      </c>
      <c r="H1047" s="12" t="s">
        <v>73</v>
      </c>
      <c r="I1047" s="12" t="s">
        <v>23</v>
      </c>
      <c r="J1047" s="12" t="s">
        <v>37</v>
      </c>
      <c r="K1047" s="12" t="s">
        <v>35</v>
      </c>
      <c r="L1047" s="12" t="s">
        <v>36</v>
      </c>
      <c r="M1047" s="12">
        <v>1</v>
      </c>
      <c r="N1047" s="14">
        <v>35.950000000000003</v>
      </c>
      <c r="O1047" s="15">
        <v>0.1</v>
      </c>
      <c r="P1047" s="14">
        <v>13.63</v>
      </c>
      <c r="Q1047" s="14">
        <v>32.355000000000004</v>
      </c>
      <c r="R1047" s="14">
        <v>13.63</v>
      </c>
      <c r="S1047" s="14">
        <v>18.725000000000001</v>
      </c>
      <c r="T1047" s="16">
        <v>0.57873589862463293</v>
      </c>
    </row>
    <row r="1048" spans="1:20">
      <c r="A1048" s="10">
        <v>938</v>
      </c>
      <c r="B1048" s="11">
        <v>46183</v>
      </c>
      <c r="C1048" s="12">
        <f t="shared" si="64"/>
        <v>2026</v>
      </c>
      <c r="D1048" s="13" t="str">
        <f t="shared" si="65"/>
        <v>Q2</v>
      </c>
      <c r="E1048" s="12">
        <f t="shared" si="66"/>
        <v>6</v>
      </c>
      <c r="F1048" s="12" t="str">
        <f t="shared" si="67"/>
        <v>Jun</v>
      </c>
      <c r="G1048" s="12" t="s">
        <v>41</v>
      </c>
      <c r="H1048" s="12" t="s">
        <v>68</v>
      </c>
      <c r="I1048" s="12" t="s">
        <v>40</v>
      </c>
      <c r="J1048" s="12" t="s">
        <v>37</v>
      </c>
      <c r="K1048" s="12" t="s">
        <v>55</v>
      </c>
      <c r="L1048" s="12" t="s">
        <v>66</v>
      </c>
      <c r="M1048" s="12">
        <v>1</v>
      </c>
      <c r="N1048" s="14">
        <v>51.09</v>
      </c>
      <c r="O1048" s="15">
        <v>0</v>
      </c>
      <c r="P1048" s="14">
        <v>22.4</v>
      </c>
      <c r="Q1048" s="14">
        <v>51.09</v>
      </c>
      <c r="R1048" s="14">
        <v>22.4</v>
      </c>
      <c r="S1048" s="14">
        <v>28.690000000000005</v>
      </c>
      <c r="T1048" s="16">
        <v>0.56155803484047762</v>
      </c>
    </row>
    <row r="1049" spans="1:20">
      <c r="A1049" s="10">
        <v>1079</v>
      </c>
      <c r="B1049" s="11">
        <v>46183</v>
      </c>
      <c r="C1049" s="12">
        <f t="shared" si="64"/>
        <v>2026</v>
      </c>
      <c r="D1049" s="13" t="str">
        <f t="shared" si="65"/>
        <v>Q2</v>
      </c>
      <c r="E1049" s="12">
        <f t="shared" si="66"/>
        <v>6</v>
      </c>
      <c r="F1049" s="12" t="str">
        <f t="shared" si="67"/>
        <v>Jun</v>
      </c>
      <c r="G1049" s="12" t="s">
        <v>27</v>
      </c>
      <c r="H1049" s="12" t="s">
        <v>70</v>
      </c>
      <c r="I1049" s="12" t="s">
        <v>40</v>
      </c>
      <c r="J1049" s="12" t="s">
        <v>24</v>
      </c>
      <c r="K1049" s="12" t="s">
        <v>44</v>
      </c>
      <c r="L1049" s="12" t="s">
        <v>50</v>
      </c>
      <c r="M1049" s="12">
        <v>2</v>
      </c>
      <c r="N1049" s="14">
        <v>198.69</v>
      </c>
      <c r="O1049" s="15">
        <v>0.15</v>
      </c>
      <c r="P1049" s="14">
        <v>104.25</v>
      </c>
      <c r="Q1049" s="14">
        <v>337.77299999999997</v>
      </c>
      <c r="R1049" s="14">
        <v>208.5</v>
      </c>
      <c r="S1049" s="14">
        <v>129.27299999999997</v>
      </c>
      <c r="T1049" s="16">
        <v>0.38272153191640534</v>
      </c>
    </row>
    <row r="1050" spans="1:20">
      <c r="A1050" s="10">
        <v>1662</v>
      </c>
      <c r="B1050" s="11">
        <v>46183</v>
      </c>
      <c r="C1050" s="12">
        <f t="shared" si="64"/>
        <v>2026</v>
      </c>
      <c r="D1050" s="13" t="str">
        <f t="shared" si="65"/>
        <v>Q2</v>
      </c>
      <c r="E1050" s="12">
        <f t="shared" si="66"/>
        <v>6</v>
      </c>
      <c r="F1050" s="12" t="str">
        <f t="shared" si="67"/>
        <v>Jun</v>
      </c>
      <c r="G1050" s="12" t="s">
        <v>27</v>
      </c>
      <c r="H1050" s="12" t="s">
        <v>48</v>
      </c>
      <c r="I1050" s="12" t="s">
        <v>40</v>
      </c>
      <c r="J1050" s="12" t="s">
        <v>34</v>
      </c>
      <c r="K1050" s="12" t="s">
        <v>25</v>
      </c>
      <c r="L1050" s="12" t="s">
        <v>26</v>
      </c>
      <c r="M1050" s="12">
        <v>3</v>
      </c>
      <c r="N1050" s="14">
        <v>83.45</v>
      </c>
      <c r="O1050" s="15">
        <v>0</v>
      </c>
      <c r="P1050" s="14">
        <v>43.73</v>
      </c>
      <c r="Q1050" s="14">
        <v>250.35000000000002</v>
      </c>
      <c r="R1050" s="14">
        <v>131.19</v>
      </c>
      <c r="S1050" s="14">
        <v>119.16000000000003</v>
      </c>
      <c r="T1050" s="16">
        <v>0.47597363690832839</v>
      </c>
    </row>
    <row r="1051" spans="1:20">
      <c r="A1051" s="10">
        <v>2748</v>
      </c>
      <c r="B1051" s="11">
        <v>46183</v>
      </c>
      <c r="C1051" s="12">
        <f t="shared" si="64"/>
        <v>2026</v>
      </c>
      <c r="D1051" s="13" t="str">
        <f t="shared" si="65"/>
        <v>Q2</v>
      </c>
      <c r="E1051" s="12">
        <f t="shared" si="66"/>
        <v>6</v>
      </c>
      <c r="F1051" s="12" t="str">
        <f t="shared" si="67"/>
        <v>Jun</v>
      </c>
      <c r="G1051" s="12" t="s">
        <v>32</v>
      </c>
      <c r="H1051" s="12" t="s">
        <v>33</v>
      </c>
      <c r="I1051" s="12" t="s">
        <v>23</v>
      </c>
      <c r="J1051" s="12" t="s">
        <v>34</v>
      </c>
      <c r="K1051" s="12" t="s">
        <v>55</v>
      </c>
      <c r="L1051" s="12" t="s">
        <v>56</v>
      </c>
      <c r="M1051" s="12">
        <v>2</v>
      </c>
      <c r="N1051" s="14">
        <v>40.86</v>
      </c>
      <c r="O1051" s="15">
        <v>0</v>
      </c>
      <c r="P1051" s="14">
        <v>14.59</v>
      </c>
      <c r="Q1051" s="14">
        <v>81.72</v>
      </c>
      <c r="R1051" s="14">
        <v>29.18</v>
      </c>
      <c r="S1051" s="14">
        <v>52.54</v>
      </c>
      <c r="T1051" s="16">
        <v>0.64292706803720023</v>
      </c>
    </row>
    <row r="1052" spans="1:20">
      <c r="A1052" s="10">
        <v>3354</v>
      </c>
      <c r="B1052" s="11">
        <v>46183</v>
      </c>
      <c r="C1052" s="12">
        <f t="shared" si="64"/>
        <v>2026</v>
      </c>
      <c r="D1052" s="13" t="str">
        <f t="shared" si="65"/>
        <v>Q2</v>
      </c>
      <c r="E1052" s="12">
        <f t="shared" si="66"/>
        <v>6</v>
      </c>
      <c r="F1052" s="12" t="str">
        <f t="shared" si="67"/>
        <v>Jun</v>
      </c>
      <c r="G1052" s="12" t="s">
        <v>27</v>
      </c>
      <c r="H1052" s="12" t="s">
        <v>48</v>
      </c>
      <c r="I1052" s="12" t="s">
        <v>40</v>
      </c>
      <c r="J1052" s="12" t="s">
        <v>34</v>
      </c>
      <c r="K1052" s="12" t="s">
        <v>44</v>
      </c>
      <c r="L1052" s="12" t="s">
        <v>61</v>
      </c>
      <c r="M1052" s="12">
        <v>1</v>
      </c>
      <c r="N1052" s="14">
        <v>82.21</v>
      </c>
      <c r="O1052" s="15">
        <v>0.05</v>
      </c>
      <c r="P1052" s="14">
        <v>39.04</v>
      </c>
      <c r="Q1052" s="14">
        <v>78.099499999999992</v>
      </c>
      <c r="R1052" s="14">
        <v>39.04</v>
      </c>
      <c r="S1052" s="14">
        <v>39.059499999999993</v>
      </c>
      <c r="T1052" s="16">
        <v>0.50012484074802011</v>
      </c>
    </row>
    <row r="1053" spans="1:20">
      <c r="A1053" s="10">
        <v>3532</v>
      </c>
      <c r="B1053" s="11">
        <v>46183</v>
      </c>
      <c r="C1053" s="12">
        <f t="shared" si="64"/>
        <v>2026</v>
      </c>
      <c r="D1053" s="13" t="str">
        <f t="shared" si="65"/>
        <v>Q2</v>
      </c>
      <c r="E1053" s="12">
        <f t="shared" si="66"/>
        <v>6</v>
      </c>
      <c r="F1053" s="12" t="str">
        <f t="shared" si="67"/>
        <v>Jun</v>
      </c>
      <c r="G1053" s="12" t="s">
        <v>32</v>
      </c>
      <c r="H1053" s="12" t="s">
        <v>60</v>
      </c>
      <c r="I1053" s="12" t="s">
        <v>49</v>
      </c>
      <c r="J1053" s="12" t="s">
        <v>37</v>
      </c>
      <c r="K1053" s="12" t="s">
        <v>55</v>
      </c>
      <c r="L1053" s="12" t="s">
        <v>63</v>
      </c>
      <c r="M1053" s="12">
        <v>1</v>
      </c>
      <c r="N1053" s="14">
        <v>35.93</v>
      </c>
      <c r="O1053" s="15">
        <v>0.1</v>
      </c>
      <c r="P1053" s="14">
        <v>13.52</v>
      </c>
      <c r="Q1053" s="14">
        <v>32.337000000000003</v>
      </c>
      <c r="R1053" s="14">
        <v>13.52</v>
      </c>
      <c r="S1053" s="14">
        <v>18.817000000000004</v>
      </c>
      <c r="T1053" s="16">
        <v>0.58190308315551853</v>
      </c>
    </row>
    <row r="1054" spans="1:20">
      <c r="A1054" s="10">
        <v>3636</v>
      </c>
      <c r="B1054" s="11">
        <v>46183</v>
      </c>
      <c r="C1054" s="12">
        <f t="shared" si="64"/>
        <v>2026</v>
      </c>
      <c r="D1054" s="13" t="str">
        <f t="shared" si="65"/>
        <v>Q2</v>
      </c>
      <c r="E1054" s="12">
        <f t="shared" si="66"/>
        <v>6</v>
      </c>
      <c r="F1054" s="12" t="str">
        <f t="shared" si="67"/>
        <v>Jun</v>
      </c>
      <c r="G1054" s="12" t="s">
        <v>21</v>
      </c>
      <c r="H1054" s="12" t="s">
        <v>22</v>
      </c>
      <c r="I1054" s="12" t="s">
        <v>49</v>
      </c>
      <c r="J1054" s="12" t="s">
        <v>34</v>
      </c>
      <c r="K1054" s="12" t="s">
        <v>35</v>
      </c>
      <c r="L1054" s="12" t="s">
        <v>69</v>
      </c>
      <c r="M1054" s="12">
        <v>2</v>
      </c>
      <c r="N1054" s="14">
        <v>164.77</v>
      </c>
      <c r="O1054" s="15">
        <v>0</v>
      </c>
      <c r="P1054" s="14">
        <v>89.07</v>
      </c>
      <c r="Q1054" s="14">
        <v>329.54</v>
      </c>
      <c r="R1054" s="14">
        <v>178.14</v>
      </c>
      <c r="S1054" s="14">
        <v>151.40000000000003</v>
      </c>
      <c r="T1054" s="16">
        <v>0.45942829398555568</v>
      </c>
    </row>
    <row r="1055" spans="1:20">
      <c r="A1055" s="10">
        <v>3810</v>
      </c>
      <c r="B1055" s="11">
        <v>46183</v>
      </c>
      <c r="C1055" s="12">
        <f t="shared" si="64"/>
        <v>2026</v>
      </c>
      <c r="D1055" s="13" t="str">
        <f t="shared" si="65"/>
        <v>Q2</v>
      </c>
      <c r="E1055" s="12">
        <f t="shared" si="66"/>
        <v>6</v>
      </c>
      <c r="F1055" s="12" t="str">
        <f t="shared" si="67"/>
        <v>Jun</v>
      </c>
      <c r="G1055" s="12" t="s">
        <v>32</v>
      </c>
      <c r="H1055" s="12" t="s">
        <v>33</v>
      </c>
      <c r="I1055" s="12" t="s">
        <v>29</v>
      </c>
      <c r="J1055" s="12" t="s">
        <v>37</v>
      </c>
      <c r="K1055" s="12" t="s">
        <v>35</v>
      </c>
      <c r="L1055" s="12" t="s">
        <v>53</v>
      </c>
      <c r="M1055" s="12">
        <v>4</v>
      </c>
      <c r="N1055" s="14">
        <v>47.36</v>
      </c>
      <c r="O1055" s="15">
        <v>0.1</v>
      </c>
      <c r="P1055" s="14">
        <v>18.87</v>
      </c>
      <c r="Q1055" s="14">
        <v>170.49600000000001</v>
      </c>
      <c r="R1055" s="14">
        <v>75.48</v>
      </c>
      <c r="S1055" s="14">
        <v>95.016000000000005</v>
      </c>
      <c r="T1055" s="16">
        <v>0.55729166666666663</v>
      </c>
    </row>
    <row r="1056" spans="1:20">
      <c r="A1056" s="10">
        <v>4137</v>
      </c>
      <c r="B1056" s="11">
        <v>46183</v>
      </c>
      <c r="C1056" s="12">
        <f t="shared" si="64"/>
        <v>2026</v>
      </c>
      <c r="D1056" s="13" t="str">
        <f t="shared" si="65"/>
        <v>Q2</v>
      </c>
      <c r="E1056" s="12">
        <f t="shared" si="66"/>
        <v>6</v>
      </c>
      <c r="F1056" s="12" t="str">
        <f t="shared" si="67"/>
        <v>Jun</v>
      </c>
      <c r="G1056" s="12" t="s">
        <v>41</v>
      </c>
      <c r="H1056" s="12" t="s">
        <v>54</v>
      </c>
      <c r="I1056" s="12" t="s">
        <v>23</v>
      </c>
      <c r="J1056" s="12" t="s">
        <v>24</v>
      </c>
      <c r="K1056" s="12" t="s">
        <v>30</v>
      </c>
      <c r="L1056" s="12" t="s">
        <v>31</v>
      </c>
      <c r="M1056" s="12">
        <v>1</v>
      </c>
      <c r="N1056" s="14">
        <v>90.7</v>
      </c>
      <c r="O1056" s="15">
        <v>0</v>
      </c>
      <c r="P1056" s="14">
        <v>44.18</v>
      </c>
      <c r="Q1056" s="14">
        <v>90.7</v>
      </c>
      <c r="R1056" s="14">
        <v>44.18</v>
      </c>
      <c r="S1056" s="14">
        <v>46.52</v>
      </c>
      <c r="T1056" s="16">
        <v>0.51289966923925034</v>
      </c>
    </row>
    <row r="1057" spans="1:20">
      <c r="A1057" s="10">
        <v>4303</v>
      </c>
      <c r="B1057" s="11">
        <v>46183</v>
      </c>
      <c r="C1057" s="12">
        <f t="shared" si="64"/>
        <v>2026</v>
      </c>
      <c r="D1057" s="13" t="str">
        <f t="shared" si="65"/>
        <v>Q2</v>
      </c>
      <c r="E1057" s="12">
        <f t="shared" si="66"/>
        <v>6</v>
      </c>
      <c r="F1057" s="12" t="str">
        <f t="shared" si="67"/>
        <v>Jun</v>
      </c>
      <c r="G1057" s="12" t="s">
        <v>32</v>
      </c>
      <c r="H1057" s="12" t="s">
        <v>60</v>
      </c>
      <c r="I1057" s="12" t="s">
        <v>49</v>
      </c>
      <c r="J1057" s="12" t="s">
        <v>24</v>
      </c>
      <c r="K1057" s="12" t="s">
        <v>35</v>
      </c>
      <c r="L1057" s="12" t="s">
        <v>53</v>
      </c>
      <c r="M1057" s="12">
        <v>1</v>
      </c>
      <c r="N1057" s="14">
        <v>45.59</v>
      </c>
      <c r="O1057" s="15">
        <v>0</v>
      </c>
      <c r="P1057" s="14">
        <v>18.57</v>
      </c>
      <c r="Q1057" s="14">
        <v>45.59</v>
      </c>
      <c r="R1057" s="14">
        <v>18.57</v>
      </c>
      <c r="S1057" s="14">
        <v>27.020000000000003</v>
      </c>
      <c r="T1057" s="16">
        <v>0.59267383198069756</v>
      </c>
    </row>
    <row r="1058" spans="1:20">
      <c r="A1058" s="10">
        <v>4991</v>
      </c>
      <c r="B1058" s="11">
        <v>46183</v>
      </c>
      <c r="C1058" s="12">
        <f t="shared" si="64"/>
        <v>2026</v>
      </c>
      <c r="D1058" s="13" t="str">
        <f t="shared" si="65"/>
        <v>Q2</v>
      </c>
      <c r="E1058" s="12">
        <f t="shared" si="66"/>
        <v>6</v>
      </c>
      <c r="F1058" s="12" t="str">
        <f t="shared" si="67"/>
        <v>Jun</v>
      </c>
      <c r="G1058" s="12" t="s">
        <v>41</v>
      </c>
      <c r="H1058" s="12" t="s">
        <v>42</v>
      </c>
      <c r="I1058" s="12" t="s">
        <v>23</v>
      </c>
      <c r="J1058" s="12" t="s">
        <v>34</v>
      </c>
      <c r="K1058" s="12" t="s">
        <v>30</v>
      </c>
      <c r="L1058" s="12" t="s">
        <v>38</v>
      </c>
      <c r="M1058" s="12">
        <v>3</v>
      </c>
      <c r="N1058" s="14">
        <v>146.55000000000001</v>
      </c>
      <c r="O1058" s="15">
        <v>0.1</v>
      </c>
      <c r="P1058" s="14">
        <v>79.59</v>
      </c>
      <c r="Q1058" s="14">
        <v>395.68500000000006</v>
      </c>
      <c r="R1058" s="14">
        <v>238.77</v>
      </c>
      <c r="S1058" s="14">
        <v>156.91500000000005</v>
      </c>
      <c r="T1058" s="16">
        <v>0.39656544978960545</v>
      </c>
    </row>
    <row r="1059" spans="1:20">
      <c r="A1059" s="10">
        <v>39</v>
      </c>
      <c r="B1059" s="11">
        <v>46184</v>
      </c>
      <c r="C1059" s="12">
        <f t="shared" si="64"/>
        <v>2026</v>
      </c>
      <c r="D1059" s="13" t="str">
        <f t="shared" si="65"/>
        <v>Q2</v>
      </c>
      <c r="E1059" s="12">
        <f t="shared" si="66"/>
        <v>6</v>
      </c>
      <c r="F1059" s="12" t="str">
        <f t="shared" si="67"/>
        <v>Jun</v>
      </c>
      <c r="G1059" s="12" t="s">
        <v>41</v>
      </c>
      <c r="H1059" s="12" t="s">
        <v>54</v>
      </c>
      <c r="I1059" s="12" t="s">
        <v>49</v>
      </c>
      <c r="J1059" s="12" t="s">
        <v>37</v>
      </c>
      <c r="K1059" s="12" t="s">
        <v>25</v>
      </c>
      <c r="L1059" s="12" t="s">
        <v>47</v>
      </c>
      <c r="M1059" s="12">
        <v>4</v>
      </c>
      <c r="N1059" s="14">
        <v>40.33</v>
      </c>
      <c r="O1059" s="15">
        <v>0.1</v>
      </c>
      <c r="P1059" s="14">
        <v>17.170000000000002</v>
      </c>
      <c r="Q1059" s="14">
        <v>145.18799999999999</v>
      </c>
      <c r="R1059" s="14">
        <v>68.680000000000007</v>
      </c>
      <c r="S1059" s="14">
        <v>76.507999999999981</v>
      </c>
      <c r="T1059" s="16">
        <v>0.52695815081136177</v>
      </c>
    </row>
    <row r="1060" spans="1:20">
      <c r="A1060" s="10">
        <v>206</v>
      </c>
      <c r="B1060" s="11">
        <v>46184</v>
      </c>
      <c r="C1060" s="12">
        <f t="shared" si="64"/>
        <v>2026</v>
      </c>
      <c r="D1060" s="13" t="str">
        <f t="shared" si="65"/>
        <v>Q2</v>
      </c>
      <c r="E1060" s="12">
        <f t="shared" si="66"/>
        <v>6</v>
      </c>
      <c r="F1060" s="12" t="str">
        <f t="shared" si="67"/>
        <v>Jun</v>
      </c>
      <c r="G1060" s="12" t="s">
        <v>21</v>
      </c>
      <c r="H1060" s="12" t="s">
        <v>22</v>
      </c>
      <c r="I1060" s="12" t="s">
        <v>40</v>
      </c>
      <c r="J1060" s="12" t="s">
        <v>34</v>
      </c>
      <c r="K1060" s="12" t="s">
        <v>25</v>
      </c>
      <c r="L1060" s="12" t="s">
        <v>43</v>
      </c>
      <c r="M1060" s="12">
        <v>2</v>
      </c>
      <c r="N1060" s="14">
        <v>51.83</v>
      </c>
      <c r="O1060" s="15">
        <v>0.1</v>
      </c>
      <c r="P1060" s="14">
        <v>23.1</v>
      </c>
      <c r="Q1060" s="14">
        <v>93.293999999999997</v>
      </c>
      <c r="R1060" s="14">
        <v>46.2</v>
      </c>
      <c r="S1060" s="14">
        <v>47.093999999999994</v>
      </c>
      <c r="T1060" s="16">
        <v>0.50479130490706792</v>
      </c>
    </row>
    <row r="1061" spans="1:20">
      <c r="A1061" s="10">
        <v>397</v>
      </c>
      <c r="B1061" s="11">
        <v>46184</v>
      </c>
      <c r="C1061" s="12">
        <f t="shared" si="64"/>
        <v>2026</v>
      </c>
      <c r="D1061" s="13" t="str">
        <f t="shared" si="65"/>
        <v>Q2</v>
      </c>
      <c r="E1061" s="12">
        <f t="shared" si="66"/>
        <v>6</v>
      </c>
      <c r="F1061" s="12" t="str">
        <f t="shared" si="67"/>
        <v>Jun</v>
      </c>
      <c r="G1061" s="12" t="s">
        <v>41</v>
      </c>
      <c r="H1061" s="12" t="s">
        <v>54</v>
      </c>
      <c r="I1061" s="12" t="s">
        <v>23</v>
      </c>
      <c r="J1061" s="12" t="s">
        <v>37</v>
      </c>
      <c r="K1061" s="12" t="s">
        <v>44</v>
      </c>
      <c r="L1061" s="12" t="s">
        <v>72</v>
      </c>
      <c r="M1061" s="12">
        <v>2</v>
      </c>
      <c r="N1061" s="14">
        <v>121.19</v>
      </c>
      <c r="O1061" s="15">
        <v>0.05</v>
      </c>
      <c r="P1061" s="14">
        <v>58.91</v>
      </c>
      <c r="Q1061" s="14">
        <v>230.261</v>
      </c>
      <c r="R1061" s="14">
        <v>117.82</v>
      </c>
      <c r="S1061" s="14">
        <v>112.441</v>
      </c>
      <c r="T1061" s="16">
        <v>0.48831977625390321</v>
      </c>
    </row>
    <row r="1062" spans="1:20">
      <c r="A1062" s="10">
        <v>763</v>
      </c>
      <c r="B1062" s="11">
        <v>46184</v>
      </c>
      <c r="C1062" s="12">
        <f t="shared" si="64"/>
        <v>2026</v>
      </c>
      <c r="D1062" s="13" t="str">
        <f t="shared" si="65"/>
        <v>Q2</v>
      </c>
      <c r="E1062" s="12">
        <f t="shared" si="66"/>
        <v>6</v>
      </c>
      <c r="F1062" s="12" t="str">
        <f t="shared" si="67"/>
        <v>Jun</v>
      </c>
      <c r="G1062" s="12" t="s">
        <v>41</v>
      </c>
      <c r="H1062" s="12" t="s">
        <v>68</v>
      </c>
      <c r="I1062" s="12" t="s">
        <v>40</v>
      </c>
      <c r="J1062" s="12" t="s">
        <v>34</v>
      </c>
      <c r="K1062" s="12" t="s">
        <v>30</v>
      </c>
      <c r="L1062" s="12" t="s">
        <v>58</v>
      </c>
      <c r="M1062" s="12">
        <v>1</v>
      </c>
      <c r="N1062" s="14">
        <v>154.09</v>
      </c>
      <c r="O1062" s="15">
        <v>0</v>
      </c>
      <c r="P1062" s="14">
        <v>77.37</v>
      </c>
      <c r="Q1062" s="14">
        <v>154.09</v>
      </c>
      <c r="R1062" s="14">
        <v>77.37</v>
      </c>
      <c r="S1062" s="14">
        <v>76.72</v>
      </c>
      <c r="T1062" s="16">
        <v>0.49789084301382308</v>
      </c>
    </row>
    <row r="1063" spans="1:20">
      <c r="A1063" s="10">
        <v>1059</v>
      </c>
      <c r="B1063" s="11">
        <v>46184</v>
      </c>
      <c r="C1063" s="12">
        <f t="shared" si="64"/>
        <v>2026</v>
      </c>
      <c r="D1063" s="13" t="str">
        <f t="shared" si="65"/>
        <v>Q2</v>
      </c>
      <c r="E1063" s="12">
        <f t="shared" si="66"/>
        <v>6</v>
      </c>
      <c r="F1063" s="12" t="str">
        <f t="shared" si="67"/>
        <v>Jun</v>
      </c>
      <c r="G1063" s="12" t="s">
        <v>21</v>
      </c>
      <c r="H1063" s="12" t="s">
        <v>22</v>
      </c>
      <c r="I1063" s="12" t="s">
        <v>23</v>
      </c>
      <c r="J1063" s="12" t="s">
        <v>34</v>
      </c>
      <c r="K1063" s="12" t="s">
        <v>25</v>
      </c>
      <c r="L1063" s="12" t="s">
        <v>26</v>
      </c>
      <c r="M1063" s="12">
        <v>1</v>
      </c>
      <c r="N1063" s="14">
        <v>80.64</v>
      </c>
      <c r="O1063" s="15">
        <v>0.05</v>
      </c>
      <c r="P1063" s="14">
        <v>43.85</v>
      </c>
      <c r="Q1063" s="14">
        <v>76.60799999999999</v>
      </c>
      <c r="R1063" s="14">
        <v>43.85</v>
      </c>
      <c r="S1063" s="14">
        <v>32.757999999999988</v>
      </c>
      <c r="T1063" s="16">
        <v>0.42760547201336668</v>
      </c>
    </row>
    <row r="1064" spans="1:20">
      <c r="A1064" s="10">
        <v>1332</v>
      </c>
      <c r="B1064" s="11">
        <v>46184</v>
      </c>
      <c r="C1064" s="12">
        <f t="shared" si="64"/>
        <v>2026</v>
      </c>
      <c r="D1064" s="13" t="str">
        <f t="shared" si="65"/>
        <v>Q2</v>
      </c>
      <c r="E1064" s="12">
        <f t="shared" si="66"/>
        <v>6</v>
      </c>
      <c r="F1064" s="12" t="str">
        <f t="shared" si="67"/>
        <v>Jun</v>
      </c>
      <c r="G1064" s="12" t="s">
        <v>27</v>
      </c>
      <c r="H1064" s="12" t="s">
        <v>64</v>
      </c>
      <c r="I1064" s="12" t="s">
        <v>49</v>
      </c>
      <c r="J1064" s="12" t="s">
        <v>24</v>
      </c>
      <c r="K1064" s="12" t="s">
        <v>30</v>
      </c>
      <c r="L1064" s="12" t="s">
        <v>31</v>
      </c>
      <c r="M1064" s="12">
        <v>1</v>
      </c>
      <c r="N1064" s="14">
        <v>94.01</v>
      </c>
      <c r="O1064" s="15">
        <v>0.15</v>
      </c>
      <c r="P1064" s="14">
        <v>46.12</v>
      </c>
      <c r="Q1064" s="14">
        <v>79.908500000000004</v>
      </c>
      <c r="R1064" s="14">
        <v>46.12</v>
      </c>
      <c r="S1064" s="14">
        <v>33.788500000000006</v>
      </c>
      <c r="T1064" s="16">
        <v>0.42283987310486376</v>
      </c>
    </row>
    <row r="1065" spans="1:20">
      <c r="A1065" s="10">
        <v>1447</v>
      </c>
      <c r="B1065" s="11">
        <v>46184</v>
      </c>
      <c r="C1065" s="12">
        <f t="shared" si="64"/>
        <v>2026</v>
      </c>
      <c r="D1065" s="13" t="str">
        <f t="shared" si="65"/>
        <v>Q2</v>
      </c>
      <c r="E1065" s="12">
        <f t="shared" si="66"/>
        <v>6</v>
      </c>
      <c r="F1065" s="12" t="str">
        <f t="shared" si="67"/>
        <v>Jun</v>
      </c>
      <c r="G1065" s="12" t="s">
        <v>27</v>
      </c>
      <c r="H1065" s="12" t="s">
        <v>48</v>
      </c>
      <c r="I1065" s="12" t="s">
        <v>23</v>
      </c>
      <c r="J1065" s="12" t="s">
        <v>24</v>
      </c>
      <c r="K1065" s="12" t="s">
        <v>25</v>
      </c>
      <c r="L1065" s="12" t="s">
        <v>43</v>
      </c>
      <c r="M1065" s="12">
        <v>1</v>
      </c>
      <c r="N1065" s="14">
        <v>51.09</v>
      </c>
      <c r="O1065" s="15">
        <v>0</v>
      </c>
      <c r="P1065" s="14">
        <v>22.78</v>
      </c>
      <c r="Q1065" s="14">
        <v>51.09</v>
      </c>
      <c r="R1065" s="14">
        <v>22.78</v>
      </c>
      <c r="S1065" s="14">
        <v>28.310000000000002</v>
      </c>
      <c r="T1065" s="16">
        <v>0.55412018007437858</v>
      </c>
    </row>
    <row r="1066" spans="1:20">
      <c r="A1066" s="10">
        <v>2990</v>
      </c>
      <c r="B1066" s="11">
        <v>46184</v>
      </c>
      <c r="C1066" s="12">
        <f t="shared" si="64"/>
        <v>2026</v>
      </c>
      <c r="D1066" s="13" t="str">
        <f t="shared" si="65"/>
        <v>Q2</v>
      </c>
      <c r="E1066" s="12">
        <f t="shared" si="66"/>
        <v>6</v>
      </c>
      <c r="F1066" s="12" t="str">
        <f t="shared" si="67"/>
        <v>Jun</v>
      </c>
      <c r="G1066" s="12" t="s">
        <v>27</v>
      </c>
      <c r="H1066" s="12" t="s">
        <v>48</v>
      </c>
      <c r="I1066" s="12" t="s">
        <v>49</v>
      </c>
      <c r="J1066" s="12" t="s">
        <v>24</v>
      </c>
      <c r="K1066" s="12" t="s">
        <v>30</v>
      </c>
      <c r="L1066" s="12" t="s">
        <v>38</v>
      </c>
      <c r="M1066" s="12">
        <v>1</v>
      </c>
      <c r="N1066" s="14">
        <v>146.66</v>
      </c>
      <c r="O1066" s="15">
        <v>0</v>
      </c>
      <c r="P1066" s="14">
        <v>78.709999999999994</v>
      </c>
      <c r="Q1066" s="14">
        <v>146.66</v>
      </c>
      <c r="R1066" s="14">
        <v>78.709999999999994</v>
      </c>
      <c r="S1066" s="14">
        <v>67.95</v>
      </c>
      <c r="T1066" s="16">
        <v>0.4633165143870176</v>
      </c>
    </row>
    <row r="1067" spans="1:20">
      <c r="A1067" s="10">
        <v>3769</v>
      </c>
      <c r="B1067" s="11">
        <v>46184</v>
      </c>
      <c r="C1067" s="12">
        <f t="shared" si="64"/>
        <v>2026</v>
      </c>
      <c r="D1067" s="13" t="str">
        <f t="shared" si="65"/>
        <v>Q2</v>
      </c>
      <c r="E1067" s="12">
        <f t="shared" si="66"/>
        <v>6</v>
      </c>
      <c r="F1067" s="12" t="str">
        <f t="shared" si="67"/>
        <v>Jun</v>
      </c>
      <c r="G1067" s="12" t="s">
        <v>27</v>
      </c>
      <c r="H1067" s="12" t="s">
        <v>64</v>
      </c>
      <c r="I1067" s="12" t="s">
        <v>40</v>
      </c>
      <c r="J1067" s="12" t="s">
        <v>34</v>
      </c>
      <c r="K1067" s="12" t="s">
        <v>44</v>
      </c>
      <c r="L1067" s="12" t="s">
        <v>50</v>
      </c>
      <c r="M1067" s="12">
        <v>2</v>
      </c>
      <c r="N1067" s="14">
        <v>199.03</v>
      </c>
      <c r="O1067" s="15">
        <v>0</v>
      </c>
      <c r="P1067" s="14">
        <v>104.7</v>
      </c>
      <c r="Q1067" s="14">
        <v>398.06</v>
      </c>
      <c r="R1067" s="14">
        <v>209.4</v>
      </c>
      <c r="S1067" s="14">
        <v>188.66</v>
      </c>
      <c r="T1067" s="16">
        <v>0.47394865095714211</v>
      </c>
    </row>
    <row r="1068" spans="1:20">
      <c r="A1068" s="10">
        <v>4152</v>
      </c>
      <c r="B1068" s="11">
        <v>46184</v>
      </c>
      <c r="C1068" s="12">
        <f t="shared" si="64"/>
        <v>2026</v>
      </c>
      <c r="D1068" s="13" t="str">
        <f t="shared" si="65"/>
        <v>Q2</v>
      </c>
      <c r="E1068" s="12">
        <f t="shared" si="66"/>
        <v>6</v>
      </c>
      <c r="F1068" s="12" t="str">
        <f t="shared" si="67"/>
        <v>Jun</v>
      </c>
      <c r="G1068" s="12" t="s">
        <v>32</v>
      </c>
      <c r="H1068" s="12" t="s">
        <v>33</v>
      </c>
      <c r="I1068" s="12" t="s">
        <v>23</v>
      </c>
      <c r="J1068" s="12" t="s">
        <v>24</v>
      </c>
      <c r="K1068" s="12" t="s">
        <v>25</v>
      </c>
      <c r="L1068" s="12" t="s">
        <v>47</v>
      </c>
      <c r="M1068" s="12">
        <v>5</v>
      </c>
      <c r="N1068" s="14">
        <v>41.18</v>
      </c>
      <c r="O1068" s="15">
        <v>0.05</v>
      </c>
      <c r="P1068" s="14">
        <v>16.87</v>
      </c>
      <c r="Q1068" s="14">
        <v>195.60499999999999</v>
      </c>
      <c r="R1068" s="14">
        <v>84.350000000000009</v>
      </c>
      <c r="S1068" s="14">
        <v>111.25499999999998</v>
      </c>
      <c r="T1068" s="16">
        <v>0.56877380435060443</v>
      </c>
    </row>
    <row r="1069" spans="1:20">
      <c r="A1069" s="10">
        <v>4242</v>
      </c>
      <c r="B1069" s="11">
        <v>46184</v>
      </c>
      <c r="C1069" s="12">
        <f t="shared" si="64"/>
        <v>2026</v>
      </c>
      <c r="D1069" s="13" t="str">
        <f t="shared" si="65"/>
        <v>Q2</v>
      </c>
      <c r="E1069" s="12">
        <f t="shared" si="66"/>
        <v>6</v>
      </c>
      <c r="F1069" s="12" t="str">
        <f t="shared" si="67"/>
        <v>Jun</v>
      </c>
      <c r="G1069" s="12" t="s">
        <v>27</v>
      </c>
      <c r="H1069" s="12" t="s">
        <v>64</v>
      </c>
      <c r="I1069" s="12" t="s">
        <v>40</v>
      </c>
      <c r="J1069" s="12" t="s">
        <v>37</v>
      </c>
      <c r="K1069" s="12" t="s">
        <v>30</v>
      </c>
      <c r="L1069" s="12" t="s">
        <v>38</v>
      </c>
      <c r="M1069" s="12">
        <v>2</v>
      </c>
      <c r="N1069" s="14">
        <v>141.18</v>
      </c>
      <c r="O1069" s="15">
        <v>0</v>
      </c>
      <c r="P1069" s="14">
        <v>78.66</v>
      </c>
      <c r="Q1069" s="14">
        <v>282.36</v>
      </c>
      <c r="R1069" s="14">
        <v>157.32</v>
      </c>
      <c r="S1069" s="14">
        <v>125.04000000000002</v>
      </c>
      <c r="T1069" s="16">
        <v>0.44283892902677441</v>
      </c>
    </row>
    <row r="1070" spans="1:20">
      <c r="A1070" s="10">
        <v>4780</v>
      </c>
      <c r="B1070" s="11">
        <v>46184</v>
      </c>
      <c r="C1070" s="12">
        <f t="shared" si="64"/>
        <v>2026</v>
      </c>
      <c r="D1070" s="13" t="str">
        <f t="shared" si="65"/>
        <v>Q2</v>
      </c>
      <c r="E1070" s="12">
        <f t="shared" si="66"/>
        <v>6</v>
      </c>
      <c r="F1070" s="12" t="str">
        <f t="shared" si="67"/>
        <v>Jun</v>
      </c>
      <c r="G1070" s="12" t="s">
        <v>27</v>
      </c>
      <c r="H1070" s="12" t="s">
        <v>64</v>
      </c>
      <c r="I1070" s="12" t="s">
        <v>40</v>
      </c>
      <c r="J1070" s="12" t="s">
        <v>24</v>
      </c>
      <c r="K1070" s="12" t="s">
        <v>25</v>
      </c>
      <c r="L1070" s="12" t="s">
        <v>26</v>
      </c>
      <c r="M1070" s="12">
        <v>1</v>
      </c>
      <c r="N1070" s="14">
        <v>82.47</v>
      </c>
      <c r="O1070" s="15">
        <v>0.1</v>
      </c>
      <c r="P1070" s="14">
        <v>42.73</v>
      </c>
      <c r="Q1070" s="14">
        <v>74.222999999999999</v>
      </c>
      <c r="R1070" s="14">
        <v>42.73</v>
      </c>
      <c r="S1070" s="14">
        <v>31.493000000000002</v>
      </c>
      <c r="T1070" s="16">
        <v>0.42430243994449163</v>
      </c>
    </row>
    <row r="1071" spans="1:20">
      <c r="A1071" s="10">
        <v>63</v>
      </c>
      <c r="B1071" s="11">
        <v>46185</v>
      </c>
      <c r="C1071" s="12">
        <f t="shared" si="64"/>
        <v>2026</v>
      </c>
      <c r="D1071" s="13" t="str">
        <f t="shared" si="65"/>
        <v>Q2</v>
      </c>
      <c r="E1071" s="12">
        <f t="shared" si="66"/>
        <v>6</v>
      </c>
      <c r="F1071" s="12" t="str">
        <f t="shared" si="67"/>
        <v>Jun</v>
      </c>
      <c r="G1071" s="12" t="s">
        <v>27</v>
      </c>
      <c r="H1071" s="12" t="s">
        <v>28</v>
      </c>
      <c r="I1071" s="12" t="s">
        <v>49</v>
      </c>
      <c r="J1071" s="12" t="s">
        <v>24</v>
      </c>
      <c r="K1071" s="12" t="s">
        <v>35</v>
      </c>
      <c r="L1071" s="12" t="s">
        <v>69</v>
      </c>
      <c r="M1071" s="12">
        <v>1</v>
      </c>
      <c r="N1071" s="14">
        <v>166.91</v>
      </c>
      <c r="O1071" s="15">
        <v>0</v>
      </c>
      <c r="P1071" s="14">
        <v>85.58</v>
      </c>
      <c r="Q1071" s="14">
        <v>166.91</v>
      </c>
      <c r="R1071" s="14">
        <v>85.58</v>
      </c>
      <c r="S1071" s="14">
        <v>81.33</v>
      </c>
      <c r="T1071" s="16">
        <v>0.48726858786172189</v>
      </c>
    </row>
    <row r="1072" spans="1:20">
      <c r="A1072" s="10">
        <v>190</v>
      </c>
      <c r="B1072" s="11">
        <v>46185</v>
      </c>
      <c r="C1072" s="12">
        <f t="shared" si="64"/>
        <v>2026</v>
      </c>
      <c r="D1072" s="13" t="str">
        <f t="shared" si="65"/>
        <v>Q2</v>
      </c>
      <c r="E1072" s="12">
        <f t="shared" si="66"/>
        <v>6</v>
      </c>
      <c r="F1072" s="12" t="str">
        <f t="shared" si="67"/>
        <v>Jun</v>
      </c>
      <c r="G1072" s="12" t="s">
        <v>21</v>
      </c>
      <c r="H1072" s="12" t="s">
        <v>22</v>
      </c>
      <c r="I1072" s="12" t="s">
        <v>40</v>
      </c>
      <c r="J1072" s="12" t="s">
        <v>37</v>
      </c>
      <c r="K1072" s="12" t="s">
        <v>35</v>
      </c>
      <c r="L1072" s="12" t="s">
        <v>53</v>
      </c>
      <c r="M1072" s="12">
        <v>1</v>
      </c>
      <c r="N1072" s="14">
        <v>45.99</v>
      </c>
      <c r="O1072" s="15">
        <v>0</v>
      </c>
      <c r="P1072" s="14">
        <v>18.579999999999998</v>
      </c>
      <c r="Q1072" s="14">
        <v>45.99</v>
      </c>
      <c r="R1072" s="14">
        <v>18.579999999999998</v>
      </c>
      <c r="S1072" s="14">
        <v>27.410000000000004</v>
      </c>
      <c r="T1072" s="16">
        <v>0.59599913024570561</v>
      </c>
    </row>
    <row r="1073" spans="1:20">
      <c r="A1073" s="10">
        <v>268</v>
      </c>
      <c r="B1073" s="11">
        <v>46185</v>
      </c>
      <c r="C1073" s="12">
        <f t="shared" si="64"/>
        <v>2026</v>
      </c>
      <c r="D1073" s="13" t="str">
        <f t="shared" si="65"/>
        <v>Q2</v>
      </c>
      <c r="E1073" s="12">
        <f t="shared" si="66"/>
        <v>6</v>
      </c>
      <c r="F1073" s="12" t="str">
        <f t="shared" si="67"/>
        <v>Jun</v>
      </c>
      <c r="G1073" s="12" t="s">
        <v>41</v>
      </c>
      <c r="H1073" s="12" t="s">
        <v>68</v>
      </c>
      <c r="I1073" s="12" t="s">
        <v>40</v>
      </c>
      <c r="J1073" s="12" t="s">
        <v>37</v>
      </c>
      <c r="K1073" s="12" t="s">
        <v>55</v>
      </c>
      <c r="L1073" s="12" t="s">
        <v>63</v>
      </c>
      <c r="M1073" s="12">
        <v>1</v>
      </c>
      <c r="N1073" s="14">
        <v>37.01</v>
      </c>
      <c r="O1073" s="15">
        <v>0.05</v>
      </c>
      <c r="P1073" s="14">
        <v>14.18</v>
      </c>
      <c r="Q1073" s="14">
        <v>35.159499999999994</v>
      </c>
      <c r="R1073" s="14">
        <v>14.18</v>
      </c>
      <c r="S1073" s="14">
        <v>20.979499999999994</v>
      </c>
      <c r="T1073" s="16">
        <v>0.59669506107879799</v>
      </c>
    </row>
    <row r="1074" spans="1:20">
      <c r="A1074" s="10">
        <v>691</v>
      </c>
      <c r="B1074" s="11">
        <v>46185</v>
      </c>
      <c r="C1074" s="12">
        <f t="shared" si="64"/>
        <v>2026</v>
      </c>
      <c r="D1074" s="13" t="str">
        <f t="shared" si="65"/>
        <v>Q2</v>
      </c>
      <c r="E1074" s="12">
        <f t="shared" si="66"/>
        <v>6</v>
      </c>
      <c r="F1074" s="12" t="str">
        <f t="shared" si="67"/>
        <v>Jun</v>
      </c>
      <c r="G1074" s="12" t="s">
        <v>41</v>
      </c>
      <c r="H1074" s="12" t="s">
        <v>54</v>
      </c>
      <c r="I1074" s="12" t="s">
        <v>49</v>
      </c>
      <c r="J1074" s="12" t="s">
        <v>37</v>
      </c>
      <c r="K1074" s="12" t="s">
        <v>30</v>
      </c>
      <c r="L1074" s="12" t="s">
        <v>38</v>
      </c>
      <c r="M1074" s="12">
        <v>5</v>
      </c>
      <c r="N1074" s="14">
        <v>140.9</v>
      </c>
      <c r="O1074" s="15">
        <v>0</v>
      </c>
      <c r="P1074" s="14">
        <v>80.16</v>
      </c>
      <c r="Q1074" s="14">
        <v>704.5</v>
      </c>
      <c r="R1074" s="14">
        <v>400.79999999999995</v>
      </c>
      <c r="S1074" s="14">
        <v>303.70000000000005</v>
      </c>
      <c r="T1074" s="16">
        <v>0.43108587650816188</v>
      </c>
    </row>
    <row r="1075" spans="1:20">
      <c r="A1075" s="10">
        <v>810</v>
      </c>
      <c r="B1075" s="11">
        <v>46185</v>
      </c>
      <c r="C1075" s="12">
        <f t="shared" si="64"/>
        <v>2026</v>
      </c>
      <c r="D1075" s="13" t="str">
        <f t="shared" si="65"/>
        <v>Q2</v>
      </c>
      <c r="E1075" s="12">
        <f t="shared" si="66"/>
        <v>6</v>
      </c>
      <c r="F1075" s="12" t="str">
        <f t="shared" si="67"/>
        <v>Jun</v>
      </c>
      <c r="G1075" s="12" t="s">
        <v>27</v>
      </c>
      <c r="H1075" s="12" t="s">
        <v>64</v>
      </c>
      <c r="I1075" s="12" t="s">
        <v>40</v>
      </c>
      <c r="J1075" s="12" t="s">
        <v>34</v>
      </c>
      <c r="K1075" s="12" t="s">
        <v>55</v>
      </c>
      <c r="L1075" s="12" t="s">
        <v>63</v>
      </c>
      <c r="M1075" s="12">
        <v>3</v>
      </c>
      <c r="N1075" s="14">
        <v>36.659999999999997</v>
      </c>
      <c r="O1075" s="15">
        <v>0</v>
      </c>
      <c r="P1075" s="14">
        <v>13.55</v>
      </c>
      <c r="Q1075" s="14">
        <v>109.97999999999999</v>
      </c>
      <c r="R1075" s="14">
        <v>40.650000000000006</v>
      </c>
      <c r="S1075" s="14">
        <v>69.329999999999984</v>
      </c>
      <c r="T1075" s="16">
        <v>0.63038734315330047</v>
      </c>
    </row>
    <row r="1076" spans="1:20">
      <c r="A1076" s="10">
        <v>855</v>
      </c>
      <c r="B1076" s="11">
        <v>46185</v>
      </c>
      <c r="C1076" s="12">
        <f t="shared" si="64"/>
        <v>2026</v>
      </c>
      <c r="D1076" s="13" t="str">
        <f t="shared" si="65"/>
        <v>Q2</v>
      </c>
      <c r="E1076" s="12">
        <f t="shared" si="66"/>
        <v>6</v>
      </c>
      <c r="F1076" s="12" t="str">
        <f t="shared" si="67"/>
        <v>Jun</v>
      </c>
      <c r="G1076" s="12" t="s">
        <v>27</v>
      </c>
      <c r="H1076" s="12" t="s">
        <v>48</v>
      </c>
      <c r="I1076" s="12" t="s">
        <v>23</v>
      </c>
      <c r="J1076" s="12" t="s">
        <v>37</v>
      </c>
      <c r="K1076" s="12" t="s">
        <v>35</v>
      </c>
      <c r="L1076" s="12" t="s">
        <v>36</v>
      </c>
      <c r="M1076" s="12">
        <v>1</v>
      </c>
      <c r="N1076" s="14">
        <v>36.299999999999997</v>
      </c>
      <c r="O1076" s="15">
        <v>0.1</v>
      </c>
      <c r="P1076" s="14">
        <v>13.69</v>
      </c>
      <c r="Q1076" s="14">
        <v>32.67</v>
      </c>
      <c r="R1076" s="14">
        <v>13.69</v>
      </c>
      <c r="S1076" s="14">
        <v>18.980000000000004</v>
      </c>
      <c r="T1076" s="16">
        <v>0.58096112641567199</v>
      </c>
    </row>
    <row r="1077" spans="1:20">
      <c r="A1077" s="10">
        <v>1612</v>
      </c>
      <c r="B1077" s="11">
        <v>46185</v>
      </c>
      <c r="C1077" s="12">
        <f t="shared" si="64"/>
        <v>2026</v>
      </c>
      <c r="D1077" s="13" t="str">
        <f t="shared" si="65"/>
        <v>Q2</v>
      </c>
      <c r="E1077" s="12">
        <f t="shared" si="66"/>
        <v>6</v>
      </c>
      <c r="F1077" s="12" t="str">
        <f t="shared" si="67"/>
        <v>Jun</v>
      </c>
      <c r="G1077" s="12" t="s">
        <v>32</v>
      </c>
      <c r="H1077" s="12" t="s">
        <v>73</v>
      </c>
      <c r="I1077" s="12" t="s">
        <v>23</v>
      </c>
      <c r="J1077" s="12" t="s">
        <v>34</v>
      </c>
      <c r="K1077" s="12" t="s">
        <v>44</v>
      </c>
      <c r="L1077" s="12" t="s">
        <v>72</v>
      </c>
      <c r="M1077" s="12">
        <v>2</v>
      </c>
      <c r="N1077" s="14">
        <v>120.64</v>
      </c>
      <c r="O1077" s="15">
        <v>0</v>
      </c>
      <c r="P1077" s="14">
        <v>61.66</v>
      </c>
      <c r="Q1077" s="14">
        <v>241.28</v>
      </c>
      <c r="R1077" s="14">
        <v>123.32</v>
      </c>
      <c r="S1077" s="14">
        <v>117.96000000000001</v>
      </c>
      <c r="T1077" s="16">
        <v>0.48889257294429711</v>
      </c>
    </row>
    <row r="1078" spans="1:20">
      <c r="A1078" s="10">
        <v>1704</v>
      </c>
      <c r="B1078" s="11">
        <v>46185</v>
      </c>
      <c r="C1078" s="12">
        <f t="shared" si="64"/>
        <v>2026</v>
      </c>
      <c r="D1078" s="13" t="str">
        <f t="shared" si="65"/>
        <v>Q2</v>
      </c>
      <c r="E1078" s="12">
        <f t="shared" si="66"/>
        <v>6</v>
      </c>
      <c r="F1078" s="12" t="str">
        <f t="shared" si="67"/>
        <v>Jun</v>
      </c>
      <c r="G1078" s="12" t="s">
        <v>32</v>
      </c>
      <c r="H1078" s="12" t="s">
        <v>73</v>
      </c>
      <c r="I1078" s="12" t="s">
        <v>23</v>
      </c>
      <c r="J1078" s="12" t="s">
        <v>24</v>
      </c>
      <c r="K1078" s="12" t="s">
        <v>35</v>
      </c>
      <c r="L1078" s="12" t="s">
        <v>53</v>
      </c>
      <c r="M1078" s="12">
        <v>1</v>
      </c>
      <c r="N1078" s="14">
        <v>47.07</v>
      </c>
      <c r="O1078" s="15">
        <v>0</v>
      </c>
      <c r="P1078" s="14">
        <v>18.7</v>
      </c>
      <c r="Q1078" s="14">
        <v>47.07</v>
      </c>
      <c r="R1078" s="14">
        <v>18.7</v>
      </c>
      <c r="S1078" s="14">
        <v>28.37</v>
      </c>
      <c r="T1078" s="16">
        <v>0.60271935415338862</v>
      </c>
    </row>
    <row r="1079" spans="1:20">
      <c r="A1079" s="10">
        <v>1857</v>
      </c>
      <c r="B1079" s="11">
        <v>46185</v>
      </c>
      <c r="C1079" s="12">
        <f t="shared" si="64"/>
        <v>2026</v>
      </c>
      <c r="D1079" s="13" t="str">
        <f t="shared" si="65"/>
        <v>Q2</v>
      </c>
      <c r="E1079" s="12">
        <f t="shared" si="66"/>
        <v>6</v>
      </c>
      <c r="F1079" s="12" t="str">
        <f t="shared" si="67"/>
        <v>Jun</v>
      </c>
      <c r="G1079" s="12" t="s">
        <v>32</v>
      </c>
      <c r="H1079" s="12" t="s">
        <v>39</v>
      </c>
      <c r="I1079" s="12" t="s">
        <v>49</v>
      </c>
      <c r="J1079" s="12" t="s">
        <v>37</v>
      </c>
      <c r="K1079" s="12" t="s">
        <v>30</v>
      </c>
      <c r="L1079" s="12" t="s">
        <v>58</v>
      </c>
      <c r="M1079" s="12">
        <v>2</v>
      </c>
      <c r="N1079" s="14">
        <v>154.94</v>
      </c>
      <c r="O1079" s="15">
        <v>0.05</v>
      </c>
      <c r="P1079" s="14">
        <v>77.260000000000005</v>
      </c>
      <c r="Q1079" s="14">
        <v>294.38599999999997</v>
      </c>
      <c r="R1079" s="14">
        <v>154.52000000000001</v>
      </c>
      <c r="S1079" s="14">
        <v>139.86599999999996</v>
      </c>
      <c r="T1079" s="16">
        <v>0.47511090880680457</v>
      </c>
    </row>
    <row r="1080" spans="1:20">
      <c r="A1080" s="10">
        <v>1888</v>
      </c>
      <c r="B1080" s="11">
        <v>46185</v>
      </c>
      <c r="C1080" s="12">
        <f t="shared" si="64"/>
        <v>2026</v>
      </c>
      <c r="D1080" s="13" t="str">
        <f t="shared" si="65"/>
        <v>Q2</v>
      </c>
      <c r="E1080" s="12">
        <f t="shared" si="66"/>
        <v>6</v>
      </c>
      <c r="F1080" s="12" t="str">
        <f t="shared" si="67"/>
        <v>Jun</v>
      </c>
      <c r="G1080" s="12" t="s">
        <v>27</v>
      </c>
      <c r="H1080" s="12" t="s">
        <v>64</v>
      </c>
      <c r="I1080" s="12" t="s">
        <v>23</v>
      </c>
      <c r="J1080" s="12" t="s">
        <v>24</v>
      </c>
      <c r="K1080" s="12" t="s">
        <v>35</v>
      </c>
      <c r="L1080" s="12" t="s">
        <v>53</v>
      </c>
      <c r="M1080" s="12">
        <v>1</v>
      </c>
      <c r="N1080" s="14">
        <v>45.97</v>
      </c>
      <c r="O1080" s="15">
        <v>0.05</v>
      </c>
      <c r="P1080" s="14">
        <v>18.41</v>
      </c>
      <c r="Q1080" s="14">
        <v>43.671499999999995</v>
      </c>
      <c r="R1080" s="14">
        <v>18.41</v>
      </c>
      <c r="S1080" s="14">
        <v>25.261499999999995</v>
      </c>
      <c r="T1080" s="16">
        <v>0.57844360738696854</v>
      </c>
    </row>
    <row r="1081" spans="1:20">
      <c r="A1081" s="10">
        <v>2683</v>
      </c>
      <c r="B1081" s="11">
        <v>46185</v>
      </c>
      <c r="C1081" s="12">
        <f t="shared" si="64"/>
        <v>2026</v>
      </c>
      <c r="D1081" s="13" t="str">
        <f t="shared" si="65"/>
        <v>Q2</v>
      </c>
      <c r="E1081" s="12">
        <f t="shared" si="66"/>
        <v>6</v>
      </c>
      <c r="F1081" s="12" t="str">
        <f t="shared" si="67"/>
        <v>Jun</v>
      </c>
      <c r="G1081" s="12" t="s">
        <v>41</v>
      </c>
      <c r="H1081" s="12" t="s">
        <v>54</v>
      </c>
      <c r="I1081" s="12" t="s">
        <v>23</v>
      </c>
      <c r="J1081" s="12" t="s">
        <v>24</v>
      </c>
      <c r="K1081" s="12" t="s">
        <v>44</v>
      </c>
      <c r="L1081" s="12" t="s">
        <v>50</v>
      </c>
      <c r="M1081" s="12">
        <v>1</v>
      </c>
      <c r="N1081" s="14">
        <v>198.64</v>
      </c>
      <c r="O1081" s="15">
        <v>0.05</v>
      </c>
      <c r="P1081" s="14">
        <v>101.89</v>
      </c>
      <c r="Q1081" s="14">
        <v>188.70799999999997</v>
      </c>
      <c r="R1081" s="14">
        <v>101.89</v>
      </c>
      <c r="S1081" s="14">
        <v>86.817999999999969</v>
      </c>
      <c r="T1081" s="16">
        <v>0.46006528605040581</v>
      </c>
    </row>
    <row r="1082" spans="1:20">
      <c r="A1082" s="10">
        <v>4211</v>
      </c>
      <c r="B1082" s="11">
        <v>46185</v>
      </c>
      <c r="C1082" s="12">
        <f t="shared" si="64"/>
        <v>2026</v>
      </c>
      <c r="D1082" s="13" t="str">
        <f t="shared" si="65"/>
        <v>Q2</v>
      </c>
      <c r="E1082" s="12">
        <f t="shared" si="66"/>
        <v>6</v>
      </c>
      <c r="F1082" s="12" t="str">
        <f t="shared" si="67"/>
        <v>Jun</v>
      </c>
      <c r="G1082" s="12" t="s">
        <v>32</v>
      </c>
      <c r="H1082" s="12" t="s">
        <v>39</v>
      </c>
      <c r="I1082" s="12" t="s">
        <v>23</v>
      </c>
      <c r="J1082" s="12" t="s">
        <v>34</v>
      </c>
      <c r="K1082" s="12" t="s">
        <v>35</v>
      </c>
      <c r="L1082" s="12" t="s">
        <v>69</v>
      </c>
      <c r="M1082" s="12">
        <v>5</v>
      </c>
      <c r="N1082" s="14">
        <v>168.57</v>
      </c>
      <c r="O1082" s="15">
        <v>0</v>
      </c>
      <c r="P1082" s="14">
        <v>88.65</v>
      </c>
      <c r="Q1082" s="14">
        <v>842.84999999999991</v>
      </c>
      <c r="R1082" s="14">
        <v>443.25</v>
      </c>
      <c r="S1082" s="14">
        <v>399.59999999999991</v>
      </c>
      <c r="T1082" s="16">
        <v>0.47410571276027758</v>
      </c>
    </row>
    <row r="1083" spans="1:20">
      <c r="A1083" s="10">
        <v>4353</v>
      </c>
      <c r="B1083" s="11">
        <v>46185</v>
      </c>
      <c r="C1083" s="12">
        <f t="shared" si="64"/>
        <v>2026</v>
      </c>
      <c r="D1083" s="13" t="str">
        <f t="shared" si="65"/>
        <v>Q2</v>
      </c>
      <c r="E1083" s="12">
        <f t="shared" si="66"/>
        <v>6</v>
      </c>
      <c r="F1083" s="12" t="str">
        <f t="shared" si="67"/>
        <v>Jun</v>
      </c>
      <c r="G1083" s="12" t="s">
        <v>27</v>
      </c>
      <c r="H1083" s="12" t="s">
        <v>48</v>
      </c>
      <c r="I1083" s="12" t="s">
        <v>40</v>
      </c>
      <c r="J1083" s="12" t="s">
        <v>34</v>
      </c>
      <c r="K1083" s="12" t="s">
        <v>35</v>
      </c>
      <c r="L1083" s="12" t="s">
        <v>36</v>
      </c>
      <c r="M1083" s="12">
        <v>1</v>
      </c>
      <c r="N1083" s="14">
        <v>36.65</v>
      </c>
      <c r="O1083" s="15">
        <v>0</v>
      </c>
      <c r="P1083" s="14">
        <v>13.97</v>
      </c>
      <c r="Q1083" s="14">
        <v>36.65</v>
      </c>
      <c r="R1083" s="14">
        <v>13.97</v>
      </c>
      <c r="S1083" s="14">
        <v>22.68</v>
      </c>
      <c r="T1083" s="16">
        <v>0.61882673942701227</v>
      </c>
    </row>
    <row r="1084" spans="1:20">
      <c r="A1084" s="10">
        <v>5020</v>
      </c>
      <c r="B1084" s="11">
        <v>46185</v>
      </c>
      <c r="C1084" s="12">
        <f t="shared" si="64"/>
        <v>2026</v>
      </c>
      <c r="D1084" s="13" t="str">
        <f t="shared" si="65"/>
        <v>Q2</v>
      </c>
      <c r="E1084" s="12">
        <f t="shared" si="66"/>
        <v>6</v>
      </c>
      <c r="F1084" s="12" t="str">
        <f t="shared" si="67"/>
        <v>Jun</v>
      </c>
      <c r="G1084" s="12" t="s">
        <v>32</v>
      </c>
      <c r="H1084" s="12" t="s">
        <v>46</v>
      </c>
      <c r="I1084" s="12" t="s">
        <v>40</v>
      </c>
      <c r="J1084" s="12" t="s">
        <v>24</v>
      </c>
      <c r="K1084" s="12" t="s">
        <v>35</v>
      </c>
      <c r="L1084" s="12" t="s">
        <v>36</v>
      </c>
      <c r="M1084" s="12">
        <v>2</v>
      </c>
      <c r="N1084" s="14">
        <v>35.450000000000003</v>
      </c>
      <c r="O1084" s="15">
        <v>0.05</v>
      </c>
      <c r="P1084" s="14">
        <v>13.39</v>
      </c>
      <c r="Q1084" s="14">
        <v>67.355000000000004</v>
      </c>
      <c r="R1084" s="14">
        <v>26.78</v>
      </c>
      <c r="S1084" s="14">
        <v>40.575000000000003</v>
      </c>
      <c r="T1084" s="16">
        <v>0.60240516665429444</v>
      </c>
    </row>
    <row r="1085" spans="1:20">
      <c r="A1085" s="10">
        <v>564</v>
      </c>
      <c r="B1085" s="11">
        <v>46186</v>
      </c>
      <c r="C1085" s="12">
        <f t="shared" si="64"/>
        <v>2026</v>
      </c>
      <c r="D1085" s="13" t="str">
        <f t="shared" si="65"/>
        <v>Q2</v>
      </c>
      <c r="E1085" s="12">
        <f t="shared" si="66"/>
        <v>6</v>
      </c>
      <c r="F1085" s="12" t="str">
        <f t="shared" si="67"/>
        <v>Jun</v>
      </c>
      <c r="G1085" s="12" t="s">
        <v>32</v>
      </c>
      <c r="H1085" s="12" t="s">
        <v>46</v>
      </c>
      <c r="I1085" s="12" t="s">
        <v>40</v>
      </c>
      <c r="J1085" s="12" t="s">
        <v>34</v>
      </c>
      <c r="K1085" s="12" t="s">
        <v>35</v>
      </c>
      <c r="L1085" s="12" t="s">
        <v>53</v>
      </c>
      <c r="M1085" s="12">
        <v>3</v>
      </c>
      <c r="N1085" s="14">
        <v>45.82</v>
      </c>
      <c r="O1085" s="15">
        <v>0.1</v>
      </c>
      <c r="P1085" s="14">
        <v>18.61</v>
      </c>
      <c r="Q1085" s="14">
        <v>123.71400000000001</v>
      </c>
      <c r="R1085" s="14">
        <v>55.83</v>
      </c>
      <c r="S1085" s="14">
        <v>67.884000000000015</v>
      </c>
      <c r="T1085" s="16">
        <v>0.54871720258014456</v>
      </c>
    </row>
    <row r="1086" spans="1:20">
      <c r="A1086" s="10">
        <v>736</v>
      </c>
      <c r="B1086" s="11">
        <v>46186</v>
      </c>
      <c r="C1086" s="12">
        <f t="shared" si="64"/>
        <v>2026</v>
      </c>
      <c r="D1086" s="13" t="str">
        <f t="shared" si="65"/>
        <v>Q2</v>
      </c>
      <c r="E1086" s="12">
        <f t="shared" si="66"/>
        <v>6</v>
      </c>
      <c r="F1086" s="12" t="str">
        <f t="shared" si="67"/>
        <v>Jun</v>
      </c>
      <c r="G1086" s="12" t="s">
        <v>41</v>
      </c>
      <c r="H1086" s="12" t="s">
        <v>68</v>
      </c>
      <c r="I1086" s="12" t="s">
        <v>40</v>
      </c>
      <c r="J1086" s="12" t="s">
        <v>37</v>
      </c>
      <c r="K1086" s="12" t="s">
        <v>30</v>
      </c>
      <c r="L1086" s="12" t="s">
        <v>58</v>
      </c>
      <c r="M1086" s="12">
        <v>1</v>
      </c>
      <c r="N1086" s="14">
        <v>152.78</v>
      </c>
      <c r="O1086" s="15">
        <v>0</v>
      </c>
      <c r="P1086" s="14">
        <v>78.540000000000006</v>
      </c>
      <c r="Q1086" s="14">
        <v>152.78</v>
      </c>
      <c r="R1086" s="14">
        <v>78.540000000000006</v>
      </c>
      <c r="S1086" s="14">
        <v>74.239999999999995</v>
      </c>
      <c r="T1086" s="16">
        <v>0.48592747741851022</v>
      </c>
    </row>
    <row r="1087" spans="1:20">
      <c r="A1087" s="10">
        <v>1300</v>
      </c>
      <c r="B1087" s="11">
        <v>46186</v>
      </c>
      <c r="C1087" s="12">
        <f t="shared" si="64"/>
        <v>2026</v>
      </c>
      <c r="D1087" s="13" t="str">
        <f t="shared" si="65"/>
        <v>Q2</v>
      </c>
      <c r="E1087" s="12">
        <f t="shared" si="66"/>
        <v>6</v>
      </c>
      <c r="F1087" s="12" t="str">
        <f t="shared" si="67"/>
        <v>Jun</v>
      </c>
      <c r="G1087" s="12" t="s">
        <v>27</v>
      </c>
      <c r="H1087" s="12" t="s">
        <v>48</v>
      </c>
      <c r="I1087" s="12" t="s">
        <v>23</v>
      </c>
      <c r="J1087" s="12" t="s">
        <v>34</v>
      </c>
      <c r="K1087" s="12" t="s">
        <v>25</v>
      </c>
      <c r="L1087" s="12" t="s">
        <v>43</v>
      </c>
      <c r="M1087" s="12">
        <v>1</v>
      </c>
      <c r="N1087" s="14">
        <v>49.76</v>
      </c>
      <c r="O1087" s="15">
        <v>0.05</v>
      </c>
      <c r="P1087" s="14">
        <v>22.58</v>
      </c>
      <c r="Q1087" s="14">
        <v>47.271999999999998</v>
      </c>
      <c r="R1087" s="14">
        <v>22.58</v>
      </c>
      <c r="S1087" s="14">
        <v>24.692</v>
      </c>
      <c r="T1087" s="16">
        <v>0.52233880521238796</v>
      </c>
    </row>
    <row r="1088" spans="1:20">
      <c r="A1088" s="10">
        <v>1948</v>
      </c>
      <c r="B1088" s="11">
        <v>46186</v>
      </c>
      <c r="C1088" s="12">
        <f t="shared" si="64"/>
        <v>2026</v>
      </c>
      <c r="D1088" s="13" t="str">
        <f t="shared" si="65"/>
        <v>Q2</v>
      </c>
      <c r="E1088" s="12">
        <f t="shared" si="66"/>
        <v>6</v>
      </c>
      <c r="F1088" s="12" t="str">
        <f t="shared" si="67"/>
        <v>Jun</v>
      </c>
      <c r="G1088" s="12" t="s">
        <v>41</v>
      </c>
      <c r="H1088" s="12" t="s">
        <v>54</v>
      </c>
      <c r="I1088" s="12" t="s">
        <v>40</v>
      </c>
      <c r="J1088" s="12" t="s">
        <v>34</v>
      </c>
      <c r="K1088" s="12" t="s">
        <v>30</v>
      </c>
      <c r="L1088" s="12" t="s">
        <v>58</v>
      </c>
      <c r="M1088" s="12">
        <v>1</v>
      </c>
      <c r="N1088" s="14">
        <v>157.6</v>
      </c>
      <c r="O1088" s="15">
        <v>0.05</v>
      </c>
      <c r="P1088" s="14">
        <v>79.34</v>
      </c>
      <c r="Q1088" s="14">
        <v>149.72</v>
      </c>
      <c r="R1088" s="14">
        <v>79.34</v>
      </c>
      <c r="S1088" s="14">
        <v>70.38</v>
      </c>
      <c r="T1088" s="16">
        <v>0.47007747795885652</v>
      </c>
    </row>
    <row r="1089" spans="1:20">
      <c r="A1089" s="10">
        <v>2272</v>
      </c>
      <c r="B1089" s="11">
        <v>46186</v>
      </c>
      <c r="C1089" s="12">
        <f t="shared" si="64"/>
        <v>2026</v>
      </c>
      <c r="D1089" s="13" t="str">
        <f t="shared" si="65"/>
        <v>Q2</v>
      </c>
      <c r="E1089" s="12">
        <f t="shared" si="66"/>
        <v>6</v>
      </c>
      <c r="F1089" s="12" t="str">
        <f t="shared" si="67"/>
        <v>Jun</v>
      </c>
      <c r="G1089" s="12" t="s">
        <v>41</v>
      </c>
      <c r="H1089" s="12" t="s">
        <v>54</v>
      </c>
      <c r="I1089" s="12" t="s">
        <v>23</v>
      </c>
      <c r="J1089" s="12" t="s">
        <v>24</v>
      </c>
      <c r="K1089" s="12" t="s">
        <v>55</v>
      </c>
      <c r="L1089" s="12" t="s">
        <v>59</v>
      </c>
      <c r="M1089" s="12">
        <v>1</v>
      </c>
      <c r="N1089" s="14">
        <v>125.01</v>
      </c>
      <c r="O1089" s="15">
        <v>0.15</v>
      </c>
      <c r="P1089" s="14">
        <v>70.39</v>
      </c>
      <c r="Q1089" s="14">
        <v>106.2585</v>
      </c>
      <c r="R1089" s="14">
        <v>70.39</v>
      </c>
      <c r="S1089" s="14">
        <v>35.868499999999997</v>
      </c>
      <c r="T1089" s="16">
        <v>0.33755887764272974</v>
      </c>
    </row>
    <row r="1090" spans="1:20">
      <c r="A1090" s="10">
        <v>2680</v>
      </c>
      <c r="B1090" s="11">
        <v>46186</v>
      </c>
      <c r="C1090" s="12">
        <f t="shared" si="64"/>
        <v>2026</v>
      </c>
      <c r="D1090" s="13" t="str">
        <f t="shared" si="65"/>
        <v>Q2</v>
      </c>
      <c r="E1090" s="12">
        <f t="shared" si="66"/>
        <v>6</v>
      </c>
      <c r="F1090" s="12" t="str">
        <f t="shared" si="67"/>
        <v>Jun</v>
      </c>
      <c r="G1090" s="12" t="s">
        <v>27</v>
      </c>
      <c r="H1090" s="12" t="s">
        <v>70</v>
      </c>
      <c r="I1090" s="12" t="s">
        <v>23</v>
      </c>
      <c r="J1090" s="12" t="s">
        <v>24</v>
      </c>
      <c r="K1090" s="12" t="s">
        <v>30</v>
      </c>
      <c r="L1090" s="12" t="s">
        <v>31</v>
      </c>
      <c r="M1090" s="12">
        <v>1</v>
      </c>
      <c r="N1090" s="14">
        <v>93.59</v>
      </c>
      <c r="O1090" s="15">
        <v>0.15</v>
      </c>
      <c r="P1090" s="14">
        <v>46.48</v>
      </c>
      <c r="Q1090" s="14">
        <v>79.551500000000004</v>
      </c>
      <c r="R1090" s="14">
        <v>46.48</v>
      </c>
      <c r="S1090" s="14">
        <v>33.071500000000007</v>
      </c>
      <c r="T1090" s="16">
        <v>0.41572440494522422</v>
      </c>
    </row>
    <row r="1091" spans="1:20">
      <c r="A1091" s="10">
        <v>4178</v>
      </c>
      <c r="B1091" s="11">
        <v>46186</v>
      </c>
      <c r="C1091" s="12">
        <f t="shared" ref="C1091:C1154" si="68">YEAR(B1091)</f>
        <v>2026</v>
      </c>
      <c r="D1091" s="13" t="str">
        <f t="shared" ref="D1091:D1154" si="69">"Q"&amp;ROUNDUP(MONTH(B1091)/3,0)</f>
        <v>Q2</v>
      </c>
      <c r="E1091" s="12">
        <f t="shared" ref="E1091:E1154" si="70">MONTH(B1091)</f>
        <v>6</v>
      </c>
      <c r="F1091" s="12" t="str">
        <f t="shared" ref="F1091:F1154" si="71">TEXT(B1091,"mmm")</f>
        <v>Jun</v>
      </c>
      <c r="G1091" s="12" t="s">
        <v>32</v>
      </c>
      <c r="H1091" s="12" t="s">
        <v>33</v>
      </c>
      <c r="I1091" s="12" t="s">
        <v>40</v>
      </c>
      <c r="J1091" s="12" t="s">
        <v>24</v>
      </c>
      <c r="K1091" s="12" t="s">
        <v>30</v>
      </c>
      <c r="L1091" s="12" t="s">
        <v>38</v>
      </c>
      <c r="M1091" s="12">
        <v>4</v>
      </c>
      <c r="N1091" s="14">
        <v>143.9</v>
      </c>
      <c r="O1091" s="15">
        <v>0.05</v>
      </c>
      <c r="P1091" s="14">
        <v>79.709999999999994</v>
      </c>
      <c r="Q1091" s="14">
        <v>546.82000000000005</v>
      </c>
      <c r="R1091" s="14">
        <v>318.83999999999997</v>
      </c>
      <c r="S1091" s="14">
        <v>227.98000000000008</v>
      </c>
      <c r="T1091" s="16">
        <v>0.41691964448996022</v>
      </c>
    </row>
    <row r="1092" spans="1:20">
      <c r="A1092" s="10">
        <v>4272</v>
      </c>
      <c r="B1092" s="11">
        <v>46186</v>
      </c>
      <c r="C1092" s="12">
        <f t="shared" si="68"/>
        <v>2026</v>
      </c>
      <c r="D1092" s="13" t="str">
        <f t="shared" si="69"/>
        <v>Q2</v>
      </c>
      <c r="E1092" s="12">
        <f t="shared" si="70"/>
        <v>6</v>
      </c>
      <c r="F1092" s="12" t="str">
        <f t="shared" si="71"/>
        <v>Jun</v>
      </c>
      <c r="G1092" s="12" t="s">
        <v>41</v>
      </c>
      <c r="H1092" s="12" t="s">
        <v>52</v>
      </c>
      <c r="I1092" s="12" t="s">
        <v>49</v>
      </c>
      <c r="J1092" s="12" t="s">
        <v>24</v>
      </c>
      <c r="K1092" s="12" t="s">
        <v>44</v>
      </c>
      <c r="L1092" s="12" t="s">
        <v>50</v>
      </c>
      <c r="M1092" s="12">
        <v>4</v>
      </c>
      <c r="N1092" s="14">
        <v>190.97</v>
      </c>
      <c r="O1092" s="15">
        <v>0</v>
      </c>
      <c r="P1092" s="14">
        <v>103.36</v>
      </c>
      <c r="Q1092" s="14">
        <v>763.88</v>
      </c>
      <c r="R1092" s="14">
        <v>413.44</v>
      </c>
      <c r="S1092" s="14">
        <v>350.44</v>
      </c>
      <c r="T1092" s="16">
        <v>0.45876315651673039</v>
      </c>
    </row>
    <row r="1093" spans="1:20">
      <c r="A1093" s="10">
        <v>4713</v>
      </c>
      <c r="B1093" s="11">
        <v>46186</v>
      </c>
      <c r="C1093" s="12">
        <f t="shared" si="68"/>
        <v>2026</v>
      </c>
      <c r="D1093" s="13" t="str">
        <f t="shared" si="69"/>
        <v>Q2</v>
      </c>
      <c r="E1093" s="12">
        <f t="shared" si="70"/>
        <v>6</v>
      </c>
      <c r="F1093" s="12" t="str">
        <f t="shared" si="71"/>
        <v>Jun</v>
      </c>
      <c r="G1093" s="12" t="s">
        <v>41</v>
      </c>
      <c r="H1093" s="12" t="s">
        <v>68</v>
      </c>
      <c r="I1093" s="12" t="s">
        <v>40</v>
      </c>
      <c r="J1093" s="12" t="s">
        <v>37</v>
      </c>
      <c r="K1093" s="12" t="s">
        <v>55</v>
      </c>
      <c r="L1093" s="12" t="s">
        <v>63</v>
      </c>
      <c r="M1093" s="12">
        <v>1</v>
      </c>
      <c r="N1093" s="14">
        <v>35.78</v>
      </c>
      <c r="O1093" s="15">
        <v>0</v>
      </c>
      <c r="P1093" s="14">
        <v>14</v>
      </c>
      <c r="Q1093" s="14">
        <v>35.78</v>
      </c>
      <c r="R1093" s="14">
        <v>14</v>
      </c>
      <c r="S1093" s="14">
        <v>21.78</v>
      </c>
      <c r="T1093" s="16">
        <v>0.60871995528228062</v>
      </c>
    </row>
    <row r="1094" spans="1:20">
      <c r="A1094" s="10">
        <v>5166</v>
      </c>
      <c r="B1094" s="11">
        <v>46186</v>
      </c>
      <c r="C1094" s="12">
        <f t="shared" si="68"/>
        <v>2026</v>
      </c>
      <c r="D1094" s="13" t="str">
        <f t="shared" si="69"/>
        <v>Q2</v>
      </c>
      <c r="E1094" s="12">
        <f t="shared" si="70"/>
        <v>6</v>
      </c>
      <c r="F1094" s="12" t="str">
        <f t="shared" si="71"/>
        <v>Jun</v>
      </c>
      <c r="G1094" s="12" t="s">
        <v>41</v>
      </c>
      <c r="H1094" s="12" t="s">
        <v>52</v>
      </c>
      <c r="I1094" s="12" t="s">
        <v>49</v>
      </c>
      <c r="J1094" s="12" t="s">
        <v>34</v>
      </c>
      <c r="K1094" s="12" t="s">
        <v>44</v>
      </c>
      <c r="L1094" s="12" t="s">
        <v>72</v>
      </c>
      <c r="M1094" s="12">
        <v>3</v>
      </c>
      <c r="N1094" s="14">
        <v>125.25</v>
      </c>
      <c r="O1094" s="15">
        <v>0.05</v>
      </c>
      <c r="P1094" s="14">
        <v>58.95</v>
      </c>
      <c r="Q1094" s="14">
        <v>356.96249999999998</v>
      </c>
      <c r="R1094" s="14">
        <v>176.85000000000002</v>
      </c>
      <c r="S1094" s="14">
        <v>180.11249999999995</v>
      </c>
      <c r="T1094" s="16">
        <v>0.50456980775291516</v>
      </c>
    </row>
    <row r="1095" spans="1:20">
      <c r="A1095" s="10">
        <v>486</v>
      </c>
      <c r="B1095" s="11">
        <v>46187</v>
      </c>
      <c r="C1095" s="12">
        <f t="shared" si="68"/>
        <v>2026</v>
      </c>
      <c r="D1095" s="13" t="str">
        <f t="shared" si="69"/>
        <v>Q2</v>
      </c>
      <c r="E1095" s="12">
        <f t="shared" si="70"/>
        <v>6</v>
      </c>
      <c r="F1095" s="12" t="str">
        <f t="shared" si="71"/>
        <v>Jun</v>
      </c>
      <c r="G1095" s="12" t="s">
        <v>21</v>
      </c>
      <c r="H1095" s="12" t="s">
        <v>57</v>
      </c>
      <c r="I1095" s="12" t="s">
        <v>29</v>
      </c>
      <c r="J1095" s="12" t="s">
        <v>37</v>
      </c>
      <c r="K1095" s="12" t="s">
        <v>30</v>
      </c>
      <c r="L1095" s="12" t="s">
        <v>67</v>
      </c>
      <c r="M1095" s="12">
        <v>8</v>
      </c>
      <c r="N1095" s="14">
        <v>72.36</v>
      </c>
      <c r="O1095" s="15">
        <v>0.1</v>
      </c>
      <c r="P1095" s="14">
        <v>32.229999999999997</v>
      </c>
      <c r="Q1095" s="14">
        <v>520.99199999999996</v>
      </c>
      <c r="R1095" s="14">
        <v>257.83999999999997</v>
      </c>
      <c r="S1095" s="14">
        <v>263.15199999999999</v>
      </c>
      <c r="T1095" s="16">
        <v>0.5050979669553467</v>
      </c>
    </row>
    <row r="1096" spans="1:20">
      <c r="A1096" s="10">
        <v>1507</v>
      </c>
      <c r="B1096" s="11">
        <v>46187</v>
      </c>
      <c r="C1096" s="12">
        <f t="shared" si="68"/>
        <v>2026</v>
      </c>
      <c r="D1096" s="13" t="str">
        <f t="shared" si="69"/>
        <v>Q2</v>
      </c>
      <c r="E1096" s="12">
        <f t="shared" si="70"/>
        <v>6</v>
      </c>
      <c r="F1096" s="12" t="str">
        <f t="shared" si="71"/>
        <v>Jun</v>
      </c>
      <c r="G1096" s="12" t="s">
        <v>21</v>
      </c>
      <c r="H1096" s="12" t="s">
        <v>71</v>
      </c>
      <c r="I1096" s="12" t="s">
        <v>40</v>
      </c>
      <c r="J1096" s="12" t="s">
        <v>24</v>
      </c>
      <c r="K1096" s="12" t="s">
        <v>35</v>
      </c>
      <c r="L1096" s="12" t="s">
        <v>69</v>
      </c>
      <c r="M1096" s="12">
        <v>1</v>
      </c>
      <c r="N1096" s="14">
        <v>162.51</v>
      </c>
      <c r="O1096" s="15">
        <v>0</v>
      </c>
      <c r="P1096" s="14">
        <v>88.29</v>
      </c>
      <c r="Q1096" s="14">
        <v>162.51</v>
      </c>
      <c r="R1096" s="14">
        <v>88.29</v>
      </c>
      <c r="S1096" s="14">
        <v>74.219999999999985</v>
      </c>
      <c r="T1096" s="16">
        <v>0.45671035628576695</v>
      </c>
    </row>
    <row r="1097" spans="1:20">
      <c r="A1097" s="10">
        <v>1821</v>
      </c>
      <c r="B1097" s="11">
        <v>46187</v>
      </c>
      <c r="C1097" s="12">
        <f t="shared" si="68"/>
        <v>2026</v>
      </c>
      <c r="D1097" s="13" t="str">
        <f t="shared" si="69"/>
        <v>Q2</v>
      </c>
      <c r="E1097" s="12">
        <f t="shared" si="70"/>
        <v>6</v>
      </c>
      <c r="F1097" s="12" t="str">
        <f t="shared" si="71"/>
        <v>Jun</v>
      </c>
      <c r="G1097" s="12" t="s">
        <v>21</v>
      </c>
      <c r="H1097" s="12" t="s">
        <v>71</v>
      </c>
      <c r="I1097" s="12" t="s">
        <v>40</v>
      </c>
      <c r="J1097" s="12" t="s">
        <v>37</v>
      </c>
      <c r="K1097" s="12" t="s">
        <v>30</v>
      </c>
      <c r="L1097" s="12" t="s">
        <v>67</v>
      </c>
      <c r="M1097" s="12">
        <v>3</v>
      </c>
      <c r="N1097" s="14">
        <v>70.52</v>
      </c>
      <c r="O1097" s="15">
        <v>0</v>
      </c>
      <c r="P1097" s="14">
        <v>33.119999999999997</v>
      </c>
      <c r="Q1097" s="14">
        <v>211.56</v>
      </c>
      <c r="R1097" s="14">
        <v>99.359999999999985</v>
      </c>
      <c r="S1097" s="14">
        <v>112.20000000000002</v>
      </c>
      <c r="T1097" s="16">
        <v>0.53034600113442998</v>
      </c>
    </row>
    <row r="1098" spans="1:20">
      <c r="A1098" s="10">
        <v>2588</v>
      </c>
      <c r="B1098" s="11">
        <v>46187</v>
      </c>
      <c r="C1098" s="12">
        <f t="shared" si="68"/>
        <v>2026</v>
      </c>
      <c r="D1098" s="13" t="str">
        <f t="shared" si="69"/>
        <v>Q2</v>
      </c>
      <c r="E1098" s="12">
        <f t="shared" si="70"/>
        <v>6</v>
      </c>
      <c r="F1098" s="12" t="str">
        <f t="shared" si="71"/>
        <v>Jun</v>
      </c>
      <c r="G1098" s="12" t="s">
        <v>41</v>
      </c>
      <c r="H1098" s="12" t="s">
        <v>54</v>
      </c>
      <c r="I1098" s="12" t="s">
        <v>49</v>
      </c>
      <c r="J1098" s="12" t="s">
        <v>24</v>
      </c>
      <c r="K1098" s="12" t="s">
        <v>30</v>
      </c>
      <c r="L1098" s="12" t="s">
        <v>31</v>
      </c>
      <c r="M1098" s="12">
        <v>1</v>
      </c>
      <c r="N1098" s="14">
        <v>90.28</v>
      </c>
      <c r="O1098" s="15">
        <v>0</v>
      </c>
      <c r="P1098" s="14">
        <v>46.04</v>
      </c>
      <c r="Q1098" s="14">
        <v>90.28</v>
      </c>
      <c r="R1098" s="14">
        <v>46.04</v>
      </c>
      <c r="S1098" s="14">
        <v>44.24</v>
      </c>
      <c r="T1098" s="16">
        <v>0.4900310146211786</v>
      </c>
    </row>
    <row r="1099" spans="1:20">
      <c r="A1099" s="10">
        <v>2815</v>
      </c>
      <c r="B1099" s="11">
        <v>46187</v>
      </c>
      <c r="C1099" s="12">
        <f t="shared" si="68"/>
        <v>2026</v>
      </c>
      <c r="D1099" s="13" t="str">
        <f t="shared" si="69"/>
        <v>Q2</v>
      </c>
      <c r="E1099" s="12">
        <f t="shared" si="70"/>
        <v>6</v>
      </c>
      <c r="F1099" s="12" t="str">
        <f t="shared" si="71"/>
        <v>Jun</v>
      </c>
      <c r="G1099" s="12" t="s">
        <v>41</v>
      </c>
      <c r="H1099" s="12" t="s">
        <v>68</v>
      </c>
      <c r="I1099" s="12" t="s">
        <v>49</v>
      </c>
      <c r="J1099" s="12" t="s">
        <v>34</v>
      </c>
      <c r="K1099" s="12" t="s">
        <v>44</v>
      </c>
      <c r="L1099" s="12" t="s">
        <v>45</v>
      </c>
      <c r="M1099" s="12">
        <v>2</v>
      </c>
      <c r="N1099" s="14">
        <v>342.25</v>
      </c>
      <c r="O1099" s="15">
        <v>0</v>
      </c>
      <c r="P1099" s="14">
        <v>196.86</v>
      </c>
      <c r="Q1099" s="14">
        <v>684.5</v>
      </c>
      <c r="R1099" s="14">
        <v>393.72</v>
      </c>
      <c r="S1099" s="14">
        <v>290.77999999999997</v>
      </c>
      <c r="T1099" s="16">
        <v>0.42480642804967128</v>
      </c>
    </row>
    <row r="1100" spans="1:20">
      <c r="A1100" s="10">
        <v>3258</v>
      </c>
      <c r="B1100" s="11">
        <v>46187</v>
      </c>
      <c r="C1100" s="12">
        <f t="shared" si="68"/>
        <v>2026</v>
      </c>
      <c r="D1100" s="13" t="str">
        <f t="shared" si="69"/>
        <v>Q2</v>
      </c>
      <c r="E1100" s="12">
        <f t="shared" si="70"/>
        <v>6</v>
      </c>
      <c r="F1100" s="12" t="str">
        <f t="shared" si="71"/>
        <v>Jun</v>
      </c>
      <c r="G1100" s="12" t="s">
        <v>27</v>
      </c>
      <c r="H1100" s="12" t="s">
        <v>28</v>
      </c>
      <c r="I1100" s="12" t="s">
        <v>23</v>
      </c>
      <c r="J1100" s="12" t="s">
        <v>37</v>
      </c>
      <c r="K1100" s="12" t="s">
        <v>25</v>
      </c>
      <c r="L1100" s="12" t="s">
        <v>43</v>
      </c>
      <c r="M1100" s="12">
        <v>6</v>
      </c>
      <c r="N1100" s="14">
        <v>50.92</v>
      </c>
      <c r="O1100" s="15">
        <v>0.05</v>
      </c>
      <c r="P1100" s="14">
        <v>22.87</v>
      </c>
      <c r="Q1100" s="14">
        <v>290.24399999999997</v>
      </c>
      <c r="R1100" s="14">
        <v>137.22</v>
      </c>
      <c r="S1100" s="14">
        <v>153.02399999999997</v>
      </c>
      <c r="T1100" s="16">
        <v>0.52722536899987593</v>
      </c>
    </row>
    <row r="1101" spans="1:20">
      <c r="A1101" s="10">
        <v>3361</v>
      </c>
      <c r="B1101" s="11">
        <v>46187</v>
      </c>
      <c r="C1101" s="12">
        <f t="shared" si="68"/>
        <v>2026</v>
      </c>
      <c r="D1101" s="13" t="str">
        <f t="shared" si="69"/>
        <v>Q2</v>
      </c>
      <c r="E1101" s="12">
        <f t="shared" si="70"/>
        <v>6</v>
      </c>
      <c r="F1101" s="12" t="str">
        <f t="shared" si="71"/>
        <v>Jun</v>
      </c>
      <c r="G1101" s="12" t="s">
        <v>21</v>
      </c>
      <c r="H1101" s="12" t="s">
        <v>22</v>
      </c>
      <c r="I1101" s="12" t="s">
        <v>40</v>
      </c>
      <c r="J1101" s="12" t="s">
        <v>24</v>
      </c>
      <c r="K1101" s="12" t="s">
        <v>35</v>
      </c>
      <c r="L1101" s="12" t="s">
        <v>36</v>
      </c>
      <c r="M1101" s="12">
        <v>5</v>
      </c>
      <c r="N1101" s="14">
        <v>36.72</v>
      </c>
      <c r="O1101" s="15">
        <v>0.15</v>
      </c>
      <c r="P1101" s="14">
        <v>13.2</v>
      </c>
      <c r="Q1101" s="14">
        <v>156.06</v>
      </c>
      <c r="R1101" s="14">
        <v>66</v>
      </c>
      <c r="S1101" s="14">
        <v>90.06</v>
      </c>
      <c r="T1101" s="16">
        <v>0.57708573625528647</v>
      </c>
    </row>
    <row r="1102" spans="1:20">
      <c r="A1102" s="10">
        <v>3629</v>
      </c>
      <c r="B1102" s="11">
        <v>46187</v>
      </c>
      <c r="C1102" s="12">
        <f t="shared" si="68"/>
        <v>2026</v>
      </c>
      <c r="D1102" s="13" t="str">
        <f t="shared" si="69"/>
        <v>Q2</v>
      </c>
      <c r="E1102" s="12">
        <f t="shared" si="70"/>
        <v>6</v>
      </c>
      <c r="F1102" s="12" t="str">
        <f t="shared" si="71"/>
        <v>Jun</v>
      </c>
      <c r="G1102" s="12" t="s">
        <v>21</v>
      </c>
      <c r="H1102" s="12" t="s">
        <v>71</v>
      </c>
      <c r="I1102" s="12" t="s">
        <v>23</v>
      </c>
      <c r="J1102" s="12" t="s">
        <v>34</v>
      </c>
      <c r="K1102" s="12" t="s">
        <v>44</v>
      </c>
      <c r="L1102" s="12" t="s">
        <v>45</v>
      </c>
      <c r="M1102" s="12">
        <v>4</v>
      </c>
      <c r="N1102" s="14">
        <v>348.96</v>
      </c>
      <c r="O1102" s="15">
        <v>0.15</v>
      </c>
      <c r="P1102" s="14">
        <v>197.02</v>
      </c>
      <c r="Q1102" s="14">
        <v>1186.4639999999999</v>
      </c>
      <c r="R1102" s="14">
        <v>788.08</v>
      </c>
      <c r="S1102" s="14">
        <v>398.3839999999999</v>
      </c>
      <c r="T1102" s="16">
        <v>0.3357741996385899</v>
      </c>
    </row>
    <row r="1103" spans="1:20">
      <c r="A1103" s="10">
        <v>3750</v>
      </c>
      <c r="B1103" s="11">
        <v>46187</v>
      </c>
      <c r="C1103" s="12">
        <f t="shared" si="68"/>
        <v>2026</v>
      </c>
      <c r="D1103" s="13" t="str">
        <f t="shared" si="69"/>
        <v>Q2</v>
      </c>
      <c r="E1103" s="12">
        <f t="shared" si="70"/>
        <v>6</v>
      </c>
      <c r="F1103" s="12" t="str">
        <f t="shared" si="71"/>
        <v>Jun</v>
      </c>
      <c r="G1103" s="12" t="s">
        <v>21</v>
      </c>
      <c r="H1103" s="12" t="s">
        <v>22</v>
      </c>
      <c r="I1103" s="12" t="s">
        <v>23</v>
      </c>
      <c r="J1103" s="12" t="s">
        <v>24</v>
      </c>
      <c r="K1103" s="12" t="s">
        <v>30</v>
      </c>
      <c r="L1103" s="12" t="s">
        <v>67</v>
      </c>
      <c r="M1103" s="12">
        <v>1</v>
      </c>
      <c r="N1103" s="14">
        <v>71.28</v>
      </c>
      <c r="O1103" s="15">
        <v>0</v>
      </c>
      <c r="P1103" s="14">
        <v>31.92</v>
      </c>
      <c r="Q1103" s="14">
        <v>71.28</v>
      </c>
      <c r="R1103" s="14">
        <v>31.92</v>
      </c>
      <c r="S1103" s="14">
        <v>39.36</v>
      </c>
      <c r="T1103" s="16">
        <v>0.55218855218855212</v>
      </c>
    </row>
    <row r="1104" spans="1:20">
      <c r="A1104" s="10">
        <v>5088</v>
      </c>
      <c r="B1104" s="11">
        <v>46187</v>
      </c>
      <c r="C1104" s="12">
        <f t="shared" si="68"/>
        <v>2026</v>
      </c>
      <c r="D1104" s="13" t="str">
        <f t="shared" si="69"/>
        <v>Q2</v>
      </c>
      <c r="E1104" s="12">
        <f t="shared" si="70"/>
        <v>6</v>
      </c>
      <c r="F1104" s="12" t="str">
        <f t="shared" si="71"/>
        <v>Jun</v>
      </c>
      <c r="G1104" s="12" t="s">
        <v>27</v>
      </c>
      <c r="H1104" s="12" t="s">
        <v>64</v>
      </c>
      <c r="I1104" s="12" t="s">
        <v>23</v>
      </c>
      <c r="J1104" s="12" t="s">
        <v>34</v>
      </c>
      <c r="K1104" s="12" t="s">
        <v>35</v>
      </c>
      <c r="L1104" s="12" t="s">
        <v>69</v>
      </c>
      <c r="M1104" s="12">
        <v>1</v>
      </c>
      <c r="N1104" s="14">
        <v>160.99</v>
      </c>
      <c r="O1104" s="15">
        <v>0.05</v>
      </c>
      <c r="P1104" s="14">
        <v>89.15</v>
      </c>
      <c r="Q1104" s="14">
        <v>152.94050000000001</v>
      </c>
      <c r="R1104" s="14">
        <v>89.15</v>
      </c>
      <c r="S1104" s="14">
        <v>63.790500000000009</v>
      </c>
      <c r="T1104" s="16">
        <v>0.41709357560619981</v>
      </c>
    </row>
    <row r="1105" spans="1:20">
      <c r="A1105" s="10">
        <v>1450</v>
      </c>
      <c r="B1105" s="11">
        <v>46188</v>
      </c>
      <c r="C1105" s="12">
        <f t="shared" si="68"/>
        <v>2026</v>
      </c>
      <c r="D1105" s="13" t="str">
        <f t="shared" si="69"/>
        <v>Q2</v>
      </c>
      <c r="E1105" s="12">
        <f t="shared" si="70"/>
        <v>6</v>
      </c>
      <c r="F1105" s="12" t="str">
        <f t="shared" si="71"/>
        <v>Jun</v>
      </c>
      <c r="G1105" s="12" t="s">
        <v>27</v>
      </c>
      <c r="H1105" s="12" t="s">
        <v>70</v>
      </c>
      <c r="I1105" s="12" t="s">
        <v>23</v>
      </c>
      <c r="J1105" s="12" t="s">
        <v>24</v>
      </c>
      <c r="K1105" s="12" t="s">
        <v>55</v>
      </c>
      <c r="L1105" s="12" t="s">
        <v>59</v>
      </c>
      <c r="M1105" s="12">
        <v>1</v>
      </c>
      <c r="N1105" s="14">
        <v>124.19</v>
      </c>
      <c r="O1105" s="15">
        <v>0.05</v>
      </c>
      <c r="P1105" s="14">
        <v>67.209999999999994</v>
      </c>
      <c r="Q1105" s="14">
        <v>117.98049999999999</v>
      </c>
      <c r="R1105" s="14">
        <v>67.209999999999994</v>
      </c>
      <c r="S1105" s="14">
        <v>50.770499999999998</v>
      </c>
      <c r="T1105" s="16">
        <v>0.43032958836417884</v>
      </c>
    </row>
    <row r="1106" spans="1:20">
      <c r="A1106" s="10">
        <v>2330</v>
      </c>
      <c r="B1106" s="11">
        <v>46188</v>
      </c>
      <c r="C1106" s="12">
        <f t="shared" si="68"/>
        <v>2026</v>
      </c>
      <c r="D1106" s="13" t="str">
        <f t="shared" si="69"/>
        <v>Q2</v>
      </c>
      <c r="E1106" s="12">
        <f t="shared" si="70"/>
        <v>6</v>
      </c>
      <c r="F1106" s="12" t="str">
        <f t="shared" si="71"/>
        <v>Jun</v>
      </c>
      <c r="G1106" s="12" t="s">
        <v>27</v>
      </c>
      <c r="H1106" s="12" t="s">
        <v>28</v>
      </c>
      <c r="I1106" s="12" t="s">
        <v>23</v>
      </c>
      <c r="J1106" s="12" t="s">
        <v>34</v>
      </c>
      <c r="K1106" s="12" t="s">
        <v>35</v>
      </c>
      <c r="L1106" s="12" t="s">
        <v>36</v>
      </c>
      <c r="M1106" s="12">
        <v>2</v>
      </c>
      <c r="N1106" s="14">
        <v>36.11</v>
      </c>
      <c r="O1106" s="15">
        <v>0.05</v>
      </c>
      <c r="P1106" s="14">
        <v>13.29</v>
      </c>
      <c r="Q1106" s="14">
        <v>68.608999999999995</v>
      </c>
      <c r="R1106" s="14">
        <v>26.58</v>
      </c>
      <c r="S1106" s="14">
        <v>42.028999999999996</v>
      </c>
      <c r="T1106" s="16">
        <v>0.6125872698917052</v>
      </c>
    </row>
    <row r="1107" spans="1:20">
      <c r="A1107" s="10">
        <v>4655</v>
      </c>
      <c r="B1107" s="11">
        <v>46188</v>
      </c>
      <c r="C1107" s="12">
        <f t="shared" si="68"/>
        <v>2026</v>
      </c>
      <c r="D1107" s="13" t="str">
        <f t="shared" si="69"/>
        <v>Q2</v>
      </c>
      <c r="E1107" s="12">
        <f t="shared" si="70"/>
        <v>6</v>
      </c>
      <c r="F1107" s="12" t="str">
        <f t="shared" si="71"/>
        <v>Jun</v>
      </c>
      <c r="G1107" s="12" t="s">
        <v>21</v>
      </c>
      <c r="H1107" s="12" t="s">
        <v>22</v>
      </c>
      <c r="I1107" s="12" t="s">
        <v>29</v>
      </c>
      <c r="J1107" s="12" t="s">
        <v>37</v>
      </c>
      <c r="K1107" s="12" t="s">
        <v>55</v>
      </c>
      <c r="L1107" s="12" t="s">
        <v>56</v>
      </c>
      <c r="M1107" s="12">
        <v>4</v>
      </c>
      <c r="N1107" s="14">
        <v>40.909999999999997</v>
      </c>
      <c r="O1107" s="15">
        <v>0.05</v>
      </c>
      <c r="P1107" s="14">
        <v>14.42</v>
      </c>
      <c r="Q1107" s="14">
        <v>155.45799999999997</v>
      </c>
      <c r="R1107" s="14">
        <v>57.68</v>
      </c>
      <c r="S1107" s="14">
        <v>97.777999999999963</v>
      </c>
      <c r="T1107" s="16">
        <v>0.62896730949838531</v>
      </c>
    </row>
    <row r="1108" spans="1:20">
      <c r="A1108" s="10">
        <v>137</v>
      </c>
      <c r="B1108" s="11">
        <v>46189</v>
      </c>
      <c r="C1108" s="12">
        <f t="shared" si="68"/>
        <v>2026</v>
      </c>
      <c r="D1108" s="13" t="str">
        <f t="shared" si="69"/>
        <v>Q2</v>
      </c>
      <c r="E1108" s="12">
        <f t="shared" si="70"/>
        <v>6</v>
      </c>
      <c r="F1108" s="12" t="str">
        <f t="shared" si="71"/>
        <v>Jun</v>
      </c>
      <c r="G1108" s="12" t="s">
        <v>27</v>
      </c>
      <c r="H1108" s="12" t="s">
        <v>48</v>
      </c>
      <c r="I1108" s="12" t="s">
        <v>23</v>
      </c>
      <c r="J1108" s="12" t="s">
        <v>24</v>
      </c>
      <c r="K1108" s="12" t="s">
        <v>30</v>
      </c>
      <c r="L1108" s="12" t="s">
        <v>38</v>
      </c>
      <c r="M1108" s="12">
        <v>5</v>
      </c>
      <c r="N1108" s="14">
        <v>141.66999999999999</v>
      </c>
      <c r="O1108" s="15">
        <v>0.1</v>
      </c>
      <c r="P1108" s="14">
        <v>80.59</v>
      </c>
      <c r="Q1108" s="14">
        <v>637.51499999999999</v>
      </c>
      <c r="R1108" s="14">
        <v>402.95000000000005</v>
      </c>
      <c r="S1108" s="14">
        <v>234.56499999999994</v>
      </c>
      <c r="T1108" s="16">
        <v>0.36793644071119885</v>
      </c>
    </row>
    <row r="1109" spans="1:20">
      <c r="A1109" s="10">
        <v>141</v>
      </c>
      <c r="B1109" s="11">
        <v>46189</v>
      </c>
      <c r="C1109" s="12">
        <f t="shared" si="68"/>
        <v>2026</v>
      </c>
      <c r="D1109" s="13" t="str">
        <f t="shared" si="69"/>
        <v>Q2</v>
      </c>
      <c r="E1109" s="12">
        <f t="shared" si="70"/>
        <v>6</v>
      </c>
      <c r="F1109" s="12" t="str">
        <f t="shared" si="71"/>
        <v>Jun</v>
      </c>
      <c r="G1109" s="12" t="s">
        <v>41</v>
      </c>
      <c r="H1109" s="12" t="s">
        <v>52</v>
      </c>
      <c r="I1109" s="12" t="s">
        <v>23</v>
      </c>
      <c r="J1109" s="12" t="s">
        <v>24</v>
      </c>
      <c r="K1109" s="12" t="s">
        <v>35</v>
      </c>
      <c r="L1109" s="12" t="s">
        <v>53</v>
      </c>
      <c r="M1109" s="12">
        <v>1</v>
      </c>
      <c r="N1109" s="14">
        <v>47.53</v>
      </c>
      <c r="O1109" s="15">
        <v>0.05</v>
      </c>
      <c r="P1109" s="14">
        <v>18.5</v>
      </c>
      <c r="Q1109" s="14">
        <v>45.153500000000001</v>
      </c>
      <c r="R1109" s="14">
        <v>18.5</v>
      </c>
      <c r="S1109" s="14">
        <v>26.653500000000001</v>
      </c>
      <c r="T1109" s="16">
        <v>0.59028646727274736</v>
      </c>
    </row>
    <row r="1110" spans="1:20">
      <c r="A1110" s="10">
        <v>335</v>
      </c>
      <c r="B1110" s="11">
        <v>46189</v>
      </c>
      <c r="C1110" s="12">
        <f t="shared" si="68"/>
        <v>2026</v>
      </c>
      <c r="D1110" s="13" t="str">
        <f t="shared" si="69"/>
        <v>Q2</v>
      </c>
      <c r="E1110" s="12">
        <f t="shared" si="70"/>
        <v>6</v>
      </c>
      <c r="F1110" s="12" t="str">
        <f t="shared" si="71"/>
        <v>Jun</v>
      </c>
      <c r="G1110" s="12" t="s">
        <v>41</v>
      </c>
      <c r="H1110" s="12" t="s">
        <v>54</v>
      </c>
      <c r="I1110" s="12" t="s">
        <v>23</v>
      </c>
      <c r="J1110" s="12" t="s">
        <v>24</v>
      </c>
      <c r="K1110" s="12" t="s">
        <v>35</v>
      </c>
      <c r="L1110" s="12" t="s">
        <v>69</v>
      </c>
      <c r="M1110" s="12">
        <v>3</v>
      </c>
      <c r="N1110" s="14">
        <v>163.65</v>
      </c>
      <c r="O1110" s="15">
        <v>0.15</v>
      </c>
      <c r="P1110" s="14">
        <v>85.8</v>
      </c>
      <c r="Q1110" s="14">
        <v>417.3075</v>
      </c>
      <c r="R1110" s="14">
        <v>257.39999999999998</v>
      </c>
      <c r="S1110" s="14">
        <v>159.90750000000003</v>
      </c>
      <c r="T1110" s="16">
        <v>0.38318865584730688</v>
      </c>
    </row>
    <row r="1111" spans="1:20">
      <c r="A1111" s="10">
        <v>498</v>
      </c>
      <c r="B1111" s="11">
        <v>46189</v>
      </c>
      <c r="C1111" s="12">
        <f t="shared" si="68"/>
        <v>2026</v>
      </c>
      <c r="D1111" s="13" t="str">
        <f t="shared" si="69"/>
        <v>Q2</v>
      </c>
      <c r="E1111" s="12">
        <f t="shared" si="70"/>
        <v>6</v>
      </c>
      <c r="F1111" s="12" t="str">
        <f t="shared" si="71"/>
        <v>Jun</v>
      </c>
      <c r="G1111" s="12" t="s">
        <v>21</v>
      </c>
      <c r="H1111" s="12" t="s">
        <v>71</v>
      </c>
      <c r="I1111" s="12" t="s">
        <v>29</v>
      </c>
      <c r="J1111" s="12" t="s">
        <v>37</v>
      </c>
      <c r="K1111" s="12" t="s">
        <v>35</v>
      </c>
      <c r="L1111" s="12" t="s">
        <v>65</v>
      </c>
      <c r="M1111" s="12">
        <v>5</v>
      </c>
      <c r="N1111" s="14">
        <v>130.94999999999999</v>
      </c>
      <c r="O1111" s="15">
        <v>0.15</v>
      </c>
      <c r="P1111" s="14">
        <v>68.47</v>
      </c>
      <c r="Q1111" s="14">
        <v>556.53750000000002</v>
      </c>
      <c r="R1111" s="14">
        <v>342.35</v>
      </c>
      <c r="S1111" s="14">
        <v>214.1875</v>
      </c>
      <c r="T1111" s="16">
        <v>0.38485726478449339</v>
      </c>
    </row>
    <row r="1112" spans="1:20">
      <c r="A1112" s="10">
        <v>2611</v>
      </c>
      <c r="B1112" s="11">
        <v>46189</v>
      </c>
      <c r="C1112" s="12">
        <f t="shared" si="68"/>
        <v>2026</v>
      </c>
      <c r="D1112" s="13" t="str">
        <f t="shared" si="69"/>
        <v>Q2</v>
      </c>
      <c r="E1112" s="12">
        <f t="shared" si="70"/>
        <v>6</v>
      </c>
      <c r="F1112" s="12" t="str">
        <f t="shared" si="71"/>
        <v>Jun</v>
      </c>
      <c r="G1112" s="12" t="s">
        <v>41</v>
      </c>
      <c r="H1112" s="12" t="s">
        <v>68</v>
      </c>
      <c r="I1112" s="12" t="s">
        <v>23</v>
      </c>
      <c r="J1112" s="12" t="s">
        <v>24</v>
      </c>
      <c r="K1112" s="12" t="s">
        <v>35</v>
      </c>
      <c r="L1112" s="12" t="s">
        <v>69</v>
      </c>
      <c r="M1112" s="12">
        <v>5</v>
      </c>
      <c r="N1112" s="14">
        <v>160.82</v>
      </c>
      <c r="O1112" s="15">
        <v>0</v>
      </c>
      <c r="P1112" s="14">
        <v>90.14</v>
      </c>
      <c r="Q1112" s="14">
        <v>804.09999999999991</v>
      </c>
      <c r="R1112" s="14">
        <v>450.7</v>
      </c>
      <c r="S1112" s="14">
        <v>353.39999999999992</v>
      </c>
      <c r="T1112" s="16">
        <v>0.43949757492849145</v>
      </c>
    </row>
    <row r="1113" spans="1:20">
      <c r="A1113" s="10">
        <v>3197</v>
      </c>
      <c r="B1113" s="11">
        <v>46189</v>
      </c>
      <c r="C1113" s="12">
        <f t="shared" si="68"/>
        <v>2026</v>
      </c>
      <c r="D1113" s="13" t="str">
        <f t="shared" si="69"/>
        <v>Q2</v>
      </c>
      <c r="E1113" s="12">
        <f t="shared" si="70"/>
        <v>6</v>
      </c>
      <c r="F1113" s="12" t="str">
        <f t="shared" si="71"/>
        <v>Jun</v>
      </c>
      <c r="G1113" s="12" t="s">
        <v>27</v>
      </c>
      <c r="H1113" s="12" t="s">
        <v>64</v>
      </c>
      <c r="I1113" s="12" t="s">
        <v>40</v>
      </c>
      <c r="J1113" s="12" t="s">
        <v>34</v>
      </c>
      <c r="K1113" s="12" t="s">
        <v>25</v>
      </c>
      <c r="L1113" s="12" t="s">
        <v>47</v>
      </c>
      <c r="M1113" s="12">
        <v>3</v>
      </c>
      <c r="N1113" s="14">
        <v>40.51</v>
      </c>
      <c r="O1113" s="15">
        <v>0</v>
      </c>
      <c r="P1113" s="14">
        <v>16.940000000000001</v>
      </c>
      <c r="Q1113" s="14">
        <v>121.53</v>
      </c>
      <c r="R1113" s="14">
        <v>50.820000000000007</v>
      </c>
      <c r="S1113" s="14">
        <v>70.709999999999994</v>
      </c>
      <c r="T1113" s="16">
        <v>0.58183164650703523</v>
      </c>
    </row>
    <row r="1114" spans="1:20">
      <c r="A1114" s="10">
        <v>4668</v>
      </c>
      <c r="B1114" s="11">
        <v>46189</v>
      </c>
      <c r="C1114" s="12">
        <f t="shared" si="68"/>
        <v>2026</v>
      </c>
      <c r="D1114" s="13" t="str">
        <f t="shared" si="69"/>
        <v>Q2</v>
      </c>
      <c r="E1114" s="12">
        <f t="shared" si="70"/>
        <v>6</v>
      </c>
      <c r="F1114" s="12" t="str">
        <f t="shared" si="71"/>
        <v>Jun</v>
      </c>
      <c r="G1114" s="12" t="s">
        <v>27</v>
      </c>
      <c r="H1114" s="12" t="s">
        <v>62</v>
      </c>
      <c r="I1114" s="12" t="s">
        <v>23</v>
      </c>
      <c r="J1114" s="12" t="s">
        <v>37</v>
      </c>
      <c r="K1114" s="12" t="s">
        <v>25</v>
      </c>
      <c r="L1114" s="12" t="s">
        <v>26</v>
      </c>
      <c r="M1114" s="12">
        <v>1</v>
      </c>
      <c r="N1114" s="14">
        <v>81.08</v>
      </c>
      <c r="O1114" s="15">
        <v>0</v>
      </c>
      <c r="P1114" s="14">
        <v>41.52</v>
      </c>
      <c r="Q1114" s="14">
        <v>81.08</v>
      </c>
      <c r="R1114" s="14">
        <v>41.52</v>
      </c>
      <c r="S1114" s="14">
        <v>39.559999999999995</v>
      </c>
      <c r="T1114" s="16">
        <v>0.48791317217562896</v>
      </c>
    </row>
    <row r="1115" spans="1:20">
      <c r="A1115" s="10">
        <v>4994</v>
      </c>
      <c r="B1115" s="11">
        <v>46189</v>
      </c>
      <c r="C1115" s="12">
        <f t="shared" si="68"/>
        <v>2026</v>
      </c>
      <c r="D1115" s="13" t="str">
        <f t="shared" si="69"/>
        <v>Q2</v>
      </c>
      <c r="E1115" s="12">
        <f t="shared" si="70"/>
        <v>6</v>
      </c>
      <c r="F1115" s="12" t="str">
        <f t="shared" si="71"/>
        <v>Jun</v>
      </c>
      <c r="G1115" s="12" t="s">
        <v>32</v>
      </c>
      <c r="H1115" s="12" t="s">
        <v>60</v>
      </c>
      <c r="I1115" s="12" t="s">
        <v>29</v>
      </c>
      <c r="J1115" s="12" t="s">
        <v>37</v>
      </c>
      <c r="K1115" s="12" t="s">
        <v>30</v>
      </c>
      <c r="L1115" s="12" t="s">
        <v>58</v>
      </c>
      <c r="M1115" s="12">
        <v>4</v>
      </c>
      <c r="N1115" s="14">
        <v>150.43</v>
      </c>
      <c r="O1115" s="15">
        <v>0.1</v>
      </c>
      <c r="P1115" s="14">
        <v>77.650000000000006</v>
      </c>
      <c r="Q1115" s="14">
        <v>541.548</v>
      </c>
      <c r="R1115" s="14">
        <v>310.60000000000002</v>
      </c>
      <c r="S1115" s="14">
        <v>230.94799999999998</v>
      </c>
      <c r="T1115" s="16">
        <v>0.42645896577957998</v>
      </c>
    </row>
    <row r="1116" spans="1:20">
      <c r="A1116" s="10">
        <v>512</v>
      </c>
      <c r="B1116" s="11">
        <v>46190</v>
      </c>
      <c r="C1116" s="12">
        <f t="shared" si="68"/>
        <v>2026</v>
      </c>
      <c r="D1116" s="13" t="str">
        <f t="shared" si="69"/>
        <v>Q2</v>
      </c>
      <c r="E1116" s="12">
        <f t="shared" si="70"/>
        <v>6</v>
      </c>
      <c r="F1116" s="12" t="str">
        <f t="shared" si="71"/>
        <v>Jun</v>
      </c>
      <c r="G1116" s="12" t="s">
        <v>27</v>
      </c>
      <c r="H1116" s="12" t="s">
        <v>64</v>
      </c>
      <c r="I1116" s="12" t="s">
        <v>49</v>
      </c>
      <c r="J1116" s="12" t="s">
        <v>24</v>
      </c>
      <c r="K1116" s="12" t="s">
        <v>44</v>
      </c>
      <c r="L1116" s="12" t="s">
        <v>50</v>
      </c>
      <c r="M1116" s="12">
        <v>1</v>
      </c>
      <c r="N1116" s="14">
        <v>192.42</v>
      </c>
      <c r="O1116" s="15">
        <v>0</v>
      </c>
      <c r="P1116" s="14">
        <v>103.31</v>
      </c>
      <c r="Q1116" s="14">
        <v>192.42</v>
      </c>
      <c r="R1116" s="14">
        <v>103.31</v>
      </c>
      <c r="S1116" s="14">
        <v>89.109999999999985</v>
      </c>
      <c r="T1116" s="16">
        <v>0.46310154869556175</v>
      </c>
    </row>
    <row r="1117" spans="1:20">
      <c r="A1117" s="10">
        <v>717</v>
      </c>
      <c r="B1117" s="11">
        <v>46190</v>
      </c>
      <c r="C1117" s="12">
        <f t="shared" si="68"/>
        <v>2026</v>
      </c>
      <c r="D1117" s="13" t="str">
        <f t="shared" si="69"/>
        <v>Q2</v>
      </c>
      <c r="E1117" s="12">
        <f t="shared" si="70"/>
        <v>6</v>
      </c>
      <c r="F1117" s="12" t="str">
        <f t="shared" si="71"/>
        <v>Jun</v>
      </c>
      <c r="G1117" s="12" t="s">
        <v>41</v>
      </c>
      <c r="H1117" s="12" t="s">
        <v>52</v>
      </c>
      <c r="I1117" s="12" t="s">
        <v>29</v>
      </c>
      <c r="J1117" s="12" t="s">
        <v>37</v>
      </c>
      <c r="K1117" s="12" t="s">
        <v>44</v>
      </c>
      <c r="L1117" s="12" t="s">
        <v>45</v>
      </c>
      <c r="M1117" s="12">
        <v>10</v>
      </c>
      <c r="N1117" s="14">
        <v>333.14</v>
      </c>
      <c r="O1117" s="15">
        <v>0.15</v>
      </c>
      <c r="P1117" s="14">
        <v>194.52</v>
      </c>
      <c r="Q1117" s="14">
        <v>2831.6899999999996</v>
      </c>
      <c r="R1117" s="14">
        <v>1945.2</v>
      </c>
      <c r="S1117" s="14">
        <v>886.48999999999955</v>
      </c>
      <c r="T1117" s="16">
        <v>0.31306039856057677</v>
      </c>
    </row>
    <row r="1118" spans="1:20">
      <c r="A1118" s="10">
        <v>952</v>
      </c>
      <c r="B1118" s="11">
        <v>46190</v>
      </c>
      <c r="C1118" s="12">
        <f t="shared" si="68"/>
        <v>2026</v>
      </c>
      <c r="D1118" s="13" t="str">
        <f t="shared" si="69"/>
        <v>Q2</v>
      </c>
      <c r="E1118" s="12">
        <f t="shared" si="70"/>
        <v>6</v>
      </c>
      <c r="F1118" s="12" t="str">
        <f t="shared" si="71"/>
        <v>Jun</v>
      </c>
      <c r="G1118" s="12" t="s">
        <v>21</v>
      </c>
      <c r="H1118" s="12" t="s">
        <v>22</v>
      </c>
      <c r="I1118" s="12" t="s">
        <v>23</v>
      </c>
      <c r="J1118" s="12" t="s">
        <v>37</v>
      </c>
      <c r="K1118" s="12" t="s">
        <v>44</v>
      </c>
      <c r="L1118" s="12" t="s">
        <v>61</v>
      </c>
      <c r="M1118" s="12">
        <v>1</v>
      </c>
      <c r="N1118" s="14">
        <v>79.900000000000006</v>
      </c>
      <c r="O1118" s="15">
        <v>0.05</v>
      </c>
      <c r="P1118" s="14">
        <v>40.19</v>
      </c>
      <c r="Q1118" s="14">
        <v>75.905000000000001</v>
      </c>
      <c r="R1118" s="14">
        <v>40.19</v>
      </c>
      <c r="S1118" s="14">
        <v>35.715000000000003</v>
      </c>
      <c r="T1118" s="16">
        <v>0.47052236348066667</v>
      </c>
    </row>
    <row r="1119" spans="1:20">
      <c r="A1119" s="10">
        <v>1081</v>
      </c>
      <c r="B1119" s="11">
        <v>46190</v>
      </c>
      <c r="C1119" s="12">
        <f t="shared" si="68"/>
        <v>2026</v>
      </c>
      <c r="D1119" s="13" t="str">
        <f t="shared" si="69"/>
        <v>Q2</v>
      </c>
      <c r="E1119" s="12">
        <f t="shared" si="70"/>
        <v>6</v>
      </c>
      <c r="F1119" s="12" t="str">
        <f t="shared" si="71"/>
        <v>Jun</v>
      </c>
      <c r="G1119" s="12" t="s">
        <v>41</v>
      </c>
      <c r="H1119" s="12" t="s">
        <v>68</v>
      </c>
      <c r="I1119" s="12" t="s">
        <v>23</v>
      </c>
      <c r="J1119" s="12" t="s">
        <v>24</v>
      </c>
      <c r="K1119" s="12" t="s">
        <v>25</v>
      </c>
      <c r="L1119" s="12" t="s">
        <v>43</v>
      </c>
      <c r="M1119" s="12">
        <v>1</v>
      </c>
      <c r="N1119" s="14">
        <v>51.12</v>
      </c>
      <c r="O1119" s="15">
        <v>0</v>
      </c>
      <c r="P1119" s="14">
        <v>22.43</v>
      </c>
      <c r="Q1119" s="14">
        <v>51.12</v>
      </c>
      <c r="R1119" s="14">
        <v>22.43</v>
      </c>
      <c r="S1119" s="14">
        <v>28.689999999999998</v>
      </c>
      <c r="T1119" s="16">
        <v>0.56122848200312991</v>
      </c>
    </row>
    <row r="1120" spans="1:20">
      <c r="A1120" s="10">
        <v>2043</v>
      </c>
      <c r="B1120" s="11">
        <v>46190</v>
      </c>
      <c r="C1120" s="12">
        <f t="shared" si="68"/>
        <v>2026</v>
      </c>
      <c r="D1120" s="13" t="str">
        <f t="shared" si="69"/>
        <v>Q2</v>
      </c>
      <c r="E1120" s="12">
        <f t="shared" si="70"/>
        <v>6</v>
      </c>
      <c r="F1120" s="12" t="str">
        <f t="shared" si="71"/>
        <v>Jun</v>
      </c>
      <c r="G1120" s="12" t="s">
        <v>27</v>
      </c>
      <c r="H1120" s="12" t="s">
        <v>48</v>
      </c>
      <c r="I1120" s="12" t="s">
        <v>23</v>
      </c>
      <c r="J1120" s="12" t="s">
        <v>34</v>
      </c>
      <c r="K1120" s="12" t="s">
        <v>30</v>
      </c>
      <c r="L1120" s="12" t="s">
        <v>31</v>
      </c>
      <c r="M1120" s="12">
        <v>2</v>
      </c>
      <c r="N1120" s="14">
        <v>90.33</v>
      </c>
      <c r="O1120" s="15">
        <v>0</v>
      </c>
      <c r="P1120" s="14">
        <v>46.3</v>
      </c>
      <c r="Q1120" s="14">
        <v>180.66</v>
      </c>
      <c r="R1120" s="14">
        <v>92.6</v>
      </c>
      <c r="S1120" s="14">
        <v>88.06</v>
      </c>
      <c r="T1120" s="16">
        <v>0.48743496069965686</v>
      </c>
    </row>
    <row r="1121" spans="1:20">
      <c r="A1121" s="10">
        <v>4040</v>
      </c>
      <c r="B1121" s="11">
        <v>46190</v>
      </c>
      <c r="C1121" s="12">
        <f t="shared" si="68"/>
        <v>2026</v>
      </c>
      <c r="D1121" s="13" t="str">
        <f t="shared" si="69"/>
        <v>Q2</v>
      </c>
      <c r="E1121" s="12">
        <f t="shared" si="70"/>
        <v>6</v>
      </c>
      <c r="F1121" s="12" t="str">
        <f t="shared" si="71"/>
        <v>Jun</v>
      </c>
      <c r="G1121" s="12" t="s">
        <v>41</v>
      </c>
      <c r="H1121" s="12" t="s">
        <v>52</v>
      </c>
      <c r="I1121" s="12" t="s">
        <v>23</v>
      </c>
      <c r="J1121" s="12" t="s">
        <v>37</v>
      </c>
      <c r="K1121" s="12" t="s">
        <v>35</v>
      </c>
      <c r="L1121" s="12" t="s">
        <v>36</v>
      </c>
      <c r="M1121" s="12">
        <v>2</v>
      </c>
      <c r="N1121" s="14">
        <v>36.799999999999997</v>
      </c>
      <c r="O1121" s="15">
        <v>0.05</v>
      </c>
      <c r="P1121" s="14">
        <v>13.94</v>
      </c>
      <c r="Q1121" s="14">
        <v>69.919999999999987</v>
      </c>
      <c r="R1121" s="14">
        <v>27.88</v>
      </c>
      <c r="S1121" s="14">
        <v>42.039999999999992</v>
      </c>
      <c r="T1121" s="16">
        <v>0.60125858123569798</v>
      </c>
    </row>
    <row r="1122" spans="1:20">
      <c r="A1122" s="10">
        <v>2295</v>
      </c>
      <c r="B1122" s="11">
        <v>46191</v>
      </c>
      <c r="C1122" s="12">
        <f t="shared" si="68"/>
        <v>2026</v>
      </c>
      <c r="D1122" s="13" t="str">
        <f t="shared" si="69"/>
        <v>Q2</v>
      </c>
      <c r="E1122" s="12">
        <f t="shared" si="70"/>
        <v>6</v>
      </c>
      <c r="F1122" s="12" t="str">
        <f t="shared" si="71"/>
        <v>Jun</v>
      </c>
      <c r="G1122" s="12" t="s">
        <v>27</v>
      </c>
      <c r="H1122" s="12" t="s">
        <v>62</v>
      </c>
      <c r="I1122" s="12" t="s">
        <v>49</v>
      </c>
      <c r="J1122" s="12" t="s">
        <v>34</v>
      </c>
      <c r="K1122" s="12" t="s">
        <v>35</v>
      </c>
      <c r="L1122" s="12" t="s">
        <v>53</v>
      </c>
      <c r="M1122" s="12">
        <v>1</v>
      </c>
      <c r="N1122" s="14">
        <v>45.7</v>
      </c>
      <c r="O1122" s="15">
        <v>0.1</v>
      </c>
      <c r="P1122" s="14">
        <v>18.600000000000001</v>
      </c>
      <c r="Q1122" s="14">
        <v>41.13</v>
      </c>
      <c r="R1122" s="14">
        <v>18.600000000000001</v>
      </c>
      <c r="S1122" s="14">
        <v>22.53</v>
      </c>
      <c r="T1122" s="16">
        <v>0.5477753464624362</v>
      </c>
    </row>
    <row r="1123" spans="1:20">
      <c r="A1123" s="10">
        <v>2670</v>
      </c>
      <c r="B1123" s="11">
        <v>46191</v>
      </c>
      <c r="C1123" s="12">
        <f t="shared" si="68"/>
        <v>2026</v>
      </c>
      <c r="D1123" s="13" t="str">
        <f t="shared" si="69"/>
        <v>Q2</v>
      </c>
      <c r="E1123" s="12">
        <f t="shared" si="70"/>
        <v>6</v>
      </c>
      <c r="F1123" s="12" t="str">
        <f t="shared" si="71"/>
        <v>Jun</v>
      </c>
      <c r="G1123" s="12" t="s">
        <v>32</v>
      </c>
      <c r="H1123" s="12" t="s">
        <v>46</v>
      </c>
      <c r="I1123" s="12" t="s">
        <v>49</v>
      </c>
      <c r="J1123" s="12" t="s">
        <v>24</v>
      </c>
      <c r="K1123" s="12" t="s">
        <v>35</v>
      </c>
      <c r="L1123" s="12" t="s">
        <v>69</v>
      </c>
      <c r="M1123" s="12">
        <v>3</v>
      </c>
      <c r="N1123" s="14">
        <v>162.30000000000001</v>
      </c>
      <c r="O1123" s="15">
        <v>0.1</v>
      </c>
      <c r="P1123" s="14">
        <v>86.43</v>
      </c>
      <c r="Q1123" s="14">
        <v>438.21000000000004</v>
      </c>
      <c r="R1123" s="14">
        <v>259.29000000000002</v>
      </c>
      <c r="S1123" s="14">
        <v>178.92000000000002</v>
      </c>
      <c r="T1123" s="16">
        <v>0.40829739166153217</v>
      </c>
    </row>
    <row r="1124" spans="1:20">
      <c r="A1124" s="10">
        <v>2777</v>
      </c>
      <c r="B1124" s="11">
        <v>46191</v>
      </c>
      <c r="C1124" s="12">
        <f t="shared" si="68"/>
        <v>2026</v>
      </c>
      <c r="D1124" s="13" t="str">
        <f t="shared" si="69"/>
        <v>Q2</v>
      </c>
      <c r="E1124" s="12">
        <f t="shared" si="70"/>
        <v>6</v>
      </c>
      <c r="F1124" s="12" t="str">
        <f t="shared" si="71"/>
        <v>Jun</v>
      </c>
      <c r="G1124" s="12" t="s">
        <v>27</v>
      </c>
      <c r="H1124" s="12" t="s">
        <v>70</v>
      </c>
      <c r="I1124" s="12" t="s">
        <v>29</v>
      </c>
      <c r="J1124" s="12" t="s">
        <v>37</v>
      </c>
      <c r="K1124" s="12" t="s">
        <v>30</v>
      </c>
      <c r="L1124" s="12" t="s">
        <v>67</v>
      </c>
      <c r="M1124" s="12">
        <v>5</v>
      </c>
      <c r="N1124" s="14">
        <v>72.37</v>
      </c>
      <c r="O1124" s="15">
        <v>0.2</v>
      </c>
      <c r="P1124" s="14">
        <v>32.840000000000003</v>
      </c>
      <c r="Q1124" s="14">
        <v>289.48</v>
      </c>
      <c r="R1124" s="14">
        <v>164.20000000000002</v>
      </c>
      <c r="S1124" s="14">
        <v>125.28</v>
      </c>
      <c r="T1124" s="16">
        <v>0.43277601215973466</v>
      </c>
    </row>
    <row r="1125" spans="1:20">
      <c r="A1125" s="10">
        <v>2780</v>
      </c>
      <c r="B1125" s="11">
        <v>46191</v>
      </c>
      <c r="C1125" s="12">
        <f t="shared" si="68"/>
        <v>2026</v>
      </c>
      <c r="D1125" s="13" t="str">
        <f t="shared" si="69"/>
        <v>Q2</v>
      </c>
      <c r="E1125" s="12">
        <f t="shared" si="70"/>
        <v>6</v>
      </c>
      <c r="F1125" s="12" t="str">
        <f t="shared" si="71"/>
        <v>Jun</v>
      </c>
      <c r="G1125" s="12" t="s">
        <v>32</v>
      </c>
      <c r="H1125" s="12" t="s">
        <v>39</v>
      </c>
      <c r="I1125" s="12" t="s">
        <v>23</v>
      </c>
      <c r="J1125" s="12" t="s">
        <v>34</v>
      </c>
      <c r="K1125" s="12" t="s">
        <v>55</v>
      </c>
      <c r="L1125" s="12" t="s">
        <v>63</v>
      </c>
      <c r="M1125" s="12">
        <v>2</v>
      </c>
      <c r="N1125" s="14">
        <v>35.61</v>
      </c>
      <c r="O1125" s="15">
        <v>0.15</v>
      </c>
      <c r="P1125" s="14">
        <v>13.96</v>
      </c>
      <c r="Q1125" s="14">
        <v>60.536999999999999</v>
      </c>
      <c r="R1125" s="14">
        <v>27.92</v>
      </c>
      <c r="S1125" s="14">
        <v>32.616999999999997</v>
      </c>
      <c r="T1125" s="16">
        <v>0.53879445628293432</v>
      </c>
    </row>
    <row r="1126" spans="1:20">
      <c r="A1126" s="10">
        <v>3209</v>
      </c>
      <c r="B1126" s="11">
        <v>46191</v>
      </c>
      <c r="C1126" s="12">
        <f t="shared" si="68"/>
        <v>2026</v>
      </c>
      <c r="D1126" s="13" t="str">
        <f t="shared" si="69"/>
        <v>Q2</v>
      </c>
      <c r="E1126" s="12">
        <f t="shared" si="70"/>
        <v>6</v>
      </c>
      <c r="F1126" s="12" t="str">
        <f t="shared" si="71"/>
        <v>Jun</v>
      </c>
      <c r="G1126" s="12" t="s">
        <v>41</v>
      </c>
      <c r="H1126" s="12" t="s">
        <v>68</v>
      </c>
      <c r="I1126" s="12" t="s">
        <v>23</v>
      </c>
      <c r="J1126" s="12" t="s">
        <v>24</v>
      </c>
      <c r="K1126" s="12" t="s">
        <v>35</v>
      </c>
      <c r="L1126" s="12" t="s">
        <v>65</v>
      </c>
      <c r="M1126" s="12">
        <v>2</v>
      </c>
      <c r="N1126" s="14">
        <v>133.12</v>
      </c>
      <c r="O1126" s="15">
        <v>0</v>
      </c>
      <c r="P1126" s="14">
        <v>67.02</v>
      </c>
      <c r="Q1126" s="14">
        <v>266.24</v>
      </c>
      <c r="R1126" s="14">
        <v>134.04</v>
      </c>
      <c r="S1126" s="14">
        <v>132.20000000000002</v>
      </c>
      <c r="T1126" s="16">
        <v>0.4965444711538462</v>
      </c>
    </row>
    <row r="1127" spans="1:20">
      <c r="A1127" s="10">
        <v>3414</v>
      </c>
      <c r="B1127" s="11">
        <v>46191</v>
      </c>
      <c r="C1127" s="12">
        <f t="shared" si="68"/>
        <v>2026</v>
      </c>
      <c r="D1127" s="13" t="str">
        <f t="shared" si="69"/>
        <v>Q2</v>
      </c>
      <c r="E1127" s="12">
        <f t="shared" si="70"/>
        <v>6</v>
      </c>
      <c r="F1127" s="12" t="str">
        <f t="shared" si="71"/>
        <v>Jun</v>
      </c>
      <c r="G1127" s="12" t="s">
        <v>21</v>
      </c>
      <c r="H1127" s="12" t="s">
        <v>71</v>
      </c>
      <c r="I1127" s="12" t="s">
        <v>49</v>
      </c>
      <c r="J1127" s="12" t="s">
        <v>24</v>
      </c>
      <c r="K1127" s="12" t="s">
        <v>25</v>
      </c>
      <c r="L1127" s="12" t="s">
        <v>43</v>
      </c>
      <c r="M1127" s="12">
        <v>1</v>
      </c>
      <c r="N1127" s="14">
        <v>51.23</v>
      </c>
      <c r="O1127" s="15">
        <v>0.05</v>
      </c>
      <c r="P1127" s="14">
        <v>23.12</v>
      </c>
      <c r="Q1127" s="14">
        <v>48.668499999999995</v>
      </c>
      <c r="R1127" s="14">
        <v>23.12</v>
      </c>
      <c r="S1127" s="14">
        <v>25.548499999999994</v>
      </c>
      <c r="T1127" s="16">
        <v>0.5249494025909982</v>
      </c>
    </row>
    <row r="1128" spans="1:20">
      <c r="A1128" s="10">
        <v>3846</v>
      </c>
      <c r="B1128" s="11">
        <v>46191</v>
      </c>
      <c r="C1128" s="12">
        <f t="shared" si="68"/>
        <v>2026</v>
      </c>
      <c r="D1128" s="13" t="str">
        <f t="shared" si="69"/>
        <v>Q2</v>
      </c>
      <c r="E1128" s="12">
        <f t="shared" si="70"/>
        <v>6</v>
      </c>
      <c r="F1128" s="12" t="str">
        <f t="shared" si="71"/>
        <v>Jun</v>
      </c>
      <c r="G1128" s="12" t="s">
        <v>27</v>
      </c>
      <c r="H1128" s="12" t="s">
        <v>64</v>
      </c>
      <c r="I1128" s="12" t="s">
        <v>23</v>
      </c>
      <c r="J1128" s="12" t="s">
        <v>37</v>
      </c>
      <c r="K1128" s="12" t="s">
        <v>30</v>
      </c>
      <c r="L1128" s="12" t="s">
        <v>31</v>
      </c>
      <c r="M1128" s="12">
        <v>1</v>
      </c>
      <c r="N1128" s="14">
        <v>93.5</v>
      </c>
      <c r="O1128" s="15">
        <v>0</v>
      </c>
      <c r="P1128" s="14">
        <v>46.63</v>
      </c>
      <c r="Q1128" s="14">
        <v>93.5</v>
      </c>
      <c r="R1128" s="14">
        <v>46.63</v>
      </c>
      <c r="S1128" s="14">
        <v>46.87</v>
      </c>
      <c r="T1128" s="16">
        <v>0.50128342245989299</v>
      </c>
    </row>
    <row r="1129" spans="1:20">
      <c r="A1129" s="10">
        <v>4120</v>
      </c>
      <c r="B1129" s="11">
        <v>46191</v>
      </c>
      <c r="C1129" s="12">
        <f t="shared" si="68"/>
        <v>2026</v>
      </c>
      <c r="D1129" s="13" t="str">
        <f t="shared" si="69"/>
        <v>Q2</v>
      </c>
      <c r="E1129" s="12">
        <f t="shared" si="70"/>
        <v>6</v>
      </c>
      <c r="F1129" s="12" t="str">
        <f t="shared" si="71"/>
        <v>Jun</v>
      </c>
      <c r="G1129" s="12" t="s">
        <v>41</v>
      </c>
      <c r="H1129" s="12" t="s">
        <v>42</v>
      </c>
      <c r="I1129" s="12" t="s">
        <v>40</v>
      </c>
      <c r="J1129" s="12" t="s">
        <v>24</v>
      </c>
      <c r="K1129" s="12" t="s">
        <v>55</v>
      </c>
      <c r="L1129" s="12" t="s">
        <v>56</v>
      </c>
      <c r="M1129" s="12">
        <v>3</v>
      </c>
      <c r="N1129" s="14">
        <v>41.16</v>
      </c>
      <c r="O1129" s="15">
        <v>0</v>
      </c>
      <c r="P1129" s="14">
        <v>14.79</v>
      </c>
      <c r="Q1129" s="14">
        <v>123.47999999999999</v>
      </c>
      <c r="R1129" s="14">
        <v>44.37</v>
      </c>
      <c r="S1129" s="14">
        <v>79.109999999999985</v>
      </c>
      <c r="T1129" s="16">
        <v>0.64067055393586003</v>
      </c>
    </row>
    <row r="1130" spans="1:20">
      <c r="A1130" s="10">
        <v>4217</v>
      </c>
      <c r="B1130" s="11">
        <v>46191</v>
      </c>
      <c r="C1130" s="12">
        <f t="shared" si="68"/>
        <v>2026</v>
      </c>
      <c r="D1130" s="13" t="str">
        <f t="shared" si="69"/>
        <v>Q2</v>
      </c>
      <c r="E1130" s="12">
        <f t="shared" si="70"/>
        <v>6</v>
      </c>
      <c r="F1130" s="12" t="str">
        <f t="shared" si="71"/>
        <v>Jun</v>
      </c>
      <c r="G1130" s="12" t="s">
        <v>27</v>
      </c>
      <c r="H1130" s="12" t="s">
        <v>64</v>
      </c>
      <c r="I1130" s="12" t="s">
        <v>49</v>
      </c>
      <c r="J1130" s="12" t="s">
        <v>34</v>
      </c>
      <c r="K1130" s="12" t="s">
        <v>55</v>
      </c>
      <c r="L1130" s="12" t="s">
        <v>56</v>
      </c>
      <c r="M1130" s="12">
        <v>1</v>
      </c>
      <c r="N1130" s="14">
        <v>39.74</v>
      </c>
      <c r="O1130" s="15">
        <v>0.05</v>
      </c>
      <c r="P1130" s="14">
        <v>14.39</v>
      </c>
      <c r="Q1130" s="14">
        <v>37.753</v>
      </c>
      <c r="R1130" s="14">
        <v>14.39</v>
      </c>
      <c r="S1130" s="14">
        <v>23.363</v>
      </c>
      <c r="T1130" s="16">
        <v>0.6188382380208195</v>
      </c>
    </row>
    <row r="1131" spans="1:20">
      <c r="A1131" s="10">
        <v>4786</v>
      </c>
      <c r="B1131" s="11">
        <v>46191</v>
      </c>
      <c r="C1131" s="12">
        <f t="shared" si="68"/>
        <v>2026</v>
      </c>
      <c r="D1131" s="13" t="str">
        <f t="shared" si="69"/>
        <v>Q2</v>
      </c>
      <c r="E1131" s="12">
        <f t="shared" si="70"/>
        <v>6</v>
      </c>
      <c r="F1131" s="12" t="str">
        <f t="shared" si="71"/>
        <v>Jun</v>
      </c>
      <c r="G1131" s="12" t="s">
        <v>41</v>
      </c>
      <c r="H1131" s="12" t="s">
        <v>52</v>
      </c>
      <c r="I1131" s="12" t="s">
        <v>23</v>
      </c>
      <c r="J1131" s="12" t="s">
        <v>24</v>
      </c>
      <c r="K1131" s="12" t="s">
        <v>35</v>
      </c>
      <c r="L1131" s="12" t="s">
        <v>53</v>
      </c>
      <c r="M1131" s="12">
        <v>3</v>
      </c>
      <c r="N1131" s="14">
        <v>46.79</v>
      </c>
      <c r="O1131" s="15">
        <v>0.1</v>
      </c>
      <c r="P1131" s="14">
        <v>18.25</v>
      </c>
      <c r="Q1131" s="14">
        <v>126.33300000000001</v>
      </c>
      <c r="R1131" s="14">
        <v>54.75</v>
      </c>
      <c r="S1131" s="14">
        <v>71.583000000000013</v>
      </c>
      <c r="T1131" s="16">
        <v>0.56662154781411034</v>
      </c>
    </row>
    <row r="1132" spans="1:20">
      <c r="A1132" s="10">
        <v>23</v>
      </c>
      <c r="B1132" s="11">
        <v>46192</v>
      </c>
      <c r="C1132" s="12">
        <f t="shared" si="68"/>
        <v>2026</v>
      </c>
      <c r="D1132" s="13" t="str">
        <f t="shared" si="69"/>
        <v>Q2</v>
      </c>
      <c r="E1132" s="12">
        <f t="shared" si="70"/>
        <v>6</v>
      </c>
      <c r="F1132" s="12" t="str">
        <f t="shared" si="71"/>
        <v>Jun</v>
      </c>
      <c r="G1132" s="12" t="s">
        <v>41</v>
      </c>
      <c r="H1132" s="12" t="s">
        <v>68</v>
      </c>
      <c r="I1132" s="12" t="s">
        <v>29</v>
      </c>
      <c r="J1132" s="12" t="s">
        <v>37</v>
      </c>
      <c r="K1132" s="12" t="s">
        <v>30</v>
      </c>
      <c r="L1132" s="12" t="s">
        <v>31</v>
      </c>
      <c r="M1132" s="12">
        <v>4</v>
      </c>
      <c r="N1132" s="14">
        <v>91.74</v>
      </c>
      <c r="O1132" s="15">
        <v>0.2</v>
      </c>
      <c r="P1132" s="14">
        <v>44.74</v>
      </c>
      <c r="Q1132" s="14">
        <v>293.56799999999998</v>
      </c>
      <c r="R1132" s="14">
        <v>178.96</v>
      </c>
      <c r="S1132" s="14">
        <v>114.60799999999998</v>
      </c>
      <c r="T1132" s="16">
        <v>0.39039677349029861</v>
      </c>
    </row>
    <row r="1133" spans="1:20">
      <c r="A1133" s="10">
        <v>99</v>
      </c>
      <c r="B1133" s="11">
        <v>46192</v>
      </c>
      <c r="C1133" s="12">
        <f t="shared" si="68"/>
        <v>2026</v>
      </c>
      <c r="D1133" s="13" t="str">
        <f t="shared" si="69"/>
        <v>Q2</v>
      </c>
      <c r="E1133" s="12">
        <f t="shared" si="70"/>
        <v>6</v>
      </c>
      <c r="F1133" s="12" t="str">
        <f t="shared" si="71"/>
        <v>Jun</v>
      </c>
      <c r="G1133" s="12" t="s">
        <v>41</v>
      </c>
      <c r="H1133" s="12" t="s">
        <v>68</v>
      </c>
      <c r="I1133" s="12" t="s">
        <v>23</v>
      </c>
      <c r="J1133" s="12" t="s">
        <v>34</v>
      </c>
      <c r="K1133" s="12" t="s">
        <v>55</v>
      </c>
      <c r="L1133" s="12" t="s">
        <v>63</v>
      </c>
      <c r="M1133" s="12">
        <v>1</v>
      </c>
      <c r="N1133" s="14">
        <v>36.28</v>
      </c>
      <c r="O1133" s="15">
        <v>0.1</v>
      </c>
      <c r="P1133" s="14">
        <v>13.8</v>
      </c>
      <c r="Q1133" s="14">
        <v>32.652000000000001</v>
      </c>
      <c r="R1133" s="14">
        <v>13.8</v>
      </c>
      <c r="S1133" s="14">
        <v>18.852</v>
      </c>
      <c r="T1133" s="16">
        <v>0.5773612642410878</v>
      </c>
    </row>
    <row r="1134" spans="1:20">
      <c r="A1134" s="10">
        <v>269</v>
      </c>
      <c r="B1134" s="11">
        <v>46192</v>
      </c>
      <c r="C1134" s="12">
        <f t="shared" si="68"/>
        <v>2026</v>
      </c>
      <c r="D1134" s="13" t="str">
        <f t="shared" si="69"/>
        <v>Q2</v>
      </c>
      <c r="E1134" s="12">
        <f t="shared" si="70"/>
        <v>6</v>
      </c>
      <c r="F1134" s="12" t="str">
        <f t="shared" si="71"/>
        <v>Jun</v>
      </c>
      <c r="G1134" s="12" t="s">
        <v>41</v>
      </c>
      <c r="H1134" s="12" t="s">
        <v>68</v>
      </c>
      <c r="I1134" s="12" t="s">
        <v>29</v>
      </c>
      <c r="J1134" s="12" t="s">
        <v>24</v>
      </c>
      <c r="K1134" s="12" t="s">
        <v>30</v>
      </c>
      <c r="L1134" s="12" t="s">
        <v>67</v>
      </c>
      <c r="M1134" s="12">
        <v>3</v>
      </c>
      <c r="N1134" s="14">
        <v>73.02</v>
      </c>
      <c r="O1134" s="15">
        <v>0.1</v>
      </c>
      <c r="P1134" s="14">
        <v>32.69</v>
      </c>
      <c r="Q1134" s="14">
        <v>197.154</v>
      </c>
      <c r="R1134" s="14">
        <v>98.07</v>
      </c>
      <c r="S1134" s="14">
        <v>99.084000000000003</v>
      </c>
      <c r="T1134" s="16">
        <v>0.50257159377948202</v>
      </c>
    </row>
    <row r="1135" spans="1:20">
      <c r="A1135" s="10">
        <v>1772</v>
      </c>
      <c r="B1135" s="11">
        <v>46192</v>
      </c>
      <c r="C1135" s="12">
        <f t="shared" si="68"/>
        <v>2026</v>
      </c>
      <c r="D1135" s="13" t="str">
        <f t="shared" si="69"/>
        <v>Q2</v>
      </c>
      <c r="E1135" s="12">
        <f t="shared" si="70"/>
        <v>6</v>
      </c>
      <c r="F1135" s="12" t="str">
        <f t="shared" si="71"/>
        <v>Jun</v>
      </c>
      <c r="G1135" s="12" t="s">
        <v>41</v>
      </c>
      <c r="H1135" s="12" t="s">
        <v>42</v>
      </c>
      <c r="I1135" s="12" t="s">
        <v>23</v>
      </c>
      <c r="J1135" s="12" t="s">
        <v>34</v>
      </c>
      <c r="K1135" s="12" t="s">
        <v>30</v>
      </c>
      <c r="L1135" s="12" t="s">
        <v>58</v>
      </c>
      <c r="M1135" s="12">
        <v>4</v>
      </c>
      <c r="N1135" s="14">
        <v>153.38</v>
      </c>
      <c r="O1135" s="15">
        <v>0</v>
      </c>
      <c r="P1135" s="14">
        <v>76.92</v>
      </c>
      <c r="Q1135" s="14">
        <v>613.52</v>
      </c>
      <c r="R1135" s="14">
        <v>307.68</v>
      </c>
      <c r="S1135" s="14">
        <v>305.83999999999997</v>
      </c>
      <c r="T1135" s="16">
        <v>0.49850045638283996</v>
      </c>
    </row>
    <row r="1136" spans="1:20">
      <c r="A1136" s="10">
        <v>1906</v>
      </c>
      <c r="B1136" s="11">
        <v>46192</v>
      </c>
      <c r="C1136" s="12">
        <f t="shared" si="68"/>
        <v>2026</v>
      </c>
      <c r="D1136" s="13" t="str">
        <f t="shared" si="69"/>
        <v>Q2</v>
      </c>
      <c r="E1136" s="12">
        <f t="shared" si="70"/>
        <v>6</v>
      </c>
      <c r="F1136" s="12" t="str">
        <f t="shared" si="71"/>
        <v>Jun</v>
      </c>
      <c r="G1136" s="12" t="s">
        <v>41</v>
      </c>
      <c r="H1136" s="12" t="s">
        <v>54</v>
      </c>
      <c r="I1136" s="12" t="s">
        <v>49</v>
      </c>
      <c r="J1136" s="12" t="s">
        <v>24</v>
      </c>
      <c r="K1136" s="12" t="s">
        <v>44</v>
      </c>
      <c r="L1136" s="12" t="s">
        <v>72</v>
      </c>
      <c r="M1136" s="12">
        <v>2</v>
      </c>
      <c r="N1136" s="14">
        <v>125.5</v>
      </c>
      <c r="O1136" s="15">
        <v>0</v>
      </c>
      <c r="P1136" s="14">
        <v>61.67</v>
      </c>
      <c r="Q1136" s="14">
        <v>251</v>
      </c>
      <c r="R1136" s="14">
        <v>123.34</v>
      </c>
      <c r="S1136" s="14">
        <v>127.66</v>
      </c>
      <c r="T1136" s="16">
        <v>0.50860557768924297</v>
      </c>
    </row>
    <row r="1137" spans="1:20">
      <c r="A1137" s="10">
        <v>2473</v>
      </c>
      <c r="B1137" s="11">
        <v>46192</v>
      </c>
      <c r="C1137" s="12">
        <f t="shared" si="68"/>
        <v>2026</v>
      </c>
      <c r="D1137" s="13" t="str">
        <f t="shared" si="69"/>
        <v>Q2</v>
      </c>
      <c r="E1137" s="12">
        <f t="shared" si="70"/>
        <v>6</v>
      </c>
      <c r="F1137" s="12" t="str">
        <f t="shared" si="71"/>
        <v>Jun</v>
      </c>
      <c r="G1137" s="12" t="s">
        <v>21</v>
      </c>
      <c r="H1137" s="12" t="s">
        <v>22</v>
      </c>
      <c r="I1137" s="12" t="s">
        <v>29</v>
      </c>
      <c r="J1137" s="12" t="s">
        <v>24</v>
      </c>
      <c r="K1137" s="12" t="s">
        <v>25</v>
      </c>
      <c r="L1137" s="12" t="s">
        <v>26</v>
      </c>
      <c r="M1137" s="12">
        <v>3</v>
      </c>
      <c r="N1137" s="14">
        <v>80.75</v>
      </c>
      <c r="O1137" s="15">
        <v>0.15</v>
      </c>
      <c r="P1137" s="14">
        <v>42.81</v>
      </c>
      <c r="Q1137" s="14">
        <v>205.91249999999999</v>
      </c>
      <c r="R1137" s="14">
        <v>128.43</v>
      </c>
      <c r="S1137" s="14">
        <v>77.482499999999987</v>
      </c>
      <c r="T1137" s="16">
        <v>0.37628847204516475</v>
      </c>
    </row>
    <row r="1138" spans="1:20">
      <c r="A1138" s="10">
        <v>2549</v>
      </c>
      <c r="B1138" s="11">
        <v>46192</v>
      </c>
      <c r="C1138" s="12">
        <f t="shared" si="68"/>
        <v>2026</v>
      </c>
      <c r="D1138" s="13" t="str">
        <f t="shared" si="69"/>
        <v>Q2</v>
      </c>
      <c r="E1138" s="12">
        <f t="shared" si="70"/>
        <v>6</v>
      </c>
      <c r="F1138" s="12" t="str">
        <f t="shared" si="71"/>
        <v>Jun</v>
      </c>
      <c r="G1138" s="12" t="s">
        <v>41</v>
      </c>
      <c r="H1138" s="12" t="s">
        <v>68</v>
      </c>
      <c r="I1138" s="12" t="s">
        <v>29</v>
      </c>
      <c r="J1138" s="12" t="s">
        <v>24</v>
      </c>
      <c r="K1138" s="12" t="s">
        <v>55</v>
      </c>
      <c r="L1138" s="12" t="s">
        <v>63</v>
      </c>
      <c r="M1138" s="12">
        <v>8</v>
      </c>
      <c r="N1138" s="14">
        <v>36.15</v>
      </c>
      <c r="O1138" s="15">
        <v>0.05</v>
      </c>
      <c r="P1138" s="14">
        <v>13.55</v>
      </c>
      <c r="Q1138" s="14">
        <v>274.73999999999995</v>
      </c>
      <c r="R1138" s="14">
        <v>108.4</v>
      </c>
      <c r="S1138" s="14">
        <v>166.33999999999995</v>
      </c>
      <c r="T1138" s="16">
        <v>0.60544514814005956</v>
      </c>
    </row>
    <row r="1139" spans="1:20">
      <c r="A1139" s="10">
        <v>3341</v>
      </c>
      <c r="B1139" s="11">
        <v>46192</v>
      </c>
      <c r="C1139" s="12">
        <f t="shared" si="68"/>
        <v>2026</v>
      </c>
      <c r="D1139" s="13" t="str">
        <f t="shared" si="69"/>
        <v>Q2</v>
      </c>
      <c r="E1139" s="12">
        <f t="shared" si="70"/>
        <v>6</v>
      </c>
      <c r="F1139" s="12" t="str">
        <f t="shared" si="71"/>
        <v>Jun</v>
      </c>
      <c r="G1139" s="12" t="s">
        <v>21</v>
      </c>
      <c r="H1139" s="12" t="s">
        <v>71</v>
      </c>
      <c r="I1139" s="12" t="s">
        <v>23</v>
      </c>
      <c r="J1139" s="12" t="s">
        <v>34</v>
      </c>
      <c r="K1139" s="12" t="s">
        <v>30</v>
      </c>
      <c r="L1139" s="12" t="s">
        <v>38</v>
      </c>
      <c r="M1139" s="12">
        <v>2</v>
      </c>
      <c r="N1139" s="14">
        <v>143.1</v>
      </c>
      <c r="O1139" s="15">
        <v>0</v>
      </c>
      <c r="P1139" s="14">
        <v>78.11</v>
      </c>
      <c r="Q1139" s="14">
        <v>286.2</v>
      </c>
      <c r="R1139" s="14">
        <v>156.22</v>
      </c>
      <c r="S1139" s="14">
        <v>129.97999999999999</v>
      </c>
      <c r="T1139" s="16">
        <v>0.45415793151642209</v>
      </c>
    </row>
    <row r="1140" spans="1:20">
      <c r="A1140" s="10">
        <v>3351</v>
      </c>
      <c r="B1140" s="11">
        <v>46192</v>
      </c>
      <c r="C1140" s="12">
        <f t="shared" si="68"/>
        <v>2026</v>
      </c>
      <c r="D1140" s="13" t="str">
        <f t="shared" si="69"/>
        <v>Q2</v>
      </c>
      <c r="E1140" s="12">
        <f t="shared" si="70"/>
        <v>6</v>
      </c>
      <c r="F1140" s="12" t="str">
        <f t="shared" si="71"/>
        <v>Jun</v>
      </c>
      <c r="G1140" s="12" t="s">
        <v>27</v>
      </c>
      <c r="H1140" s="12" t="s">
        <v>28</v>
      </c>
      <c r="I1140" s="12" t="s">
        <v>49</v>
      </c>
      <c r="J1140" s="12" t="s">
        <v>34</v>
      </c>
      <c r="K1140" s="12" t="s">
        <v>44</v>
      </c>
      <c r="L1140" s="12" t="s">
        <v>72</v>
      </c>
      <c r="M1140" s="12">
        <v>4</v>
      </c>
      <c r="N1140" s="14">
        <v>123.89</v>
      </c>
      <c r="O1140" s="15">
        <v>0</v>
      </c>
      <c r="P1140" s="14">
        <v>59.42</v>
      </c>
      <c r="Q1140" s="14">
        <v>495.56</v>
      </c>
      <c r="R1140" s="14">
        <v>237.68</v>
      </c>
      <c r="S1140" s="14">
        <v>257.88</v>
      </c>
      <c r="T1140" s="16">
        <v>0.5203809831301961</v>
      </c>
    </row>
    <row r="1141" spans="1:20">
      <c r="A1141" s="10">
        <v>3366</v>
      </c>
      <c r="B1141" s="11">
        <v>46192</v>
      </c>
      <c r="C1141" s="12">
        <f t="shared" si="68"/>
        <v>2026</v>
      </c>
      <c r="D1141" s="13" t="str">
        <f t="shared" si="69"/>
        <v>Q2</v>
      </c>
      <c r="E1141" s="12">
        <f t="shared" si="70"/>
        <v>6</v>
      </c>
      <c r="F1141" s="12" t="str">
        <f t="shared" si="71"/>
        <v>Jun</v>
      </c>
      <c r="G1141" s="12" t="s">
        <v>27</v>
      </c>
      <c r="H1141" s="12" t="s">
        <v>62</v>
      </c>
      <c r="I1141" s="12" t="s">
        <v>23</v>
      </c>
      <c r="J1141" s="12" t="s">
        <v>37</v>
      </c>
      <c r="K1141" s="12" t="s">
        <v>35</v>
      </c>
      <c r="L1141" s="12" t="s">
        <v>65</v>
      </c>
      <c r="M1141" s="12">
        <v>1</v>
      </c>
      <c r="N1141" s="14">
        <v>135.41999999999999</v>
      </c>
      <c r="O1141" s="15">
        <v>0.05</v>
      </c>
      <c r="P1141" s="14">
        <v>68.180000000000007</v>
      </c>
      <c r="Q1141" s="14">
        <v>128.64899999999997</v>
      </c>
      <c r="R1141" s="14">
        <v>68.180000000000007</v>
      </c>
      <c r="S1141" s="14">
        <v>60.468999999999966</v>
      </c>
      <c r="T1141" s="16">
        <v>0.47003085915941811</v>
      </c>
    </row>
    <row r="1142" spans="1:20">
      <c r="A1142" s="10">
        <v>3691</v>
      </c>
      <c r="B1142" s="11">
        <v>46192</v>
      </c>
      <c r="C1142" s="12">
        <f t="shared" si="68"/>
        <v>2026</v>
      </c>
      <c r="D1142" s="13" t="str">
        <f t="shared" si="69"/>
        <v>Q2</v>
      </c>
      <c r="E1142" s="12">
        <f t="shared" si="70"/>
        <v>6</v>
      </c>
      <c r="F1142" s="12" t="str">
        <f t="shared" si="71"/>
        <v>Jun</v>
      </c>
      <c r="G1142" s="12" t="s">
        <v>27</v>
      </c>
      <c r="H1142" s="12" t="s">
        <v>48</v>
      </c>
      <c r="I1142" s="12" t="s">
        <v>40</v>
      </c>
      <c r="J1142" s="12" t="s">
        <v>24</v>
      </c>
      <c r="K1142" s="12" t="s">
        <v>30</v>
      </c>
      <c r="L1142" s="12" t="s">
        <v>31</v>
      </c>
      <c r="M1142" s="12">
        <v>1</v>
      </c>
      <c r="N1142" s="14">
        <v>93.48</v>
      </c>
      <c r="O1142" s="15">
        <v>0.05</v>
      </c>
      <c r="P1142" s="14">
        <v>44.31</v>
      </c>
      <c r="Q1142" s="14">
        <v>88.805999999999997</v>
      </c>
      <c r="R1142" s="14">
        <v>44.31</v>
      </c>
      <c r="S1142" s="14">
        <v>44.495999999999995</v>
      </c>
      <c r="T1142" s="16">
        <v>0.50104722653874734</v>
      </c>
    </row>
    <row r="1143" spans="1:20">
      <c r="A1143" s="10">
        <v>3909</v>
      </c>
      <c r="B1143" s="11">
        <v>46192</v>
      </c>
      <c r="C1143" s="12">
        <f t="shared" si="68"/>
        <v>2026</v>
      </c>
      <c r="D1143" s="13" t="str">
        <f t="shared" si="69"/>
        <v>Q2</v>
      </c>
      <c r="E1143" s="12">
        <f t="shared" si="70"/>
        <v>6</v>
      </c>
      <c r="F1143" s="12" t="str">
        <f t="shared" si="71"/>
        <v>Jun</v>
      </c>
      <c r="G1143" s="12" t="s">
        <v>27</v>
      </c>
      <c r="H1143" s="12" t="s">
        <v>28</v>
      </c>
      <c r="I1143" s="12" t="s">
        <v>49</v>
      </c>
      <c r="J1143" s="12" t="s">
        <v>24</v>
      </c>
      <c r="K1143" s="12" t="s">
        <v>30</v>
      </c>
      <c r="L1143" s="12" t="s">
        <v>58</v>
      </c>
      <c r="M1143" s="12">
        <v>1</v>
      </c>
      <c r="N1143" s="14">
        <v>156.05000000000001</v>
      </c>
      <c r="O1143" s="15">
        <v>0.05</v>
      </c>
      <c r="P1143" s="14">
        <v>81.28</v>
      </c>
      <c r="Q1143" s="14">
        <v>148.2475</v>
      </c>
      <c r="R1143" s="14">
        <v>81.28</v>
      </c>
      <c r="S1143" s="14">
        <v>66.967500000000001</v>
      </c>
      <c r="T1143" s="16">
        <v>0.45172768512116562</v>
      </c>
    </row>
    <row r="1144" spans="1:20">
      <c r="A1144" s="10">
        <v>4862</v>
      </c>
      <c r="B1144" s="11">
        <v>46192</v>
      </c>
      <c r="C1144" s="12">
        <f t="shared" si="68"/>
        <v>2026</v>
      </c>
      <c r="D1144" s="13" t="str">
        <f t="shared" si="69"/>
        <v>Q2</v>
      </c>
      <c r="E1144" s="12">
        <f t="shared" si="70"/>
        <v>6</v>
      </c>
      <c r="F1144" s="12" t="str">
        <f t="shared" si="71"/>
        <v>Jun</v>
      </c>
      <c r="G1144" s="12" t="s">
        <v>27</v>
      </c>
      <c r="H1144" s="12" t="s">
        <v>48</v>
      </c>
      <c r="I1144" s="12" t="s">
        <v>23</v>
      </c>
      <c r="J1144" s="12" t="s">
        <v>24</v>
      </c>
      <c r="K1144" s="12" t="s">
        <v>55</v>
      </c>
      <c r="L1144" s="12" t="s">
        <v>63</v>
      </c>
      <c r="M1144" s="12">
        <v>1</v>
      </c>
      <c r="N1144" s="14">
        <v>36.74</v>
      </c>
      <c r="O1144" s="15">
        <v>0</v>
      </c>
      <c r="P1144" s="14">
        <v>14.15</v>
      </c>
      <c r="Q1144" s="14">
        <v>36.74</v>
      </c>
      <c r="R1144" s="14">
        <v>14.15</v>
      </c>
      <c r="S1144" s="14">
        <v>22.590000000000003</v>
      </c>
      <c r="T1144" s="16">
        <v>0.61486118671747425</v>
      </c>
    </row>
    <row r="1145" spans="1:20">
      <c r="A1145" s="10">
        <v>5096</v>
      </c>
      <c r="B1145" s="11">
        <v>46192</v>
      </c>
      <c r="C1145" s="12">
        <f t="shared" si="68"/>
        <v>2026</v>
      </c>
      <c r="D1145" s="13" t="str">
        <f t="shared" si="69"/>
        <v>Q2</v>
      </c>
      <c r="E1145" s="12">
        <f t="shared" si="70"/>
        <v>6</v>
      </c>
      <c r="F1145" s="12" t="str">
        <f t="shared" si="71"/>
        <v>Jun</v>
      </c>
      <c r="G1145" s="12" t="s">
        <v>21</v>
      </c>
      <c r="H1145" s="12" t="s">
        <v>71</v>
      </c>
      <c r="I1145" s="12" t="s">
        <v>23</v>
      </c>
      <c r="J1145" s="12" t="s">
        <v>24</v>
      </c>
      <c r="K1145" s="12" t="s">
        <v>44</v>
      </c>
      <c r="L1145" s="12" t="s">
        <v>50</v>
      </c>
      <c r="M1145" s="12">
        <v>2</v>
      </c>
      <c r="N1145" s="14">
        <v>199.28</v>
      </c>
      <c r="O1145" s="15">
        <v>0</v>
      </c>
      <c r="P1145" s="14">
        <v>102.85</v>
      </c>
      <c r="Q1145" s="14">
        <v>398.56</v>
      </c>
      <c r="R1145" s="14">
        <v>205.7</v>
      </c>
      <c r="S1145" s="14">
        <v>192.86</v>
      </c>
      <c r="T1145" s="16">
        <v>0.48389201124046571</v>
      </c>
    </row>
    <row r="1146" spans="1:20">
      <c r="A1146" s="10">
        <v>5112</v>
      </c>
      <c r="B1146" s="11">
        <v>46192</v>
      </c>
      <c r="C1146" s="12">
        <f t="shared" si="68"/>
        <v>2026</v>
      </c>
      <c r="D1146" s="13" t="str">
        <f t="shared" si="69"/>
        <v>Q2</v>
      </c>
      <c r="E1146" s="12">
        <f t="shared" si="70"/>
        <v>6</v>
      </c>
      <c r="F1146" s="12" t="str">
        <f t="shared" si="71"/>
        <v>Jun</v>
      </c>
      <c r="G1146" s="12" t="s">
        <v>21</v>
      </c>
      <c r="H1146" s="12" t="s">
        <v>22</v>
      </c>
      <c r="I1146" s="12" t="s">
        <v>49</v>
      </c>
      <c r="J1146" s="12" t="s">
        <v>24</v>
      </c>
      <c r="K1146" s="12" t="s">
        <v>55</v>
      </c>
      <c r="L1146" s="12" t="s">
        <v>63</v>
      </c>
      <c r="M1146" s="12">
        <v>2</v>
      </c>
      <c r="N1146" s="14">
        <v>37.04</v>
      </c>
      <c r="O1146" s="15">
        <v>0.05</v>
      </c>
      <c r="P1146" s="14">
        <v>13.76</v>
      </c>
      <c r="Q1146" s="14">
        <v>70.375999999999991</v>
      </c>
      <c r="R1146" s="14">
        <v>27.52</v>
      </c>
      <c r="S1146" s="14">
        <v>42.855999999999995</v>
      </c>
      <c r="T1146" s="16">
        <v>0.60895759918153913</v>
      </c>
    </row>
    <row r="1147" spans="1:20">
      <c r="A1147" s="10">
        <v>501</v>
      </c>
      <c r="B1147" s="11">
        <v>46193</v>
      </c>
      <c r="C1147" s="12">
        <f t="shared" si="68"/>
        <v>2026</v>
      </c>
      <c r="D1147" s="13" t="str">
        <f t="shared" si="69"/>
        <v>Q2</v>
      </c>
      <c r="E1147" s="12">
        <f t="shared" si="70"/>
        <v>6</v>
      </c>
      <c r="F1147" s="12" t="str">
        <f t="shared" si="71"/>
        <v>Jun</v>
      </c>
      <c r="G1147" s="12" t="s">
        <v>41</v>
      </c>
      <c r="H1147" s="12" t="s">
        <v>42</v>
      </c>
      <c r="I1147" s="12" t="s">
        <v>23</v>
      </c>
      <c r="J1147" s="12" t="s">
        <v>34</v>
      </c>
      <c r="K1147" s="12" t="s">
        <v>44</v>
      </c>
      <c r="L1147" s="12" t="s">
        <v>61</v>
      </c>
      <c r="M1147" s="12">
        <v>2</v>
      </c>
      <c r="N1147" s="14">
        <v>80.95</v>
      </c>
      <c r="O1147" s="15">
        <v>0.1</v>
      </c>
      <c r="P1147" s="14">
        <v>39.44</v>
      </c>
      <c r="Q1147" s="14">
        <v>145.71</v>
      </c>
      <c r="R1147" s="14">
        <v>78.88</v>
      </c>
      <c r="S1147" s="14">
        <v>66.830000000000013</v>
      </c>
      <c r="T1147" s="16">
        <v>0.45865074462974409</v>
      </c>
    </row>
    <row r="1148" spans="1:20">
      <c r="A1148" s="10">
        <v>540</v>
      </c>
      <c r="B1148" s="11">
        <v>46193</v>
      </c>
      <c r="C1148" s="12">
        <f t="shared" si="68"/>
        <v>2026</v>
      </c>
      <c r="D1148" s="13" t="str">
        <f t="shared" si="69"/>
        <v>Q2</v>
      </c>
      <c r="E1148" s="12">
        <f t="shared" si="70"/>
        <v>6</v>
      </c>
      <c r="F1148" s="12" t="str">
        <f t="shared" si="71"/>
        <v>Jun</v>
      </c>
      <c r="G1148" s="12" t="s">
        <v>21</v>
      </c>
      <c r="H1148" s="12" t="s">
        <v>57</v>
      </c>
      <c r="I1148" s="12" t="s">
        <v>49</v>
      </c>
      <c r="J1148" s="12" t="s">
        <v>24</v>
      </c>
      <c r="K1148" s="12" t="s">
        <v>30</v>
      </c>
      <c r="L1148" s="12" t="s">
        <v>58</v>
      </c>
      <c r="M1148" s="12">
        <v>1</v>
      </c>
      <c r="N1148" s="14">
        <v>151.46</v>
      </c>
      <c r="O1148" s="15">
        <v>0.05</v>
      </c>
      <c r="P1148" s="14">
        <v>77.98</v>
      </c>
      <c r="Q1148" s="14">
        <v>143.887</v>
      </c>
      <c r="R1148" s="14">
        <v>77.98</v>
      </c>
      <c r="S1148" s="14">
        <v>65.906999999999996</v>
      </c>
      <c r="T1148" s="16">
        <v>0.45804693961233467</v>
      </c>
    </row>
    <row r="1149" spans="1:20">
      <c r="A1149" s="10">
        <v>2255</v>
      </c>
      <c r="B1149" s="11">
        <v>46193</v>
      </c>
      <c r="C1149" s="12">
        <f t="shared" si="68"/>
        <v>2026</v>
      </c>
      <c r="D1149" s="13" t="str">
        <f t="shared" si="69"/>
        <v>Q2</v>
      </c>
      <c r="E1149" s="12">
        <f t="shared" si="70"/>
        <v>6</v>
      </c>
      <c r="F1149" s="12" t="str">
        <f t="shared" si="71"/>
        <v>Jun</v>
      </c>
      <c r="G1149" s="12" t="s">
        <v>21</v>
      </c>
      <c r="H1149" s="12" t="s">
        <v>57</v>
      </c>
      <c r="I1149" s="12" t="s">
        <v>23</v>
      </c>
      <c r="J1149" s="12" t="s">
        <v>37</v>
      </c>
      <c r="K1149" s="12" t="s">
        <v>30</v>
      </c>
      <c r="L1149" s="12" t="s">
        <v>31</v>
      </c>
      <c r="M1149" s="12">
        <v>5</v>
      </c>
      <c r="N1149" s="14">
        <v>90.1</v>
      </c>
      <c r="O1149" s="15">
        <v>0</v>
      </c>
      <c r="P1149" s="14">
        <v>44.32</v>
      </c>
      <c r="Q1149" s="14">
        <v>450.5</v>
      </c>
      <c r="R1149" s="14">
        <v>221.6</v>
      </c>
      <c r="S1149" s="14">
        <v>228.9</v>
      </c>
      <c r="T1149" s="16">
        <v>0.50810210876803552</v>
      </c>
    </row>
    <row r="1150" spans="1:20">
      <c r="A1150" s="10">
        <v>3126</v>
      </c>
      <c r="B1150" s="11">
        <v>46193</v>
      </c>
      <c r="C1150" s="12">
        <f t="shared" si="68"/>
        <v>2026</v>
      </c>
      <c r="D1150" s="13" t="str">
        <f t="shared" si="69"/>
        <v>Q2</v>
      </c>
      <c r="E1150" s="12">
        <f t="shared" si="70"/>
        <v>6</v>
      </c>
      <c r="F1150" s="12" t="str">
        <f t="shared" si="71"/>
        <v>Jun</v>
      </c>
      <c r="G1150" s="12" t="s">
        <v>21</v>
      </c>
      <c r="H1150" s="12" t="s">
        <v>22</v>
      </c>
      <c r="I1150" s="12" t="s">
        <v>49</v>
      </c>
      <c r="J1150" s="12" t="s">
        <v>37</v>
      </c>
      <c r="K1150" s="12" t="s">
        <v>30</v>
      </c>
      <c r="L1150" s="12" t="s">
        <v>58</v>
      </c>
      <c r="M1150" s="12">
        <v>1</v>
      </c>
      <c r="N1150" s="14">
        <v>155.69</v>
      </c>
      <c r="O1150" s="15">
        <v>0.1</v>
      </c>
      <c r="P1150" s="14">
        <v>79.42</v>
      </c>
      <c r="Q1150" s="14">
        <v>140.12100000000001</v>
      </c>
      <c r="R1150" s="14">
        <v>79.42</v>
      </c>
      <c r="S1150" s="14">
        <v>60.701000000000008</v>
      </c>
      <c r="T1150" s="16">
        <v>0.43320415926235184</v>
      </c>
    </row>
    <row r="1151" spans="1:20">
      <c r="A1151" s="10">
        <v>3223</v>
      </c>
      <c r="B1151" s="11">
        <v>46193</v>
      </c>
      <c r="C1151" s="12">
        <f t="shared" si="68"/>
        <v>2026</v>
      </c>
      <c r="D1151" s="13" t="str">
        <f t="shared" si="69"/>
        <v>Q2</v>
      </c>
      <c r="E1151" s="12">
        <f t="shared" si="70"/>
        <v>6</v>
      </c>
      <c r="F1151" s="12" t="str">
        <f t="shared" si="71"/>
        <v>Jun</v>
      </c>
      <c r="G1151" s="12" t="s">
        <v>27</v>
      </c>
      <c r="H1151" s="12" t="s">
        <v>70</v>
      </c>
      <c r="I1151" s="12" t="s">
        <v>40</v>
      </c>
      <c r="J1151" s="12" t="s">
        <v>24</v>
      </c>
      <c r="K1151" s="12" t="s">
        <v>55</v>
      </c>
      <c r="L1151" s="12" t="s">
        <v>66</v>
      </c>
      <c r="M1151" s="12">
        <v>1</v>
      </c>
      <c r="N1151" s="14">
        <v>50.11</v>
      </c>
      <c r="O1151" s="15">
        <v>0.05</v>
      </c>
      <c r="P1151" s="14">
        <v>21.38</v>
      </c>
      <c r="Q1151" s="14">
        <v>47.604499999999994</v>
      </c>
      <c r="R1151" s="14">
        <v>21.38</v>
      </c>
      <c r="S1151" s="14">
        <v>26.224499999999995</v>
      </c>
      <c r="T1151" s="16">
        <v>0.55088279469377888</v>
      </c>
    </row>
    <row r="1152" spans="1:20">
      <c r="A1152" s="10">
        <v>3260</v>
      </c>
      <c r="B1152" s="11">
        <v>46193</v>
      </c>
      <c r="C1152" s="12">
        <f t="shared" si="68"/>
        <v>2026</v>
      </c>
      <c r="D1152" s="13" t="str">
        <f t="shared" si="69"/>
        <v>Q2</v>
      </c>
      <c r="E1152" s="12">
        <f t="shared" si="70"/>
        <v>6</v>
      </c>
      <c r="F1152" s="12" t="str">
        <f t="shared" si="71"/>
        <v>Jun</v>
      </c>
      <c r="G1152" s="12" t="s">
        <v>32</v>
      </c>
      <c r="H1152" s="12" t="s">
        <v>33</v>
      </c>
      <c r="I1152" s="12" t="s">
        <v>40</v>
      </c>
      <c r="J1152" s="12" t="s">
        <v>24</v>
      </c>
      <c r="K1152" s="12" t="s">
        <v>30</v>
      </c>
      <c r="L1152" s="12" t="s">
        <v>38</v>
      </c>
      <c r="M1152" s="12">
        <v>1</v>
      </c>
      <c r="N1152" s="14">
        <v>142.55000000000001</v>
      </c>
      <c r="O1152" s="15">
        <v>0.1</v>
      </c>
      <c r="P1152" s="14">
        <v>79.709999999999994</v>
      </c>
      <c r="Q1152" s="14">
        <v>128.29500000000002</v>
      </c>
      <c r="R1152" s="14">
        <v>79.709999999999994</v>
      </c>
      <c r="S1152" s="14">
        <v>48.585000000000022</v>
      </c>
      <c r="T1152" s="16">
        <v>0.37869753302934656</v>
      </c>
    </row>
    <row r="1153" spans="1:20">
      <c r="A1153" s="10">
        <v>3404</v>
      </c>
      <c r="B1153" s="11">
        <v>46193</v>
      </c>
      <c r="C1153" s="12">
        <f t="shared" si="68"/>
        <v>2026</v>
      </c>
      <c r="D1153" s="13" t="str">
        <f t="shared" si="69"/>
        <v>Q2</v>
      </c>
      <c r="E1153" s="12">
        <f t="shared" si="70"/>
        <v>6</v>
      </c>
      <c r="F1153" s="12" t="str">
        <f t="shared" si="71"/>
        <v>Jun</v>
      </c>
      <c r="G1153" s="12" t="s">
        <v>41</v>
      </c>
      <c r="H1153" s="12" t="s">
        <v>54</v>
      </c>
      <c r="I1153" s="12" t="s">
        <v>23</v>
      </c>
      <c r="J1153" s="12" t="s">
        <v>34</v>
      </c>
      <c r="K1153" s="12" t="s">
        <v>44</v>
      </c>
      <c r="L1153" s="12" t="s">
        <v>50</v>
      </c>
      <c r="M1153" s="12">
        <v>3</v>
      </c>
      <c r="N1153" s="14">
        <v>191.11</v>
      </c>
      <c r="O1153" s="15">
        <v>0.05</v>
      </c>
      <c r="P1153" s="14">
        <v>102.82</v>
      </c>
      <c r="Q1153" s="14">
        <v>544.6635</v>
      </c>
      <c r="R1153" s="14">
        <v>308.45999999999998</v>
      </c>
      <c r="S1153" s="14">
        <v>236.20350000000002</v>
      </c>
      <c r="T1153" s="16">
        <v>0.43366867800026992</v>
      </c>
    </row>
    <row r="1154" spans="1:20">
      <c r="A1154" s="10">
        <v>4267</v>
      </c>
      <c r="B1154" s="11">
        <v>46193</v>
      </c>
      <c r="C1154" s="12">
        <f t="shared" si="68"/>
        <v>2026</v>
      </c>
      <c r="D1154" s="13" t="str">
        <f t="shared" si="69"/>
        <v>Q2</v>
      </c>
      <c r="E1154" s="12">
        <f t="shared" si="70"/>
        <v>6</v>
      </c>
      <c r="F1154" s="12" t="str">
        <f t="shared" si="71"/>
        <v>Jun</v>
      </c>
      <c r="G1154" s="12" t="s">
        <v>41</v>
      </c>
      <c r="H1154" s="12" t="s">
        <v>68</v>
      </c>
      <c r="I1154" s="12" t="s">
        <v>29</v>
      </c>
      <c r="J1154" s="12" t="s">
        <v>37</v>
      </c>
      <c r="K1154" s="12" t="s">
        <v>25</v>
      </c>
      <c r="L1154" s="12" t="s">
        <v>47</v>
      </c>
      <c r="M1154" s="12">
        <v>6</v>
      </c>
      <c r="N1154" s="14">
        <v>40.229999999999997</v>
      </c>
      <c r="O1154" s="15">
        <v>0.15</v>
      </c>
      <c r="P1154" s="14">
        <v>17.079999999999998</v>
      </c>
      <c r="Q1154" s="14">
        <v>205.173</v>
      </c>
      <c r="R1154" s="14">
        <v>102.47999999999999</v>
      </c>
      <c r="S1154" s="14">
        <v>102.69300000000001</v>
      </c>
      <c r="T1154" s="16">
        <v>0.50051907414718322</v>
      </c>
    </row>
    <row r="1155" spans="1:20">
      <c r="A1155" s="10">
        <v>5082</v>
      </c>
      <c r="B1155" s="11">
        <v>46193</v>
      </c>
      <c r="C1155" s="12">
        <f t="shared" ref="C1155:C1218" si="72">YEAR(B1155)</f>
        <v>2026</v>
      </c>
      <c r="D1155" s="13" t="str">
        <f t="shared" ref="D1155:D1218" si="73">"Q"&amp;ROUNDUP(MONTH(B1155)/3,0)</f>
        <v>Q2</v>
      </c>
      <c r="E1155" s="12">
        <f t="shared" ref="E1155:E1218" si="74">MONTH(B1155)</f>
        <v>6</v>
      </c>
      <c r="F1155" s="12" t="str">
        <f t="shared" ref="F1155:F1218" si="75">TEXT(B1155,"mmm")</f>
        <v>Jun</v>
      </c>
      <c r="G1155" s="12" t="s">
        <v>27</v>
      </c>
      <c r="H1155" s="12" t="s">
        <v>62</v>
      </c>
      <c r="I1155" s="12" t="s">
        <v>23</v>
      </c>
      <c r="J1155" s="12" t="s">
        <v>37</v>
      </c>
      <c r="K1155" s="12" t="s">
        <v>25</v>
      </c>
      <c r="L1155" s="12" t="s">
        <v>26</v>
      </c>
      <c r="M1155" s="12">
        <v>2</v>
      </c>
      <c r="N1155" s="14">
        <v>81.489999999999995</v>
      </c>
      <c r="O1155" s="15">
        <v>0</v>
      </c>
      <c r="P1155" s="14">
        <v>42.15</v>
      </c>
      <c r="Q1155" s="14">
        <v>162.97999999999999</v>
      </c>
      <c r="R1155" s="14">
        <v>84.3</v>
      </c>
      <c r="S1155" s="14">
        <v>78.679999999999993</v>
      </c>
      <c r="T1155" s="16">
        <v>0.48275862068965514</v>
      </c>
    </row>
    <row r="1156" spans="1:20">
      <c r="A1156" s="10">
        <v>5108</v>
      </c>
      <c r="B1156" s="11">
        <v>46193</v>
      </c>
      <c r="C1156" s="12">
        <f t="shared" si="72"/>
        <v>2026</v>
      </c>
      <c r="D1156" s="13" t="str">
        <f t="shared" si="73"/>
        <v>Q2</v>
      </c>
      <c r="E1156" s="12">
        <f t="shared" si="74"/>
        <v>6</v>
      </c>
      <c r="F1156" s="12" t="str">
        <f t="shared" si="75"/>
        <v>Jun</v>
      </c>
      <c r="G1156" s="12" t="s">
        <v>27</v>
      </c>
      <c r="H1156" s="12" t="s">
        <v>48</v>
      </c>
      <c r="I1156" s="12" t="s">
        <v>29</v>
      </c>
      <c r="J1156" s="12" t="s">
        <v>37</v>
      </c>
      <c r="K1156" s="12" t="s">
        <v>35</v>
      </c>
      <c r="L1156" s="12" t="s">
        <v>69</v>
      </c>
      <c r="M1156" s="12">
        <v>8</v>
      </c>
      <c r="N1156" s="14">
        <v>162.71</v>
      </c>
      <c r="O1156" s="15">
        <v>0.2</v>
      </c>
      <c r="P1156" s="14">
        <v>85.27</v>
      </c>
      <c r="Q1156" s="14">
        <v>1041.3440000000001</v>
      </c>
      <c r="R1156" s="14">
        <v>682.16</v>
      </c>
      <c r="S1156" s="14">
        <v>359.18400000000008</v>
      </c>
      <c r="T1156" s="16">
        <v>0.34492348349824847</v>
      </c>
    </row>
    <row r="1157" spans="1:20">
      <c r="A1157" s="10">
        <v>1105</v>
      </c>
      <c r="B1157" s="11">
        <v>46194</v>
      </c>
      <c r="C1157" s="12">
        <f t="shared" si="72"/>
        <v>2026</v>
      </c>
      <c r="D1157" s="13" t="str">
        <f t="shared" si="73"/>
        <v>Q2</v>
      </c>
      <c r="E1157" s="12">
        <f t="shared" si="74"/>
        <v>6</v>
      </c>
      <c r="F1157" s="12" t="str">
        <f t="shared" si="75"/>
        <v>Jun</v>
      </c>
      <c r="G1157" s="12" t="s">
        <v>32</v>
      </c>
      <c r="H1157" s="12" t="s">
        <v>46</v>
      </c>
      <c r="I1157" s="12" t="s">
        <v>49</v>
      </c>
      <c r="J1157" s="12" t="s">
        <v>24</v>
      </c>
      <c r="K1157" s="12" t="s">
        <v>35</v>
      </c>
      <c r="L1157" s="12" t="s">
        <v>36</v>
      </c>
      <c r="M1157" s="12">
        <v>1</v>
      </c>
      <c r="N1157" s="14">
        <v>36.479999999999997</v>
      </c>
      <c r="O1157" s="15">
        <v>0.1</v>
      </c>
      <c r="P1157" s="14">
        <v>13.9</v>
      </c>
      <c r="Q1157" s="14">
        <v>32.832000000000001</v>
      </c>
      <c r="R1157" s="14">
        <v>13.9</v>
      </c>
      <c r="S1157" s="14">
        <v>18.932000000000002</v>
      </c>
      <c r="T1157" s="16">
        <v>0.57663255360623789</v>
      </c>
    </row>
    <row r="1158" spans="1:20">
      <c r="A1158" s="10">
        <v>2757</v>
      </c>
      <c r="B1158" s="11">
        <v>46194</v>
      </c>
      <c r="C1158" s="12">
        <f t="shared" si="72"/>
        <v>2026</v>
      </c>
      <c r="D1158" s="13" t="str">
        <f t="shared" si="73"/>
        <v>Q2</v>
      </c>
      <c r="E1158" s="12">
        <f t="shared" si="74"/>
        <v>6</v>
      </c>
      <c r="F1158" s="12" t="str">
        <f t="shared" si="75"/>
        <v>Jun</v>
      </c>
      <c r="G1158" s="12" t="s">
        <v>27</v>
      </c>
      <c r="H1158" s="12" t="s">
        <v>48</v>
      </c>
      <c r="I1158" s="12" t="s">
        <v>29</v>
      </c>
      <c r="J1158" s="12" t="s">
        <v>37</v>
      </c>
      <c r="K1158" s="12" t="s">
        <v>35</v>
      </c>
      <c r="L1158" s="12" t="s">
        <v>65</v>
      </c>
      <c r="M1158" s="12">
        <v>6</v>
      </c>
      <c r="N1158" s="14">
        <v>136.65</v>
      </c>
      <c r="O1158" s="15">
        <v>0.15</v>
      </c>
      <c r="P1158" s="14">
        <v>68.56</v>
      </c>
      <c r="Q1158" s="14">
        <v>696.91500000000008</v>
      </c>
      <c r="R1158" s="14">
        <v>411.36</v>
      </c>
      <c r="S1158" s="14">
        <v>285.55500000000006</v>
      </c>
      <c r="T1158" s="16">
        <v>0.4097415036266977</v>
      </c>
    </row>
    <row r="1159" spans="1:20">
      <c r="A1159" s="10">
        <v>3325</v>
      </c>
      <c r="B1159" s="11">
        <v>46194</v>
      </c>
      <c r="C1159" s="12">
        <f t="shared" si="72"/>
        <v>2026</v>
      </c>
      <c r="D1159" s="13" t="str">
        <f t="shared" si="73"/>
        <v>Q2</v>
      </c>
      <c r="E1159" s="12">
        <f t="shared" si="74"/>
        <v>6</v>
      </c>
      <c r="F1159" s="12" t="str">
        <f t="shared" si="75"/>
        <v>Jun</v>
      </c>
      <c r="G1159" s="12" t="s">
        <v>32</v>
      </c>
      <c r="H1159" s="12" t="s">
        <v>33</v>
      </c>
      <c r="I1159" s="12" t="s">
        <v>23</v>
      </c>
      <c r="J1159" s="12" t="s">
        <v>34</v>
      </c>
      <c r="K1159" s="12" t="s">
        <v>25</v>
      </c>
      <c r="L1159" s="12" t="s">
        <v>43</v>
      </c>
      <c r="M1159" s="12">
        <v>4</v>
      </c>
      <c r="N1159" s="14">
        <v>50.57</v>
      </c>
      <c r="O1159" s="15">
        <v>0</v>
      </c>
      <c r="P1159" s="14">
        <v>21.85</v>
      </c>
      <c r="Q1159" s="14">
        <v>202.28</v>
      </c>
      <c r="R1159" s="14">
        <v>87.4</v>
      </c>
      <c r="S1159" s="14">
        <v>114.88</v>
      </c>
      <c r="T1159" s="16">
        <v>0.56792564761716435</v>
      </c>
    </row>
    <row r="1160" spans="1:20">
      <c r="A1160" s="10">
        <v>4070</v>
      </c>
      <c r="B1160" s="11">
        <v>46194</v>
      </c>
      <c r="C1160" s="12">
        <f t="shared" si="72"/>
        <v>2026</v>
      </c>
      <c r="D1160" s="13" t="str">
        <f t="shared" si="73"/>
        <v>Q2</v>
      </c>
      <c r="E1160" s="12">
        <f t="shared" si="74"/>
        <v>6</v>
      </c>
      <c r="F1160" s="12" t="str">
        <f t="shared" si="75"/>
        <v>Jun</v>
      </c>
      <c r="G1160" s="12" t="s">
        <v>41</v>
      </c>
      <c r="H1160" s="12" t="s">
        <v>54</v>
      </c>
      <c r="I1160" s="12" t="s">
        <v>23</v>
      </c>
      <c r="J1160" s="12" t="s">
        <v>34</v>
      </c>
      <c r="K1160" s="12" t="s">
        <v>25</v>
      </c>
      <c r="L1160" s="12" t="s">
        <v>51</v>
      </c>
      <c r="M1160" s="12">
        <v>3</v>
      </c>
      <c r="N1160" s="14">
        <v>103.72</v>
      </c>
      <c r="O1160" s="15">
        <v>0</v>
      </c>
      <c r="P1160" s="14">
        <v>50.34</v>
      </c>
      <c r="Q1160" s="14">
        <v>311.15999999999997</v>
      </c>
      <c r="R1160" s="14">
        <v>151.02000000000001</v>
      </c>
      <c r="S1160" s="14">
        <v>160.13999999999996</v>
      </c>
      <c r="T1160" s="16">
        <v>0.51465483995372152</v>
      </c>
    </row>
    <row r="1161" spans="1:20">
      <c r="A1161" s="10">
        <v>4339</v>
      </c>
      <c r="B1161" s="11">
        <v>46194</v>
      </c>
      <c r="C1161" s="12">
        <f t="shared" si="72"/>
        <v>2026</v>
      </c>
      <c r="D1161" s="13" t="str">
        <f t="shared" si="73"/>
        <v>Q2</v>
      </c>
      <c r="E1161" s="12">
        <f t="shared" si="74"/>
        <v>6</v>
      </c>
      <c r="F1161" s="12" t="str">
        <f t="shared" si="75"/>
        <v>Jun</v>
      </c>
      <c r="G1161" s="12" t="s">
        <v>32</v>
      </c>
      <c r="H1161" s="12" t="s">
        <v>73</v>
      </c>
      <c r="I1161" s="12" t="s">
        <v>49</v>
      </c>
      <c r="J1161" s="12" t="s">
        <v>24</v>
      </c>
      <c r="K1161" s="12" t="s">
        <v>35</v>
      </c>
      <c r="L1161" s="12" t="s">
        <v>65</v>
      </c>
      <c r="M1161" s="12">
        <v>1</v>
      </c>
      <c r="N1161" s="14">
        <v>132.49</v>
      </c>
      <c r="O1161" s="15">
        <v>0</v>
      </c>
      <c r="P1161" s="14">
        <v>67.09</v>
      </c>
      <c r="Q1161" s="14">
        <v>132.49</v>
      </c>
      <c r="R1161" s="14">
        <v>67.09</v>
      </c>
      <c r="S1161" s="14">
        <v>65.400000000000006</v>
      </c>
      <c r="T1161" s="16">
        <v>0.49362216016303118</v>
      </c>
    </row>
    <row r="1162" spans="1:20">
      <c r="A1162" s="10">
        <v>731</v>
      </c>
      <c r="B1162" s="11">
        <v>46195</v>
      </c>
      <c r="C1162" s="12">
        <f t="shared" si="72"/>
        <v>2026</v>
      </c>
      <c r="D1162" s="13" t="str">
        <f t="shared" si="73"/>
        <v>Q2</v>
      </c>
      <c r="E1162" s="12">
        <f t="shared" si="74"/>
        <v>6</v>
      </c>
      <c r="F1162" s="12" t="str">
        <f t="shared" si="75"/>
        <v>Jun</v>
      </c>
      <c r="G1162" s="12" t="s">
        <v>32</v>
      </c>
      <c r="H1162" s="12" t="s">
        <v>39</v>
      </c>
      <c r="I1162" s="12" t="s">
        <v>23</v>
      </c>
      <c r="J1162" s="12" t="s">
        <v>34</v>
      </c>
      <c r="K1162" s="12" t="s">
        <v>44</v>
      </c>
      <c r="L1162" s="12" t="s">
        <v>61</v>
      </c>
      <c r="M1162" s="12">
        <v>2</v>
      </c>
      <c r="N1162" s="14">
        <v>80.650000000000006</v>
      </c>
      <c r="O1162" s="15">
        <v>0</v>
      </c>
      <c r="P1162" s="14">
        <v>39.18</v>
      </c>
      <c r="Q1162" s="14">
        <v>161.30000000000001</v>
      </c>
      <c r="R1162" s="14">
        <v>78.36</v>
      </c>
      <c r="S1162" s="14">
        <v>82.940000000000012</v>
      </c>
      <c r="T1162" s="16">
        <v>0.51419714817110973</v>
      </c>
    </row>
    <row r="1163" spans="1:20">
      <c r="A1163" s="10">
        <v>1362</v>
      </c>
      <c r="B1163" s="11">
        <v>46195</v>
      </c>
      <c r="C1163" s="12">
        <f t="shared" si="72"/>
        <v>2026</v>
      </c>
      <c r="D1163" s="13" t="str">
        <f t="shared" si="73"/>
        <v>Q2</v>
      </c>
      <c r="E1163" s="12">
        <f t="shared" si="74"/>
        <v>6</v>
      </c>
      <c r="F1163" s="12" t="str">
        <f t="shared" si="75"/>
        <v>Jun</v>
      </c>
      <c r="G1163" s="12" t="s">
        <v>27</v>
      </c>
      <c r="H1163" s="12" t="s">
        <v>28</v>
      </c>
      <c r="I1163" s="12" t="s">
        <v>40</v>
      </c>
      <c r="J1163" s="12" t="s">
        <v>34</v>
      </c>
      <c r="K1163" s="12" t="s">
        <v>55</v>
      </c>
      <c r="L1163" s="12" t="s">
        <v>63</v>
      </c>
      <c r="M1163" s="12">
        <v>1</v>
      </c>
      <c r="N1163" s="14">
        <v>35.409999999999997</v>
      </c>
      <c r="O1163" s="15">
        <v>0.05</v>
      </c>
      <c r="P1163" s="14">
        <v>13.9</v>
      </c>
      <c r="Q1163" s="14">
        <v>33.639499999999998</v>
      </c>
      <c r="R1163" s="14">
        <v>13.9</v>
      </c>
      <c r="S1163" s="14">
        <v>19.7395</v>
      </c>
      <c r="T1163" s="16">
        <v>0.58679528530447833</v>
      </c>
    </row>
    <row r="1164" spans="1:20">
      <c r="A1164" s="10">
        <v>1512</v>
      </c>
      <c r="B1164" s="11">
        <v>46195</v>
      </c>
      <c r="C1164" s="12">
        <f t="shared" si="72"/>
        <v>2026</v>
      </c>
      <c r="D1164" s="13" t="str">
        <f t="shared" si="73"/>
        <v>Q2</v>
      </c>
      <c r="E1164" s="12">
        <f t="shared" si="74"/>
        <v>6</v>
      </c>
      <c r="F1164" s="12" t="str">
        <f t="shared" si="75"/>
        <v>Jun</v>
      </c>
      <c r="G1164" s="12" t="s">
        <v>21</v>
      </c>
      <c r="H1164" s="12" t="s">
        <v>22</v>
      </c>
      <c r="I1164" s="12" t="s">
        <v>49</v>
      </c>
      <c r="J1164" s="12" t="s">
        <v>24</v>
      </c>
      <c r="K1164" s="12" t="s">
        <v>55</v>
      </c>
      <c r="L1164" s="12" t="s">
        <v>56</v>
      </c>
      <c r="M1164" s="12">
        <v>3</v>
      </c>
      <c r="N1164" s="14">
        <v>41.01</v>
      </c>
      <c r="O1164" s="15">
        <v>0</v>
      </c>
      <c r="P1164" s="14">
        <v>14.33</v>
      </c>
      <c r="Q1164" s="14">
        <v>123.03</v>
      </c>
      <c r="R1164" s="14">
        <v>42.99</v>
      </c>
      <c r="S1164" s="14">
        <v>80.039999999999992</v>
      </c>
      <c r="T1164" s="16">
        <v>0.65057303096805652</v>
      </c>
    </row>
    <row r="1165" spans="1:20">
      <c r="A1165" s="10">
        <v>1647</v>
      </c>
      <c r="B1165" s="11">
        <v>46195</v>
      </c>
      <c r="C1165" s="12">
        <f t="shared" si="72"/>
        <v>2026</v>
      </c>
      <c r="D1165" s="13" t="str">
        <f t="shared" si="73"/>
        <v>Q2</v>
      </c>
      <c r="E1165" s="12">
        <f t="shared" si="74"/>
        <v>6</v>
      </c>
      <c r="F1165" s="12" t="str">
        <f t="shared" si="75"/>
        <v>Jun</v>
      </c>
      <c r="G1165" s="12" t="s">
        <v>41</v>
      </c>
      <c r="H1165" s="12" t="s">
        <v>54</v>
      </c>
      <c r="I1165" s="12" t="s">
        <v>23</v>
      </c>
      <c r="J1165" s="12" t="s">
        <v>37</v>
      </c>
      <c r="K1165" s="12" t="s">
        <v>35</v>
      </c>
      <c r="L1165" s="12" t="s">
        <v>36</v>
      </c>
      <c r="M1165" s="12">
        <v>1</v>
      </c>
      <c r="N1165" s="14">
        <v>36.01</v>
      </c>
      <c r="O1165" s="15">
        <v>0</v>
      </c>
      <c r="P1165" s="14">
        <v>13.23</v>
      </c>
      <c r="Q1165" s="14">
        <v>36.01</v>
      </c>
      <c r="R1165" s="14">
        <v>13.23</v>
      </c>
      <c r="S1165" s="14">
        <v>22.779999999999998</v>
      </c>
      <c r="T1165" s="16">
        <v>0.63260205498472644</v>
      </c>
    </row>
    <row r="1166" spans="1:20">
      <c r="A1166" s="10">
        <v>2358</v>
      </c>
      <c r="B1166" s="11">
        <v>46195</v>
      </c>
      <c r="C1166" s="12">
        <f t="shared" si="72"/>
        <v>2026</v>
      </c>
      <c r="D1166" s="13" t="str">
        <f t="shared" si="73"/>
        <v>Q2</v>
      </c>
      <c r="E1166" s="12">
        <f t="shared" si="74"/>
        <v>6</v>
      </c>
      <c r="F1166" s="12" t="str">
        <f t="shared" si="75"/>
        <v>Jun</v>
      </c>
      <c r="G1166" s="12" t="s">
        <v>21</v>
      </c>
      <c r="H1166" s="12" t="s">
        <v>22</v>
      </c>
      <c r="I1166" s="12" t="s">
        <v>49</v>
      </c>
      <c r="J1166" s="12" t="s">
        <v>24</v>
      </c>
      <c r="K1166" s="12" t="s">
        <v>55</v>
      </c>
      <c r="L1166" s="12" t="s">
        <v>66</v>
      </c>
      <c r="M1166" s="12">
        <v>2</v>
      </c>
      <c r="N1166" s="14">
        <v>50.21</v>
      </c>
      <c r="O1166" s="15">
        <v>0.05</v>
      </c>
      <c r="P1166" s="14">
        <v>21.74</v>
      </c>
      <c r="Q1166" s="14">
        <v>95.399000000000001</v>
      </c>
      <c r="R1166" s="14">
        <v>43.48</v>
      </c>
      <c r="S1166" s="14">
        <v>51.919000000000004</v>
      </c>
      <c r="T1166" s="16">
        <v>0.54423002337550708</v>
      </c>
    </row>
    <row r="1167" spans="1:20">
      <c r="A1167" s="10">
        <v>2366</v>
      </c>
      <c r="B1167" s="11">
        <v>46195</v>
      </c>
      <c r="C1167" s="12">
        <f t="shared" si="72"/>
        <v>2026</v>
      </c>
      <c r="D1167" s="13" t="str">
        <f t="shared" si="73"/>
        <v>Q2</v>
      </c>
      <c r="E1167" s="12">
        <f t="shared" si="74"/>
        <v>6</v>
      </c>
      <c r="F1167" s="12" t="str">
        <f t="shared" si="75"/>
        <v>Jun</v>
      </c>
      <c r="G1167" s="12" t="s">
        <v>32</v>
      </c>
      <c r="H1167" s="12" t="s">
        <v>60</v>
      </c>
      <c r="I1167" s="12" t="s">
        <v>49</v>
      </c>
      <c r="J1167" s="12" t="s">
        <v>24</v>
      </c>
      <c r="K1167" s="12" t="s">
        <v>25</v>
      </c>
      <c r="L1167" s="12" t="s">
        <v>51</v>
      </c>
      <c r="M1167" s="12">
        <v>3</v>
      </c>
      <c r="N1167" s="14">
        <v>100.3</v>
      </c>
      <c r="O1167" s="15">
        <v>0</v>
      </c>
      <c r="P1167" s="14">
        <v>49.26</v>
      </c>
      <c r="Q1167" s="14">
        <v>300.89999999999998</v>
      </c>
      <c r="R1167" s="14">
        <v>147.78</v>
      </c>
      <c r="S1167" s="14">
        <v>153.11999999999998</v>
      </c>
      <c r="T1167" s="16">
        <v>0.5088733798604187</v>
      </c>
    </row>
    <row r="1168" spans="1:20">
      <c r="A1168" s="10">
        <v>3481</v>
      </c>
      <c r="B1168" s="11">
        <v>46195</v>
      </c>
      <c r="C1168" s="12">
        <f t="shared" si="72"/>
        <v>2026</v>
      </c>
      <c r="D1168" s="13" t="str">
        <f t="shared" si="73"/>
        <v>Q2</v>
      </c>
      <c r="E1168" s="12">
        <f t="shared" si="74"/>
        <v>6</v>
      </c>
      <c r="F1168" s="12" t="str">
        <f t="shared" si="75"/>
        <v>Jun</v>
      </c>
      <c r="G1168" s="12" t="s">
        <v>41</v>
      </c>
      <c r="H1168" s="12" t="s">
        <v>54</v>
      </c>
      <c r="I1168" s="12" t="s">
        <v>40</v>
      </c>
      <c r="J1168" s="12" t="s">
        <v>34</v>
      </c>
      <c r="K1168" s="12" t="s">
        <v>35</v>
      </c>
      <c r="L1168" s="12" t="s">
        <v>53</v>
      </c>
      <c r="M1168" s="12">
        <v>1</v>
      </c>
      <c r="N1168" s="14">
        <v>47.7</v>
      </c>
      <c r="O1168" s="15">
        <v>0.1</v>
      </c>
      <c r="P1168" s="14">
        <v>18.760000000000002</v>
      </c>
      <c r="Q1168" s="14">
        <v>42.930000000000007</v>
      </c>
      <c r="R1168" s="14">
        <v>18.760000000000002</v>
      </c>
      <c r="S1168" s="14">
        <v>24.170000000000005</v>
      </c>
      <c r="T1168" s="16">
        <v>0.56300955043093415</v>
      </c>
    </row>
    <row r="1169" spans="1:20">
      <c r="A1169" s="10">
        <v>3595</v>
      </c>
      <c r="B1169" s="11">
        <v>46195</v>
      </c>
      <c r="C1169" s="12">
        <f t="shared" si="72"/>
        <v>2026</v>
      </c>
      <c r="D1169" s="13" t="str">
        <f t="shared" si="73"/>
        <v>Q2</v>
      </c>
      <c r="E1169" s="12">
        <f t="shared" si="74"/>
        <v>6</v>
      </c>
      <c r="F1169" s="12" t="str">
        <f t="shared" si="75"/>
        <v>Jun</v>
      </c>
      <c r="G1169" s="12" t="s">
        <v>27</v>
      </c>
      <c r="H1169" s="12" t="s">
        <v>70</v>
      </c>
      <c r="I1169" s="12" t="s">
        <v>23</v>
      </c>
      <c r="J1169" s="12" t="s">
        <v>34</v>
      </c>
      <c r="K1169" s="12" t="s">
        <v>25</v>
      </c>
      <c r="L1169" s="12" t="s">
        <v>47</v>
      </c>
      <c r="M1169" s="12">
        <v>2</v>
      </c>
      <c r="N1169" s="14">
        <v>40.94</v>
      </c>
      <c r="O1169" s="15">
        <v>0.1</v>
      </c>
      <c r="P1169" s="14">
        <v>16.88</v>
      </c>
      <c r="Q1169" s="14">
        <v>73.691999999999993</v>
      </c>
      <c r="R1169" s="14">
        <v>33.76</v>
      </c>
      <c r="S1169" s="14">
        <v>39.931999999999995</v>
      </c>
      <c r="T1169" s="16">
        <v>0.54187700157411933</v>
      </c>
    </row>
    <row r="1170" spans="1:20">
      <c r="A1170" s="10">
        <v>3766</v>
      </c>
      <c r="B1170" s="11">
        <v>46195</v>
      </c>
      <c r="C1170" s="12">
        <f t="shared" si="72"/>
        <v>2026</v>
      </c>
      <c r="D1170" s="13" t="str">
        <f t="shared" si="73"/>
        <v>Q2</v>
      </c>
      <c r="E1170" s="12">
        <f t="shared" si="74"/>
        <v>6</v>
      </c>
      <c r="F1170" s="12" t="str">
        <f t="shared" si="75"/>
        <v>Jun</v>
      </c>
      <c r="G1170" s="12" t="s">
        <v>41</v>
      </c>
      <c r="H1170" s="12" t="s">
        <v>54</v>
      </c>
      <c r="I1170" s="12" t="s">
        <v>40</v>
      </c>
      <c r="J1170" s="12" t="s">
        <v>24</v>
      </c>
      <c r="K1170" s="12" t="s">
        <v>30</v>
      </c>
      <c r="L1170" s="12" t="s">
        <v>31</v>
      </c>
      <c r="M1170" s="12">
        <v>1</v>
      </c>
      <c r="N1170" s="14">
        <v>93.78</v>
      </c>
      <c r="O1170" s="15">
        <v>0</v>
      </c>
      <c r="P1170" s="14">
        <v>46.62</v>
      </c>
      <c r="Q1170" s="14">
        <v>93.78</v>
      </c>
      <c r="R1170" s="14">
        <v>46.62</v>
      </c>
      <c r="S1170" s="14">
        <v>47.160000000000004</v>
      </c>
      <c r="T1170" s="16">
        <v>0.50287907869481774</v>
      </c>
    </row>
    <row r="1171" spans="1:20">
      <c r="A1171" s="10">
        <v>3933</v>
      </c>
      <c r="B1171" s="11">
        <v>46195</v>
      </c>
      <c r="C1171" s="12">
        <f t="shared" si="72"/>
        <v>2026</v>
      </c>
      <c r="D1171" s="13" t="str">
        <f t="shared" si="73"/>
        <v>Q2</v>
      </c>
      <c r="E1171" s="12">
        <f t="shared" si="74"/>
        <v>6</v>
      </c>
      <c r="F1171" s="12" t="str">
        <f t="shared" si="75"/>
        <v>Jun</v>
      </c>
      <c r="G1171" s="12" t="s">
        <v>41</v>
      </c>
      <c r="H1171" s="12" t="s">
        <v>42</v>
      </c>
      <c r="I1171" s="12" t="s">
        <v>40</v>
      </c>
      <c r="J1171" s="12" t="s">
        <v>34</v>
      </c>
      <c r="K1171" s="12" t="s">
        <v>55</v>
      </c>
      <c r="L1171" s="12" t="s">
        <v>66</v>
      </c>
      <c r="M1171" s="12">
        <v>2</v>
      </c>
      <c r="N1171" s="14">
        <v>51.42</v>
      </c>
      <c r="O1171" s="15">
        <v>0</v>
      </c>
      <c r="P1171" s="14">
        <v>22.19</v>
      </c>
      <c r="Q1171" s="14">
        <v>102.84</v>
      </c>
      <c r="R1171" s="14">
        <v>44.38</v>
      </c>
      <c r="S1171" s="14">
        <v>58.46</v>
      </c>
      <c r="T1171" s="16">
        <v>0.56845585375340335</v>
      </c>
    </row>
    <row r="1172" spans="1:20">
      <c r="A1172" s="10">
        <v>3951</v>
      </c>
      <c r="B1172" s="11">
        <v>46195</v>
      </c>
      <c r="C1172" s="12">
        <f t="shared" si="72"/>
        <v>2026</v>
      </c>
      <c r="D1172" s="13" t="str">
        <f t="shared" si="73"/>
        <v>Q2</v>
      </c>
      <c r="E1172" s="12">
        <f t="shared" si="74"/>
        <v>6</v>
      </c>
      <c r="F1172" s="12" t="str">
        <f t="shared" si="75"/>
        <v>Jun</v>
      </c>
      <c r="G1172" s="12" t="s">
        <v>32</v>
      </c>
      <c r="H1172" s="12" t="s">
        <v>33</v>
      </c>
      <c r="I1172" s="12" t="s">
        <v>40</v>
      </c>
      <c r="J1172" s="12" t="s">
        <v>34</v>
      </c>
      <c r="K1172" s="12" t="s">
        <v>35</v>
      </c>
      <c r="L1172" s="12" t="s">
        <v>69</v>
      </c>
      <c r="M1172" s="12">
        <v>1</v>
      </c>
      <c r="N1172" s="14">
        <v>164.99</v>
      </c>
      <c r="O1172" s="15">
        <v>0.1</v>
      </c>
      <c r="P1172" s="14">
        <v>86.6</v>
      </c>
      <c r="Q1172" s="14">
        <v>148.49100000000001</v>
      </c>
      <c r="R1172" s="14">
        <v>86.6</v>
      </c>
      <c r="S1172" s="14">
        <v>61.89100000000002</v>
      </c>
      <c r="T1172" s="16">
        <v>0.41679967136055396</v>
      </c>
    </row>
    <row r="1173" spans="1:20">
      <c r="A1173" s="10">
        <v>4078</v>
      </c>
      <c r="B1173" s="11">
        <v>46195</v>
      </c>
      <c r="C1173" s="12">
        <f t="shared" si="72"/>
        <v>2026</v>
      </c>
      <c r="D1173" s="13" t="str">
        <f t="shared" si="73"/>
        <v>Q2</v>
      </c>
      <c r="E1173" s="12">
        <f t="shared" si="74"/>
        <v>6</v>
      </c>
      <c r="F1173" s="12" t="str">
        <f t="shared" si="75"/>
        <v>Jun</v>
      </c>
      <c r="G1173" s="12" t="s">
        <v>32</v>
      </c>
      <c r="H1173" s="12" t="s">
        <v>46</v>
      </c>
      <c r="I1173" s="12" t="s">
        <v>49</v>
      </c>
      <c r="J1173" s="12" t="s">
        <v>24</v>
      </c>
      <c r="K1173" s="12" t="s">
        <v>30</v>
      </c>
      <c r="L1173" s="12" t="s">
        <v>38</v>
      </c>
      <c r="M1173" s="12">
        <v>1</v>
      </c>
      <c r="N1173" s="14">
        <v>145.65</v>
      </c>
      <c r="O1173" s="15">
        <v>0</v>
      </c>
      <c r="P1173" s="14">
        <v>79.87</v>
      </c>
      <c r="Q1173" s="14">
        <v>145.65</v>
      </c>
      <c r="R1173" s="14">
        <v>79.87</v>
      </c>
      <c r="S1173" s="14">
        <v>65.78</v>
      </c>
      <c r="T1173" s="16">
        <v>0.45163062135255749</v>
      </c>
    </row>
    <row r="1174" spans="1:20">
      <c r="A1174" s="10">
        <v>4182</v>
      </c>
      <c r="B1174" s="11">
        <v>46195</v>
      </c>
      <c r="C1174" s="12">
        <f t="shared" si="72"/>
        <v>2026</v>
      </c>
      <c r="D1174" s="13" t="str">
        <f t="shared" si="73"/>
        <v>Q2</v>
      </c>
      <c r="E1174" s="12">
        <f t="shared" si="74"/>
        <v>6</v>
      </c>
      <c r="F1174" s="12" t="str">
        <f t="shared" si="75"/>
        <v>Jun</v>
      </c>
      <c r="G1174" s="12" t="s">
        <v>27</v>
      </c>
      <c r="H1174" s="12" t="s">
        <v>62</v>
      </c>
      <c r="I1174" s="12" t="s">
        <v>23</v>
      </c>
      <c r="J1174" s="12" t="s">
        <v>34</v>
      </c>
      <c r="K1174" s="12" t="s">
        <v>55</v>
      </c>
      <c r="L1174" s="12" t="s">
        <v>59</v>
      </c>
      <c r="M1174" s="12">
        <v>4</v>
      </c>
      <c r="N1174" s="14">
        <v>120.94</v>
      </c>
      <c r="O1174" s="15">
        <v>0.05</v>
      </c>
      <c r="P1174" s="14">
        <v>70.84</v>
      </c>
      <c r="Q1174" s="14">
        <v>459.57199999999995</v>
      </c>
      <c r="R1174" s="14">
        <v>283.36</v>
      </c>
      <c r="S1174" s="14">
        <v>176.21199999999993</v>
      </c>
      <c r="T1174" s="16">
        <v>0.38342631840059871</v>
      </c>
    </row>
    <row r="1175" spans="1:20">
      <c r="A1175" s="10">
        <v>323</v>
      </c>
      <c r="B1175" s="11">
        <v>46196</v>
      </c>
      <c r="C1175" s="12">
        <f t="shared" si="72"/>
        <v>2026</v>
      </c>
      <c r="D1175" s="13" t="str">
        <f t="shared" si="73"/>
        <v>Q2</v>
      </c>
      <c r="E1175" s="12">
        <f t="shared" si="74"/>
        <v>6</v>
      </c>
      <c r="F1175" s="12" t="str">
        <f t="shared" si="75"/>
        <v>Jun</v>
      </c>
      <c r="G1175" s="12" t="s">
        <v>41</v>
      </c>
      <c r="H1175" s="12" t="s">
        <v>68</v>
      </c>
      <c r="I1175" s="12" t="s">
        <v>23</v>
      </c>
      <c r="J1175" s="12" t="s">
        <v>24</v>
      </c>
      <c r="K1175" s="12" t="s">
        <v>35</v>
      </c>
      <c r="L1175" s="12" t="s">
        <v>36</v>
      </c>
      <c r="M1175" s="12">
        <v>1</v>
      </c>
      <c r="N1175" s="14">
        <v>36.94</v>
      </c>
      <c r="O1175" s="15">
        <v>0</v>
      </c>
      <c r="P1175" s="14">
        <v>13.25</v>
      </c>
      <c r="Q1175" s="14">
        <v>36.94</v>
      </c>
      <c r="R1175" s="14">
        <v>13.25</v>
      </c>
      <c r="S1175" s="14">
        <v>23.689999999999998</v>
      </c>
      <c r="T1175" s="16">
        <v>0.64131023280996213</v>
      </c>
    </row>
    <row r="1176" spans="1:20">
      <c r="A1176" s="10">
        <v>544</v>
      </c>
      <c r="B1176" s="11">
        <v>46196</v>
      </c>
      <c r="C1176" s="12">
        <f t="shared" si="72"/>
        <v>2026</v>
      </c>
      <c r="D1176" s="13" t="str">
        <f t="shared" si="73"/>
        <v>Q2</v>
      </c>
      <c r="E1176" s="12">
        <f t="shared" si="74"/>
        <v>6</v>
      </c>
      <c r="F1176" s="12" t="str">
        <f t="shared" si="75"/>
        <v>Jun</v>
      </c>
      <c r="G1176" s="12" t="s">
        <v>21</v>
      </c>
      <c r="H1176" s="12" t="s">
        <v>71</v>
      </c>
      <c r="I1176" s="12" t="s">
        <v>23</v>
      </c>
      <c r="J1176" s="12" t="s">
        <v>37</v>
      </c>
      <c r="K1176" s="12" t="s">
        <v>30</v>
      </c>
      <c r="L1176" s="12" t="s">
        <v>31</v>
      </c>
      <c r="M1176" s="12">
        <v>1</v>
      </c>
      <c r="N1176" s="14">
        <v>90.3</v>
      </c>
      <c r="O1176" s="15">
        <v>0.05</v>
      </c>
      <c r="P1176" s="14">
        <v>45.07</v>
      </c>
      <c r="Q1176" s="14">
        <v>85.784999999999997</v>
      </c>
      <c r="R1176" s="14">
        <v>45.07</v>
      </c>
      <c r="S1176" s="14">
        <v>40.714999999999996</v>
      </c>
      <c r="T1176" s="16">
        <v>0.47461677449437545</v>
      </c>
    </row>
    <row r="1177" spans="1:20">
      <c r="A1177" s="10">
        <v>1570</v>
      </c>
      <c r="B1177" s="11">
        <v>46196</v>
      </c>
      <c r="C1177" s="12">
        <f t="shared" si="72"/>
        <v>2026</v>
      </c>
      <c r="D1177" s="13" t="str">
        <f t="shared" si="73"/>
        <v>Q2</v>
      </c>
      <c r="E1177" s="12">
        <f t="shared" si="74"/>
        <v>6</v>
      </c>
      <c r="F1177" s="12" t="str">
        <f t="shared" si="75"/>
        <v>Jun</v>
      </c>
      <c r="G1177" s="12" t="s">
        <v>41</v>
      </c>
      <c r="H1177" s="12" t="s">
        <v>68</v>
      </c>
      <c r="I1177" s="12" t="s">
        <v>49</v>
      </c>
      <c r="J1177" s="12" t="s">
        <v>24</v>
      </c>
      <c r="K1177" s="12" t="s">
        <v>44</v>
      </c>
      <c r="L1177" s="12" t="s">
        <v>45</v>
      </c>
      <c r="M1177" s="12">
        <v>1</v>
      </c>
      <c r="N1177" s="14">
        <v>335.05</v>
      </c>
      <c r="O1177" s="15">
        <v>0</v>
      </c>
      <c r="P1177" s="14">
        <v>191.67</v>
      </c>
      <c r="Q1177" s="14">
        <v>335.05</v>
      </c>
      <c r="R1177" s="14">
        <v>191.67</v>
      </c>
      <c r="S1177" s="14">
        <v>143.38000000000002</v>
      </c>
      <c r="T1177" s="16">
        <v>0.42793612893597976</v>
      </c>
    </row>
    <row r="1178" spans="1:20">
      <c r="A1178" s="10">
        <v>1932</v>
      </c>
      <c r="B1178" s="11">
        <v>46196</v>
      </c>
      <c r="C1178" s="12">
        <f t="shared" si="72"/>
        <v>2026</v>
      </c>
      <c r="D1178" s="13" t="str">
        <f t="shared" si="73"/>
        <v>Q2</v>
      </c>
      <c r="E1178" s="12">
        <f t="shared" si="74"/>
        <v>6</v>
      </c>
      <c r="F1178" s="12" t="str">
        <f t="shared" si="75"/>
        <v>Jun</v>
      </c>
      <c r="G1178" s="12" t="s">
        <v>41</v>
      </c>
      <c r="H1178" s="12" t="s">
        <v>54</v>
      </c>
      <c r="I1178" s="12" t="s">
        <v>23</v>
      </c>
      <c r="J1178" s="12" t="s">
        <v>34</v>
      </c>
      <c r="K1178" s="12" t="s">
        <v>35</v>
      </c>
      <c r="L1178" s="12" t="s">
        <v>36</v>
      </c>
      <c r="M1178" s="12">
        <v>1</v>
      </c>
      <c r="N1178" s="14">
        <v>35.9</v>
      </c>
      <c r="O1178" s="15">
        <v>0.05</v>
      </c>
      <c r="P1178" s="14">
        <v>13.81</v>
      </c>
      <c r="Q1178" s="14">
        <v>34.104999999999997</v>
      </c>
      <c r="R1178" s="14">
        <v>13.81</v>
      </c>
      <c r="S1178" s="14">
        <v>20.294999999999995</v>
      </c>
      <c r="T1178" s="16">
        <v>0.59507403606509301</v>
      </c>
    </row>
    <row r="1179" spans="1:20">
      <c r="A1179" s="10">
        <v>4352</v>
      </c>
      <c r="B1179" s="11">
        <v>46196</v>
      </c>
      <c r="C1179" s="12">
        <f t="shared" si="72"/>
        <v>2026</v>
      </c>
      <c r="D1179" s="13" t="str">
        <f t="shared" si="73"/>
        <v>Q2</v>
      </c>
      <c r="E1179" s="12">
        <f t="shared" si="74"/>
        <v>6</v>
      </c>
      <c r="F1179" s="12" t="str">
        <f t="shared" si="75"/>
        <v>Jun</v>
      </c>
      <c r="G1179" s="12" t="s">
        <v>41</v>
      </c>
      <c r="H1179" s="12" t="s">
        <v>68</v>
      </c>
      <c r="I1179" s="12" t="s">
        <v>23</v>
      </c>
      <c r="J1179" s="12" t="s">
        <v>24</v>
      </c>
      <c r="K1179" s="12" t="s">
        <v>25</v>
      </c>
      <c r="L1179" s="12" t="s">
        <v>43</v>
      </c>
      <c r="M1179" s="12">
        <v>6</v>
      </c>
      <c r="N1179" s="14">
        <v>51.34</v>
      </c>
      <c r="O1179" s="15">
        <v>0.1</v>
      </c>
      <c r="P1179" s="14">
        <v>22.47</v>
      </c>
      <c r="Q1179" s="14">
        <v>277.23600000000005</v>
      </c>
      <c r="R1179" s="14">
        <v>134.82</v>
      </c>
      <c r="S1179" s="14">
        <v>142.41600000000005</v>
      </c>
      <c r="T1179" s="16">
        <v>0.51369951954291659</v>
      </c>
    </row>
    <row r="1180" spans="1:20">
      <c r="A1180" s="10">
        <v>4561</v>
      </c>
      <c r="B1180" s="11">
        <v>46196</v>
      </c>
      <c r="C1180" s="12">
        <f t="shared" si="72"/>
        <v>2026</v>
      </c>
      <c r="D1180" s="13" t="str">
        <f t="shared" si="73"/>
        <v>Q2</v>
      </c>
      <c r="E1180" s="12">
        <f t="shared" si="74"/>
        <v>6</v>
      </c>
      <c r="F1180" s="12" t="str">
        <f t="shared" si="75"/>
        <v>Jun</v>
      </c>
      <c r="G1180" s="12" t="s">
        <v>21</v>
      </c>
      <c r="H1180" s="12" t="s">
        <v>22</v>
      </c>
      <c r="I1180" s="12" t="s">
        <v>40</v>
      </c>
      <c r="J1180" s="12" t="s">
        <v>24</v>
      </c>
      <c r="K1180" s="12" t="s">
        <v>30</v>
      </c>
      <c r="L1180" s="12" t="s">
        <v>58</v>
      </c>
      <c r="M1180" s="12">
        <v>1</v>
      </c>
      <c r="N1180" s="14">
        <v>157.91</v>
      </c>
      <c r="O1180" s="15">
        <v>0</v>
      </c>
      <c r="P1180" s="14">
        <v>77.12</v>
      </c>
      <c r="Q1180" s="14">
        <v>157.91</v>
      </c>
      <c r="R1180" s="14">
        <v>77.12</v>
      </c>
      <c r="S1180" s="14">
        <v>80.789999999999992</v>
      </c>
      <c r="T1180" s="16">
        <v>0.51162054334747642</v>
      </c>
    </row>
    <row r="1181" spans="1:20">
      <c r="A1181" s="10">
        <v>4741</v>
      </c>
      <c r="B1181" s="11">
        <v>46196</v>
      </c>
      <c r="C1181" s="12">
        <f t="shared" si="72"/>
        <v>2026</v>
      </c>
      <c r="D1181" s="13" t="str">
        <f t="shared" si="73"/>
        <v>Q2</v>
      </c>
      <c r="E1181" s="12">
        <f t="shared" si="74"/>
        <v>6</v>
      </c>
      <c r="F1181" s="12" t="str">
        <f t="shared" si="75"/>
        <v>Jun</v>
      </c>
      <c r="G1181" s="12" t="s">
        <v>41</v>
      </c>
      <c r="H1181" s="12" t="s">
        <v>68</v>
      </c>
      <c r="I1181" s="12" t="s">
        <v>23</v>
      </c>
      <c r="J1181" s="12" t="s">
        <v>34</v>
      </c>
      <c r="K1181" s="12" t="s">
        <v>25</v>
      </c>
      <c r="L1181" s="12" t="s">
        <v>47</v>
      </c>
      <c r="M1181" s="12">
        <v>3</v>
      </c>
      <c r="N1181" s="14">
        <v>41.09</v>
      </c>
      <c r="O1181" s="15">
        <v>0.05</v>
      </c>
      <c r="P1181" s="14">
        <v>16.809999999999999</v>
      </c>
      <c r="Q1181" s="14">
        <v>117.10650000000001</v>
      </c>
      <c r="R1181" s="14">
        <v>50.429999999999993</v>
      </c>
      <c r="S1181" s="14">
        <v>66.676500000000019</v>
      </c>
      <c r="T1181" s="16">
        <v>0.569366346018368</v>
      </c>
    </row>
    <row r="1182" spans="1:20">
      <c r="A1182" s="10">
        <v>4882</v>
      </c>
      <c r="B1182" s="11">
        <v>46196</v>
      </c>
      <c r="C1182" s="12">
        <f t="shared" si="72"/>
        <v>2026</v>
      </c>
      <c r="D1182" s="13" t="str">
        <f t="shared" si="73"/>
        <v>Q2</v>
      </c>
      <c r="E1182" s="12">
        <f t="shared" si="74"/>
        <v>6</v>
      </c>
      <c r="F1182" s="12" t="str">
        <f t="shared" si="75"/>
        <v>Jun</v>
      </c>
      <c r="G1182" s="12" t="s">
        <v>27</v>
      </c>
      <c r="H1182" s="12" t="s">
        <v>64</v>
      </c>
      <c r="I1182" s="12" t="s">
        <v>23</v>
      </c>
      <c r="J1182" s="12" t="s">
        <v>24</v>
      </c>
      <c r="K1182" s="12" t="s">
        <v>44</v>
      </c>
      <c r="L1182" s="12" t="s">
        <v>72</v>
      </c>
      <c r="M1182" s="12">
        <v>2</v>
      </c>
      <c r="N1182" s="14">
        <v>120.18</v>
      </c>
      <c r="O1182" s="15">
        <v>0.05</v>
      </c>
      <c r="P1182" s="14">
        <v>59.4</v>
      </c>
      <c r="Q1182" s="14">
        <v>228.34200000000001</v>
      </c>
      <c r="R1182" s="14">
        <v>118.8</v>
      </c>
      <c r="S1182" s="14">
        <v>109.54200000000002</v>
      </c>
      <c r="T1182" s="16">
        <v>0.47972777675591882</v>
      </c>
    </row>
    <row r="1183" spans="1:20">
      <c r="A1183" s="10">
        <v>4885</v>
      </c>
      <c r="B1183" s="11">
        <v>46196</v>
      </c>
      <c r="C1183" s="12">
        <f t="shared" si="72"/>
        <v>2026</v>
      </c>
      <c r="D1183" s="13" t="str">
        <f t="shared" si="73"/>
        <v>Q2</v>
      </c>
      <c r="E1183" s="12">
        <f t="shared" si="74"/>
        <v>6</v>
      </c>
      <c r="F1183" s="12" t="str">
        <f t="shared" si="75"/>
        <v>Jun</v>
      </c>
      <c r="G1183" s="12" t="s">
        <v>41</v>
      </c>
      <c r="H1183" s="12" t="s">
        <v>68</v>
      </c>
      <c r="I1183" s="12" t="s">
        <v>49</v>
      </c>
      <c r="J1183" s="12" t="s">
        <v>34</v>
      </c>
      <c r="K1183" s="12" t="s">
        <v>44</v>
      </c>
      <c r="L1183" s="12" t="s">
        <v>50</v>
      </c>
      <c r="M1183" s="12">
        <v>1</v>
      </c>
      <c r="N1183" s="14">
        <v>198.1</v>
      </c>
      <c r="O1183" s="15">
        <v>0.1</v>
      </c>
      <c r="P1183" s="14">
        <v>103.46</v>
      </c>
      <c r="Q1183" s="14">
        <v>178.29</v>
      </c>
      <c r="R1183" s="14">
        <v>103.46</v>
      </c>
      <c r="S1183" s="14">
        <v>74.83</v>
      </c>
      <c r="T1183" s="16">
        <v>0.41970946211228899</v>
      </c>
    </row>
    <row r="1184" spans="1:20">
      <c r="A1184" s="10">
        <v>4982</v>
      </c>
      <c r="B1184" s="11">
        <v>46196</v>
      </c>
      <c r="C1184" s="12">
        <f t="shared" si="72"/>
        <v>2026</v>
      </c>
      <c r="D1184" s="13" t="str">
        <f t="shared" si="73"/>
        <v>Q2</v>
      </c>
      <c r="E1184" s="12">
        <f t="shared" si="74"/>
        <v>6</v>
      </c>
      <c r="F1184" s="12" t="str">
        <f t="shared" si="75"/>
        <v>Jun</v>
      </c>
      <c r="G1184" s="12" t="s">
        <v>32</v>
      </c>
      <c r="H1184" s="12" t="s">
        <v>60</v>
      </c>
      <c r="I1184" s="12" t="s">
        <v>23</v>
      </c>
      <c r="J1184" s="12" t="s">
        <v>24</v>
      </c>
      <c r="K1184" s="12" t="s">
        <v>35</v>
      </c>
      <c r="L1184" s="12" t="s">
        <v>36</v>
      </c>
      <c r="M1184" s="12">
        <v>1</v>
      </c>
      <c r="N1184" s="14">
        <v>36.700000000000003</v>
      </c>
      <c r="O1184" s="15">
        <v>0.15</v>
      </c>
      <c r="P1184" s="14">
        <v>13.59</v>
      </c>
      <c r="Q1184" s="14">
        <v>31.195</v>
      </c>
      <c r="R1184" s="14">
        <v>13.59</v>
      </c>
      <c r="S1184" s="14">
        <v>17.605</v>
      </c>
      <c r="T1184" s="16">
        <v>0.56435326174066358</v>
      </c>
    </row>
    <row r="1185" spans="1:20">
      <c r="A1185" s="10">
        <v>40</v>
      </c>
      <c r="B1185" s="11">
        <v>46197</v>
      </c>
      <c r="C1185" s="12">
        <f t="shared" si="72"/>
        <v>2026</v>
      </c>
      <c r="D1185" s="13" t="str">
        <f t="shared" si="73"/>
        <v>Q2</v>
      </c>
      <c r="E1185" s="12">
        <f t="shared" si="74"/>
        <v>6</v>
      </c>
      <c r="F1185" s="12" t="str">
        <f t="shared" si="75"/>
        <v>Jun</v>
      </c>
      <c r="G1185" s="12" t="s">
        <v>41</v>
      </c>
      <c r="H1185" s="12" t="s">
        <v>52</v>
      </c>
      <c r="I1185" s="12" t="s">
        <v>40</v>
      </c>
      <c r="J1185" s="12" t="s">
        <v>34</v>
      </c>
      <c r="K1185" s="12" t="s">
        <v>35</v>
      </c>
      <c r="L1185" s="12" t="s">
        <v>69</v>
      </c>
      <c r="M1185" s="12">
        <v>1</v>
      </c>
      <c r="N1185" s="14">
        <v>167.23</v>
      </c>
      <c r="O1185" s="15">
        <v>0.05</v>
      </c>
      <c r="P1185" s="14">
        <v>85.14</v>
      </c>
      <c r="Q1185" s="14">
        <v>158.86849999999998</v>
      </c>
      <c r="R1185" s="14">
        <v>85.14</v>
      </c>
      <c r="S1185" s="14">
        <v>73.728499999999983</v>
      </c>
      <c r="T1185" s="16">
        <v>0.46408507665144438</v>
      </c>
    </row>
    <row r="1186" spans="1:20">
      <c r="A1186" s="10">
        <v>110</v>
      </c>
      <c r="B1186" s="11">
        <v>46197</v>
      </c>
      <c r="C1186" s="12">
        <f t="shared" si="72"/>
        <v>2026</v>
      </c>
      <c r="D1186" s="13" t="str">
        <f t="shared" si="73"/>
        <v>Q2</v>
      </c>
      <c r="E1186" s="12">
        <f t="shared" si="74"/>
        <v>6</v>
      </c>
      <c r="F1186" s="12" t="str">
        <f t="shared" si="75"/>
        <v>Jun</v>
      </c>
      <c r="G1186" s="12" t="s">
        <v>27</v>
      </c>
      <c r="H1186" s="12" t="s">
        <v>64</v>
      </c>
      <c r="I1186" s="12" t="s">
        <v>40</v>
      </c>
      <c r="J1186" s="12" t="s">
        <v>37</v>
      </c>
      <c r="K1186" s="12" t="s">
        <v>30</v>
      </c>
      <c r="L1186" s="12" t="s">
        <v>67</v>
      </c>
      <c r="M1186" s="12">
        <v>2</v>
      </c>
      <c r="N1186" s="14">
        <v>72.97</v>
      </c>
      <c r="O1186" s="15">
        <v>0</v>
      </c>
      <c r="P1186" s="14">
        <v>31.57</v>
      </c>
      <c r="Q1186" s="14">
        <v>145.94</v>
      </c>
      <c r="R1186" s="14">
        <v>63.14</v>
      </c>
      <c r="S1186" s="14">
        <v>82.8</v>
      </c>
      <c r="T1186" s="16">
        <v>0.56735644785528294</v>
      </c>
    </row>
    <row r="1187" spans="1:20">
      <c r="A1187" s="10">
        <v>1169</v>
      </c>
      <c r="B1187" s="11">
        <v>46197</v>
      </c>
      <c r="C1187" s="12">
        <f t="shared" si="72"/>
        <v>2026</v>
      </c>
      <c r="D1187" s="13" t="str">
        <f t="shared" si="73"/>
        <v>Q2</v>
      </c>
      <c r="E1187" s="12">
        <f t="shared" si="74"/>
        <v>6</v>
      </c>
      <c r="F1187" s="12" t="str">
        <f t="shared" si="75"/>
        <v>Jun</v>
      </c>
      <c r="G1187" s="12" t="s">
        <v>27</v>
      </c>
      <c r="H1187" s="12" t="s">
        <v>62</v>
      </c>
      <c r="I1187" s="12" t="s">
        <v>40</v>
      </c>
      <c r="J1187" s="12" t="s">
        <v>34</v>
      </c>
      <c r="K1187" s="12" t="s">
        <v>25</v>
      </c>
      <c r="L1187" s="12" t="s">
        <v>26</v>
      </c>
      <c r="M1187" s="12">
        <v>3</v>
      </c>
      <c r="N1187" s="14">
        <v>82.91</v>
      </c>
      <c r="O1187" s="15">
        <v>0</v>
      </c>
      <c r="P1187" s="14">
        <v>42.29</v>
      </c>
      <c r="Q1187" s="14">
        <v>248.73</v>
      </c>
      <c r="R1187" s="14">
        <v>126.87</v>
      </c>
      <c r="S1187" s="14">
        <v>121.85999999999999</v>
      </c>
      <c r="T1187" s="16">
        <v>0.4899288384995778</v>
      </c>
    </row>
    <row r="1188" spans="1:20">
      <c r="A1188" s="10">
        <v>2211</v>
      </c>
      <c r="B1188" s="11">
        <v>46197</v>
      </c>
      <c r="C1188" s="12">
        <f t="shared" si="72"/>
        <v>2026</v>
      </c>
      <c r="D1188" s="13" t="str">
        <f t="shared" si="73"/>
        <v>Q2</v>
      </c>
      <c r="E1188" s="12">
        <f t="shared" si="74"/>
        <v>6</v>
      </c>
      <c r="F1188" s="12" t="str">
        <f t="shared" si="75"/>
        <v>Jun</v>
      </c>
      <c r="G1188" s="12" t="s">
        <v>32</v>
      </c>
      <c r="H1188" s="12" t="s">
        <v>60</v>
      </c>
      <c r="I1188" s="12" t="s">
        <v>49</v>
      </c>
      <c r="J1188" s="12" t="s">
        <v>34</v>
      </c>
      <c r="K1188" s="12" t="s">
        <v>55</v>
      </c>
      <c r="L1188" s="12" t="s">
        <v>56</v>
      </c>
      <c r="M1188" s="12">
        <v>2</v>
      </c>
      <c r="N1188" s="14">
        <v>41.25</v>
      </c>
      <c r="O1188" s="15">
        <v>0</v>
      </c>
      <c r="P1188" s="14">
        <v>14.72</v>
      </c>
      <c r="Q1188" s="14">
        <v>82.5</v>
      </c>
      <c r="R1188" s="14">
        <v>29.44</v>
      </c>
      <c r="S1188" s="14">
        <v>53.06</v>
      </c>
      <c r="T1188" s="16">
        <v>0.64315151515151514</v>
      </c>
    </row>
    <row r="1189" spans="1:20">
      <c r="A1189" s="10">
        <v>3494</v>
      </c>
      <c r="B1189" s="11">
        <v>46197</v>
      </c>
      <c r="C1189" s="12">
        <f t="shared" si="72"/>
        <v>2026</v>
      </c>
      <c r="D1189" s="13" t="str">
        <f t="shared" si="73"/>
        <v>Q2</v>
      </c>
      <c r="E1189" s="12">
        <f t="shared" si="74"/>
        <v>6</v>
      </c>
      <c r="F1189" s="12" t="str">
        <f t="shared" si="75"/>
        <v>Jun</v>
      </c>
      <c r="G1189" s="12" t="s">
        <v>41</v>
      </c>
      <c r="H1189" s="12" t="s">
        <v>54</v>
      </c>
      <c r="I1189" s="12" t="s">
        <v>29</v>
      </c>
      <c r="J1189" s="12" t="s">
        <v>37</v>
      </c>
      <c r="K1189" s="12" t="s">
        <v>44</v>
      </c>
      <c r="L1189" s="12" t="s">
        <v>50</v>
      </c>
      <c r="M1189" s="12">
        <v>6</v>
      </c>
      <c r="N1189" s="14">
        <v>194.79</v>
      </c>
      <c r="O1189" s="15">
        <v>0.15</v>
      </c>
      <c r="P1189" s="14">
        <v>106.78</v>
      </c>
      <c r="Q1189" s="14">
        <v>993.42899999999997</v>
      </c>
      <c r="R1189" s="14">
        <v>640.68000000000006</v>
      </c>
      <c r="S1189" s="14">
        <v>352.74899999999991</v>
      </c>
      <c r="T1189" s="16">
        <v>0.3550822454347517</v>
      </c>
    </row>
    <row r="1190" spans="1:20">
      <c r="A1190" s="10">
        <v>3586</v>
      </c>
      <c r="B1190" s="11">
        <v>46197</v>
      </c>
      <c r="C1190" s="12">
        <f t="shared" si="72"/>
        <v>2026</v>
      </c>
      <c r="D1190" s="13" t="str">
        <f t="shared" si="73"/>
        <v>Q2</v>
      </c>
      <c r="E1190" s="12">
        <f t="shared" si="74"/>
        <v>6</v>
      </c>
      <c r="F1190" s="12" t="str">
        <f t="shared" si="75"/>
        <v>Jun</v>
      </c>
      <c r="G1190" s="12" t="s">
        <v>21</v>
      </c>
      <c r="H1190" s="12" t="s">
        <v>71</v>
      </c>
      <c r="I1190" s="12" t="s">
        <v>29</v>
      </c>
      <c r="J1190" s="12" t="s">
        <v>37</v>
      </c>
      <c r="K1190" s="12" t="s">
        <v>44</v>
      </c>
      <c r="L1190" s="12" t="s">
        <v>50</v>
      </c>
      <c r="M1190" s="12">
        <v>6</v>
      </c>
      <c r="N1190" s="14">
        <v>193.13</v>
      </c>
      <c r="O1190" s="15">
        <v>0.15</v>
      </c>
      <c r="P1190" s="14">
        <v>106.49</v>
      </c>
      <c r="Q1190" s="14">
        <v>984.96299999999997</v>
      </c>
      <c r="R1190" s="14">
        <v>638.93999999999994</v>
      </c>
      <c r="S1190" s="14">
        <v>346.02300000000002</v>
      </c>
      <c r="T1190" s="16">
        <v>0.35130558203709178</v>
      </c>
    </row>
    <row r="1191" spans="1:20">
      <c r="A1191" s="10">
        <v>3660</v>
      </c>
      <c r="B1191" s="11">
        <v>46197</v>
      </c>
      <c r="C1191" s="12">
        <f t="shared" si="72"/>
        <v>2026</v>
      </c>
      <c r="D1191" s="13" t="str">
        <f t="shared" si="73"/>
        <v>Q2</v>
      </c>
      <c r="E1191" s="12">
        <f t="shared" si="74"/>
        <v>6</v>
      </c>
      <c r="F1191" s="12" t="str">
        <f t="shared" si="75"/>
        <v>Jun</v>
      </c>
      <c r="G1191" s="12" t="s">
        <v>32</v>
      </c>
      <c r="H1191" s="12" t="s">
        <v>39</v>
      </c>
      <c r="I1191" s="12" t="s">
        <v>23</v>
      </c>
      <c r="J1191" s="12" t="s">
        <v>34</v>
      </c>
      <c r="K1191" s="12" t="s">
        <v>25</v>
      </c>
      <c r="L1191" s="12" t="s">
        <v>26</v>
      </c>
      <c r="M1191" s="12">
        <v>1</v>
      </c>
      <c r="N1191" s="14">
        <v>82.7</v>
      </c>
      <c r="O1191" s="15">
        <v>0.05</v>
      </c>
      <c r="P1191" s="14">
        <v>42.16</v>
      </c>
      <c r="Q1191" s="14">
        <v>78.564999999999998</v>
      </c>
      <c r="R1191" s="14">
        <v>42.16</v>
      </c>
      <c r="S1191" s="14">
        <v>36.405000000000001</v>
      </c>
      <c r="T1191" s="16">
        <v>0.46337427607713361</v>
      </c>
    </row>
    <row r="1192" spans="1:20">
      <c r="A1192" s="10">
        <v>4307</v>
      </c>
      <c r="B1192" s="11">
        <v>46197</v>
      </c>
      <c r="C1192" s="12">
        <f t="shared" si="72"/>
        <v>2026</v>
      </c>
      <c r="D1192" s="13" t="str">
        <f t="shared" si="73"/>
        <v>Q2</v>
      </c>
      <c r="E1192" s="12">
        <f t="shared" si="74"/>
        <v>6</v>
      </c>
      <c r="F1192" s="12" t="str">
        <f t="shared" si="75"/>
        <v>Jun</v>
      </c>
      <c r="G1192" s="12" t="s">
        <v>41</v>
      </c>
      <c r="H1192" s="12" t="s">
        <v>54</v>
      </c>
      <c r="I1192" s="12" t="s">
        <v>23</v>
      </c>
      <c r="J1192" s="12" t="s">
        <v>37</v>
      </c>
      <c r="K1192" s="12" t="s">
        <v>25</v>
      </c>
      <c r="L1192" s="12" t="s">
        <v>47</v>
      </c>
      <c r="M1192" s="12">
        <v>1</v>
      </c>
      <c r="N1192" s="14">
        <v>40.33</v>
      </c>
      <c r="O1192" s="15">
        <v>0</v>
      </c>
      <c r="P1192" s="14">
        <v>16.48</v>
      </c>
      <c r="Q1192" s="14">
        <v>40.33</v>
      </c>
      <c r="R1192" s="14">
        <v>16.48</v>
      </c>
      <c r="S1192" s="14">
        <v>23.849999999999998</v>
      </c>
      <c r="T1192" s="16">
        <v>0.59137118770146291</v>
      </c>
    </row>
    <row r="1193" spans="1:20">
      <c r="A1193" s="10">
        <v>5133</v>
      </c>
      <c r="B1193" s="11">
        <v>46197</v>
      </c>
      <c r="C1193" s="12">
        <f t="shared" si="72"/>
        <v>2026</v>
      </c>
      <c r="D1193" s="13" t="str">
        <f t="shared" si="73"/>
        <v>Q2</v>
      </c>
      <c r="E1193" s="12">
        <f t="shared" si="74"/>
        <v>6</v>
      </c>
      <c r="F1193" s="12" t="str">
        <f t="shared" si="75"/>
        <v>Jun</v>
      </c>
      <c r="G1193" s="12" t="s">
        <v>21</v>
      </c>
      <c r="H1193" s="12" t="s">
        <v>22</v>
      </c>
      <c r="I1193" s="12" t="s">
        <v>23</v>
      </c>
      <c r="J1193" s="12" t="s">
        <v>37</v>
      </c>
      <c r="K1193" s="12" t="s">
        <v>44</v>
      </c>
      <c r="L1193" s="12" t="s">
        <v>61</v>
      </c>
      <c r="M1193" s="12">
        <v>1</v>
      </c>
      <c r="N1193" s="14">
        <v>81.99</v>
      </c>
      <c r="O1193" s="15">
        <v>0.15</v>
      </c>
      <c r="P1193" s="14">
        <v>40.29</v>
      </c>
      <c r="Q1193" s="14">
        <v>69.691499999999991</v>
      </c>
      <c r="R1193" s="14">
        <v>40.29</v>
      </c>
      <c r="S1193" s="14">
        <v>29.401499999999992</v>
      </c>
      <c r="T1193" s="16">
        <v>0.4218807171606293</v>
      </c>
    </row>
    <row r="1194" spans="1:20">
      <c r="A1194" s="10">
        <v>472</v>
      </c>
      <c r="B1194" s="11">
        <v>46198</v>
      </c>
      <c r="C1194" s="12">
        <f t="shared" si="72"/>
        <v>2026</v>
      </c>
      <c r="D1194" s="13" t="str">
        <f t="shared" si="73"/>
        <v>Q2</v>
      </c>
      <c r="E1194" s="12">
        <f t="shared" si="74"/>
        <v>6</v>
      </c>
      <c r="F1194" s="12" t="str">
        <f t="shared" si="75"/>
        <v>Jun</v>
      </c>
      <c r="G1194" s="12" t="s">
        <v>27</v>
      </c>
      <c r="H1194" s="12" t="s">
        <v>48</v>
      </c>
      <c r="I1194" s="12" t="s">
        <v>40</v>
      </c>
      <c r="J1194" s="12" t="s">
        <v>37</v>
      </c>
      <c r="K1194" s="12" t="s">
        <v>35</v>
      </c>
      <c r="L1194" s="12" t="s">
        <v>53</v>
      </c>
      <c r="M1194" s="12">
        <v>3</v>
      </c>
      <c r="N1194" s="14">
        <v>46.29</v>
      </c>
      <c r="O1194" s="15">
        <v>0</v>
      </c>
      <c r="P1194" s="14">
        <v>18.309999999999999</v>
      </c>
      <c r="Q1194" s="14">
        <v>138.87</v>
      </c>
      <c r="R1194" s="14">
        <v>54.929999999999993</v>
      </c>
      <c r="S1194" s="14">
        <v>83.940000000000012</v>
      </c>
      <c r="T1194" s="16">
        <v>0.60445020522791104</v>
      </c>
    </row>
    <row r="1195" spans="1:20">
      <c r="A1195" s="10">
        <v>689</v>
      </c>
      <c r="B1195" s="11">
        <v>46198</v>
      </c>
      <c r="C1195" s="12">
        <f t="shared" si="72"/>
        <v>2026</v>
      </c>
      <c r="D1195" s="13" t="str">
        <f t="shared" si="73"/>
        <v>Q2</v>
      </c>
      <c r="E1195" s="12">
        <f t="shared" si="74"/>
        <v>6</v>
      </c>
      <c r="F1195" s="12" t="str">
        <f t="shared" si="75"/>
        <v>Jun</v>
      </c>
      <c r="G1195" s="12" t="s">
        <v>41</v>
      </c>
      <c r="H1195" s="12" t="s">
        <v>52</v>
      </c>
      <c r="I1195" s="12" t="s">
        <v>23</v>
      </c>
      <c r="J1195" s="12" t="s">
        <v>34</v>
      </c>
      <c r="K1195" s="12" t="s">
        <v>25</v>
      </c>
      <c r="L1195" s="12" t="s">
        <v>47</v>
      </c>
      <c r="M1195" s="12">
        <v>1</v>
      </c>
      <c r="N1195" s="14">
        <v>39.729999999999997</v>
      </c>
      <c r="O1195" s="15">
        <v>0</v>
      </c>
      <c r="P1195" s="14">
        <v>16.55</v>
      </c>
      <c r="Q1195" s="14">
        <v>39.729999999999997</v>
      </c>
      <c r="R1195" s="14">
        <v>16.55</v>
      </c>
      <c r="S1195" s="14">
        <v>23.179999999999996</v>
      </c>
      <c r="T1195" s="16">
        <v>0.58343820790334755</v>
      </c>
    </row>
    <row r="1196" spans="1:20">
      <c r="A1196" s="10">
        <v>864</v>
      </c>
      <c r="B1196" s="11">
        <v>46198</v>
      </c>
      <c r="C1196" s="12">
        <f t="shared" si="72"/>
        <v>2026</v>
      </c>
      <c r="D1196" s="13" t="str">
        <f t="shared" si="73"/>
        <v>Q2</v>
      </c>
      <c r="E1196" s="12">
        <f t="shared" si="74"/>
        <v>6</v>
      </c>
      <c r="F1196" s="12" t="str">
        <f t="shared" si="75"/>
        <v>Jun</v>
      </c>
      <c r="G1196" s="12" t="s">
        <v>41</v>
      </c>
      <c r="H1196" s="12" t="s">
        <v>54</v>
      </c>
      <c r="I1196" s="12" t="s">
        <v>23</v>
      </c>
      <c r="J1196" s="12" t="s">
        <v>34</v>
      </c>
      <c r="K1196" s="12" t="s">
        <v>35</v>
      </c>
      <c r="L1196" s="12" t="s">
        <v>65</v>
      </c>
      <c r="M1196" s="12">
        <v>4</v>
      </c>
      <c r="N1196" s="14">
        <v>131.02000000000001</v>
      </c>
      <c r="O1196" s="15">
        <v>0.05</v>
      </c>
      <c r="P1196" s="14">
        <v>67.42</v>
      </c>
      <c r="Q1196" s="14">
        <v>497.87600000000003</v>
      </c>
      <c r="R1196" s="14">
        <v>269.68</v>
      </c>
      <c r="S1196" s="14">
        <v>228.19600000000003</v>
      </c>
      <c r="T1196" s="16">
        <v>0.45833902417469413</v>
      </c>
    </row>
    <row r="1197" spans="1:20">
      <c r="A1197" s="10">
        <v>1163</v>
      </c>
      <c r="B1197" s="11">
        <v>46198</v>
      </c>
      <c r="C1197" s="12">
        <f t="shared" si="72"/>
        <v>2026</v>
      </c>
      <c r="D1197" s="13" t="str">
        <f t="shared" si="73"/>
        <v>Q2</v>
      </c>
      <c r="E1197" s="12">
        <f t="shared" si="74"/>
        <v>6</v>
      </c>
      <c r="F1197" s="12" t="str">
        <f t="shared" si="75"/>
        <v>Jun</v>
      </c>
      <c r="G1197" s="12" t="s">
        <v>27</v>
      </c>
      <c r="H1197" s="12" t="s">
        <v>64</v>
      </c>
      <c r="I1197" s="12" t="s">
        <v>23</v>
      </c>
      <c r="J1197" s="12" t="s">
        <v>34</v>
      </c>
      <c r="K1197" s="12" t="s">
        <v>35</v>
      </c>
      <c r="L1197" s="12" t="s">
        <v>53</v>
      </c>
      <c r="M1197" s="12">
        <v>2</v>
      </c>
      <c r="N1197" s="14">
        <v>46.69</v>
      </c>
      <c r="O1197" s="15">
        <v>0.05</v>
      </c>
      <c r="P1197" s="14">
        <v>18.23</v>
      </c>
      <c r="Q1197" s="14">
        <v>88.710999999999999</v>
      </c>
      <c r="R1197" s="14">
        <v>36.46</v>
      </c>
      <c r="S1197" s="14">
        <v>52.250999999999998</v>
      </c>
      <c r="T1197" s="16">
        <v>0.58900249123558523</v>
      </c>
    </row>
    <row r="1198" spans="1:20">
      <c r="A1198" s="10">
        <v>1323</v>
      </c>
      <c r="B1198" s="11">
        <v>46198</v>
      </c>
      <c r="C1198" s="12">
        <f t="shared" si="72"/>
        <v>2026</v>
      </c>
      <c r="D1198" s="13" t="str">
        <f t="shared" si="73"/>
        <v>Q2</v>
      </c>
      <c r="E1198" s="12">
        <f t="shared" si="74"/>
        <v>6</v>
      </c>
      <c r="F1198" s="12" t="str">
        <f t="shared" si="75"/>
        <v>Jun</v>
      </c>
      <c r="G1198" s="12" t="s">
        <v>27</v>
      </c>
      <c r="H1198" s="12" t="s">
        <v>64</v>
      </c>
      <c r="I1198" s="12" t="s">
        <v>23</v>
      </c>
      <c r="J1198" s="12" t="s">
        <v>24</v>
      </c>
      <c r="K1198" s="12" t="s">
        <v>55</v>
      </c>
      <c r="L1198" s="12" t="s">
        <v>56</v>
      </c>
      <c r="M1198" s="12">
        <v>2</v>
      </c>
      <c r="N1198" s="14">
        <v>39.57</v>
      </c>
      <c r="O1198" s="15">
        <v>0.1</v>
      </c>
      <c r="P1198" s="14">
        <v>14.64</v>
      </c>
      <c r="Q1198" s="14">
        <v>71.225999999999999</v>
      </c>
      <c r="R1198" s="14">
        <v>29.28</v>
      </c>
      <c r="S1198" s="14">
        <v>41.945999999999998</v>
      </c>
      <c r="T1198" s="16">
        <v>0.58891416055934631</v>
      </c>
    </row>
    <row r="1199" spans="1:20">
      <c r="A1199" s="10">
        <v>2098</v>
      </c>
      <c r="B1199" s="11">
        <v>46198</v>
      </c>
      <c r="C1199" s="12">
        <f t="shared" si="72"/>
        <v>2026</v>
      </c>
      <c r="D1199" s="13" t="str">
        <f t="shared" si="73"/>
        <v>Q2</v>
      </c>
      <c r="E1199" s="12">
        <f t="shared" si="74"/>
        <v>6</v>
      </c>
      <c r="F1199" s="12" t="str">
        <f t="shared" si="75"/>
        <v>Jun</v>
      </c>
      <c r="G1199" s="12" t="s">
        <v>32</v>
      </c>
      <c r="H1199" s="12" t="s">
        <v>33</v>
      </c>
      <c r="I1199" s="12" t="s">
        <v>23</v>
      </c>
      <c r="J1199" s="12" t="s">
        <v>24</v>
      </c>
      <c r="K1199" s="12" t="s">
        <v>30</v>
      </c>
      <c r="L1199" s="12" t="s">
        <v>38</v>
      </c>
      <c r="M1199" s="12">
        <v>1</v>
      </c>
      <c r="N1199" s="14">
        <v>146.46</v>
      </c>
      <c r="O1199" s="15">
        <v>0.15</v>
      </c>
      <c r="P1199" s="14">
        <v>80.760000000000005</v>
      </c>
      <c r="Q1199" s="14">
        <v>124.491</v>
      </c>
      <c r="R1199" s="14">
        <v>80.760000000000005</v>
      </c>
      <c r="S1199" s="14">
        <v>43.730999999999995</v>
      </c>
      <c r="T1199" s="16">
        <v>0.35127840566787955</v>
      </c>
    </row>
    <row r="1200" spans="1:20">
      <c r="A1200" s="10">
        <v>2190</v>
      </c>
      <c r="B1200" s="11">
        <v>46198</v>
      </c>
      <c r="C1200" s="12">
        <f t="shared" si="72"/>
        <v>2026</v>
      </c>
      <c r="D1200" s="13" t="str">
        <f t="shared" si="73"/>
        <v>Q2</v>
      </c>
      <c r="E1200" s="12">
        <f t="shared" si="74"/>
        <v>6</v>
      </c>
      <c r="F1200" s="12" t="str">
        <f t="shared" si="75"/>
        <v>Jun</v>
      </c>
      <c r="G1200" s="12" t="s">
        <v>27</v>
      </c>
      <c r="H1200" s="12" t="s">
        <v>48</v>
      </c>
      <c r="I1200" s="12" t="s">
        <v>40</v>
      </c>
      <c r="J1200" s="12" t="s">
        <v>37</v>
      </c>
      <c r="K1200" s="12" t="s">
        <v>25</v>
      </c>
      <c r="L1200" s="12" t="s">
        <v>43</v>
      </c>
      <c r="M1200" s="12">
        <v>5</v>
      </c>
      <c r="N1200" s="14">
        <v>50.78</v>
      </c>
      <c r="O1200" s="15">
        <v>0</v>
      </c>
      <c r="P1200" s="14">
        <v>22.68</v>
      </c>
      <c r="Q1200" s="14">
        <v>253.9</v>
      </c>
      <c r="R1200" s="14">
        <v>113.4</v>
      </c>
      <c r="S1200" s="14">
        <v>140.5</v>
      </c>
      <c r="T1200" s="16">
        <v>0.55336746750689247</v>
      </c>
    </row>
    <row r="1201" spans="1:20">
      <c r="A1201" s="10">
        <v>2664</v>
      </c>
      <c r="B1201" s="11">
        <v>46198</v>
      </c>
      <c r="C1201" s="12">
        <f t="shared" si="72"/>
        <v>2026</v>
      </c>
      <c r="D1201" s="13" t="str">
        <f t="shared" si="73"/>
        <v>Q2</v>
      </c>
      <c r="E1201" s="12">
        <f t="shared" si="74"/>
        <v>6</v>
      </c>
      <c r="F1201" s="12" t="str">
        <f t="shared" si="75"/>
        <v>Jun</v>
      </c>
      <c r="G1201" s="12" t="s">
        <v>32</v>
      </c>
      <c r="H1201" s="12" t="s">
        <v>60</v>
      </c>
      <c r="I1201" s="12" t="s">
        <v>49</v>
      </c>
      <c r="J1201" s="12" t="s">
        <v>24</v>
      </c>
      <c r="K1201" s="12" t="s">
        <v>35</v>
      </c>
      <c r="L1201" s="12" t="s">
        <v>53</v>
      </c>
      <c r="M1201" s="12">
        <v>3</v>
      </c>
      <c r="N1201" s="14">
        <v>47.61</v>
      </c>
      <c r="O1201" s="15">
        <v>0</v>
      </c>
      <c r="P1201" s="14">
        <v>18.21</v>
      </c>
      <c r="Q1201" s="14">
        <v>142.82999999999998</v>
      </c>
      <c r="R1201" s="14">
        <v>54.63</v>
      </c>
      <c r="S1201" s="14">
        <v>88.199999999999989</v>
      </c>
      <c r="T1201" s="16">
        <v>0.61751732829237549</v>
      </c>
    </row>
    <row r="1202" spans="1:20">
      <c r="A1202" s="10">
        <v>2992</v>
      </c>
      <c r="B1202" s="11">
        <v>46198</v>
      </c>
      <c r="C1202" s="12">
        <f t="shared" si="72"/>
        <v>2026</v>
      </c>
      <c r="D1202" s="13" t="str">
        <f t="shared" si="73"/>
        <v>Q2</v>
      </c>
      <c r="E1202" s="12">
        <f t="shared" si="74"/>
        <v>6</v>
      </c>
      <c r="F1202" s="12" t="str">
        <f t="shared" si="75"/>
        <v>Jun</v>
      </c>
      <c r="G1202" s="12" t="s">
        <v>32</v>
      </c>
      <c r="H1202" s="12" t="s">
        <v>73</v>
      </c>
      <c r="I1202" s="12" t="s">
        <v>23</v>
      </c>
      <c r="J1202" s="12" t="s">
        <v>34</v>
      </c>
      <c r="K1202" s="12" t="s">
        <v>25</v>
      </c>
      <c r="L1202" s="12" t="s">
        <v>43</v>
      </c>
      <c r="M1202" s="12">
        <v>1</v>
      </c>
      <c r="N1202" s="14">
        <v>50.75</v>
      </c>
      <c r="O1202" s="15">
        <v>0.1</v>
      </c>
      <c r="P1202" s="14">
        <v>22.94</v>
      </c>
      <c r="Q1202" s="14">
        <v>45.675000000000004</v>
      </c>
      <c r="R1202" s="14">
        <v>22.94</v>
      </c>
      <c r="S1202" s="14">
        <v>22.735000000000003</v>
      </c>
      <c r="T1202" s="16">
        <v>0.49775588396278053</v>
      </c>
    </row>
    <row r="1203" spans="1:20">
      <c r="A1203" s="10">
        <v>3120</v>
      </c>
      <c r="B1203" s="11">
        <v>46198</v>
      </c>
      <c r="C1203" s="12">
        <f t="shared" si="72"/>
        <v>2026</v>
      </c>
      <c r="D1203" s="13" t="str">
        <f t="shared" si="73"/>
        <v>Q2</v>
      </c>
      <c r="E1203" s="12">
        <f t="shared" si="74"/>
        <v>6</v>
      </c>
      <c r="F1203" s="12" t="str">
        <f t="shared" si="75"/>
        <v>Jun</v>
      </c>
      <c r="G1203" s="12" t="s">
        <v>32</v>
      </c>
      <c r="H1203" s="12" t="s">
        <v>46</v>
      </c>
      <c r="I1203" s="12" t="s">
        <v>49</v>
      </c>
      <c r="J1203" s="12" t="s">
        <v>24</v>
      </c>
      <c r="K1203" s="12" t="s">
        <v>55</v>
      </c>
      <c r="L1203" s="12" t="s">
        <v>66</v>
      </c>
      <c r="M1203" s="12">
        <v>1</v>
      </c>
      <c r="N1203" s="14">
        <v>50.33</v>
      </c>
      <c r="O1203" s="15">
        <v>0</v>
      </c>
      <c r="P1203" s="14">
        <v>21.66</v>
      </c>
      <c r="Q1203" s="14">
        <v>50.33</v>
      </c>
      <c r="R1203" s="14">
        <v>21.66</v>
      </c>
      <c r="S1203" s="14">
        <v>28.669999999999998</v>
      </c>
      <c r="T1203" s="16">
        <v>0.56964037353467112</v>
      </c>
    </row>
    <row r="1204" spans="1:20">
      <c r="A1204" s="10">
        <v>189</v>
      </c>
      <c r="B1204" s="11">
        <v>46199</v>
      </c>
      <c r="C1204" s="12">
        <f t="shared" si="72"/>
        <v>2026</v>
      </c>
      <c r="D1204" s="13" t="str">
        <f t="shared" si="73"/>
        <v>Q2</v>
      </c>
      <c r="E1204" s="12">
        <f t="shared" si="74"/>
        <v>6</v>
      </c>
      <c r="F1204" s="12" t="str">
        <f t="shared" si="75"/>
        <v>Jun</v>
      </c>
      <c r="G1204" s="12" t="s">
        <v>32</v>
      </c>
      <c r="H1204" s="12" t="s">
        <v>60</v>
      </c>
      <c r="I1204" s="12" t="s">
        <v>23</v>
      </c>
      <c r="J1204" s="12" t="s">
        <v>37</v>
      </c>
      <c r="K1204" s="12" t="s">
        <v>35</v>
      </c>
      <c r="L1204" s="12" t="s">
        <v>53</v>
      </c>
      <c r="M1204" s="12">
        <v>1</v>
      </c>
      <c r="N1204" s="14">
        <v>47.5</v>
      </c>
      <c r="O1204" s="15">
        <v>0.1</v>
      </c>
      <c r="P1204" s="14">
        <v>18.8</v>
      </c>
      <c r="Q1204" s="14">
        <v>42.75</v>
      </c>
      <c r="R1204" s="14">
        <v>18.8</v>
      </c>
      <c r="S1204" s="14">
        <v>23.95</v>
      </c>
      <c r="T1204" s="16">
        <v>0.56023391812865497</v>
      </c>
    </row>
    <row r="1205" spans="1:20">
      <c r="A1205" s="10">
        <v>927</v>
      </c>
      <c r="B1205" s="11">
        <v>46199</v>
      </c>
      <c r="C1205" s="12">
        <f t="shared" si="72"/>
        <v>2026</v>
      </c>
      <c r="D1205" s="13" t="str">
        <f t="shared" si="73"/>
        <v>Q2</v>
      </c>
      <c r="E1205" s="12">
        <f t="shared" si="74"/>
        <v>6</v>
      </c>
      <c r="F1205" s="12" t="str">
        <f t="shared" si="75"/>
        <v>Jun</v>
      </c>
      <c r="G1205" s="12" t="s">
        <v>32</v>
      </c>
      <c r="H1205" s="12" t="s">
        <v>60</v>
      </c>
      <c r="I1205" s="12" t="s">
        <v>49</v>
      </c>
      <c r="J1205" s="12" t="s">
        <v>24</v>
      </c>
      <c r="K1205" s="12" t="s">
        <v>35</v>
      </c>
      <c r="L1205" s="12" t="s">
        <v>65</v>
      </c>
      <c r="M1205" s="12">
        <v>2</v>
      </c>
      <c r="N1205" s="14">
        <v>130.33000000000001</v>
      </c>
      <c r="O1205" s="15">
        <v>0.1</v>
      </c>
      <c r="P1205" s="14">
        <v>67.319999999999993</v>
      </c>
      <c r="Q1205" s="14">
        <v>234.59400000000002</v>
      </c>
      <c r="R1205" s="14">
        <v>134.63999999999999</v>
      </c>
      <c r="S1205" s="14">
        <v>99.954000000000036</v>
      </c>
      <c r="T1205" s="16">
        <v>0.42607227806337772</v>
      </c>
    </row>
    <row r="1206" spans="1:20">
      <c r="A1206" s="10">
        <v>1388</v>
      </c>
      <c r="B1206" s="11">
        <v>46199</v>
      </c>
      <c r="C1206" s="12">
        <f t="shared" si="72"/>
        <v>2026</v>
      </c>
      <c r="D1206" s="13" t="str">
        <f t="shared" si="73"/>
        <v>Q2</v>
      </c>
      <c r="E1206" s="12">
        <f t="shared" si="74"/>
        <v>6</v>
      </c>
      <c r="F1206" s="12" t="str">
        <f t="shared" si="75"/>
        <v>Jun</v>
      </c>
      <c r="G1206" s="12" t="s">
        <v>27</v>
      </c>
      <c r="H1206" s="12" t="s">
        <v>70</v>
      </c>
      <c r="I1206" s="12" t="s">
        <v>23</v>
      </c>
      <c r="J1206" s="12" t="s">
        <v>24</v>
      </c>
      <c r="K1206" s="12" t="s">
        <v>30</v>
      </c>
      <c r="L1206" s="12" t="s">
        <v>58</v>
      </c>
      <c r="M1206" s="12">
        <v>3</v>
      </c>
      <c r="N1206" s="14">
        <v>156.76</v>
      </c>
      <c r="O1206" s="15">
        <v>0.05</v>
      </c>
      <c r="P1206" s="14">
        <v>78.63</v>
      </c>
      <c r="Q1206" s="14">
        <v>446.76599999999996</v>
      </c>
      <c r="R1206" s="14">
        <v>235.89</v>
      </c>
      <c r="S1206" s="14">
        <v>210.87599999999998</v>
      </c>
      <c r="T1206" s="16">
        <v>0.47200547937846654</v>
      </c>
    </row>
    <row r="1207" spans="1:20">
      <c r="A1207" s="10">
        <v>3932</v>
      </c>
      <c r="B1207" s="11">
        <v>46199</v>
      </c>
      <c r="C1207" s="12">
        <f t="shared" si="72"/>
        <v>2026</v>
      </c>
      <c r="D1207" s="13" t="str">
        <f t="shared" si="73"/>
        <v>Q2</v>
      </c>
      <c r="E1207" s="12">
        <f t="shared" si="74"/>
        <v>6</v>
      </c>
      <c r="F1207" s="12" t="str">
        <f t="shared" si="75"/>
        <v>Jun</v>
      </c>
      <c r="G1207" s="12" t="s">
        <v>32</v>
      </c>
      <c r="H1207" s="12" t="s">
        <v>60</v>
      </c>
      <c r="I1207" s="12" t="s">
        <v>23</v>
      </c>
      <c r="J1207" s="12" t="s">
        <v>34</v>
      </c>
      <c r="K1207" s="12" t="s">
        <v>55</v>
      </c>
      <c r="L1207" s="12" t="s">
        <v>63</v>
      </c>
      <c r="M1207" s="12">
        <v>4</v>
      </c>
      <c r="N1207" s="14">
        <v>35.770000000000003</v>
      </c>
      <c r="O1207" s="15">
        <v>0</v>
      </c>
      <c r="P1207" s="14">
        <v>13.75</v>
      </c>
      <c r="Q1207" s="14">
        <v>143.08000000000001</v>
      </c>
      <c r="R1207" s="14">
        <v>55</v>
      </c>
      <c r="S1207" s="14">
        <v>88.080000000000013</v>
      </c>
      <c r="T1207" s="16">
        <v>0.61559966452334358</v>
      </c>
    </row>
    <row r="1208" spans="1:20">
      <c r="A1208" s="10">
        <v>4008</v>
      </c>
      <c r="B1208" s="11">
        <v>46199</v>
      </c>
      <c r="C1208" s="12">
        <f t="shared" si="72"/>
        <v>2026</v>
      </c>
      <c r="D1208" s="13" t="str">
        <f t="shared" si="73"/>
        <v>Q2</v>
      </c>
      <c r="E1208" s="12">
        <f t="shared" si="74"/>
        <v>6</v>
      </c>
      <c r="F1208" s="12" t="str">
        <f t="shared" si="75"/>
        <v>Jun</v>
      </c>
      <c r="G1208" s="12" t="s">
        <v>27</v>
      </c>
      <c r="H1208" s="12" t="s">
        <v>70</v>
      </c>
      <c r="I1208" s="12" t="s">
        <v>23</v>
      </c>
      <c r="J1208" s="12" t="s">
        <v>24</v>
      </c>
      <c r="K1208" s="12" t="s">
        <v>25</v>
      </c>
      <c r="L1208" s="12" t="s">
        <v>51</v>
      </c>
      <c r="M1208" s="12">
        <v>2</v>
      </c>
      <c r="N1208" s="14">
        <v>102.49</v>
      </c>
      <c r="O1208" s="15">
        <v>0</v>
      </c>
      <c r="P1208" s="14">
        <v>50.07</v>
      </c>
      <c r="Q1208" s="14">
        <v>204.98</v>
      </c>
      <c r="R1208" s="14">
        <v>100.14</v>
      </c>
      <c r="S1208" s="14">
        <v>104.83999999999999</v>
      </c>
      <c r="T1208" s="16">
        <v>0.51146453312518292</v>
      </c>
    </row>
    <row r="1209" spans="1:20">
      <c r="A1209" s="10">
        <v>4701</v>
      </c>
      <c r="B1209" s="11">
        <v>46199</v>
      </c>
      <c r="C1209" s="12">
        <f t="shared" si="72"/>
        <v>2026</v>
      </c>
      <c r="D1209" s="13" t="str">
        <f t="shared" si="73"/>
        <v>Q2</v>
      </c>
      <c r="E1209" s="12">
        <f t="shared" si="74"/>
        <v>6</v>
      </c>
      <c r="F1209" s="12" t="str">
        <f t="shared" si="75"/>
        <v>Jun</v>
      </c>
      <c r="G1209" s="12" t="s">
        <v>21</v>
      </c>
      <c r="H1209" s="12" t="s">
        <v>22</v>
      </c>
      <c r="I1209" s="12" t="s">
        <v>29</v>
      </c>
      <c r="J1209" s="12" t="s">
        <v>37</v>
      </c>
      <c r="K1209" s="12" t="s">
        <v>25</v>
      </c>
      <c r="L1209" s="12" t="s">
        <v>26</v>
      </c>
      <c r="M1209" s="12">
        <v>8</v>
      </c>
      <c r="N1209" s="14">
        <v>82.47</v>
      </c>
      <c r="O1209" s="15">
        <v>0.15</v>
      </c>
      <c r="P1209" s="14">
        <v>42.58</v>
      </c>
      <c r="Q1209" s="14">
        <v>560.79599999999994</v>
      </c>
      <c r="R1209" s="14">
        <v>340.64</v>
      </c>
      <c r="S1209" s="14">
        <v>220.15599999999995</v>
      </c>
      <c r="T1209" s="16">
        <v>0.39257769313618496</v>
      </c>
    </row>
    <row r="1210" spans="1:20">
      <c r="A1210" s="10">
        <v>4805</v>
      </c>
      <c r="B1210" s="11">
        <v>46199</v>
      </c>
      <c r="C1210" s="12">
        <f t="shared" si="72"/>
        <v>2026</v>
      </c>
      <c r="D1210" s="13" t="str">
        <f t="shared" si="73"/>
        <v>Q2</v>
      </c>
      <c r="E1210" s="12">
        <f t="shared" si="74"/>
        <v>6</v>
      </c>
      <c r="F1210" s="12" t="str">
        <f t="shared" si="75"/>
        <v>Jun</v>
      </c>
      <c r="G1210" s="12" t="s">
        <v>32</v>
      </c>
      <c r="H1210" s="12" t="s">
        <v>60</v>
      </c>
      <c r="I1210" s="12" t="s">
        <v>23</v>
      </c>
      <c r="J1210" s="12" t="s">
        <v>24</v>
      </c>
      <c r="K1210" s="12" t="s">
        <v>44</v>
      </c>
      <c r="L1210" s="12" t="s">
        <v>72</v>
      </c>
      <c r="M1210" s="12">
        <v>1</v>
      </c>
      <c r="N1210" s="14">
        <v>121.44</v>
      </c>
      <c r="O1210" s="15">
        <v>0</v>
      </c>
      <c r="P1210" s="14">
        <v>62.34</v>
      </c>
      <c r="Q1210" s="14">
        <v>121.44</v>
      </c>
      <c r="R1210" s="14">
        <v>62.34</v>
      </c>
      <c r="S1210" s="14">
        <v>59.099999999999994</v>
      </c>
      <c r="T1210" s="16">
        <v>0.48666007905138337</v>
      </c>
    </row>
    <row r="1211" spans="1:20">
      <c r="A1211" s="10">
        <v>912</v>
      </c>
      <c r="B1211" s="11">
        <v>46200</v>
      </c>
      <c r="C1211" s="12">
        <f t="shared" si="72"/>
        <v>2026</v>
      </c>
      <c r="D1211" s="13" t="str">
        <f t="shared" si="73"/>
        <v>Q2</v>
      </c>
      <c r="E1211" s="12">
        <f t="shared" si="74"/>
        <v>6</v>
      </c>
      <c r="F1211" s="12" t="str">
        <f t="shared" si="75"/>
        <v>Jun</v>
      </c>
      <c r="G1211" s="12" t="s">
        <v>21</v>
      </c>
      <c r="H1211" s="12" t="s">
        <v>22</v>
      </c>
      <c r="I1211" s="12" t="s">
        <v>49</v>
      </c>
      <c r="J1211" s="12" t="s">
        <v>34</v>
      </c>
      <c r="K1211" s="12" t="s">
        <v>35</v>
      </c>
      <c r="L1211" s="12" t="s">
        <v>53</v>
      </c>
      <c r="M1211" s="12">
        <v>4</v>
      </c>
      <c r="N1211" s="14">
        <v>46.44</v>
      </c>
      <c r="O1211" s="15">
        <v>0.05</v>
      </c>
      <c r="P1211" s="14">
        <v>18.2</v>
      </c>
      <c r="Q1211" s="14">
        <v>176.47199999999998</v>
      </c>
      <c r="R1211" s="14">
        <v>72.8</v>
      </c>
      <c r="S1211" s="14">
        <v>103.67199999999998</v>
      </c>
      <c r="T1211" s="16">
        <v>0.58746996690693143</v>
      </c>
    </row>
    <row r="1212" spans="1:20">
      <c r="A1212" s="10">
        <v>1837</v>
      </c>
      <c r="B1212" s="11">
        <v>46200</v>
      </c>
      <c r="C1212" s="12">
        <f t="shared" si="72"/>
        <v>2026</v>
      </c>
      <c r="D1212" s="13" t="str">
        <f t="shared" si="73"/>
        <v>Q2</v>
      </c>
      <c r="E1212" s="12">
        <f t="shared" si="74"/>
        <v>6</v>
      </c>
      <c r="F1212" s="12" t="str">
        <f t="shared" si="75"/>
        <v>Jun</v>
      </c>
      <c r="G1212" s="12" t="s">
        <v>21</v>
      </c>
      <c r="H1212" s="12" t="s">
        <v>22</v>
      </c>
      <c r="I1212" s="12" t="s">
        <v>49</v>
      </c>
      <c r="J1212" s="12" t="s">
        <v>37</v>
      </c>
      <c r="K1212" s="12" t="s">
        <v>44</v>
      </c>
      <c r="L1212" s="12" t="s">
        <v>50</v>
      </c>
      <c r="M1212" s="12">
        <v>2</v>
      </c>
      <c r="N1212" s="14">
        <v>194.13</v>
      </c>
      <c r="O1212" s="15">
        <v>0.1</v>
      </c>
      <c r="P1212" s="14">
        <v>106.51</v>
      </c>
      <c r="Q1212" s="14">
        <v>349.43400000000003</v>
      </c>
      <c r="R1212" s="14">
        <v>213.02</v>
      </c>
      <c r="S1212" s="14">
        <v>136.41400000000002</v>
      </c>
      <c r="T1212" s="16">
        <v>0.39038559499075648</v>
      </c>
    </row>
    <row r="1213" spans="1:20">
      <c r="A1213" s="10">
        <v>2216</v>
      </c>
      <c r="B1213" s="11">
        <v>46200</v>
      </c>
      <c r="C1213" s="12">
        <f t="shared" si="72"/>
        <v>2026</v>
      </c>
      <c r="D1213" s="13" t="str">
        <f t="shared" si="73"/>
        <v>Q2</v>
      </c>
      <c r="E1213" s="12">
        <f t="shared" si="74"/>
        <v>6</v>
      </c>
      <c r="F1213" s="12" t="str">
        <f t="shared" si="75"/>
        <v>Jun</v>
      </c>
      <c r="G1213" s="12" t="s">
        <v>21</v>
      </c>
      <c r="H1213" s="12" t="s">
        <v>57</v>
      </c>
      <c r="I1213" s="12" t="s">
        <v>23</v>
      </c>
      <c r="J1213" s="12" t="s">
        <v>37</v>
      </c>
      <c r="K1213" s="12" t="s">
        <v>25</v>
      </c>
      <c r="L1213" s="12" t="s">
        <v>26</v>
      </c>
      <c r="M1213" s="12">
        <v>4</v>
      </c>
      <c r="N1213" s="14">
        <v>81.86</v>
      </c>
      <c r="O1213" s="15">
        <v>0.05</v>
      </c>
      <c r="P1213" s="14">
        <v>42.22</v>
      </c>
      <c r="Q1213" s="14">
        <v>311.06799999999998</v>
      </c>
      <c r="R1213" s="14">
        <v>168.88</v>
      </c>
      <c r="S1213" s="14">
        <v>142.18799999999999</v>
      </c>
      <c r="T1213" s="16">
        <v>0.45709619761595532</v>
      </c>
    </row>
    <row r="1214" spans="1:20">
      <c r="A1214" s="10">
        <v>2451</v>
      </c>
      <c r="B1214" s="11">
        <v>46200</v>
      </c>
      <c r="C1214" s="12">
        <f t="shared" si="72"/>
        <v>2026</v>
      </c>
      <c r="D1214" s="13" t="str">
        <f t="shared" si="73"/>
        <v>Q2</v>
      </c>
      <c r="E1214" s="12">
        <f t="shared" si="74"/>
        <v>6</v>
      </c>
      <c r="F1214" s="12" t="str">
        <f t="shared" si="75"/>
        <v>Jun</v>
      </c>
      <c r="G1214" s="12" t="s">
        <v>21</v>
      </c>
      <c r="H1214" s="12" t="s">
        <v>57</v>
      </c>
      <c r="I1214" s="12" t="s">
        <v>29</v>
      </c>
      <c r="J1214" s="12" t="s">
        <v>37</v>
      </c>
      <c r="K1214" s="12" t="s">
        <v>35</v>
      </c>
      <c r="L1214" s="12" t="s">
        <v>69</v>
      </c>
      <c r="M1214" s="12">
        <v>4</v>
      </c>
      <c r="N1214" s="14">
        <v>162.61000000000001</v>
      </c>
      <c r="O1214" s="15">
        <v>0.05</v>
      </c>
      <c r="P1214" s="14">
        <v>88.64</v>
      </c>
      <c r="Q1214" s="14">
        <v>617.91800000000001</v>
      </c>
      <c r="R1214" s="14">
        <v>354.56</v>
      </c>
      <c r="S1214" s="14">
        <v>263.358</v>
      </c>
      <c r="T1214" s="16">
        <v>0.4262021821665658</v>
      </c>
    </row>
    <row r="1215" spans="1:20">
      <c r="A1215" s="10">
        <v>2874</v>
      </c>
      <c r="B1215" s="11">
        <v>46200</v>
      </c>
      <c r="C1215" s="12">
        <f t="shared" si="72"/>
        <v>2026</v>
      </c>
      <c r="D1215" s="13" t="str">
        <f t="shared" si="73"/>
        <v>Q2</v>
      </c>
      <c r="E1215" s="12">
        <f t="shared" si="74"/>
        <v>6</v>
      </c>
      <c r="F1215" s="12" t="str">
        <f t="shared" si="75"/>
        <v>Jun</v>
      </c>
      <c r="G1215" s="12" t="s">
        <v>27</v>
      </c>
      <c r="H1215" s="12" t="s">
        <v>64</v>
      </c>
      <c r="I1215" s="12" t="s">
        <v>40</v>
      </c>
      <c r="J1215" s="12" t="s">
        <v>34</v>
      </c>
      <c r="K1215" s="12" t="s">
        <v>25</v>
      </c>
      <c r="L1215" s="12" t="s">
        <v>47</v>
      </c>
      <c r="M1215" s="12">
        <v>1</v>
      </c>
      <c r="N1215" s="14">
        <v>40.26</v>
      </c>
      <c r="O1215" s="15">
        <v>0</v>
      </c>
      <c r="P1215" s="14">
        <v>16.62</v>
      </c>
      <c r="Q1215" s="14">
        <v>40.26</v>
      </c>
      <c r="R1215" s="14">
        <v>16.62</v>
      </c>
      <c r="S1215" s="14">
        <v>23.639999999999997</v>
      </c>
      <c r="T1215" s="16">
        <v>0.58718330849478384</v>
      </c>
    </row>
    <row r="1216" spans="1:20">
      <c r="A1216" s="10">
        <v>2885</v>
      </c>
      <c r="B1216" s="11">
        <v>46200</v>
      </c>
      <c r="C1216" s="12">
        <f t="shared" si="72"/>
        <v>2026</v>
      </c>
      <c r="D1216" s="13" t="str">
        <f t="shared" si="73"/>
        <v>Q2</v>
      </c>
      <c r="E1216" s="12">
        <f t="shared" si="74"/>
        <v>6</v>
      </c>
      <c r="F1216" s="12" t="str">
        <f t="shared" si="75"/>
        <v>Jun</v>
      </c>
      <c r="G1216" s="12" t="s">
        <v>21</v>
      </c>
      <c r="H1216" s="12" t="s">
        <v>22</v>
      </c>
      <c r="I1216" s="12" t="s">
        <v>23</v>
      </c>
      <c r="J1216" s="12" t="s">
        <v>37</v>
      </c>
      <c r="K1216" s="12" t="s">
        <v>35</v>
      </c>
      <c r="L1216" s="12" t="s">
        <v>53</v>
      </c>
      <c r="M1216" s="12">
        <v>1</v>
      </c>
      <c r="N1216" s="14">
        <v>47.23</v>
      </c>
      <c r="O1216" s="15">
        <v>0.1</v>
      </c>
      <c r="P1216" s="14">
        <v>17.829999999999998</v>
      </c>
      <c r="Q1216" s="14">
        <v>42.506999999999998</v>
      </c>
      <c r="R1216" s="14">
        <v>17.829999999999998</v>
      </c>
      <c r="S1216" s="14">
        <v>24.677</v>
      </c>
      <c r="T1216" s="16">
        <v>0.58053967581810062</v>
      </c>
    </row>
    <row r="1217" spans="1:20">
      <c r="A1217" s="10">
        <v>3014</v>
      </c>
      <c r="B1217" s="11">
        <v>46200</v>
      </c>
      <c r="C1217" s="12">
        <f t="shared" si="72"/>
        <v>2026</v>
      </c>
      <c r="D1217" s="13" t="str">
        <f t="shared" si="73"/>
        <v>Q2</v>
      </c>
      <c r="E1217" s="12">
        <f t="shared" si="74"/>
        <v>6</v>
      </c>
      <c r="F1217" s="12" t="str">
        <f t="shared" si="75"/>
        <v>Jun</v>
      </c>
      <c r="G1217" s="12" t="s">
        <v>32</v>
      </c>
      <c r="H1217" s="12" t="s">
        <v>60</v>
      </c>
      <c r="I1217" s="12" t="s">
        <v>23</v>
      </c>
      <c r="J1217" s="12" t="s">
        <v>34</v>
      </c>
      <c r="K1217" s="12" t="s">
        <v>55</v>
      </c>
      <c r="L1217" s="12" t="s">
        <v>66</v>
      </c>
      <c r="M1217" s="12">
        <v>1</v>
      </c>
      <c r="N1217" s="14">
        <v>50.13</v>
      </c>
      <c r="O1217" s="15">
        <v>0.15</v>
      </c>
      <c r="P1217" s="14">
        <v>22.22</v>
      </c>
      <c r="Q1217" s="14">
        <v>42.610500000000002</v>
      </c>
      <c r="R1217" s="14">
        <v>22.22</v>
      </c>
      <c r="S1217" s="14">
        <v>20.390500000000003</v>
      </c>
      <c r="T1217" s="16">
        <v>0.47853228664296366</v>
      </c>
    </row>
    <row r="1218" spans="1:20">
      <c r="A1218" s="10">
        <v>3273</v>
      </c>
      <c r="B1218" s="11">
        <v>46200</v>
      </c>
      <c r="C1218" s="12">
        <f t="shared" si="72"/>
        <v>2026</v>
      </c>
      <c r="D1218" s="13" t="str">
        <f t="shared" si="73"/>
        <v>Q2</v>
      </c>
      <c r="E1218" s="12">
        <f t="shared" si="74"/>
        <v>6</v>
      </c>
      <c r="F1218" s="12" t="str">
        <f t="shared" si="75"/>
        <v>Jun</v>
      </c>
      <c r="G1218" s="12" t="s">
        <v>32</v>
      </c>
      <c r="H1218" s="12" t="s">
        <v>39</v>
      </c>
      <c r="I1218" s="12" t="s">
        <v>23</v>
      </c>
      <c r="J1218" s="12" t="s">
        <v>37</v>
      </c>
      <c r="K1218" s="12" t="s">
        <v>44</v>
      </c>
      <c r="L1218" s="12" t="s">
        <v>45</v>
      </c>
      <c r="M1218" s="12">
        <v>2</v>
      </c>
      <c r="N1218" s="14">
        <v>345.82</v>
      </c>
      <c r="O1218" s="15">
        <v>0.05</v>
      </c>
      <c r="P1218" s="14">
        <v>196.24</v>
      </c>
      <c r="Q1218" s="14">
        <v>657.05799999999999</v>
      </c>
      <c r="R1218" s="14">
        <v>392.48</v>
      </c>
      <c r="S1218" s="14">
        <v>264.57799999999997</v>
      </c>
      <c r="T1218" s="16">
        <v>0.40267069269379563</v>
      </c>
    </row>
    <row r="1219" spans="1:20">
      <c r="A1219" s="10">
        <v>5041</v>
      </c>
      <c r="B1219" s="11">
        <v>46200</v>
      </c>
      <c r="C1219" s="12">
        <f t="shared" ref="C1219:C1282" si="76">YEAR(B1219)</f>
        <v>2026</v>
      </c>
      <c r="D1219" s="13" t="str">
        <f t="shared" ref="D1219:D1282" si="77">"Q"&amp;ROUNDUP(MONTH(B1219)/3,0)</f>
        <v>Q2</v>
      </c>
      <c r="E1219" s="12">
        <f t="shared" ref="E1219:E1282" si="78">MONTH(B1219)</f>
        <v>6</v>
      </c>
      <c r="F1219" s="12" t="str">
        <f t="shared" ref="F1219:F1282" si="79">TEXT(B1219,"mmm")</f>
        <v>Jun</v>
      </c>
      <c r="G1219" s="12" t="s">
        <v>21</v>
      </c>
      <c r="H1219" s="12" t="s">
        <v>71</v>
      </c>
      <c r="I1219" s="12" t="s">
        <v>40</v>
      </c>
      <c r="J1219" s="12" t="s">
        <v>34</v>
      </c>
      <c r="K1219" s="12" t="s">
        <v>44</v>
      </c>
      <c r="L1219" s="12" t="s">
        <v>72</v>
      </c>
      <c r="M1219" s="12">
        <v>1</v>
      </c>
      <c r="N1219" s="14">
        <v>126.12</v>
      </c>
      <c r="O1219" s="15">
        <v>0</v>
      </c>
      <c r="P1219" s="14">
        <v>62.18</v>
      </c>
      <c r="Q1219" s="14">
        <v>126.12</v>
      </c>
      <c r="R1219" s="14">
        <v>62.18</v>
      </c>
      <c r="S1219" s="14">
        <v>63.940000000000005</v>
      </c>
      <c r="T1219" s="16">
        <v>0.50697748176339996</v>
      </c>
    </row>
    <row r="1220" spans="1:20">
      <c r="A1220" s="10">
        <v>312</v>
      </c>
      <c r="B1220" s="11">
        <v>46201</v>
      </c>
      <c r="C1220" s="12">
        <f t="shared" si="76"/>
        <v>2026</v>
      </c>
      <c r="D1220" s="13" t="str">
        <f t="shared" si="77"/>
        <v>Q2</v>
      </c>
      <c r="E1220" s="12">
        <f t="shared" si="78"/>
        <v>6</v>
      </c>
      <c r="F1220" s="12" t="str">
        <f t="shared" si="79"/>
        <v>Jun</v>
      </c>
      <c r="G1220" s="12" t="s">
        <v>41</v>
      </c>
      <c r="H1220" s="12" t="s">
        <v>52</v>
      </c>
      <c r="I1220" s="12" t="s">
        <v>49</v>
      </c>
      <c r="J1220" s="12" t="s">
        <v>24</v>
      </c>
      <c r="K1220" s="12" t="s">
        <v>55</v>
      </c>
      <c r="L1220" s="12" t="s">
        <v>63</v>
      </c>
      <c r="M1220" s="12">
        <v>1</v>
      </c>
      <c r="N1220" s="14">
        <v>36</v>
      </c>
      <c r="O1220" s="15">
        <v>0</v>
      </c>
      <c r="P1220" s="14">
        <v>13.95</v>
      </c>
      <c r="Q1220" s="14">
        <v>36</v>
      </c>
      <c r="R1220" s="14">
        <v>13.95</v>
      </c>
      <c r="S1220" s="14">
        <v>22.05</v>
      </c>
      <c r="T1220" s="16">
        <v>0.61250000000000004</v>
      </c>
    </row>
    <row r="1221" spans="1:20">
      <c r="A1221" s="10">
        <v>647</v>
      </c>
      <c r="B1221" s="11">
        <v>46201</v>
      </c>
      <c r="C1221" s="12">
        <f t="shared" si="76"/>
        <v>2026</v>
      </c>
      <c r="D1221" s="13" t="str">
        <f t="shared" si="77"/>
        <v>Q2</v>
      </c>
      <c r="E1221" s="12">
        <f t="shared" si="78"/>
        <v>6</v>
      </c>
      <c r="F1221" s="12" t="str">
        <f t="shared" si="79"/>
        <v>Jun</v>
      </c>
      <c r="G1221" s="12" t="s">
        <v>21</v>
      </c>
      <c r="H1221" s="12" t="s">
        <v>22</v>
      </c>
      <c r="I1221" s="12" t="s">
        <v>23</v>
      </c>
      <c r="J1221" s="12" t="s">
        <v>24</v>
      </c>
      <c r="K1221" s="12" t="s">
        <v>35</v>
      </c>
      <c r="L1221" s="12" t="s">
        <v>69</v>
      </c>
      <c r="M1221" s="12">
        <v>1</v>
      </c>
      <c r="N1221" s="14">
        <v>162.25</v>
      </c>
      <c r="O1221" s="15">
        <v>0.05</v>
      </c>
      <c r="P1221" s="14">
        <v>89.28</v>
      </c>
      <c r="Q1221" s="14">
        <v>154.13749999999999</v>
      </c>
      <c r="R1221" s="14">
        <v>89.28</v>
      </c>
      <c r="S1221" s="14">
        <v>64.857499999999987</v>
      </c>
      <c r="T1221" s="16">
        <v>0.42077690373854509</v>
      </c>
    </row>
    <row r="1222" spans="1:20">
      <c r="A1222" s="10">
        <v>708</v>
      </c>
      <c r="B1222" s="11">
        <v>46201</v>
      </c>
      <c r="C1222" s="12">
        <f t="shared" si="76"/>
        <v>2026</v>
      </c>
      <c r="D1222" s="13" t="str">
        <f t="shared" si="77"/>
        <v>Q2</v>
      </c>
      <c r="E1222" s="12">
        <f t="shared" si="78"/>
        <v>6</v>
      </c>
      <c r="F1222" s="12" t="str">
        <f t="shared" si="79"/>
        <v>Jun</v>
      </c>
      <c r="G1222" s="12" t="s">
        <v>27</v>
      </c>
      <c r="H1222" s="12" t="s">
        <v>62</v>
      </c>
      <c r="I1222" s="12" t="s">
        <v>23</v>
      </c>
      <c r="J1222" s="12" t="s">
        <v>24</v>
      </c>
      <c r="K1222" s="12" t="s">
        <v>30</v>
      </c>
      <c r="L1222" s="12" t="s">
        <v>58</v>
      </c>
      <c r="M1222" s="12">
        <v>1</v>
      </c>
      <c r="N1222" s="14">
        <v>150.44</v>
      </c>
      <c r="O1222" s="15">
        <v>0</v>
      </c>
      <c r="P1222" s="14">
        <v>80.5</v>
      </c>
      <c r="Q1222" s="14">
        <v>150.44</v>
      </c>
      <c r="R1222" s="14">
        <v>80.5</v>
      </c>
      <c r="S1222" s="14">
        <v>69.94</v>
      </c>
      <c r="T1222" s="16">
        <v>0.46490295134272797</v>
      </c>
    </row>
    <row r="1223" spans="1:20">
      <c r="A1223" s="10">
        <v>886</v>
      </c>
      <c r="B1223" s="11">
        <v>46201</v>
      </c>
      <c r="C1223" s="12">
        <f t="shared" si="76"/>
        <v>2026</v>
      </c>
      <c r="D1223" s="13" t="str">
        <f t="shared" si="77"/>
        <v>Q2</v>
      </c>
      <c r="E1223" s="12">
        <f t="shared" si="78"/>
        <v>6</v>
      </c>
      <c r="F1223" s="12" t="str">
        <f t="shared" si="79"/>
        <v>Jun</v>
      </c>
      <c r="G1223" s="12" t="s">
        <v>21</v>
      </c>
      <c r="H1223" s="12" t="s">
        <v>22</v>
      </c>
      <c r="I1223" s="12" t="s">
        <v>40</v>
      </c>
      <c r="J1223" s="12" t="s">
        <v>37</v>
      </c>
      <c r="K1223" s="12" t="s">
        <v>44</v>
      </c>
      <c r="L1223" s="12" t="s">
        <v>72</v>
      </c>
      <c r="M1223" s="12">
        <v>2</v>
      </c>
      <c r="N1223" s="14">
        <v>126.17</v>
      </c>
      <c r="O1223" s="15">
        <v>0.05</v>
      </c>
      <c r="P1223" s="14">
        <v>61.13</v>
      </c>
      <c r="Q1223" s="14">
        <v>239.72299999999998</v>
      </c>
      <c r="R1223" s="14">
        <v>122.26</v>
      </c>
      <c r="S1223" s="14">
        <v>117.46299999999998</v>
      </c>
      <c r="T1223" s="16">
        <v>0.48999470221881081</v>
      </c>
    </row>
    <row r="1224" spans="1:20">
      <c r="A1224" s="10">
        <v>944</v>
      </c>
      <c r="B1224" s="11">
        <v>46201</v>
      </c>
      <c r="C1224" s="12">
        <f t="shared" si="76"/>
        <v>2026</v>
      </c>
      <c r="D1224" s="13" t="str">
        <f t="shared" si="77"/>
        <v>Q2</v>
      </c>
      <c r="E1224" s="12">
        <f t="shared" si="78"/>
        <v>6</v>
      </c>
      <c r="F1224" s="12" t="str">
        <f t="shared" si="79"/>
        <v>Jun</v>
      </c>
      <c r="G1224" s="12" t="s">
        <v>41</v>
      </c>
      <c r="H1224" s="12" t="s">
        <v>52</v>
      </c>
      <c r="I1224" s="12" t="s">
        <v>49</v>
      </c>
      <c r="J1224" s="12" t="s">
        <v>24</v>
      </c>
      <c r="K1224" s="12" t="s">
        <v>44</v>
      </c>
      <c r="L1224" s="12" t="s">
        <v>61</v>
      </c>
      <c r="M1224" s="12">
        <v>2</v>
      </c>
      <c r="N1224" s="14">
        <v>83.72</v>
      </c>
      <c r="O1224" s="15">
        <v>0</v>
      </c>
      <c r="P1224" s="14">
        <v>38.96</v>
      </c>
      <c r="Q1224" s="14">
        <v>167.44</v>
      </c>
      <c r="R1224" s="14">
        <v>77.92</v>
      </c>
      <c r="S1224" s="14">
        <v>89.52</v>
      </c>
      <c r="T1224" s="16">
        <v>0.53463927376970855</v>
      </c>
    </row>
    <row r="1225" spans="1:20">
      <c r="A1225" s="10">
        <v>1050</v>
      </c>
      <c r="B1225" s="11">
        <v>46201</v>
      </c>
      <c r="C1225" s="12">
        <f t="shared" si="76"/>
        <v>2026</v>
      </c>
      <c r="D1225" s="13" t="str">
        <f t="shared" si="77"/>
        <v>Q2</v>
      </c>
      <c r="E1225" s="12">
        <f t="shared" si="78"/>
        <v>6</v>
      </c>
      <c r="F1225" s="12" t="str">
        <f t="shared" si="79"/>
        <v>Jun</v>
      </c>
      <c r="G1225" s="12" t="s">
        <v>41</v>
      </c>
      <c r="H1225" s="12" t="s">
        <v>54</v>
      </c>
      <c r="I1225" s="12" t="s">
        <v>49</v>
      </c>
      <c r="J1225" s="12" t="s">
        <v>34</v>
      </c>
      <c r="K1225" s="12" t="s">
        <v>30</v>
      </c>
      <c r="L1225" s="12" t="s">
        <v>67</v>
      </c>
      <c r="M1225" s="12">
        <v>1</v>
      </c>
      <c r="N1225" s="14">
        <v>70.58</v>
      </c>
      <c r="O1225" s="15">
        <v>0</v>
      </c>
      <c r="P1225" s="14">
        <v>32.78</v>
      </c>
      <c r="Q1225" s="14">
        <v>70.58</v>
      </c>
      <c r="R1225" s="14">
        <v>32.78</v>
      </c>
      <c r="S1225" s="14">
        <v>37.799999999999997</v>
      </c>
      <c r="T1225" s="16">
        <v>0.53556248228960046</v>
      </c>
    </row>
    <row r="1226" spans="1:20">
      <c r="A1226" s="10">
        <v>1677</v>
      </c>
      <c r="B1226" s="11">
        <v>46201</v>
      </c>
      <c r="C1226" s="12">
        <f t="shared" si="76"/>
        <v>2026</v>
      </c>
      <c r="D1226" s="13" t="str">
        <f t="shared" si="77"/>
        <v>Q2</v>
      </c>
      <c r="E1226" s="12">
        <f t="shared" si="78"/>
        <v>6</v>
      </c>
      <c r="F1226" s="12" t="str">
        <f t="shared" si="79"/>
        <v>Jun</v>
      </c>
      <c r="G1226" s="12" t="s">
        <v>41</v>
      </c>
      <c r="H1226" s="12" t="s">
        <v>68</v>
      </c>
      <c r="I1226" s="12" t="s">
        <v>29</v>
      </c>
      <c r="J1226" s="12" t="s">
        <v>37</v>
      </c>
      <c r="K1226" s="12" t="s">
        <v>44</v>
      </c>
      <c r="L1226" s="12" t="s">
        <v>61</v>
      </c>
      <c r="M1226" s="12">
        <v>5</v>
      </c>
      <c r="N1226" s="14">
        <v>81.96</v>
      </c>
      <c r="O1226" s="15">
        <v>0.05</v>
      </c>
      <c r="P1226" s="14">
        <v>39.130000000000003</v>
      </c>
      <c r="Q1226" s="14">
        <v>389.30999999999995</v>
      </c>
      <c r="R1226" s="14">
        <v>195.65</v>
      </c>
      <c r="S1226" s="14">
        <v>193.65999999999994</v>
      </c>
      <c r="T1226" s="16">
        <v>0.497444196141892</v>
      </c>
    </row>
    <row r="1227" spans="1:20">
      <c r="A1227" s="10">
        <v>2109</v>
      </c>
      <c r="B1227" s="11">
        <v>46201</v>
      </c>
      <c r="C1227" s="12">
        <f t="shared" si="76"/>
        <v>2026</v>
      </c>
      <c r="D1227" s="13" t="str">
        <f t="shared" si="77"/>
        <v>Q2</v>
      </c>
      <c r="E1227" s="12">
        <f t="shared" si="78"/>
        <v>6</v>
      </c>
      <c r="F1227" s="12" t="str">
        <f t="shared" si="79"/>
        <v>Jun</v>
      </c>
      <c r="G1227" s="12" t="s">
        <v>27</v>
      </c>
      <c r="H1227" s="12" t="s">
        <v>70</v>
      </c>
      <c r="I1227" s="12" t="s">
        <v>23</v>
      </c>
      <c r="J1227" s="12" t="s">
        <v>34</v>
      </c>
      <c r="K1227" s="12" t="s">
        <v>25</v>
      </c>
      <c r="L1227" s="12" t="s">
        <v>47</v>
      </c>
      <c r="M1227" s="12">
        <v>1</v>
      </c>
      <c r="N1227" s="14">
        <v>40.67</v>
      </c>
      <c r="O1227" s="15">
        <v>0</v>
      </c>
      <c r="P1227" s="14">
        <v>16.5</v>
      </c>
      <c r="Q1227" s="14">
        <v>40.67</v>
      </c>
      <c r="R1227" s="14">
        <v>16.5</v>
      </c>
      <c r="S1227" s="14">
        <v>24.17</v>
      </c>
      <c r="T1227" s="16">
        <v>0.59429554954511932</v>
      </c>
    </row>
    <row r="1228" spans="1:20">
      <c r="A1228" s="10">
        <v>3688</v>
      </c>
      <c r="B1228" s="11">
        <v>46201</v>
      </c>
      <c r="C1228" s="12">
        <f t="shared" si="76"/>
        <v>2026</v>
      </c>
      <c r="D1228" s="13" t="str">
        <f t="shared" si="77"/>
        <v>Q2</v>
      </c>
      <c r="E1228" s="12">
        <f t="shared" si="78"/>
        <v>6</v>
      </c>
      <c r="F1228" s="12" t="str">
        <f t="shared" si="79"/>
        <v>Jun</v>
      </c>
      <c r="G1228" s="12" t="s">
        <v>32</v>
      </c>
      <c r="H1228" s="12" t="s">
        <v>73</v>
      </c>
      <c r="I1228" s="12" t="s">
        <v>40</v>
      </c>
      <c r="J1228" s="12" t="s">
        <v>34</v>
      </c>
      <c r="K1228" s="12" t="s">
        <v>55</v>
      </c>
      <c r="L1228" s="12" t="s">
        <v>56</v>
      </c>
      <c r="M1228" s="12">
        <v>1</v>
      </c>
      <c r="N1228" s="14">
        <v>40.94</v>
      </c>
      <c r="O1228" s="15">
        <v>0</v>
      </c>
      <c r="P1228" s="14">
        <v>14.47</v>
      </c>
      <c r="Q1228" s="14">
        <v>40.94</v>
      </c>
      <c r="R1228" s="14">
        <v>14.47</v>
      </c>
      <c r="S1228" s="14">
        <v>26.47</v>
      </c>
      <c r="T1228" s="16">
        <v>0.64655593551538837</v>
      </c>
    </row>
    <row r="1229" spans="1:20">
      <c r="A1229" s="10">
        <v>521</v>
      </c>
      <c r="B1229" s="11">
        <v>46202</v>
      </c>
      <c r="C1229" s="12">
        <f t="shared" si="76"/>
        <v>2026</v>
      </c>
      <c r="D1229" s="13" t="str">
        <f t="shared" si="77"/>
        <v>Q2</v>
      </c>
      <c r="E1229" s="12">
        <f t="shared" si="78"/>
        <v>6</v>
      </c>
      <c r="F1229" s="12" t="str">
        <f t="shared" si="79"/>
        <v>Jun</v>
      </c>
      <c r="G1229" s="12" t="s">
        <v>41</v>
      </c>
      <c r="H1229" s="12" t="s">
        <v>54</v>
      </c>
      <c r="I1229" s="12" t="s">
        <v>29</v>
      </c>
      <c r="J1229" s="12" t="s">
        <v>37</v>
      </c>
      <c r="K1229" s="12" t="s">
        <v>25</v>
      </c>
      <c r="L1229" s="12" t="s">
        <v>51</v>
      </c>
      <c r="M1229" s="12">
        <v>3</v>
      </c>
      <c r="N1229" s="14">
        <v>100.89</v>
      </c>
      <c r="O1229" s="15">
        <v>0.05</v>
      </c>
      <c r="P1229" s="14">
        <v>49.08</v>
      </c>
      <c r="Q1229" s="14">
        <v>287.53649999999999</v>
      </c>
      <c r="R1229" s="14">
        <v>147.24</v>
      </c>
      <c r="S1229" s="14">
        <v>140.29649999999998</v>
      </c>
      <c r="T1229" s="16">
        <v>0.48792588071427451</v>
      </c>
    </row>
    <row r="1230" spans="1:20">
      <c r="A1230" s="10">
        <v>557</v>
      </c>
      <c r="B1230" s="11">
        <v>46202</v>
      </c>
      <c r="C1230" s="12">
        <f t="shared" si="76"/>
        <v>2026</v>
      </c>
      <c r="D1230" s="13" t="str">
        <f t="shared" si="77"/>
        <v>Q2</v>
      </c>
      <c r="E1230" s="12">
        <f t="shared" si="78"/>
        <v>6</v>
      </c>
      <c r="F1230" s="12" t="str">
        <f t="shared" si="79"/>
        <v>Jun</v>
      </c>
      <c r="G1230" s="12" t="s">
        <v>27</v>
      </c>
      <c r="H1230" s="12" t="s">
        <v>64</v>
      </c>
      <c r="I1230" s="12" t="s">
        <v>29</v>
      </c>
      <c r="J1230" s="12" t="s">
        <v>37</v>
      </c>
      <c r="K1230" s="12" t="s">
        <v>25</v>
      </c>
      <c r="L1230" s="12" t="s">
        <v>47</v>
      </c>
      <c r="M1230" s="12">
        <v>3</v>
      </c>
      <c r="N1230" s="14">
        <v>39.78</v>
      </c>
      <c r="O1230" s="15">
        <v>0.15</v>
      </c>
      <c r="P1230" s="14">
        <v>16.850000000000001</v>
      </c>
      <c r="Q1230" s="14">
        <v>101.43900000000001</v>
      </c>
      <c r="R1230" s="14">
        <v>50.550000000000004</v>
      </c>
      <c r="S1230" s="14">
        <v>50.889000000000003</v>
      </c>
      <c r="T1230" s="16">
        <v>0.50167095495815217</v>
      </c>
    </row>
    <row r="1231" spans="1:20">
      <c r="A1231" s="10">
        <v>929</v>
      </c>
      <c r="B1231" s="11">
        <v>46202</v>
      </c>
      <c r="C1231" s="12">
        <f t="shared" si="76"/>
        <v>2026</v>
      </c>
      <c r="D1231" s="13" t="str">
        <f t="shared" si="77"/>
        <v>Q2</v>
      </c>
      <c r="E1231" s="12">
        <f t="shared" si="78"/>
        <v>6</v>
      </c>
      <c r="F1231" s="12" t="str">
        <f t="shared" si="79"/>
        <v>Jun</v>
      </c>
      <c r="G1231" s="12" t="s">
        <v>21</v>
      </c>
      <c r="H1231" s="12" t="s">
        <v>22</v>
      </c>
      <c r="I1231" s="12" t="s">
        <v>23</v>
      </c>
      <c r="J1231" s="12" t="s">
        <v>24</v>
      </c>
      <c r="K1231" s="12" t="s">
        <v>55</v>
      </c>
      <c r="L1231" s="12" t="s">
        <v>56</v>
      </c>
      <c r="M1231" s="12">
        <v>1</v>
      </c>
      <c r="N1231" s="14">
        <v>40.299999999999997</v>
      </c>
      <c r="O1231" s="15">
        <v>0.05</v>
      </c>
      <c r="P1231" s="14">
        <v>14.79</v>
      </c>
      <c r="Q1231" s="14">
        <v>38.284999999999997</v>
      </c>
      <c r="R1231" s="14">
        <v>14.79</v>
      </c>
      <c r="S1231" s="14">
        <v>23.494999999999997</v>
      </c>
      <c r="T1231" s="16">
        <v>0.61368682251534545</v>
      </c>
    </row>
    <row r="1232" spans="1:20">
      <c r="A1232" s="10">
        <v>1089</v>
      </c>
      <c r="B1232" s="11">
        <v>46202</v>
      </c>
      <c r="C1232" s="12">
        <f t="shared" si="76"/>
        <v>2026</v>
      </c>
      <c r="D1232" s="13" t="str">
        <f t="shared" si="77"/>
        <v>Q2</v>
      </c>
      <c r="E1232" s="12">
        <f t="shared" si="78"/>
        <v>6</v>
      </c>
      <c r="F1232" s="12" t="str">
        <f t="shared" si="79"/>
        <v>Jun</v>
      </c>
      <c r="G1232" s="12" t="s">
        <v>27</v>
      </c>
      <c r="H1232" s="12" t="s">
        <v>62</v>
      </c>
      <c r="I1232" s="12" t="s">
        <v>40</v>
      </c>
      <c r="J1232" s="12" t="s">
        <v>24</v>
      </c>
      <c r="K1232" s="12" t="s">
        <v>30</v>
      </c>
      <c r="L1232" s="12" t="s">
        <v>31</v>
      </c>
      <c r="M1232" s="12">
        <v>1</v>
      </c>
      <c r="N1232" s="14">
        <v>90.91</v>
      </c>
      <c r="O1232" s="15">
        <v>0.05</v>
      </c>
      <c r="P1232" s="14">
        <v>45.9</v>
      </c>
      <c r="Q1232" s="14">
        <v>86.364499999999992</v>
      </c>
      <c r="R1232" s="14">
        <v>45.9</v>
      </c>
      <c r="S1232" s="14">
        <v>40.464499999999994</v>
      </c>
      <c r="T1232" s="16">
        <v>0.46853163047316893</v>
      </c>
    </row>
    <row r="1233" spans="1:20">
      <c r="A1233" s="10">
        <v>1655</v>
      </c>
      <c r="B1233" s="11">
        <v>46202</v>
      </c>
      <c r="C1233" s="12">
        <f t="shared" si="76"/>
        <v>2026</v>
      </c>
      <c r="D1233" s="13" t="str">
        <f t="shared" si="77"/>
        <v>Q2</v>
      </c>
      <c r="E1233" s="12">
        <f t="shared" si="78"/>
        <v>6</v>
      </c>
      <c r="F1233" s="12" t="str">
        <f t="shared" si="79"/>
        <v>Jun</v>
      </c>
      <c r="G1233" s="12" t="s">
        <v>21</v>
      </c>
      <c r="H1233" s="12" t="s">
        <v>22</v>
      </c>
      <c r="I1233" s="12" t="s">
        <v>29</v>
      </c>
      <c r="J1233" s="12" t="s">
        <v>37</v>
      </c>
      <c r="K1233" s="12" t="s">
        <v>35</v>
      </c>
      <c r="L1233" s="12" t="s">
        <v>69</v>
      </c>
      <c r="M1233" s="12">
        <v>5</v>
      </c>
      <c r="N1233" s="14">
        <v>162.29</v>
      </c>
      <c r="O1233" s="15">
        <v>0.15</v>
      </c>
      <c r="P1233" s="14">
        <v>86.66</v>
      </c>
      <c r="Q1233" s="14">
        <v>689.73249999999996</v>
      </c>
      <c r="R1233" s="14">
        <v>433.29999999999995</v>
      </c>
      <c r="S1233" s="14">
        <v>256.4325</v>
      </c>
      <c r="T1233" s="16">
        <v>0.37178543855770174</v>
      </c>
    </row>
    <row r="1234" spans="1:20">
      <c r="A1234" s="10">
        <v>1897</v>
      </c>
      <c r="B1234" s="11">
        <v>46202</v>
      </c>
      <c r="C1234" s="12">
        <f t="shared" si="76"/>
        <v>2026</v>
      </c>
      <c r="D1234" s="13" t="str">
        <f t="shared" si="77"/>
        <v>Q2</v>
      </c>
      <c r="E1234" s="12">
        <f t="shared" si="78"/>
        <v>6</v>
      </c>
      <c r="F1234" s="12" t="str">
        <f t="shared" si="79"/>
        <v>Jun</v>
      </c>
      <c r="G1234" s="12" t="s">
        <v>27</v>
      </c>
      <c r="H1234" s="12" t="s">
        <v>62</v>
      </c>
      <c r="I1234" s="12" t="s">
        <v>23</v>
      </c>
      <c r="J1234" s="12" t="s">
        <v>37</v>
      </c>
      <c r="K1234" s="12" t="s">
        <v>25</v>
      </c>
      <c r="L1234" s="12" t="s">
        <v>43</v>
      </c>
      <c r="M1234" s="12">
        <v>2</v>
      </c>
      <c r="N1234" s="14">
        <v>51.03</v>
      </c>
      <c r="O1234" s="15">
        <v>0</v>
      </c>
      <c r="P1234" s="14">
        <v>22.59</v>
      </c>
      <c r="Q1234" s="14">
        <v>102.06</v>
      </c>
      <c r="R1234" s="14">
        <v>45.18</v>
      </c>
      <c r="S1234" s="14">
        <v>56.88</v>
      </c>
      <c r="T1234" s="16">
        <v>0.55731922398589062</v>
      </c>
    </row>
    <row r="1235" spans="1:20">
      <c r="A1235" s="10">
        <v>2417</v>
      </c>
      <c r="B1235" s="11">
        <v>46202</v>
      </c>
      <c r="C1235" s="12">
        <f t="shared" si="76"/>
        <v>2026</v>
      </c>
      <c r="D1235" s="13" t="str">
        <f t="shared" si="77"/>
        <v>Q2</v>
      </c>
      <c r="E1235" s="12">
        <f t="shared" si="78"/>
        <v>6</v>
      </c>
      <c r="F1235" s="12" t="str">
        <f t="shared" si="79"/>
        <v>Jun</v>
      </c>
      <c r="G1235" s="12" t="s">
        <v>27</v>
      </c>
      <c r="H1235" s="12" t="s">
        <v>64</v>
      </c>
      <c r="I1235" s="12" t="s">
        <v>23</v>
      </c>
      <c r="J1235" s="12" t="s">
        <v>37</v>
      </c>
      <c r="K1235" s="12" t="s">
        <v>55</v>
      </c>
      <c r="L1235" s="12" t="s">
        <v>66</v>
      </c>
      <c r="M1235" s="12">
        <v>1</v>
      </c>
      <c r="N1235" s="14">
        <v>50.67</v>
      </c>
      <c r="O1235" s="15">
        <v>0</v>
      </c>
      <c r="P1235" s="14">
        <v>22.18</v>
      </c>
      <c r="Q1235" s="14">
        <v>50.67</v>
      </c>
      <c r="R1235" s="14">
        <v>22.18</v>
      </c>
      <c r="S1235" s="14">
        <v>28.490000000000002</v>
      </c>
      <c r="T1235" s="16">
        <v>0.56226564041839355</v>
      </c>
    </row>
    <row r="1236" spans="1:20">
      <c r="A1236" s="10">
        <v>3474</v>
      </c>
      <c r="B1236" s="11">
        <v>46202</v>
      </c>
      <c r="C1236" s="12">
        <f t="shared" si="76"/>
        <v>2026</v>
      </c>
      <c r="D1236" s="13" t="str">
        <f t="shared" si="77"/>
        <v>Q2</v>
      </c>
      <c r="E1236" s="12">
        <f t="shared" si="78"/>
        <v>6</v>
      </c>
      <c r="F1236" s="12" t="str">
        <f t="shared" si="79"/>
        <v>Jun</v>
      </c>
      <c r="G1236" s="12" t="s">
        <v>41</v>
      </c>
      <c r="H1236" s="12" t="s">
        <v>54</v>
      </c>
      <c r="I1236" s="12" t="s">
        <v>29</v>
      </c>
      <c r="J1236" s="12" t="s">
        <v>24</v>
      </c>
      <c r="K1236" s="12" t="s">
        <v>35</v>
      </c>
      <c r="L1236" s="12" t="s">
        <v>65</v>
      </c>
      <c r="M1236" s="12">
        <v>10</v>
      </c>
      <c r="N1236" s="14">
        <v>130.62</v>
      </c>
      <c r="O1236" s="15">
        <v>0.05</v>
      </c>
      <c r="P1236" s="14">
        <v>67.05</v>
      </c>
      <c r="Q1236" s="14">
        <v>1240.8899999999999</v>
      </c>
      <c r="R1236" s="14">
        <v>670.5</v>
      </c>
      <c r="S1236" s="14">
        <v>570.38999999999987</v>
      </c>
      <c r="T1236" s="16">
        <v>0.45966201677828006</v>
      </c>
    </row>
    <row r="1237" spans="1:20">
      <c r="A1237" s="10">
        <v>4079</v>
      </c>
      <c r="B1237" s="11">
        <v>46202</v>
      </c>
      <c r="C1237" s="12">
        <f t="shared" si="76"/>
        <v>2026</v>
      </c>
      <c r="D1237" s="13" t="str">
        <f t="shared" si="77"/>
        <v>Q2</v>
      </c>
      <c r="E1237" s="12">
        <f t="shared" si="78"/>
        <v>6</v>
      </c>
      <c r="F1237" s="12" t="str">
        <f t="shared" si="79"/>
        <v>Jun</v>
      </c>
      <c r="G1237" s="12" t="s">
        <v>32</v>
      </c>
      <c r="H1237" s="12" t="s">
        <v>46</v>
      </c>
      <c r="I1237" s="12" t="s">
        <v>23</v>
      </c>
      <c r="J1237" s="12" t="s">
        <v>34</v>
      </c>
      <c r="K1237" s="12" t="s">
        <v>44</v>
      </c>
      <c r="L1237" s="12" t="s">
        <v>50</v>
      </c>
      <c r="M1237" s="12">
        <v>4</v>
      </c>
      <c r="N1237" s="14">
        <v>194.6</v>
      </c>
      <c r="O1237" s="15">
        <v>0</v>
      </c>
      <c r="P1237" s="14">
        <v>104.64</v>
      </c>
      <c r="Q1237" s="14">
        <v>778.4</v>
      </c>
      <c r="R1237" s="14">
        <v>418.56</v>
      </c>
      <c r="S1237" s="14">
        <v>359.84</v>
      </c>
      <c r="T1237" s="16">
        <v>0.46228160328879753</v>
      </c>
    </row>
    <row r="1238" spans="1:20">
      <c r="A1238" s="10">
        <v>45</v>
      </c>
      <c r="B1238" s="11">
        <v>46203</v>
      </c>
      <c r="C1238" s="12">
        <f t="shared" si="76"/>
        <v>2026</v>
      </c>
      <c r="D1238" s="13" t="str">
        <f t="shared" si="77"/>
        <v>Q2</v>
      </c>
      <c r="E1238" s="12">
        <f t="shared" si="78"/>
        <v>6</v>
      </c>
      <c r="F1238" s="12" t="str">
        <f t="shared" si="79"/>
        <v>Jun</v>
      </c>
      <c r="G1238" s="12" t="s">
        <v>32</v>
      </c>
      <c r="H1238" s="12" t="s">
        <v>33</v>
      </c>
      <c r="I1238" s="12" t="s">
        <v>40</v>
      </c>
      <c r="J1238" s="12" t="s">
        <v>34</v>
      </c>
      <c r="K1238" s="12" t="s">
        <v>30</v>
      </c>
      <c r="L1238" s="12" t="s">
        <v>31</v>
      </c>
      <c r="M1238" s="12">
        <v>1</v>
      </c>
      <c r="N1238" s="14">
        <v>94</v>
      </c>
      <c r="O1238" s="15">
        <v>0</v>
      </c>
      <c r="P1238" s="14">
        <v>45.62</v>
      </c>
      <c r="Q1238" s="14">
        <v>94</v>
      </c>
      <c r="R1238" s="14">
        <v>45.62</v>
      </c>
      <c r="S1238" s="14">
        <v>48.38</v>
      </c>
      <c r="T1238" s="16">
        <v>0.51468085106382977</v>
      </c>
    </row>
    <row r="1239" spans="1:20">
      <c r="A1239" s="10">
        <v>2895</v>
      </c>
      <c r="B1239" s="11">
        <v>46203</v>
      </c>
      <c r="C1239" s="12">
        <f t="shared" si="76"/>
        <v>2026</v>
      </c>
      <c r="D1239" s="13" t="str">
        <f t="shared" si="77"/>
        <v>Q2</v>
      </c>
      <c r="E1239" s="12">
        <f t="shared" si="78"/>
        <v>6</v>
      </c>
      <c r="F1239" s="12" t="str">
        <f t="shared" si="79"/>
        <v>Jun</v>
      </c>
      <c r="G1239" s="12" t="s">
        <v>41</v>
      </c>
      <c r="H1239" s="12" t="s">
        <v>54</v>
      </c>
      <c r="I1239" s="12" t="s">
        <v>23</v>
      </c>
      <c r="J1239" s="12" t="s">
        <v>24</v>
      </c>
      <c r="K1239" s="12" t="s">
        <v>55</v>
      </c>
      <c r="L1239" s="12" t="s">
        <v>56</v>
      </c>
      <c r="M1239" s="12">
        <v>2</v>
      </c>
      <c r="N1239" s="14">
        <v>40.46</v>
      </c>
      <c r="O1239" s="15">
        <v>0</v>
      </c>
      <c r="P1239" s="14">
        <v>15.15</v>
      </c>
      <c r="Q1239" s="14">
        <v>80.92</v>
      </c>
      <c r="R1239" s="14">
        <v>30.3</v>
      </c>
      <c r="S1239" s="14">
        <v>50.620000000000005</v>
      </c>
      <c r="T1239" s="16">
        <v>0.62555610479485912</v>
      </c>
    </row>
    <row r="1240" spans="1:20">
      <c r="A1240" s="10">
        <v>5158</v>
      </c>
      <c r="B1240" s="11">
        <v>46203</v>
      </c>
      <c r="C1240" s="12">
        <f t="shared" si="76"/>
        <v>2026</v>
      </c>
      <c r="D1240" s="13" t="str">
        <f t="shared" si="77"/>
        <v>Q2</v>
      </c>
      <c r="E1240" s="12">
        <f t="shared" si="78"/>
        <v>6</v>
      </c>
      <c r="F1240" s="12" t="str">
        <f t="shared" si="79"/>
        <v>Jun</v>
      </c>
      <c r="G1240" s="12" t="s">
        <v>27</v>
      </c>
      <c r="H1240" s="12" t="s">
        <v>48</v>
      </c>
      <c r="I1240" s="12" t="s">
        <v>40</v>
      </c>
      <c r="J1240" s="12" t="s">
        <v>34</v>
      </c>
      <c r="K1240" s="12" t="s">
        <v>30</v>
      </c>
      <c r="L1240" s="12" t="s">
        <v>58</v>
      </c>
      <c r="M1240" s="12">
        <v>1</v>
      </c>
      <c r="N1240" s="14">
        <v>156.11000000000001</v>
      </c>
      <c r="O1240" s="15">
        <v>0</v>
      </c>
      <c r="P1240" s="14">
        <v>79.52</v>
      </c>
      <c r="Q1240" s="14">
        <v>156.11000000000001</v>
      </c>
      <c r="R1240" s="14">
        <v>79.52</v>
      </c>
      <c r="S1240" s="14">
        <v>76.590000000000018</v>
      </c>
      <c r="T1240" s="16">
        <v>0.49061559157004681</v>
      </c>
    </row>
    <row r="1241" spans="1:20">
      <c r="A1241" s="10">
        <v>1217</v>
      </c>
      <c r="B1241" s="11">
        <v>46204</v>
      </c>
      <c r="C1241" s="12">
        <f t="shared" si="76"/>
        <v>2026</v>
      </c>
      <c r="D1241" s="13" t="str">
        <f t="shared" si="77"/>
        <v>Q3</v>
      </c>
      <c r="E1241" s="12">
        <f t="shared" si="78"/>
        <v>7</v>
      </c>
      <c r="F1241" s="12" t="str">
        <f t="shared" si="79"/>
        <v>Jul</v>
      </c>
      <c r="G1241" s="12" t="s">
        <v>32</v>
      </c>
      <c r="H1241" s="12" t="s">
        <v>39</v>
      </c>
      <c r="I1241" s="12" t="s">
        <v>23</v>
      </c>
      <c r="J1241" s="12" t="s">
        <v>24</v>
      </c>
      <c r="K1241" s="12" t="s">
        <v>44</v>
      </c>
      <c r="L1241" s="12" t="s">
        <v>72</v>
      </c>
      <c r="M1241" s="12">
        <v>2</v>
      </c>
      <c r="N1241" s="14">
        <v>121.78</v>
      </c>
      <c r="O1241" s="15">
        <v>0.1</v>
      </c>
      <c r="P1241" s="14">
        <v>59.62</v>
      </c>
      <c r="Q1241" s="14">
        <v>219.20400000000001</v>
      </c>
      <c r="R1241" s="14">
        <v>119.24</v>
      </c>
      <c r="S1241" s="14">
        <v>99.964000000000013</v>
      </c>
      <c r="T1241" s="16">
        <v>0.45603182423678407</v>
      </c>
    </row>
    <row r="1242" spans="1:20">
      <c r="A1242" s="10">
        <v>2249</v>
      </c>
      <c r="B1242" s="11">
        <v>46204</v>
      </c>
      <c r="C1242" s="12">
        <f t="shared" si="76"/>
        <v>2026</v>
      </c>
      <c r="D1242" s="13" t="str">
        <f t="shared" si="77"/>
        <v>Q3</v>
      </c>
      <c r="E1242" s="12">
        <f t="shared" si="78"/>
        <v>7</v>
      </c>
      <c r="F1242" s="12" t="str">
        <f t="shared" si="79"/>
        <v>Jul</v>
      </c>
      <c r="G1242" s="12" t="s">
        <v>21</v>
      </c>
      <c r="H1242" s="12" t="s">
        <v>71</v>
      </c>
      <c r="I1242" s="12" t="s">
        <v>49</v>
      </c>
      <c r="J1242" s="12" t="s">
        <v>34</v>
      </c>
      <c r="K1242" s="12" t="s">
        <v>55</v>
      </c>
      <c r="L1242" s="12" t="s">
        <v>63</v>
      </c>
      <c r="M1242" s="12">
        <v>3</v>
      </c>
      <c r="N1242" s="14">
        <v>36.22</v>
      </c>
      <c r="O1242" s="15">
        <v>0.1</v>
      </c>
      <c r="P1242" s="14">
        <v>13.83</v>
      </c>
      <c r="Q1242" s="14">
        <v>97.793999999999997</v>
      </c>
      <c r="R1242" s="14">
        <v>41.49</v>
      </c>
      <c r="S1242" s="14">
        <v>56.303999999999995</v>
      </c>
      <c r="T1242" s="16">
        <v>0.57574084299650286</v>
      </c>
    </row>
    <row r="1243" spans="1:20">
      <c r="A1243" s="10">
        <v>2650</v>
      </c>
      <c r="B1243" s="11">
        <v>46204</v>
      </c>
      <c r="C1243" s="12">
        <f t="shared" si="76"/>
        <v>2026</v>
      </c>
      <c r="D1243" s="13" t="str">
        <f t="shared" si="77"/>
        <v>Q3</v>
      </c>
      <c r="E1243" s="12">
        <f t="shared" si="78"/>
        <v>7</v>
      </c>
      <c r="F1243" s="12" t="str">
        <f t="shared" si="79"/>
        <v>Jul</v>
      </c>
      <c r="G1243" s="12" t="s">
        <v>41</v>
      </c>
      <c r="H1243" s="12" t="s">
        <v>52</v>
      </c>
      <c r="I1243" s="12" t="s">
        <v>29</v>
      </c>
      <c r="J1243" s="12" t="s">
        <v>37</v>
      </c>
      <c r="K1243" s="12" t="s">
        <v>35</v>
      </c>
      <c r="L1243" s="12" t="s">
        <v>69</v>
      </c>
      <c r="M1243" s="12">
        <v>10</v>
      </c>
      <c r="N1243" s="14">
        <v>161.78</v>
      </c>
      <c r="O1243" s="15">
        <v>0.1</v>
      </c>
      <c r="P1243" s="14">
        <v>85.11</v>
      </c>
      <c r="Q1243" s="14">
        <v>1456.02</v>
      </c>
      <c r="R1243" s="14">
        <v>851.1</v>
      </c>
      <c r="S1243" s="14">
        <v>604.91999999999996</v>
      </c>
      <c r="T1243" s="16">
        <v>0.4154613260806857</v>
      </c>
    </row>
    <row r="1244" spans="1:20">
      <c r="A1244" s="10">
        <v>3937</v>
      </c>
      <c r="B1244" s="11">
        <v>46204</v>
      </c>
      <c r="C1244" s="12">
        <f t="shared" si="76"/>
        <v>2026</v>
      </c>
      <c r="D1244" s="13" t="str">
        <f t="shared" si="77"/>
        <v>Q3</v>
      </c>
      <c r="E1244" s="12">
        <f t="shared" si="78"/>
        <v>7</v>
      </c>
      <c r="F1244" s="12" t="str">
        <f t="shared" si="79"/>
        <v>Jul</v>
      </c>
      <c r="G1244" s="12" t="s">
        <v>41</v>
      </c>
      <c r="H1244" s="12" t="s">
        <v>52</v>
      </c>
      <c r="I1244" s="12" t="s">
        <v>23</v>
      </c>
      <c r="J1244" s="12" t="s">
        <v>37</v>
      </c>
      <c r="K1244" s="12" t="s">
        <v>44</v>
      </c>
      <c r="L1244" s="12" t="s">
        <v>72</v>
      </c>
      <c r="M1244" s="12">
        <v>3</v>
      </c>
      <c r="N1244" s="14">
        <v>126.23</v>
      </c>
      <c r="O1244" s="15">
        <v>0.05</v>
      </c>
      <c r="P1244" s="14">
        <v>61.81</v>
      </c>
      <c r="Q1244" s="14">
        <v>359.75549999999998</v>
      </c>
      <c r="R1244" s="14">
        <v>185.43</v>
      </c>
      <c r="S1244" s="14">
        <v>174.32549999999998</v>
      </c>
      <c r="T1244" s="16">
        <v>0.4845666014835075</v>
      </c>
    </row>
    <row r="1245" spans="1:20">
      <c r="A1245" s="10">
        <v>4122</v>
      </c>
      <c r="B1245" s="11">
        <v>46204</v>
      </c>
      <c r="C1245" s="12">
        <f t="shared" si="76"/>
        <v>2026</v>
      </c>
      <c r="D1245" s="13" t="str">
        <f t="shared" si="77"/>
        <v>Q3</v>
      </c>
      <c r="E1245" s="12">
        <f t="shared" si="78"/>
        <v>7</v>
      </c>
      <c r="F1245" s="12" t="str">
        <f t="shared" si="79"/>
        <v>Jul</v>
      </c>
      <c r="G1245" s="12" t="s">
        <v>41</v>
      </c>
      <c r="H1245" s="12" t="s">
        <v>54</v>
      </c>
      <c r="I1245" s="12" t="s">
        <v>23</v>
      </c>
      <c r="J1245" s="12" t="s">
        <v>24</v>
      </c>
      <c r="K1245" s="12" t="s">
        <v>25</v>
      </c>
      <c r="L1245" s="12" t="s">
        <v>26</v>
      </c>
      <c r="M1245" s="12">
        <v>4</v>
      </c>
      <c r="N1245" s="14">
        <v>79.97</v>
      </c>
      <c r="O1245" s="15">
        <v>0.1</v>
      </c>
      <c r="P1245" s="14">
        <v>43.36</v>
      </c>
      <c r="Q1245" s="14">
        <v>287.892</v>
      </c>
      <c r="R1245" s="14">
        <v>173.44</v>
      </c>
      <c r="S1245" s="14">
        <v>114.452</v>
      </c>
      <c r="T1245" s="16">
        <v>0.39755185972517471</v>
      </c>
    </row>
    <row r="1246" spans="1:20">
      <c r="A1246" s="10">
        <v>4589</v>
      </c>
      <c r="B1246" s="11">
        <v>46204</v>
      </c>
      <c r="C1246" s="12">
        <f t="shared" si="76"/>
        <v>2026</v>
      </c>
      <c r="D1246" s="13" t="str">
        <f t="shared" si="77"/>
        <v>Q3</v>
      </c>
      <c r="E1246" s="12">
        <f t="shared" si="78"/>
        <v>7</v>
      </c>
      <c r="F1246" s="12" t="str">
        <f t="shared" si="79"/>
        <v>Jul</v>
      </c>
      <c r="G1246" s="12" t="s">
        <v>41</v>
      </c>
      <c r="H1246" s="12" t="s">
        <v>54</v>
      </c>
      <c r="I1246" s="12" t="s">
        <v>40</v>
      </c>
      <c r="J1246" s="12" t="s">
        <v>34</v>
      </c>
      <c r="K1246" s="12" t="s">
        <v>25</v>
      </c>
      <c r="L1246" s="12" t="s">
        <v>51</v>
      </c>
      <c r="M1246" s="12">
        <v>2</v>
      </c>
      <c r="N1246" s="14">
        <v>102.37</v>
      </c>
      <c r="O1246" s="15">
        <v>0</v>
      </c>
      <c r="P1246" s="14">
        <v>50.25</v>
      </c>
      <c r="Q1246" s="14">
        <v>204.74</v>
      </c>
      <c r="R1246" s="14">
        <v>100.5</v>
      </c>
      <c r="S1246" s="14">
        <v>104.24000000000001</v>
      </c>
      <c r="T1246" s="16">
        <v>0.50913353521539517</v>
      </c>
    </row>
    <row r="1247" spans="1:20">
      <c r="A1247" s="10">
        <v>4873</v>
      </c>
      <c r="B1247" s="11">
        <v>46204</v>
      </c>
      <c r="C1247" s="12">
        <f t="shared" si="76"/>
        <v>2026</v>
      </c>
      <c r="D1247" s="13" t="str">
        <f t="shared" si="77"/>
        <v>Q3</v>
      </c>
      <c r="E1247" s="12">
        <f t="shared" si="78"/>
        <v>7</v>
      </c>
      <c r="F1247" s="12" t="str">
        <f t="shared" si="79"/>
        <v>Jul</v>
      </c>
      <c r="G1247" s="12" t="s">
        <v>41</v>
      </c>
      <c r="H1247" s="12" t="s">
        <v>68</v>
      </c>
      <c r="I1247" s="12" t="s">
        <v>23</v>
      </c>
      <c r="J1247" s="12" t="s">
        <v>34</v>
      </c>
      <c r="K1247" s="12" t="s">
        <v>25</v>
      </c>
      <c r="L1247" s="12" t="s">
        <v>51</v>
      </c>
      <c r="M1247" s="12">
        <v>1</v>
      </c>
      <c r="N1247" s="14">
        <v>102.13</v>
      </c>
      <c r="O1247" s="15">
        <v>0</v>
      </c>
      <c r="P1247" s="14">
        <v>49.17</v>
      </c>
      <c r="Q1247" s="14">
        <v>102.13</v>
      </c>
      <c r="R1247" s="14">
        <v>49.17</v>
      </c>
      <c r="S1247" s="14">
        <v>52.959999999999994</v>
      </c>
      <c r="T1247" s="16">
        <v>0.5185547831195535</v>
      </c>
    </row>
    <row r="1248" spans="1:20">
      <c r="A1248" s="10">
        <v>729</v>
      </c>
      <c r="B1248" s="11">
        <v>46205</v>
      </c>
      <c r="C1248" s="12">
        <f t="shared" si="76"/>
        <v>2026</v>
      </c>
      <c r="D1248" s="13" t="str">
        <f t="shared" si="77"/>
        <v>Q3</v>
      </c>
      <c r="E1248" s="12">
        <f t="shared" si="78"/>
        <v>7</v>
      </c>
      <c r="F1248" s="12" t="str">
        <f t="shared" si="79"/>
        <v>Jul</v>
      </c>
      <c r="G1248" s="12" t="s">
        <v>32</v>
      </c>
      <c r="H1248" s="12" t="s">
        <v>33</v>
      </c>
      <c r="I1248" s="12" t="s">
        <v>23</v>
      </c>
      <c r="J1248" s="12" t="s">
        <v>24</v>
      </c>
      <c r="K1248" s="12" t="s">
        <v>35</v>
      </c>
      <c r="L1248" s="12" t="s">
        <v>69</v>
      </c>
      <c r="M1248" s="12">
        <v>1</v>
      </c>
      <c r="N1248" s="14">
        <v>161.82</v>
      </c>
      <c r="O1248" s="15">
        <v>0</v>
      </c>
      <c r="P1248" s="14">
        <v>87.15</v>
      </c>
      <c r="Q1248" s="14">
        <v>161.82</v>
      </c>
      <c r="R1248" s="14">
        <v>87.15</v>
      </c>
      <c r="S1248" s="14">
        <v>74.669999999999987</v>
      </c>
      <c r="T1248" s="16">
        <v>0.46143863552094916</v>
      </c>
    </row>
    <row r="1249" spans="1:20">
      <c r="A1249" s="10">
        <v>906</v>
      </c>
      <c r="B1249" s="11">
        <v>46205</v>
      </c>
      <c r="C1249" s="12">
        <f t="shared" si="76"/>
        <v>2026</v>
      </c>
      <c r="D1249" s="13" t="str">
        <f t="shared" si="77"/>
        <v>Q3</v>
      </c>
      <c r="E1249" s="12">
        <f t="shared" si="78"/>
        <v>7</v>
      </c>
      <c r="F1249" s="12" t="str">
        <f t="shared" si="79"/>
        <v>Jul</v>
      </c>
      <c r="G1249" s="12" t="s">
        <v>41</v>
      </c>
      <c r="H1249" s="12" t="s">
        <v>54</v>
      </c>
      <c r="I1249" s="12" t="s">
        <v>23</v>
      </c>
      <c r="J1249" s="12" t="s">
        <v>34</v>
      </c>
      <c r="K1249" s="12" t="s">
        <v>25</v>
      </c>
      <c r="L1249" s="12" t="s">
        <v>26</v>
      </c>
      <c r="M1249" s="12">
        <v>2</v>
      </c>
      <c r="N1249" s="14">
        <v>83.29</v>
      </c>
      <c r="O1249" s="15">
        <v>0</v>
      </c>
      <c r="P1249" s="14">
        <v>42.45</v>
      </c>
      <c r="Q1249" s="14">
        <v>166.58</v>
      </c>
      <c r="R1249" s="14">
        <v>84.9</v>
      </c>
      <c r="S1249" s="14">
        <v>81.680000000000007</v>
      </c>
      <c r="T1249" s="16">
        <v>0.49033497418657701</v>
      </c>
    </row>
    <row r="1250" spans="1:20">
      <c r="A1250" s="10">
        <v>1531</v>
      </c>
      <c r="B1250" s="11">
        <v>46205</v>
      </c>
      <c r="C1250" s="12">
        <f t="shared" si="76"/>
        <v>2026</v>
      </c>
      <c r="D1250" s="13" t="str">
        <f t="shared" si="77"/>
        <v>Q3</v>
      </c>
      <c r="E1250" s="12">
        <f t="shared" si="78"/>
        <v>7</v>
      </c>
      <c r="F1250" s="12" t="str">
        <f t="shared" si="79"/>
        <v>Jul</v>
      </c>
      <c r="G1250" s="12" t="s">
        <v>32</v>
      </c>
      <c r="H1250" s="12" t="s">
        <v>73</v>
      </c>
      <c r="I1250" s="12" t="s">
        <v>23</v>
      </c>
      <c r="J1250" s="12" t="s">
        <v>34</v>
      </c>
      <c r="K1250" s="12" t="s">
        <v>35</v>
      </c>
      <c r="L1250" s="12" t="s">
        <v>65</v>
      </c>
      <c r="M1250" s="12">
        <v>2</v>
      </c>
      <c r="N1250" s="14">
        <v>136.72999999999999</v>
      </c>
      <c r="O1250" s="15">
        <v>0</v>
      </c>
      <c r="P1250" s="14">
        <v>66.03</v>
      </c>
      <c r="Q1250" s="14">
        <v>273.45999999999998</v>
      </c>
      <c r="R1250" s="14">
        <v>132.06</v>
      </c>
      <c r="S1250" s="14">
        <v>141.39999999999998</v>
      </c>
      <c r="T1250" s="16">
        <v>0.5170774519125283</v>
      </c>
    </row>
    <row r="1251" spans="1:20">
      <c r="A1251" s="10">
        <v>1683</v>
      </c>
      <c r="B1251" s="11">
        <v>46205</v>
      </c>
      <c r="C1251" s="12">
        <f t="shared" si="76"/>
        <v>2026</v>
      </c>
      <c r="D1251" s="13" t="str">
        <f t="shared" si="77"/>
        <v>Q3</v>
      </c>
      <c r="E1251" s="12">
        <f t="shared" si="78"/>
        <v>7</v>
      </c>
      <c r="F1251" s="12" t="str">
        <f t="shared" si="79"/>
        <v>Jul</v>
      </c>
      <c r="G1251" s="12" t="s">
        <v>32</v>
      </c>
      <c r="H1251" s="12" t="s">
        <v>33</v>
      </c>
      <c r="I1251" s="12" t="s">
        <v>49</v>
      </c>
      <c r="J1251" s="12" t="s">
        <v>24</v>
      </c>
      <c r="K1251" s="12" t="s">
        <v>30</v>
      </c>
      <c r="L1251" s="12" t="s">
        <v>58</v>
      </c>
      <c r="M1251" s="12">
        <v>2</v>
      </c>
      <c r="N1251" s="14">
        <v>152.44</v>
      </c>
      <c r="O1251" s="15">
        <v>0</v>
      </c>
      <c r="P1251" s="14">
        <v>81.23</v>
      </c>
      <c r="Q1251" s="14">
        <v>304.88</v>
      </c>
      <c r="R1251" s="14">
        <v>162.46</v>
      </c>
      <c r="S1251" s="14">
        <v>142.41999999999999</v>
      </c>
      <c r="T1251" s="16">
        <v>0.46713461033849379</v>
      </c>
    </row>
    <row r="1252" spans="1:20">
      <c r="A1252" s="10">
        <v>2363</v>
      </c>
      <c r="B1252" s="11">
        <v>46205</v>
      </c>
      <c r="C1252" s="12">
        <f t="shared" si="76"/>
        <v>2026</v>
      </c>
      <c r="D1252" s="13" t="str">
        <f t="shared" si="77"/>
        <v>Q3</v>
      </c>
      <c r="E1252" s="12">
        <f t="shared" si="78"/>
        <v>7</v>
      </c>
      <c r="F1252" s="12" t="str">
        <f t="shared" si="79"/>
        <v>Jul</v>
      </c>
      <c r="G1252" s="12" t="s">
        <v>41</v>
      </c>
      <c r="H1252" s="12" t="s">
        <v>52</v>
      </c>
      <c r="I1252" s="12" t="s">
        <v>23</v>
      </c>
      <c r="J1252" s="12" t="s">
        <v>34</v>
      </c>
      <c r="K1252" s="12" t="s">
        <v>30</v>
      </c>
      <c r="L1252" s="12" t="s">
        <v>67</v>
      </c>
      <c r="M1252" s="12">
        <v>2</v>
      </c>
      <c r="N1252" s="14">
        <v>71.28</v>
      </c>
      <c r="O1252" s="15">
        <v>0.1</v>
      </c>
      <c r="P1252" s="14">
        <v>32.67</v>
      </c>
      <c r="Q1252" s="14">
        <v>128.304</v>
      </c>
      <c r="R1252" s="14">
        <v>65.34</v>
      </c>
      <c r="S1252" s="14">
        <v>62.963999999999999</v>
      </c>
      <c r="T1252" s="16">
        <v>0.4907407407407407</v>
      </c>
    </row>
    <row r="1253" spans="1:20">
      <c r="A1253" s="10">
        <v>3858</v>
      </c>
      <c r="B1253" s="11">
        <v>46205</v>
      </c>
      <c r="C1253" s="12">
        <f t="shared" si="76"/>
        <v>2026</v>
      </c>
      <c r="D1253" s="13" t="str">
        <f t="shared" si="77"/>
        <v>Q3</v>
      </c>
      <c r="E1253" s="12">
        <f t="shared" si="78"/>
        <v>7</v>
      </c>
      <c r="F1253" s="12" t="str">
        <f t="shared" si="79"/>
        <v>Jul</v>
      </c>
      <c r="G1253" s="12" t="s">
        <v>32</v>
      </c>
      <c r="H1253" s="12" t="s">
        <v>39</v>
      </c>
      <c r="I1253" s="12" t="s">
        <v>49</v>
      </c>
      <c r="J1253" s="12" t="s">
        <v>24</v>
      </c>
      <c r="K1253" s="12" t="s">
        <v>25</v>
      </c>
      <c r="L1253" s="12" t="s">
        <v>26</v>
      </c>
      <c r="M1253" s="12">
        <v>1</v>
      </c>
      <c r="N1253" s="14">
        <v>80.290000000000006</v>
      </c>
      <c r="O1253" s="15">
        <v>0.1</v>
      </c>
      <c r="P1253" s="14">
        <v>43.47</v>
      </c>
      <c r="Q1253" s="14">
        <v>72.26100000000001</v>
      </c>
      <c r="R1253" s="14">
        <v>43.47</v>
      </c>
      <c r="S1253" s="14">
        <v>28.791000000000011</v>
      </c>
      <c r="T1253" s="16">
        <v>0.39843068875326948</v>
      </c>
    </row>
    <row r="1254" spans="1:20">
      <c r="A1254" s="10">
        <v>4233</v>
      </c>
      <c r="B1254" s="11">
        <v>46205</v>
      </c>
      <c r="C1254" s="12">
        <f t="shared" si="76"/>
        <v>2026</v>
      </c>
      <c r="D1254" s="13" t="str">
        <f t="shared" si="77"/>
        <v>Q3</v>
      </c>
      <c r="E1254" s="12">
        <f t="shared" si="78"/>
        <v>7</v>
      </c>
      <c r="F1254" s="12" t="str">
        <f t="shared" si="79"/>
        <v>Jul</v>
      </c>
      <c r="G1254" s="12" t="s">
        <v>27</v>
      </c>
      <c r="H1254" s="12" t="s">
        <v>48</v>
      </c>
      <c r="I1254" s="12" t="s">
        <v>49</v>
      </c>
      <c r="J1254" s="12" t="s">
        <v>34</v>
      </c>
      <c r="K1254" s="12" t="s">
        <v>30</v>
      </c>
      <c r="L1254" s="12" t="s">
        <v>38</v>
      </c>
      <c r="M1254" s="12">
        <v>1</v>
      </c>
      <c r="N1254" s="14">
        <v>142.38</v>
      </c>
      <c r="O1254" s="15">
        <v>0.05</v>
      </c>
      <c r="P1254" s="14">
        <v>77.17</v>
      </c>
      <c r="Q1254" s="14">
        <v>135.261</v>
      </c>
      <c r="R1254" s="14">
        <v>77.17</v>
      </c>
      <c r="S1254" s="14">
        <v>58.090999999999994</v>
      </c>
      <c r="T1254" s="16">
        <v>0.42947338848596417</v>
      </c>
    </row>
    <row r="1255" spans="1:20">
      <c r="A1255" s="10">
        <v>5071</v>
      </c>
      <c r="B1255" s="11">
        <v>46205</v>
      </c>
      <c r="C1255" s="12">
        <f t="shared" si="76"/>
        <v>2026</v>
      </c>
      <c r="D1255" s="13" t="str">
        <f t="shared" si="77"/>
        <v>Q3</v>
      </c>
      <c r="E1255" s="12">
        <f t="shared" si="78"/>
        <v>7</v>
      </c>
      <c r="F1255" s="12" t="str">
        <f t="shared" si="79"/>
        <v>Jul</v>
      </c>
      <c r="G1255" s="12" t="s">
        <v>41</v>
      </c>
      <c r="H1255" s="12" t="s">
        <v>52</v>
      </c>
      <c r="I1255" s="12" t="s">
        <v>23</v>
      </c>
      <c r="J1255" s="12" t="s">
        <v>34</v>
      </c>
      <c r="K1255" s="12" t="s">
        <v>30</v>
      </c>
      <c r="L1255" s="12" t="s">
        <v>31</v>
      </c>
      <c r="M1255" s="12">
        <v>3</v>
      </c>
      <c r="N1255" s="14">
        <v>91.47</v>
      </c>
      <c r="O1255" s="15">
        <v>0.05</v>
      </c>
      <c r="P1255" s="14">
        <v>45.6</v>
      </c>
      <c r="Q1255" s="14">
        <v>260.68949999999995</v>
      </c>
      <c r="R1255" s="14">
        <v>136.80000000000001</v>
      </c>
      <c r="S1255" s="14">
        <v>123.88949999999994</v>
      </c>
      <c r="T1255" s="16">
        <v>0.47523778287963253</v>
      </c>
    </row>
    <row r="1256" spans="1:20">
      <c r="A1256" s="10">
        <v>5174</v>
      </c>
      <c r="B1256" s="11">
        <v>46205</v>
      </c>
      <c r="C1256" s="12">
        <f t="shared" si="76"/>
        <v>2026</v>
      </c>
      <c r="D1256" s="13" t="str">
        <f t="shared" si="77"/>
        <v>Q3</v>
      </c>
      <c r="E1256" s="12">
        <f t="shared" si="78"/>
        <v>7</v>
      </c>
      <c r="F1256" s="12" t="str">
        <f t="shared" si="79"/>
        <v>Jul</v>
      </c>
      <c r="G1256" s="12" t="s">
        <v>27</v>
      </c>
      <c r="H1256" s="12" t="s">
        <v>62</v>
      </c>
      <c r="I1256" s="12" t="s">
        <v>40</v>
      </c>
      <c r="J1256" s="12" t="s">
        <v>34</v>
      </c>
      <c r="K1256" s="12" t="s">
        <v>35</v>
      </c>
      <c r="L1256" s="12" t="s">
        <v>53</v>
      </c>
      <c r="M1256" s="12">
        <v>1</v>
      </c>
      <c r="N1256" s="14">
        <v>45.92</v>
      </c>
      <c r="O1256" s="15">
        <v>0.05</v>
      </c>
      <c r="P1256" s="14">
        <v>17.91</v>
      </c>
      <c r="Q1256" s="14">
        <v>43.624000000000002</v>
      </c>
      <c r="R1256" s="14">
        <v>17.91</v>
      </c>
      <c r="S1256" s="14">
        <v>25.714000000000002</v>
      </c>
      <c r="T1256" s="16">
        <v>0.58944617641665142</v>
      </c>
    </row>
    <row r="1257" spans="1:20">
      <c r="A1257" s="10">
        <v>727</v>
      </c>
      <c r="B1257" s="11">
        <v>46206</v>
      </c>
      <c r="C1257" s="12">
        <f t="shared" si="76"/>
        <v>2026</v>
      </c>
      <c r="D1257" s="13" t="str">
        <f t="shared" si="77"/>
        <v>Q3</v>
      </c>
      <c r="E1257" s="12">
        <f t="shared" si="78"/>
        <v>7</v>
      </c>
      <c r="F1257" s="12" t="str">
        <f t="shared" si="79"/>
        <v>Jul</v>
      </c>
      <c r="G1257" s="12" t="s">
        <v>41</v>
      </c>
      <c r="H1257" s="12" t="s">
        <v>42</v>
      </c>
      <c r="I1257" s="12" t="s">
        <v>40</v>
      </c>
      <c r="J1257" s="12" t="s">
        <v>34</v>
      </c>
      <c r="K1257" s="12" t="s">
        <v>55</v>
      </c>
      <c r="L1257" s="12" t="s">
        <v>63</v>
      </c>
      <c r="M1257" s="12">
        <v>1</v>
      </c>
      <c r="N1257" s="14">
        <v>36.01</v>
      </c>
      <c r="O1257" s="15">
        <v>0</v>
      </c>
      <c r="P1257" s="14">
        <v>14.11</v>
      </c>
      <c r="Q1257" s="14">
        <v>36.01</v>
      </c>
      <c r="R1257" s="14">
        <v>14.11</v>
      </c>
      <c r="S1257" s="14">
        <v>21.9</v>
      </c>
      <c r="T1257" s="16">
        <v>0.60816439877811723</v>
      </c>
    </row>
    <row r="1258" spans="1:20">
      <c r="A1258" s="10">
        <v>1546</v>
      </c>
      <c r="B1258" s="11">
        <v>46206</v>
      </c>
      <c r="C1258" s="12">
        <f t="shared" si="76"/>
        <v>2026</v>
      </c>
      <c r="D1258" s="13" t="str">
        <f t="shared" si="77"/>
        <v>Q3</v>
      </c>
      <c r="E1258" s="12">
        <f t="shared" si="78"/>
        <v>7</v>
      </c>
      <c r="F1258" s="12" t="str">
        <f t="shared" si="79"/>
        <v>Jul</v>
      </c>
      <c r="G1258" s="12" t="s">
        <v>41</v>
      </c>
      <c r="H1258" s="12" t="s">
        <v>68</v>
      </c>
      <c r="I1258" s="12" t="s">
        <v>23</v>
      </c>
      <c r="J1258" s="12" t="s">
        <v>37</v>
      </c>
      <c r="K1258" s="12" t="s">
        <v>35</v>
      </c>
      <c r="L1258" s="12" t="s">
        <v>69</v>
      </c>
      <c r="M1258" s="12">
        <v>1</v>
      </c>
      <c r="N1258" s="14">
        <v>165.8</v>
      </c>
      <c r="O1258" s="15">
        <v>0.1</v>
      </c>
      <c r="P1258" s="14">
        <v>88.32</v>
      </c>
      <c r="Q1258" s="14">
        <v>149.22000000000003</v>
      </c>
      <c r="R1258" s="14">
        <v>88.32</v>
      </c>
      <c r="S1258" s="14">
        <v>60.900000000000034</v>
      </c>
      <c r="T1258" s="16">
        <v>0.40812223562525146</v>
      </c>
    </row>
    <row r="1259" spans="1:20">
      <c r="A1259" s="10">
        <v>3610</v>
      </c>
      <c r="B1259" s="11">
        <v>46206</v>
      </c>
      <c r="C1259" s="12">
        <f t="shared" si="76"/>
        <v>2026</v>
      </c>
      <c r="D1259" s="13" t="str">
        <f t="shared" si="77"/>
        <v>Q3</v>
      </c>
      <c r="E1259" s="12">
        <f t="shared" si="78"/>
        <v>7</v>
      </c>
      <c r="F1259" s="12" t="str">
        <f t="shared" si="79"/>
        <v>Jul</v>
      </c>
      <c r="G1259" s="12" t="s">
        <v>32</v>
      </c>
      <c r="H1259" s="12" t="s">
        <v>33</v>
      </c>
      <c r="I1259" s="12" t="s">
        <v>29</v>
      </c>
      <c r="J1259" s="12" t="s">
        <v>37</v>
      </c>
      <c r="K1259" s="12" t="s">
        <v>55</v>
      </c>
      <c r="L1259" s="12" t="s">
        <v>56</v>
      </c>
      <c r="M1259" s="12">
        <v>5</v>
      </c>
      <c r="N1259" s="14">
        <v>40.36</v>
      </c>
      <c r="O1259" s="15">
        <v>0.15</v>
      </c>
      <c r="P1259" s="14">
        <v>14.57</v>
      </c>
      <c r="Q1259" s="14">
        <v>171.53</v>
      </c>
      <c r="R1259" s="14">
        <v>72.849999999999994</v>
      </c>
      <c r="S1259" s="14">
        <v>98.68</v>
      </c>
      <c r="T1259" s="16">
        <v>0.57529295167026184</v>
      </c>
    </row>
    <row r="1260" spans="1:20">
      <c r="A1260" s="10">
        <v>3931</v>
      </c>
      <c r="B1260" s="11">
        <v>46206</v>
      </c>
      <c r="C1260" s="12">
        <f t="shared" si="76"/>
        <v>2026</v>
      </c>
      <c r="D1260" s="13" t="str">
        <f t="shared" si="77"/>
        <v>Q3</v>
      </c>
      <c r="E1260" s="12">
        <f t="shared" si="78"/>
        <v>7</v>
      </c>
      <c r="F1260" s="12" t="str">
        <f t="shared" si="79"/>
        <v>Jul</v>
      </c>
      <c r="G1260" s="12" t="s">
        <v>32</v>
      </c>
      <c r="H1260" s="12" t="s">
        <v>73</v>
      </c>
      <c r="I1260" s="12" t="s">
        <v>29</v>
      </c>
      <c r="J1260" s="12" t="s">
        <v>37</v>
      </c>
      <c r="K1260" s="12" t="s">
        <v>30</v>
      </c>
      <c r="L1260" s="12" t="s">
        <v>38</v>
      </c>
      <c r="M1260" s="12">
        <v>12</v>
      </c>
      <c r="N1260" s="14">
        <v>143.77000000000001</v>
      </c>
      <c r="O1260" s="15">
        <v>0.1</v>
      </c>
      <c r="P1260" s="14">
        <v>81.680000000000007</v>
      </c>
      <c r="Q1260" s="14">
        <v>1552.7160000000003</v>
      </c>
      <c r="R1260" s="14">
        <v>980.16000000000008</v>
      </c>
      <c r="S1260" s="14">
        <v>572.55600000000027</v>
      </c>
      <c r="T1260" s="16">
        <v>0.3687448316369511</v>
      </c>
    </row>
    <row r="1261" spans="1:20">
      <c r="A1261" s="10">
        <v>3942</v>
      </c>
      <c r="B1261" s="11">
        <v>46206</v>
      </c>
      <c r="C1261" s="12">
        <f t="shared" si="76"/>
        <v>2026</v>
      </c>
      <c r="D1261" s="13" t="str">
        <f t="shared" si="77"/>
        <v>Q3</v>
      </c>
      <c r="E1261" s="12">
        <f t="shared" si="78"/>
        <v>7</v>
      </c>
      <c r="F1261" s="12" t="str">
        <f t="shared" si="79"/>
        <v>Jul</v>
      </c>
      <c r="G1261" s="12" t="s">
        <v>27</v>
      </c>
      <c r="H1261" s="12" t="s">
        <v>64</v>
      </c>
      <c r="I1261" s="12" t="s">
        <v>23</v>
      </c>
      <c r="J1261" s="12" t="s">
        <v>34</v>
      </c>
      <c r="K1261" s="12" t="s">
        <v>30</v>
      </c>
      <c r="L1261" s="12" t="s">
        <v>67</v>
      </c>
      <c r="M1261" s="12">
        <v>2</v>
      </c>
      <c r="N1261" s="14">
        <v>70.5</v>
      </c>
      <c r="O1261" s="15">
        <v>0</v>
      </c>
      <c r="P1261" s="14">
        <v>32.51</v>
      </c>
      <c r="Q1261" s="14">
        <v>141</v>
      </c>
      <c r="R1261" s="14">
        <v>65.02</v>
      </c>
      <c r="S1261" s="14">
        <v>75.98</v>
      </c>
      <c r="T1261" s="16">
        <v>0.53886524822695037</v>
      </c>
    </row>
    <row r="1262" spans="1:20">
      <c r="A1262" s="10">
        <v>4165</v>
      </c>
      <c r="B1262" s="11">
        <v>46206</v>
      </c>
      <c r="C1262" s="12">
        <f t="shared" si="76"/>
        <v>2026</v>
      </c>
      <c r="D1262" s="13" t="str">
        <f t="shared" si="77"/>
        <v>Q3</v>
      </c>
      <c r="E1262" s="12">
        <f t="shared" si="78"/>
        <v>7</v>
      </c>
      <c r="F1262" s="12" t="str">
        <f t="shared" si="79"/>
        <v>Jul</v>
      </c>
      <c r="G1262" s="12" t="s">
        <v>27</v>
      </c>
      <c r="H1262" s="12" t="s">
        <v>70</v>
      </c>
      <c r="I1262" s="12" t="s">
        <v>23</v>
      </c>
      <c r="J1262" s="12" t="s">
        <v>34</v>
      </c>
      <c r="K1262" s="12" t="s">
        <v>30</v>
      </c>
      <c r="L1262" s="12" t="s">
        <v>58</v>
      </c>
      <c r="M1262" s="12">
        <v>2</v>
      </c>
      <c r="N1262" s="14">
        <v>152.88999999999999</v>
      </c>
      <c r="O1262" s="15">
        <v>0</v>
      </c>
      <c r="P1262" s="14">
        <v>81.34</v>
      </c>
      <c r="Q1262" s="14">
        <v>305.77999999999997</v>
      </c>
      <c r="R1262" s="14">
        <v>162.68</v>
      </c>
      <c r="S1262" s="14">
        <v>143.09999999999997</v>
      </c>
      <c r="T1262" s="16">
        <v>0.46798351756164558</v>
      </c>
    </row>
    <row r="1263" spans="1:20">
      <c r="A1263" s="10">
        <v>1149</v>
      </c>
      <c r="B1263" s="11">
        <v>46207</v>
      </c>
      <c r="C1263" s="12">
        <f t="shared" si="76"/>
        <v>2026</v>
      </c>
      <c r="D1263" s="13" t="str">
        <f t="shared" si="77"/>
        <v>Q3</v>
      </c>
      <c r="E1263" s="12">
        <f t="shared" si="78"/>
        <v>7</v>
      </c>
      <c r="F1263" s="12" t="str">
        <f t="shared" si="79"/>
        <v>Jul</v>
      </c>
      <c r="G1263" s="12" t="s">
        <v>21</v>
      </c>
      <c r="H1263" s="12" t="s">
        <v>71</v>
      </c>
      <c r="I1263" s="12" t="s">
        <v>23</v>
      </c>
      <c r="J1263" s="12" t="s">
        <v>34</v>
      </c>
      <c r="K1263" s="12" t="s">
        <v>25</v>
      </c>
      <c r="L1263" s="12" t="s">
        <v>26</v>
      </c>
      <c r="M1263" s="12">
        <v>2</v>
      </c>
      <c r="N1263" s="14">
        <v>81.900000000000006</v>
      </c>
      <c r="O1263" s="15">
        <v>0</v>
      </c>
      <c r="P1263" s="14">
        <v>42.61</v>
      </c>
      <c r="Q1263" s="14">
        <v>163.80000000000001</v>
      </c>
      <c r="R1263" s="14">
        <v>85.22</v>
      </c>
      <c r="S1263" s="14">
        <v>78.580000000000013</v>
      </c>
      <c r="T1263" s="16">
        <v>0.47973137973137975</v>
      </c>
    </row>
    <row r="1264" spans="1:20">
      <c r="A1264" s="10">
        <v>1310</v>
      </c>
      <c r="B1264" s="11">
        <v>46207</v>
      </c>
      <c r="C1264" s="12">
        <f t="shared" si="76"/>
        <v>2026</v>
      </c>
      <c r="D1264" s="13" t="str">
        <f t="shared" si="77"/>
        <v>Q3</v>
      </c>
      <c r="E1264" s="12">
        <f t="shared" si="78"/>
        <v>7</v>
      </c>
      <c r="F1264" s="12" t="str">
        <f t="shared" si="79"/>
        <v>Jul</v>
      </c>
      <c r="G1264" s="12" t="s">
        <v>32</v>
      </c>
      <c r="H1264" s="12" t="s">
        <v>60</v>
      </c>
      <c r="I1264" s="12" t="s">
        <v>40</v>
      </c>
      <c r="J1264" s="12" t="s">
        <v>34</v>
      </c>
      <c r="K1264" s="12" t="s">
        <v>25</v>
      </c>
      <c r="L1264" s="12" t="s">
        <v>51</v>
      </c>
      <c r="M1264" s="12">
        <v>1</v>
      </c>
      <c r="N1264" s="14">
        <v>103.58</v>
      </c>
      <c r="O1264" s="15">
        <v>0</v>
      </c>
      <c r="P1264" s="14">
        <v>51.94</v>
      </c>
      <c r="Q1264" s="14">
        <v>103.58</v>
      </c>
      <c r="R1264" s="14">
        <v>51.94</v>
      </c>
      <c r="S1264" s="14">
        <v>51.64</v>
      </c>
      <c r="T1264" s="16">
        <v>0.49855184398532537</v>
      </c>
    </row>
    <row r="1265" spans="1:20">
      <c r="A1265" s="10">
        <v>2352</v>
      </c>
      <c r="B1265" s="11">
        <v>46207</v>
      </c>
      <c r="C1265" s="12">
        <f t="shared" si="76"/>
        <v>2026</v>
      </c>
      <c r="D1265" s="13" t="str">
        <f t="shared" si="77"/>
        <v>Q3</v>
      </c>
      <c r="E1265" s="12">
        <f t="shared" si="78"/>
        <v>7</v>
      </c>
      <c r="F1265" s="12" t="str">
        <f t="shared" si="79"/>
        <v>Jul</v>
      </c>
      <c r="G1265" s="12" t="s">
        <v>32</v>
      </c>
      <c r="H1265" s="12" t="s">
        <v>39</v>
      </c>
      <c r="I1265" s="12" t="s">
        <v>29</v>
      </c>
      <c r="J1265" s="12" t="s">
        <v>24</v>
      </c>
      <c r="K1265" s="12" t="s">
        <v>30</v>
      </c>
      <c r="L1265" s="12" t="s">
        <v>67</v>
      </c>
      <c r="M1265" s="12">
        <v>4</v>
      </c>
      <c r="N1265" s="14">
        <v>69.7</v>
      </c>
      <c r="O1265" s="15">
        <v>0.1</v>
      </c>
      <c r="P1265" s="14">
        <v>32.799999999999997</v>
      </c>
      <c r="Q1265" s="14">
        <v>250.92000000000002</v>
      </c>
      <c r="R1265" s="14">
        <v>131.19999999999999</v>
      </c>
      <c r="S1265" s="14">
        <v>119.72000000000003</v>
      </c>
      <c r="T1265" s="16">
        <v>0.47712418300653603</v>
      </c>
    </row>
    <row r="1266" spans="1:20">
      <c r="A1266" s="10">
        <v>2547</v>
      </c>
      <c r="B1266" s="11">
        <v>46207</v>
      </c>
      <c r="C1266" s="12">
        <f t="shared" si="76"/>
        <v>2026</v>
      </c>
      <c r="D1266" s="13" t="str">
        <f t="shared" si="77"/>
        <v>Q3</v>
      </c>
      <c r="E1266" s="12">
        <f t="shared" si="78"/>
        <v>7</v>
      </c>
      <c r="F1266" s="12" t="str">
        <f t="shared" si="79"/>
        <v>Jul</v>
      </c>
      <c r="G1266" s="12" t="s">
        <v>27</v>
      </c>
      <c r="H1266" s="12" t="s">
        <v>64</v>
      </c>
      <c r="I1266" s="12" t="s">
        <v>23</v>
      </c>
      <c r="J1266" s="12" t="s">
        <v>37</v>
      </c>
      <c r="K1266" s="12" t="s">
        <v>55</v>
      </c>
      <c r="L1266" s="12" t="s">
        <v>56</v>
      </c>
      <c r="M1266" s="12">
        <v>1</v>
      </c>
      <c r="N1266" s="14">
        <v>40.549999999999997</v>
      </c>
      <c r="O1266" s="15">
        <v>0.05</v>
      </c>
      <c r="P1266" s="14">
        <v>14.44</v>
      </c>
      <c r="Q1266" s="14">
        <v>38.522499999999994</v>
      </c>
      <c r="R1266" s="14">
        <v>14.44</v>
      </c>
      <c r="S1266" s="14">
        <v>24.082499999999996</v>
      </c>
      <c r="T1266" s="16">
        <v>0.62515413070283599</v>
      </c>
    </row>
    <row r="1267" spans="1:20">
      <c r="A1267" s="10">
        <v>2720</v>
      </c>
      <c r="B1267" s="11">
        <v>46207</v>
      </c>
      <c r="C1267" s="12">
        <f t="shared" si="76"/>
        <v>2026</v>
      </c>
      <c r="D1267" s="13" t="str">
        <f t="shared" si="77"/>
        <v>Q3</v>
      </c>
      <c r="E1267" s="12">
        <f t="shared" si="78"/>
        <v>7</v>
      </c>
      <c r="F1267" s="12" t="str">
        <f t="shared" si="79"/>
        <v>Jul</v>
      </c>
      <c r="G1267" s="12" t="s">
        <v>41</v>
      </c>
      <c r="H1267" s="12" t="s">
        <v>54</v>
      </c>
      <c r="I1267" s="12" t="s">
        <v>23</v>
      </c>
      <c r="J1267" s="12" t="s">
        <v>34</v>
      </c>
      <c r="K1267" s="12" t="s">
        <v>30</v>
      </c>
      <c r="L1267" s="12" t="s">
        <v>38</v>
      </c>
      <c r="M1267" s="12">
        <v>2</v>
      </c>
      <c r="N1267" s="14">
        <v>145.88999999999999</v>
      </c>
      <c r="O1267" s="15">
        <v>0</v>
      </c>
      <c r="P1267" s="14">
        <v>80.709999999999994</v>
      </c>
      <c r="Q1267" s="14">
        <v>291.77999999999997</v>
      </c>
      <c r="R1267" s="14">
        <v>161.41999999999999</v>
      </c>
      <c r="S1267" s="14">
        <v>130.35999999999999</v>
      </c>
      <c r="T1267" s="16">
        <v>0.4467749674412228</v>
      </c>
    </row>
    <row r="1268" spans="1:20">
      <c r="A1268" s="10">
        <v>3591</v>
      </c>
      <c r="B1268" s="11">
        <v>46207</v>
      </c>
      <c r="C1268" s="12">
        <f t="shared" si="76"/>
        <v>2026</v>
      </c>
      <c r="D1268" s="13" t="str">
        <f t="shared" si="77"/>
        <v>Q3</v>
      </c>
      <c r="E1268" s="12">
        <f t="shared" si="78"/>
        <v>7</v>
      </c>
      <c r="F1268" s="12" t="str">
        <f t="shared" si="79"/>
        <v>Jul</v>
      </c>
      <c r="G1268" s="12" t="s">
        <v>41</v>
      </c>
      <c r="H1268" s="12" t="s">
        <v>68</v>
      </c>
      <c r="I1268" s="12" t="s">
        <v>23</v>
      </c>
      <c r="J1268" s="12" t="s">
        <v>24</v>
      </c>
      <c r="K1268" s="12" t="s">
        <v>35</v>
      </c>
      <c r="L1268" s="12" t="s">
        <v>69</v>
      </c>
      <c r="M1268" s="12">
        <v>1</v>
      </c>
      <c r="N1268" s="14">
        <v>163.25</v>
      </c>
      <c r="O1268" s="15">
        <v>0</v>
      </c>
      <c r="P1268" s="14">
        <v>89.71</v>
      </c>
      <c r="Q1268" s="14">
        <v>163.25</v>
      </c>
      <c r="R1268" s="14">
        <v>89.71</v>
      </c>
      <c r="S1268" s="14">
        <v>73.540000000000006</v>
      </c>
      <c r="T1268" s="16">
        <v>0.45047473200612559</v>
      </c>
    </row>
    <row r="1269" spans="1:20">
      <c r="A1269" s="10">
        <v>3819</v>
      </c>
      <c r="B1269" s="11">
        <v>46207</v>
      </c>
      <c r="C1269" s="12">
        <f t="shared" si="76"/>
        <v>2026</v>
      </c>
      <c r="D1269" s="13" t="str">
        <f t="shared" si="77"/>
        <v>Q3</v>
      </c>
      <c r="E1269" s="12">
        <f t="shared" si="78"/>
        <v>7</v>
      </c>
      <c r="F1269" s="12" t="str">
        <f t="shared" si="79"/>
        <v>Jul</v>
      </c>
      <c r="G1269" s="12" t="s">
        <v>27</v>
      </c>
      <c r="H1269" s="12" t="s">
        <v>28</v>
      </c>
      <c r="I1269" s="12" t="s">
        <v>23</v>
      </c>
      <c r="J1269" s="12" t="s">
        <v>24</v>
      </c>
      <c r="K1269" s="12" t="s">
        <v>55</v>
      </c>
      <c r="L1269" s="12" t="s">
        <v>56</v>
      </c>
      <c r="M1269" s="12">
        <v>1</v>
      </c>
      <c r="N1269" s="14">
        <v>40.39</v>
      </c>
      <c r="O1269" s="15">
        <v>0.1</v>
      </c>
      <c r="P1269" s="14">
        <v>14.38</v>
      </c>
      <c r="Q1269" s="14">
        <v>36.350999999999999</v>
      </c>
      <c r="R1269" s="14">
        <v>14.38</v>
      </c>
      <c r="S1269" s="14">
        <v>21.970999999999997</v>
      </c>
      <c r="T1269" s="16">
        <v>0.60441253335534095</v>
      </c>
    </row>
    <row r="1270" spans="1:20">
      <c r="A1270" s="10">
        <v>4869</v>
      </c>
      <c r="B1270" s="11">
        <v>46207</v>
      </c>
      <c r="C1270" s="12">
        <f t="shared" si="76"/>
        <v>2026</v>
      </c>
      <c r="D1270" s="13" t="str">
        <f t="shared" si="77"/>
        <v>Q3</v>
      </c>
      <c r="E1270" s="12">
        <f t="shared" si="78"/>
        <v>7</v>
      </c>
      <c r="F1270" s="12" t="str">
        <f t="shared" si="79"/>
        <v>Jul</v>
      </c>
      <c r="G1270" s="12" t="s">
        <v>21</v>
      </c>
      <c r="H1270" s="12" t="s">
        <v>71</v>
      </c>
      <c r="I1270" s="12" t="s">
        <v>40</v>
      </c>
      <c r="J1270" s="12" t="s">
        <v>24</v>
      </c>
      <c r="K1270" s="12" t="s">
        <v>44</v>
      </c>
      <c r="L1270" s="12" t="s">
        <v>50</v>
      </c>
      <c r="M1270" s="12">
        <v>1</v>
      </c>
      <c r="N1270" s="14">
        <v>200.22</v>
      </c>
      <c r="O1270" s="15">
        <v>0</v>
      </c>
      <c r="P1270" s="14">
        <v>104.38</v>
      </c>
      <c r="Q1270" s="14">
        <v>200.22</v>
      </c>
      <c r="R1270" s="14">
        <v>104.38</v>
      </c>
      <c r="S1270" s="14">
        <v>95.84</v>
      </c>
      <c r="T1270" s="16">
        <v>0.47867345919488563</v>
      </c>
    </row>
    <row r="1271" spans="1:20">
      <c r="A1271" s="10">
        <v>4940</v>
      </c>
      <c r="B1271" s="11">
        <v>46207</v>
      </c>
      <c r="C1271" s="12">
        <f t="shared" si="76"/>
        <v>2026</v>
      </c>
      <c r="D1271" s="13" t="str">
        <f t="shared" si="77"/>
        <v>Q3</v>
      </c>
      <c r="E1271" s="12">
        <f t="shared" si="78"/>
        <v>7</v>
      </c>
      <c r="F1271" s="12" t="str">
        <f t="shared" si="79"/>
        <v>Jul</v>
      </c>
      <c r="G1271" s="12" t="s">
        <v>27</v>
      </c>
      <c r="H1271" s="12" t="s">
        <v>48</v>
      </c>
      <c r="I1271" s="12" t="s">
        <v>23</v>
      </c>
      <c r="J1271" s="12" t="s">
        <v>24</v>
      </c>
      <c r="K1271" s="12" t="s">
        <v>35</v>
      </c>
      <c r="L1271" s="12" t="s">
        <v>69</v>
      </c>
      <c r="M1271" s="12">
        <v>1</v>
      </c>
      <c r="N1271" s="14">
        <v>164.78</v>
      </c>
      <c r="O1271" s="15">
        <v>0.1</v>
      </c>
      <c r="P1271" s="14">
        <v>88.72</v>
      </c>
      <c r="Q1271" s="14">
        <v>148.30199999999999</v>
      </c>
      <c r="R1271" s="14">
        <v>88.72</v>
      </c>
      <c r="S1271" s="14">
        <v>59.581999999999994</v>
      </c>
      <c r="T1271" s="16">
        <v>0.4017612709201494</v>
      </c>
    </row>
    <row r="1272" spans="1:20">
      <c r="A1272" s="10">
        <v>5164</v>
      </c>
      <c r="B1272" s="11">
        <v>46207</v>
      </c>
      <c r="C1272" s="12">
        <f t="shared" si="76"/>
        <v>2026</v>
      </c>
      <c r="D1272" s="13" t="str">
        <f t="shared" si="77"/>
        <v>Q3</v>
      </c>
      <c r="E1272" s="12">
        <f t="shared" si="78"/>
        <v>7</v>
      </c>
      <c r="F1272" s="12" t="str">
        <f t="shared" si="79"/>
        <v>Jul</v>
      </c>
      <c r="G1272" s="12" t="s">
        <v>27</v>
      </c>
      <c r="H1272" s="12" t="s">
        <v>70</v>
      </c>
      <c r="I1272" s="12" t="s">
        <v>23</v>
      </c>
      <c r="J1272" s="12" t="s">
        <v>24</v>
      </c>
      <c r="K1272" s="12" t="s">
        <v>30</v>
      </c>
      <c r="L1272" s="12" t="s">
        <v>38</v>
      </c>
      <c r="M1272" s="12">
        <v>4</v>
      </c>
      <c r="N1272" s="14">
        <v>142.86000000000001</v>
      </c>
      <c r="O1272" s="15">
        <v>0</v>
      </c>
      <c r="P1272" s="14">
        <v>81.62</v>
      </c>
      <c r="Q1272" s="14">
        <v>571.44000000000005</v>
      </c>
      <c r="R1272" s="14">
        <v>326.48</v>
      </c>
      <c r="S1272" s="14">
        <v>244.96000000000004</v>
      </c>
      <c r="T1272" s="16">
        <v>0.42867142657146862</v>
      </c>
    </row>
    <row r="1273" spans="1:20">
      <c r="A1273" s="10">
        <v>659</v>
      </c>
      <c r="B1273" s="11">
        <v>46208</v>
      </c>
      <c r="C1273" s="12">
        <f t="shared" si="76"/>
        <v>2026</v>
      </c>
      <c r="D1273" s="13" t="str">
        <f t="shared" si="77"/>
        <v>Q3</v>
      </c>
      <c r="E1273" s="12">
        <f t="shared" si="78"/>
        <v>7</v>
      </c>
      <c r="F1273" s="12" t="str">
        <f t="shared" si="79"/>
        <v>Jul</v>
      </c>
      <c r="G1273" s="12" t="s">
        <v>41</v>
      </c>
      <c r="H1273" s="12" t="s">
        <v>68</v>
      </c>
      <c r="I1273" s="12" t="s">
        <v>49</v>
      </c>
      <c r="J1273" s="12" t="s">
        <v>37</v>
      </c>
      <c r="K1273" s="12" t="s">
        <v>25</v>
      </c>
      <c r="L1273" s="12" t="s">
        <v>47</v>
      </c>
      <c r="M1273" s="12">
        <v>1</v>
      </c>
      <c r="N1273" s="14">
        <v>41.18</v>
      </c>
      <c r="O1273" s="15">
        <v>0</v>
      </c>
      <c r="P1273" s="14">
        <v>16.25</v>
      </c>
      <c r="Q1273" s="14">
        <v>41.18</v>
      </c>
      <c r="R1273" s="14">
        <v>16.25</v>
      </c>
      <c r="S1273" s="14">
        <v>24.93</v>
      </c>
      <c r="T1273" s="16">
        <v>0.6053909664885867</v>
      </c>
    </row>
    <row r="1274" spans="1:20">
      <c r="A1274" s="10">
        <v>969</v>
      </c>
      <c r="B1274" s="11">
        <v>46208</v>
      </c>
      <c r="C1274" s="12">
        <f t="shared" si="76"/>
        <v>2026</v>
      </c>
      <c r="D1274" s="13" t="str">
        <f t="shared" si="77"/>
        <v>Q3</v>
      </c>
      <c r="E1274" s="12">
        <f t="shared" si="78"/>
        <v>7</v>
      </c>
      <c r="F1274" s="12" t="str">
        <f t="shared" si="79"/>
        <v>Jul</v>
      </c>
      <c r="G1274" s="12" t="s">
        <v>27</v>
      </c>
      <c r="H1274" s="12" t="s">
        <v>62</v>
      </c>
      <c r="I1274" s="12" t="s">
        <v>29</v>
      </c>
      <c r="J1274" s="12" t="s">
        <v>37</v>
      </c>
      <c r="K1274" s="12" t="s">
        <v>55</v>
      </c>
      <c r="L1274" s="12" t="s">
        <v>63</v>
      </c>
      <c r="M1274" s="12">
        <v>12</v>
      </c>
      <c r="N1274" s="14">
        <v>35.81</v>
      </c>
      <c r="O1274" s="15">
        <v>0.15</v>
      </c>
      <c r="P1274" s="14">
        <v>14.29</v>
      </c>
      <c r="Q1274" s="14">
        <v>365.262</v>
      </c>
      <c r="R1274" s="14">
        <v>171.48</v>
      </c>
      <c r="S1274" s="14">
        <v>193.78200000000001</v>
      </c>
      <c r="T1274" s="16">
        <v>0.53052877112866936</v>
      </c>
    </row>
    <row r="1275" spans="1:20">
      <c r="A1275" s="10">
        <v>1096</v>
      </c>
      <c r="B1275" s="11">
        <v>46208</v>
      </c>
      <c r="C1275" s="12">
        <f t="shared" si="76"/>
        <v>2026</v>
      </c>
      <c r="D1275" s="13" t="str">
        <f t="shared" si="77"/>
        <v>Q3</v>
      </c>
      <c r="E1275" s="12">
        <f t="shared" si="78"/>
        <v>7</v>
      </c>
      <c r="F1275" s="12" t="str">
        <f t="shared" si="79"/>
        <v>Jul</v>
      </c>
      <c r="G1275" s="12" t="s">
        <v>27</v>
      </c>
      <c r="H1275" s="12" t="s">
        <v>70</v>
      </c>
      <c r="I1275" s="12" t="s">
        <v>40</v>
      </c>
      <c r="J1275" s="12" t="s">
        <v>34</v>
      </c>
      <c r="K1275" s="12" t="s">
        <v>44</v>
      </c>
      <c r="L1275" s="12" t="s">
        <v>45</v>
      </c>
      <c r="M1275" s="12">
        <v>3</v>
      </c>
      <c r="N1275" s="14">
        <v>345.42</v>
      </c>
      <c r="O1275" s="15">
        <v>0</v>
      </c>
      <c r="P1275" s="14">
        <v>198.69</v>
      </c>
      <c r="Q1275" s="14">
        <v>1036.26</v>
      </c>
      <c r="R1275" s="14">
        <v>596.06999999999994</v>
      </c>
      <c r="S1275" s="14">
        <v>440.19000000000005</v>
      </c>
      <c r="T1275" s="16">
        <v>0.42478721556366167</v>
      </c>
    </row>
    <row r="1276" spans="1:20">
      <c r="A1276" s="10">
        <v>1440</v>
      </c>
      <c r="B1276" s="11">
        <v>46208</v>
      </c>
      <c r="C1276" s="12">
        <f t="shared" si="76"/>
        <v>2026</v>
      </c>
      <c r="D1276" s="13" t="str">
        <f t="shared" si="77"/>
        <v>Q3</v>
      </c>
      <c r="E1276" s="12">
        <f t="shared" si="78"/>
        <v>7</v>
      </c>
      <c r="F1276" s="12" t="str">
        <f t="shared" si="79"/>
        <v>Jul</v>
      </c>
      <c r="G1276" s="12" t="s">
        <v>41</v>
      </c>
      <c r="H1276" s="12" t="s">
        <v>54</v>
      </c>
      <c r="I1276" s="12" t="s">
        <v>23</v>
      </c>
      <c r="J1276" s="12" t="s">
        <v>24</v>
      </c>
      <c r="K1276" s="12" t="s">
        <v>25</v>
      </c>
      <c r="L1276" s="12" t="s">
        <v>51</v>
      </c>
      <c r="M1276" s="12">
        <v>4</v>
      </c>
      <c r="N1276" s="14">
        <v>101.66</v>
      </c>
      <c r="O1276" s="15">
        <v>0.1</v>
      </c>
      <c r="P1276" s="14">
        <v>51.55</v>
      </c>
      <c r="Q1276" s="14">
        <v>365.976</v>
      </c>
      <c r="R1276" s="14">
        <v>206.2</v>
      </c>
      <c r="S1276" s="14">
        <v>159.77600000000001</v>
      </c>
      <c r="T1276" s="16">
        <v>0.43657507596126527</v>
      </c>
    </row>
    <row r="1277" spans="1:20">
      <c r="A1277" s="10">
        <v>2052</v>
      </c>
      <c r="B1277" s="11">
        <v>46208</v>
      </c>
      <c r="C1277" s="12">
        <f t="shared" si="76"/>
        <v>2026</v>
      </c>
      <c r="D1277" s="13" t="str">
        <f t="shared" si="77"/>
        <v>Q3</v>
      </c>
      <c r="E1277" s="12">
        <f t="shared" si="78"/>
        <v>7</v>
      </c>
      <c r="F1277" s="12" t="str">
        <f t="shared" si="79"/>
        <v>Jul</v>
      </c>
      <c r="G1277" s="12" t="s">
        <v>41</v>
      </c>
      <c r="H1277" s="12" t="s">
        <v>68</v>
      </c>
      <c r="I1277" s="12" t="s">
        <v>23</v>
      </c>
      <c r="J1277" s="12" t="s">
        <v>37</v>
      </c>
      <c r="K1277" s="12" t="s">
        <v>30</v>
      </c>
      <c r="L1277" s="12" t="s">
        <v>38</v>
      </c>
      <c r="M1277" s="12">
        <v>3</v>
      </c>
      <c r="N1277" s="14">
        <v>146.88999999999999</v>
      </c>
      <c r="O1277" s="15">
        <v>0</v>
      </c>
      <c r="P1277" s="14">
        <v>77.650000000000006</v>
      </c>
      <c r="Q1277" s="14">
        <v>440.66999999999996</v>
      </c>
      <c r="R1277" s="14">
        <v>232.95000000000002</v>
      </c>
      <c r="S1277" s="14">
        <v>207.71999999999994</v>
      </c>
      <c r="T1277" s="16">
        <v>0.47137313636054179</v>
      </c>
    </row>
    <row r="1278" spans="1:20">
      <c r="A1278" s="10">
        <v>2096</v>
      </c>
      <c r="B1278" s="11">
        <v>46208</v>
      </c>
      <c r="C1278" s="12">
        <f t="shared" si="76"/>
        <v>2026</v>
      </c>
      <c r="D1278" s="13" t="str">
        <f t="shared" si="77"/>
        <v>Q3</v>
      </c>
      <c r="E1278" s="12">
        <f t="shared" si="78"/>
        <v>7</v>
      </c>
      <c r="F1278" s="12" t="str">
        <f t="shared" si="79"/>
        <v>Jul</v>
      </c>
      <c r="G1278" s="12" t="s">
        <v>41</v>
      </c>
      <c r="H1278" s="12" t="s">
        <v>68</v>
      </c>
      <c r="I1278" s="12" t="s">
        <v>49</v>
      </c>
      <c r="J1278" s="12" t="s">
        <v>24</v>
      </c>
      <c r="K1278" s="12" t="s">
        <v>35</v>
      </c>
      <c r="L1278" s="12" t="s">
        <v>69</v>
      </c>
      <c r="M1278" s="12">
        <v>2</v>
      </c>
      <c r="N1278" s="14">
        <v>161.21</v>
      </c>
      <c r="O1278" s="15">
        <v>0</v>
      </c>
      <c r="P1278" s="14">
        <v>85.2</v>
      </c>
      <c r="Q1278" s="14">
        <v>322.42</v>
      </c>
      <c r="R1278" s="14">
        <v>170.4</v>
      </c>
      <c r="S1278" s="14">
        <v>152.02000000000001</v>
      </c>
      <c r="T1278" s="16">
        <v>0.47149680540909372</v>
      </c>
    </row>
    <row r="1279" spans="1:20">
      <c r="A1279" s="10">
        <v>2488</v>
      </c>
      <c r="B1279" s="11">
        <v>46208</v>
      </c>
      <c r="C1279" s="12">
        <f t="shared" si="76"/>
        <v>2026</v>
      </c>
      <c r="D1279" s="13" t="str">
        <f t="shared" si="77"/>
        <v>Q3</v>
      </c>
      <c r="E1279" s="12">
        <f t="shared" si="78"/>
        <v>7</v>
      </c>
      <c r="F1279" s="12" t="str">
        <f t="shared" si="79"/>
        <v>Jul</v>
      </c>
      <c r="G1279" s="12" t="s">
        <v>41</v>
      </c>
      <c r="H1279" s="12" t="s">
        <v>54</v>
      </c>
      <c r="I1279" s="12" t="s">
        <v>40</v>
      </c>
      <c r="J1279" s="12" t="s">
        <v>34</v>
      </c>
      <c r="K1279" s="12" t="s">
        <v>30</v>
      </c>
      <c r="L1279" s="12" t="s">
        <v>67</v>
      </c>
      <c r="M1279" s="12">
        <v>2</v>
      </c>
      <c r="N1279" s="14">
        <v>71.27</v>
      </c>
      <c r="O1279" s="15">
        <v>0.05</v>
      </c>
      <c r="P1279" s="14">
        <v>32.85</v>
      </c>
      <c r="Q1279" s="14">
        <v>135.41299999999998</v>
      </c>
      <c r="R1279" s="14">
        <v>65.7</v>
      </c>
      <c r="S1279" s="14">
        <v>69.71299999999998</v>
      </c>
      <c r="T1279" s="16">
        <v>0.5148176319851121</v>
      </c>
    </row>
    <row r="1280" spans="1:20">
      <c r="A1280" s="10">
        <v>3220</v>
      </c>
      <c r="B1280" s="11">
        <v>46208</v>
      </c>
      <c r="C1280" s="12">
        <f t="shared" si="76"/>
        <v>2026</v>
      </c>
      <c r="D1280" s="13" t="str">
        <f t="shared" si="77"/>
        <v>Q3</v>
      </c>
      <c r="E1280" s="12">
        <f t="shared" si="78"/>
        <v>7</v>
      </c>
      <c r="F1280" s="12" t="str">
        <f t="shared" si="79"/>
        <v>Jul</v>
      </c>
      <c r="G1280" s="12" t="s">
        <v>21</v>
      </c>
      <c r="H1280" s="12" t="s">
        <v>57</v>
      </c>
      <c r="I1280" s="12" t="s">
        <v>40</v>
      </c>
      <c r="J1280" s="12" t="s">
        <v>24</v>
      </c>
      <c r="K1280" s="12" t="s">
        <v>55</v>
      </c>
      <c r="L1280" s="12" t="s">
        <v>66</v>
      </c>
      <c r="M1280" s="12">
        <v>3</v>
      </c>
      <c r="N1280" s="14">
        <v>50.16</v>
      </c>
      <c r="O1280" s="15">
        <v>0.05</v>
      </c>
      <c r="P1280" s="14">
        <v>22.24</v>
      </c>
      <c r="Q1280" s="14">
        <v>142.95599999999999</v>
      </c>
      <c r="R1280" s="14">
        <v>66.72</v>
      </c>
      <c r="S1280" s="14">
        <v>76.23599999999999</v>
      </c>
      <c r="T1280" s="16">
        <v>0.53328296818601528</v>
      </c>
    </row>
    <row r="1281" spans="1:20">
      <c r="A1281" s="10">
        <v>3711</v>
      </c>
      <c r="B1281" s="11">
        <v>46208</v>
      </c>
      <c r="C1281" s="12">
        <f t="shared" si="76"/>
        <v>2026</v>
      </c>
      <c r="D1281" s="13" t="str">
        <f t="shared" si="77"/>
        <v>Q3</v>
      </c>
      <c r="E1281" s="12">
        <f t="shared" si="78"/>
        <v>7</v>
      </c>
      <c r="F1281" s="12" t="str">
        <f t="shared" si="79"/>
        <v>Jul</v>
      </c>
      <c r="G1281" s="12" t="s">
        <v>41</v>
      </c>
      <c r="H1281" s="12" t="s">
        <v>42</v>
      </c>
      <c r="I1281" s="12" t="s">
        <v>49</v>
      </c>
      <c r="J1281" s="12" t="s">
        <v>34</v>
      </c>
      <c r="K1281" s="12" t="s">
        <v>30</v>
      </c>
      <c r="L1281" s="12" t="s">
        <v>38</v>
      </c>
      <c r="M1281" s="12">
        <v>1</v>
      </c>
      <c r="N1281" s="14">
        <v>145.37</v>
      </c>
      <c r="O1281" s="15">
        <v>0.05</v>
      </c>
      <c r="P1281" s="14">
        <v>81.02</v>
      </c>
      <c r="Q1281" s="14">
        <v>138.10149999999999</v>
      </c>
      <c r="R1281" s="14">
        <v>81.02</v>
      </c>
      <c r="S1281" s="14">
        <v>57.081499999999991</v>
      </c>
      <c r="T1281" s="16">
        <v>0.41333005072356199</v>
      </c>
    </row>
    <row r="1282" spans="1:20">
      <c r="A1282" s="10">
        <v>3823</v>
      </c>
      <c r="B1282" s="11">
        <v>46208</v>
      </c>
      <c r="C1282" s="12">
        <f t="shared" si="76"/>
        <v>2026</v>
      </c>
      <c r="D1282" s="13" t="str">
        <f t="shared" si="77"/>
        <v>Q3</v>
      </c>
      <c r="E1282" s="12">
        <f t="shared" si="78"/>
        <v>7</v>
      </c>
      <c r="F1282" s="12" t="str">
        <f t="shared" si="79"/>
        <v>Jul</v>
      </c>
      <c r="G1282" s="12" t="s">
        <v>41</v>
      </c>
      <c r="H1282" s="12" t="s">
        <v>52</v>
      </c>
      <c r="I1282" s="12" t="s">
        <v>40</v>
      </c>
      <c r="J1282" s="12" t="s">
        <v>34</v>
      </c>
      <c r="K1282" s="12" t="s">
        <v>35</v>
      </c>
      <c r="L1282" s="12" t="s">
        <v>53</v>
      </c>
      <c r="M1282" s="12">
        <v>2</v>
      </c>
      <c r="N1282" s="14">
        <v>47.1</v>
      </c>
      <c r="O1282" s="15">
        <v>0</v>
      </c>
      <c r="P1282" s="14">
        <v>17.920000000000002</v>
      </c>
      <c r="Q1282" s="14">
        <v>94.2</v>
      </c>
      <c r="R1282" s="14">
        <v>35.840000000000003</v>
      </c>
      <c r="S1282" s="14">
        <v>58.36</v>
      </c>
      <c r="T1282" s="16">
        <v>0.6195329087048832</v>
      </c>
    </row>
    <row r="1283" spans="1:20">
      <c r="A1283" s="10">
        <v>4058</v>
      </c>
      <c r="B1283" s="11">
        <v>46208</v>
      </c>
      <c r="C1283" s="12">
        <f t="shared" ref="C1283:C1346" si="80">YEAR(B1283)</f>
        <v>2026</v>
      </c>
      <c r="D1283" s="13" t="str">
        <f t="shared" ref="D1283:D1346" si="81">"Q"&amp;ROUNDUP(MONTH(B1283)/3,0)</f>
        <v>Q3</v>
      </c>
      <c r="E1283" s="12">
        <f t="shared" ref="E1283:E1346" si="82">MONTH(B1283)</f>
        <v>7</v>
      </c>
      <c r="F1283" s="12" t="str">
        <f t="shared" ref="F1283:F1346" si="83">TEXT(B1283,"mmm")</f>
        <v>Jul</v>
      </c>
      <c r="G1283" s="12" t="s">
        <v>41</v>
      </c>
      <c r="H1283" s="12" t="s">
        <v>68</v>
      </c>
      <c r="I1283" s="12" t="s">
        <v>29</v>
      </c>
      <c r="J1283" s="12" t="s">
        <v>37</v>
      </c>
      <c r="K1283" s="12" t="s">
        <v>30</v>
      </c>
      <c r="L1283" s="12" t="s">
        <v>58</v>
      </c>
      <c r="M1283" s="12">
        <v>5</v>
      </c>
      <c r="N1283" s="14">
        <v>155.09</v>
      </c>
      <c r="O1283" s="15">
        <v>0.1</v>
      </c>
      <c r="P1283" s="14">
        <v>78.52</v>
      </c>
      <c r="Q1283" s="14">
        <v>697.90500000000009</v>
      </c>
      <c r="R1283" s="14">
        <v>392.59999999999997</v>
      </c>
      <c r="S1283" s="14">
        <v>305.30500000000012</v>
      </c>
      <c r="T1283" s="16">
        <v>0.43745925305020034</v>
      </c>
    </row>
    <row r="1284" spans="1:20">
      <c r="A1284" s="10">
        <v>4126</v>
      </c>
      <c r="B1284" s="11">
        <v>46208</v>
      </c>
      <c r="C1284" s="12">
        <f t="shared" si="80"/>
        <v>2026</v>
      </c>
      <c r="D1284" s="13" t="str">
        <f t="shared" si="81"/>
        <v>Q3</v>
      </c>
      <c r="E1284" s="12">
        <f t="shared" si="82"/>
        <v>7</v>
      </c>
      <c r="F1284" s="12" t="str">
        <f t="shared" si="83"/>
        <v>Jul</v>
      </c>
      <c r="G1284" s="12" t="s">
        <v>41</v>
      </c>
      <c r="H1284" s="12" t="s">
        <v>68</v>
      </c>
      <c r="I1284" s="12" t="s">
        <v>23</v>
      </c>
      <c r="J1284" s="12" t="s">
        <v>34</v>
      </c>
      <c r="K1284" s="12" t="s">
        <v>25</v>
      </c>
      <c r="L1284" s="12" t="s">
        <v>26</v>
      </c>
      <c r="M1284" s="12">
        <v>3</v>
      </c>
      <c r="N1284" s="14">
        <v>82.89</v>
      </c>
      <c r="O1284" s="15">
        <v>0</v>
      </c>
      <c r="P1284" s="14">
        <v>42.31</v>
      </c>
      <c r="Q1284" s="14">
        <v>248.67000000000002</v>
      </c>
      <c r="R1284" s="14">
        <v>126.93</v>
      </c>
      <c r="S1284" s="14">
        <v>121.74000000000001</v>
      </c>
      <c r="T1284" s="16">
        <v>0.48956448304982508</v>
      </c>
    </row>
    <row r="1285" spans="1:20">
      <c r="A1285" s="10">
        <v>5080</v>
      </c>
      <c r="B1285" s="11">
        <v>46208</v>
      </c>
      <c r="C1285" s="12">
        <f t="shared" si="80"/>
        <v>2026</v>
      </c>
      <c r="D1285" s="13" t="str">
        <f t="shared" si="81"/>
        <v>Q3</v>
      </c>
      <c r="E1285" s="12">
        <f t="shared" si="82"/>
        <v>7</v>
      </c>
      <c r="F1285" s="12" t="str">
        <f t="shared" si="83"/>
        <v>Jul</v>
      </c>
      <c r="G1285" s="12" t="s">
        <v>32</v>
      </c>
      <c r="H1285" s="12" t="s">
        <v>39</v>
      </c>
      <c r="I1285" s="12" t="s">
        <v>40</v>
      </c>
      <c r="J1285" s="12" t="s">
        <v>34</v>
      </c>
      <c r="K1285" s="12" t="s">
        <v>25</v>
      </c>
      <c r="L1285" s="12" t="s">
        <v>26</v>
      </c>
      <c r="M1285" s="12">
        <v>2</v>
      </c>
      <c r="N1285" s="14">
        <v>80.8</v>
      </c>
      <c r="O1285" s="15">
        <v>0</v>
      </c>
      <c r="P1285" s="14">
        <v>42.21</v>
      </c>
      <c r="Q1285" s="14">
        <v>161.6</v>
      </c>
      <c r="R1285" s="14">
        <v>84.42</v>
      </c>
      <c r="S1285" s="14">
        <v>77.179999999999993</v>
      </c>
      <c r="T1285" s="16">
        <v>0.47759900990099008</v>
      </c>
    </row>
    <row r="1286" spans="1:20">
      <c r="A1286" s="10">
        <v>923</v>
      </c>
      <c r="B1286" s="11">
        <v>46209</v>
      </c>
      <c r="C1286" s="12">
        <f t="shared" si="80"/>
        <v>2026</v>
      </c>
      <c r="D1286" s="13" t="str">
        <f t="shared" si="81"/>
        <v>Q3</v>
      </c>
      <c r="E1286" s="12">
        <f t="shared" si="82"/>
        <v>7</v>
      </c>
      <c r="F1286" s="12" t="str">
        <f t="shared" si="83"/>
        <v>Jul</v>
      </c>
      <c r="G1286" s="12" t="s">
        <v>32</v>
      </c>
      <c r="H1286" s="12" t="s">
        <v>46</v>
      </c>
      <c r="I1286" s="12" t="s">
        <v>23</v>
      </c>
      <c r="J1286" s="12" t="s">
        <v>34</v>
      </c>
      <c r="K1286" s="12" t="s">
        <v>55</v>
      </c>
      <c r="L1286" s="12" t="s">
        <v>56</v>
      </c>
      <c r="M1286" s="12">
        <v>2</v>
      </c>
      <c r="N1286" s="14">
        <v>39.54</v>
      </c>
      <c r="O1286" s="15">
        <v>0.05</v>
      </c>
      <c r="P1286" s="14">
        <v>14.68</v>
      </c>
      <c r="Q1286" s="14">
        <v>75.125999999999991</v>
      </c>
      <c r="R1286" s="14">
        <v>29.36</v>
      </c>
      <c r="S1286" s="14">
        <v>45.765999999999991</v>
      </c>
      <c r="T1286" s="16">
        <v>0.60918989431089099</v>
      </c>
    </row>
    <row r="1287" spans="1:20">
      <c r="A1287" s="10">
        <v>1549</v>
      </c>
      <c r="B1287" s="11">
        <v>46209</v>
      </c>
      <c r="C1287" s="12">
        <f t="shared" si="80"/>
        <v>2026</v>
      </c>
      <c r="D1287" s="13" t="str">
        <f t="shared" si="81"/>
        <v>Q3</v>
      </c>
      <c r="E1287" s="12">
        <f t="shared" si="82"/>
        <v>7</v>
      </c>
      <c r="F1287" s="12" t="str">
        <f t="shared" si="83"/>
        <v>Jul</v>
      </c>
      <c r="G1287" s="12" t="s">
        <v>32</v>
      </c>
      <c r="H1287" s="12" t="s">
        <v>33</v>
      </c>
      <c r="I1287" s="12" t="s">
        <v>23</v>
      </c>
      <c r="J1287" s="12" t="s">
        <v>34</v>
      </c>
      <c r="K1287" s="12" t="s">
        <v>55</v>
      </c>
      <c r="L1287" s="12" t="s">
        <v>59</v>
      </c>
      <c r="M1287" s="12">
        <v>2</v>
      </c>
      <c r="N1287" s="14">
        <v>121.35</v>
      </c>
      <c r="O1287" s="15">
        <v>0</v>
      </c>
      <c r="P1287" s="14">
        <v>71.06</v>
      </c>
      <c r="Q1287" s="14">
        <v>242.7</v>
      </c>
      <c r="R1287" s="14">
        <v>142.12</v>
      </c>
      <c r="S1287" s="14">
        <v>100.57999999999998</v>
      </c>
      <c r="T1287" s="16">
        <v>0.41442109600329619</v>
      </c>
    </row>
    <row r="1288" spans="1:20">
      <c r="A1288" s="10">
        <v>1839</v>
      </c>
      <c r="B1288" s="11">
        <v>46209</v>
      </c>
      <c r="C1288" s="12">
        <f t="shared" si="80"/>
        <v>2026</v>
      </c>
      <c r="D1288" s="13" t="str">
        <f t="shared" si="81"/>
        <v>Q3</v>
      </c>
      <c r="E1288" s="12">
        <f t="shared" si="82"/>
        <v>7</v>
      </c>
      <c r="F1288" s="12" t="str">
        <f t="shared" si="83"/>
        <v>Jul</v>
      </c>
      <c r="G1288" s="12" t="s">
        <v>41</v>
      </c>
      <c r="H1288" s="12" t="s">
        <v>54</v>
      </c>
      <c r="I1288" s="12" t="s">
        <v>40</v>
      </c>
      <c r="J1288" s="12" t="s">
        <v>24</v>
      </c>
      <c r="K1288" s="12" t="s">
        <v>55</v>
      </c>
      <c r="L1288" s="12" t="s">
        <v>56</v>
      </c>
      <c r="M1288" s="12">
        <v>1</v>
      </c>
      <c r="N1288" s="14">
        <v>41.37</v>
      </c>
      <c r="O1288" s="15">
        <v>0</v>
      </c>
      <c r="P1288" s="14">
        <v>15.12</v>
      </c>
      <c r="Q1288" s="14">
        <v>41.37</v>
      </c>
      <c r="R1288" s="14">
        <v>15.12</v>
      </c>
      <c r="S1288" s="14">
        <v>26.25</v>
      </c>
      <c r="T1288" s="16">
        <v>0.63451776649746194</v>
      </c>
    </row>
    <row r="1289" spans="1:20">
      <c r="A1289" s="10">
        <v>2053</v>
      </c>
      <c r="B1289" s="11">
        <v>46209</v>
      </c>
      <c r="C1289" s="12">
        <f t="shared" si="80"/>
        <v>2026</v>
      </c>
      <c r="D1289" s="13" t="str">
        <f t="shared" si="81"/>
        <v>Q3</v>
      </c>
      <c r="E1289" s="12">
        <f t="shared" si="82"/>
        <v>7</v>
      </c>
      <c r="F1289" s="12" t="str">
        <f t="shared" si="83"/>
        <v>Jul</v>
      </c>
      <c r="G1289" s="12" t="s">
        <v>27</v>
      </c>
      <c r="H1289" s="12" t="s">
        <v>64</v>
      </c>
      <c r="I1289" s="12" t="s">
        <v>23</v>
      </c>
      <c r="J1289" s="12" t="s">
        <v>34</v>
      </c>
      <c r="K1289" s="12" t="s">
        <v>25</v>
      </c>
      <c r="L1289" s="12" t="s">
        <v>26</v>
      </c>
      <c r="M1289" s="12">
        <v>5</v>
      </c>
      <c r="N1289" s="14">
        <v>81.63</v>
      </c>
      <c r="O1289" s="15">
        <v>0.05</v>
      </c>
      <c r="P1289" s="14">
        <v>42.36</v>
      </c>
      <c r="Q1289" s="14">
        <v>387.74249999999995</v>
      </c>
      <c r="R1289" s="14">
        <v>211.8</v>
      </c>
      <c r="S1289" s="14">
        <v>175.94249999999994</v>
      </c>
      <c r="T1289" s="16">
        <v>0.45376119460724568</v>
      </c>
    </row>
    <row r="1290" spans="1:20">
      <c r="A1290" s="10">
        <v>2342</v>
      </c>
      <c r="B1290" s="11">
        <v>46209</v>
      </c>
      <c r="C1290" s="12">
        <f t="shared" si="80"/>
        <v>2026</v>
      </c>
      <c r="D1290" s="13" t="str">
        <f t="shared" si="81"/>
        <v>Q3</v>
      </c>
      <c r="E1290" s="12">
        <f t="shared" si="82"/>
        <v>7</v>
      </c>
      <c r="F1290" s="12" t="str">
        <f t="shared" si="83"/>
        <v>Jul</v>
      </c>
      <c r="G1290" s="12" t="s">
        <v>27</v>
      </c>
      <c r="H1290" s="12" t="s">
        <v>28</v>
      </c>
      <c r="I1290" s="12" t="s">
        <v>23</v>
      </c>
      <c r="J1290" s="12" t="s">
        <v>24</v>
      </c>
      <c r="K1290" s="12" t="s">
        <v>55</v>
      </c>
      <c r="L1290" s="12" t="s">
        <v>63</v>
      </c>
      <c r="M1290" s="12">
        <v>1</v>
      </c>
      <c r="N1290" s="14">
        <v>36.19</v>
      </c>
      <c r="O1290" s="15">
        <v>0</v>
      </c>
      <c r="P1290" s="14">
        <v>13.91</v>
      </c>
      <c r="Q1290" s="14">
        <v>36.19</v>
      </c>
      <c r="R1290" s="14">
        <v>13.91</v>
      </c>
      <c r="S1290" s="14">
        <v>22.279999999999998</v>
      </c>
      <c r="T1290" s="16">
        <v>0.61563967946946663</v>
      </c>
    </row>
    <row r="1291" spans="1:20">
      <c r="A1291" s="10">
        <v>2465</v>
      </c>
      <c r="B1291" s="11">
        <v>46209</v>
      </c>
      <c r="C1291" s="12">
        <f t="shared" si="80"/>
        <v>2026</v>
      </c>
      <c r="D1291" s="13" t="str">
        <f t="shared" si="81"/>
        <v>Q3</v>
      </c>
      <c r="E1291" s="12">
        <f t="shared" si="82"/>
        <v>7</v>
      </c>
      <c r="F1291" s="12" t="str">
        <f t="shared" si="83"/>
        <v>Jul</v>
      </c>
      <c r="G1291" s="12" t="s">
        <v>27</v>
      </c>
      <c r="H1291" s="12" t="s">
        <v>28</v>
      </c>
      <c r="I1291" s="12" t="s">
        <v>49</v>
      </c>
      <c r="J1291" s="12" t="s">
        <v>34</v>
      </c>
      <c r="K1291" s="12" t="s">
        <v>30</v>
      </c>
      <c r="L1291" s="12" t="s">
        <v>38</v>
      </c>
      <c r="M1291" s="12">
        <v>1</v>
      </c>
      <c r="N1291" s="14">
        <v>142.04</v>
      </c>
      <c r="O1291" s="15">
        <v>0</v>
      </c>
      <c r="P1291" s="14">
        <v>81.67</v>
      </c>
      <c r="Q1291" s="14">
        <v>142.04</v>
      </c>
      <c r="R1291" s="14">
        <v>81.67</v>
      </c>
      <c r="S1291" s="14">
        <v>60.36999999999999</v>
      </c>
      <c r="T1291" s="16">
        <v>0.4250211208110391</v>
      </c>
    </row>
    <row r="1292" spans="1:20">
      <c r="A1292" s="10">
        <v>3990</v>
      </c>
      <c r="B1292" s="11">
        <v>46209</v>
      </c>
      <c r="C1292" s="12">
        <f t="shared" si="80"/>
        <v>2026</v>
      </c>
      <c r="D1292" s="13" t="str">
        <f t="shared" si="81"/>
        <v>Q3</v>
      </c>
      <c r="E1292" s="12">
        <f t="shared" si="82"/>
        <v>7</v>
      </c>
      <c r="F1292" s="12" t="str">
        <f t="shared" si="83"/>
        <v>Jul</v>
      </c>
      <c r="G1292" s="12" t="s">
        <v>32</v>
      </c>
      <c r="H1292" s="12" t="s">
        <v>46</v>
      </c>
      <c r="I1292" s="12" t="s">
        <v>23</v>
      </c>
      <c r="J1292" s="12" t="s">
        <v>37</v>
      </c>
      <c r="K1292" s="12" t="s">
        <v>35</v>
      </c>
      <c r="L1292" s="12" t="s">
        <v>65</v>
      </c>
      <c r="M1292" s="12">
        <v>1</v>
      </c>
      <c r="N1292" s="14">
        <v>133.66999999999999</v>
      </c>
      <c r="O1292" s="15">
        <v>0</v>
      </c>
      <c r="P1292" s="14">
        <v>68.25</v>
      </c>
      <c r="Q1292" s="14">
        <v>133.66999999999999</v>
      </c>
      <c r="R1292" s="14">
        <v>68.25</v>
      </c>
      <c r="S1292" s="14">
        <v>65.419999999999987</v>
      </c>
      <c r="T1292" s="16">
        <v>0.48941422907159415</v>
      </c>
    </row>
    <row r="1293" spans="1:20">
      <c r="A1293" s="10">
        <v>4370</v>
      </c>
      <c r="B1293" s="11">
        <v>46209</v>
      </c>
      <c r="C1293" s="12">
        <f t="shared" si="80"/>
        <v>2026</v>
      </c>
      <c r="D1293" s="13" t="str">
        <f t="shared" si="81"/>
        <v>Q3</v>
      </c>
      <c r="E1293" s="12">
        <f t="shared" si="82"/>
        <v>7</v>
      </c>
      <c r="F1293" s="12" t="str">
        <f t="shared" si="83"/>
        <v>Jul</v>
      </c>
      <c r="G1293" s="12" t="s">
        <v>32</v>
      </c>
      <c r="H1293" s="12" t="s">
        <v>60</v>
      </c>
      <c r="I1293" s="12" t="s">
        <v>23</v>
      </c>
      <c r="J1293" s="12" t="s">
        <v>34</v>
      </c>
      <c r="K1293" s="12" t="s">
        <v>35</v>
      </c>
      <c r="L1293" s="12" t="s">
        <v>69</v>
      </c>
      <c r="M1293" s="12">
        <v>6</v>
      </c>
      <c r="N1293" s="14">
        <v>166.6</v>
      </c>
      <c r="O1293" s="15">
        <v>0</v>
      </c>
      <c r="P1293" s="14">
        <v>88.14</v>
      </c>
      <c r="Q1293" s="14">
        <v>999.59999999999991</v>
      </c>
      <c r="R1293" s="14">
        <v>528.84</v>
      </c>
      <c r="S1293" s="14">
        <v>470.75999999999988</v>
      </c>
      <c r="T1293" s="16">
        <v>0.47094837935174061</v>
      </c>
    </row>
    <row r="1294" spans="1:20">
      <c r="A1294" s="10">
        <v>4856</v>
      </c>
      <c r="B1294" s="11">
        <v>46209</v>
      </c>
      <c r="C1294" s="12">
        <f t="shared" si="80"/>
        <v>2026</v>
      </c>
      <c r="D1294" s="13" t="str">
        <f t="shared" si="81"/>
        <v>Q3</v>
      </c>
      <c r="E1294" s="12">
        <f t="shared" si="82"/>
        <v>7</v>
      </c>
      <c r="F1294" s="12" t="str">
        <f t="shared" si="83"/>
        <v>Jul</v>
      </c>
      <c r="G1294" s="12" t="s">
        <v>27</v>
      </c>
      <c r="H1294" s="12" t="s">
        <v>64</v>
      </c>
      <c r="I1294" s="12" t="s">
        <v>23</v>
      </c>
      <c r="J1294" s="12" t="s">
        <v>24</v>
      </c>
      <c r="K1294" s="12" t="s">
        <v>25</v>
      </c>
      <c r="L1294" s="12" t="s">
        <v>51</v>
      </c>
      <c r="M1294" s="12">
        <v>2</v>
      </c>
      <c r="N1294" s="14">
        <v>99.93</v>
      </c>
      <c r="O1294" s="15">
        <v>0.1</v>
      </c>
      <c r="P1294" s="14">
        <v>51.96</v>
      </c>
      <c r="Q1294" s="14">
        <v>179.87400000000002</v>
      </c>
      <c r="R1294" s="14">
        <v>103.92</v>
      </c>
      <c r="S1294" s="14">
        <v>75.954000000000022</v>
      </c>
      <c r="T1294" s="16">
        <v>0.422262250241836</v>
      </c>
    </row>
    <row r="1295" spans="1:20">
      <c r="A1295" s="10">
        <v>337</v>
      </c>
      <c r="B1295" s="11">
        <v>46210</v>
      </c>
      <c r="C1295" s="12">
        <f t="shared" si="80"/>
        <v>2026</v>
      </c>
      <c r="D1295" s="13" t="str">
        <f t="shared" si="81"/>
        <v>Q3</v>
      </c>
      <c r="E1295" s="12">
        <f t="shared" si="82"/>
        <v>7</v>
      </c>
      <c r="F1295" s="12" t="str">
        <f t="shared" si="83"/>
        <v>Jul</v>
      </c>
      <c r="G1295" s="12" t="s">
        <v>21</v>
      </c>
      <c r="H1295" s="12" t="s">
        <v>71</v>
      </c>
      <c r="I1295" s="12" t="s">
        <v>40</v>
      </c>
      <c r="J1295" s="12" t="s">
        <v>24</v>
      </c>
      <c r="K1295" s="12" t="s">
        <v>25</v>
      </c>
      <c r="L1295" s="12" t="s">
        <v>51</v>
      </c>
      <c r="M1295" s="12">
        <v>6</v>
      </c>
      <c r="N1295" s="14">
        <v>100.56</v>
      </c>
      <c r="O1295" s="15">
        <v>0</v>
      </c>
      <c r="P1295" s="14">
        <v>49.47</v>
      </c>
      <c r="Q1295" s="14">
        <v>603.36</v>
      </c>
      <c r="R1295" s="14">
        <v>296.82</v>
      </c>
      <c r="S1295" s="14">
        <v>306.54000000000002</v>
      </c>
      <c r="T1295" s="16">
        <v>0.508054892601432</v>
      </c>
    </row>
    <row r="1296" spans="1:20">
      <c r="A1296" s="10">
        <v>1001</v>
      </c>
      <c r="B1296" s="11">
        <v>46210</v>
      </c>
      <c r="C1296" s="12">
        <f t="shared" si="80"/>
        <v>2026</v>
      </c>
      <c r="D1296" s="13" t="str">
        <f t="shared" si="81"/>
        <v>Q3</v>
      </c>
      <c r="E1296" s="12">
        <f t="shared" si="82"/>
        <v>7</v>
      </c>
      <c r="F1296" s="12" t="str">
        <f t="shared" si="83"/>
        <v>Jul</v>
      </c>
      <c r="G1296" s="12" t="s">
        <v>21</v>
      </c>
      <c r="H1296" s="12" t="s">
        <v>57</v>
      </c>
      <c r="I1296" s="12" t="s">
        <v>23</v>
      </c>
      <c r="J1296" s="12" t="s">
        <v>24</v>
      </c>
      <c r="K1296" s="12" t="s">
        <v>44</v>
      </c>
      <c r="L1296" s="12" t="s">
        <v>50</v>
      </c>
      <c r="M1296" s="12">
        <v>1</v>
      </c>
      <c r="N1296" s="14">
        <v>200.48</v>
      </c>
      <c r="O1296" s="15">
        <v>0.05</v>
      </c>
      <c r="P1296" s="14">
        <v>104.11</v>
      </c>
      <c r="Q1296" s="14">
        <v>190.45599999999999</v>
      </c>
      <c r="R1296" s="14">
        <v>104.11</v>
      </c>
      <c r="S1296" s="14">
        <v>86.345999999999989</v>
      </c>
      <c r="T1296" s="16">
        <v>0.45336455664300412</v>
      </c>
    </row>
    <row r="1297" spans="1:20">
      <c r="A1297" s="10">
        <v>2424</v>
      </c>
      <c r="B1297" s="11">
        <v>46210</v>
      </c>
      <c r="C1297" s="12">
        <f t="shared" si="80"/>
        <v>2026</v>
      </c>
      <c r="D1297" s="13" t="str">
        <f t="shared" si="81"/>
        <v>Q3</v>
      </c>
      <c r="E1297" s="12">
        <f t="shared" si="82"/>
        <v>7</v>
      </c>
      <c r="F1297" s="12" t="str">
        <f t="shared" si="83"/>
        <v>Jul</v>
      </c>
      <c r="G1297" s="12" t="s">
        <v>41</v>
      </c>
      <c r="H1297" s="12" t="s">
        <v>54</v>
      </c>
      <c r="I1297" s="12" t="s">
        <v>23</v>
      </c>
      <c r="J1297" s="12" t="s">
        <v>34</v>
      </c>
      <c r="K1297" s="12" t="s">
        <v>25</v>
      </c>
      <c r="L1297" s="12" t="s">
        <v>43</v>
      </c>
      <c r="M1297" s="12">
        <v>1</v>
      </c>
      <c r="N1297" s="14">
        <v>51.06</v>
      </c>
      <c r="O1297" s="15">
        <v>0.15</v>
      </c>
      <c r="P1297" s="14">
        <v>22.56</v>
      </c>
      <c r="Q1297" s="14">
        <v>43.401000000000003</v>
      </c>
      <c r="R1297" s="14">
        <v>22.56</v>
      </c>
      <c r="S1297" s="14">
        <v>20.841000000000005</v>
      </c>
      <c r="T1297" s="16">
        <v>0.48019630884081022</v>
      </c>
    </row>
    <row r="1298" spans="1:20">
      <c r="A1298" s="10">
        <v>2751</v>
      </c>
      <c r="B1298" s="11">
        <v>46210</v>
      </c>
      <c r="C1298" s="12">
        <f t="shared" si="80"/>
        <v>2026</v>
      </c>
      <c r="D1298" s="13" t="str">
        <f t="shared" si="81"/>
        <v>Q3</v>
      </c>
      <c r="E1298" s="12">
        <f t="shared" si="82"/>
        <v>7</v>
      </c>
      <c r="F1298" s="12" t="str">
        <f t="shared" si="83"/>
        <v>Jul</v>
      </c>
      <c r="G1298" s="12" t="s">
        <v>21</v>
      </c>
      <c r="H1298" s="12" t="s">
        <v>71</v>
      </c>
      <c r="I1298" s="12" t="s">
        <v>40</v>
      </c>
      <c r="J1298" s="12" t="s">
        <v>34</v>
      </c>
      <c r="K1298" s="12" t="s">
        <v>55</v>
      </c>
      <c r="L1298" s="12" t="s">
        <v>59</v>
      </c>
      <c r="M1298" s="12">
        <v>2</v>
      </c>
      <c r="N1298" s="14">
        <v>125.9</v>
      </c>
      <c r="O1298" s="15">
        <v>0.15</v>
      </c>
      <c r="P1298" s="14">
        <v>70.27</v>
      </c>
      <c r="Q1298" s="14">
        <v>214.03</v>
      </c>
      <c r="R1298" s="14">
        <v>140.54</v>
      </c>
      <c r="S1298" s="14">
        <v>73.490000000000009</v>
      </c>
      <c r="T1298" s="16">
        <v>0.34336307994206422</v>
      </c>
    </row>
    <row r="1299" spans="1:20">
      <c r="A1299" s="10">
        <v>375</v>
      </c>
      <c r="B1299" s="11">
        <v>46211</v>
      </c>
      <c r="C1299" s="12">
        <f t="shared" si="80"/>
        <v>2026</v>
      </c>
      <c r="D1299" s="13" t="str">
        <f t="shared" si="81"/>
        <v>Q3</v>
      </c>
      <c r="E1299" s="12">
        <f t="shared" si="82"/>
        <v>7</v>
      </c>
      <c r="F1299" s="12" t="str">
        <f t="shared" si="83"/>
        <v>Jul</v>
      </c>
      <c r="G1299" s="12" t="s">
        <v>27</v>
      </c>
      <c r="H1299" s="12" t="s">
        <v>64</v>
      </c>
      <c r="I1299" s="12" t="s">
        <v>40</v>
      </c>
      <c r="J1299" s="12" t="s">
        <v>24</v>
      </c>
      <c r="K1299" s="12" t="s">
        <v>44</v>
      </c>
      <c r="L1299" s="12" t="s">
        <v>50</v>
      </c>
      <c r="M1299" s="12">
        <v>2</v>
      </c>
      <c r="N1299" s="14">
        <v>192.24</v>
      </c>
      <c r="O1299" s="15">
        <v>0.05</v>
      </c>
      <c r="P1299" s="14">
        <v>103.65</v>
      </c>
      <c r="Q1299" s="14">
        <v>365.25599999999997</v>
      </c>
      <c r="R1299" s="14">
        <v>207.3</v>
      </c>
      <c r="S1299" s="14">
        <v>157.95599999999996</v>
      </c>
      <c r="T1299" s="16">
        <v>0.43245285498390162</v>
      </c>
    </row>
    <row r="1300" spans="1:20">
      <c r="A1300" s="10">
        <v>650</v>
      </c>
      <c r="B1300" s="11">
        <v>46211</v>
      </c>
      <c r="C1300" s="12">
        <f t="shared" si="80"/>
        <v>2026</v>
      </c>
      <c r="D1300" s="13" t="str">
        <f t="shared" si="81"/>
        <v>Q3</v>
      </c>
      <c r="E1300" s="12">
        <f t="shared" si="82"/>
        <v>7</v>
      </c>
      <c r="F1300" s="12" t="str">
        <f t="shared" si="83"/>
        <v>Jul</v>
      </c>
      <c r="G1300" s="12" t="s">
        <v>21</v>
      </c>
      <c r="H1300" s="12" t="s">
        <v>22</v>
      </c>
      <c r="I1300" s="12" t="s">
        <v>23</v>
      </c>
      <c r="J1300" s="12" t="s">
        <v>37</v>
      </c>
      <c r="K1300" s="12" t="s">
        <v>55</v>
      </c>
      <c r="L1300" s="12" t="s">
        <v>56</v>
      </c>
      <c r="M1300" s="12">
        <v>2</v>
      </c>
      <c r="N1300" s="14">
        <v>40.79</v>
      </c>
      <c r="O1300" s="15">
        <v>0</v>
      </c>
      <c r="P1300" s="14">
        <v>14.61</v>
      </c>
      <c r="Q1300" s="14">
        <v>81.58</v>
      </c>
      <c r="R1300" s="14">
        <v>29.22</v>
      </c>
      <c r="S1300" s="14">
        <v>52.36</v>
      </c>
      <c r="T1300" s="16">
        <v>0.64182397646481981</v>
      </c>
    </row>
    <row r="1301" spans="1:20">
      <c r="A1301" s="10">
        <v>941</v>
      </c>
      <c r="B1301" s="11">
        <v>46211</v>
      </c>
      <c r="C1301" s="12">
        <f t="shared" si="80"/>
        <v>2026</v>
      </c>
      <c r="D1301" s="13" t="str">
        <f t="shared" si="81"/>
        <v>Q3</v>
      </c>
      <c r="E1301" s="12">
        <f t="shared" si="82"/>
        <v>7</v>
      </c>
      <c r="F1301" s="12" t="str">
        <f t="shared" si="83"/>
        <v>Jul</v>
      </c>
      <c r="G1301" s="12" t="s">
        <v>21</v>
      </c>
      <c r="H1301" s="12" t="s">
        <v>57</v>
      </c>
      <c r="I1301" s="12" t="s">
        <v>40</v>
      </c>
      <c r="J1301" s="12" t="s">
        <v>34</v>
      </c>
      <c r="K1301" s="12" t="s">
        <v>44</v>
      </c>
      <c r="L1301" s="12" t="s">
        <v>72</v>
      </c>
      <c r="M1301" s="12">
        <v>2</v>
      </c>
      <c r="N1301" s="14">
        <v>125.73</v>
      </c>
      <c r="O1301" s="15">
        <v>0.15</v>
      </c>
      <c r="P1301" s="14">
        <v>61.75</v>
      </c>
      <c r="Q1301" s="14">
        <v>213.74100000000001</v>
      </c>
      <c r="R1301" s="14">
        <v>123.5</v>
      </c>
      <c r="S1301" s="14">
        <v>90.241000000000014</v>
      </c>
      <c r="T1301" s="16">
        <v>0.42219789371248384</v>
      </c>
    </row>
    <row r="1302" spans="1:20">
      <c r="A1302" s="10">
        <v>2719</v>
      </c>
      <c r="B1302" s="11">
        <v>46211</v>
      </c>
      <c r="C1302" s="12">
        <f t="shared" si="80"/>
        <v>2026</v>
      </c>
      <c r="D1302" s="13" t="str">
        <f t="shared" si="81"/>
        <v>Q3</v>
      </c>
      <c r="E1302" s="12">
        <f t="shared" si="82"/>
        <v>7</v>
      </c>
      <c r="F1302" s="12" t="str">
        <f t="shared" si="83"/>
        <v>Jul</v>
      </c>
      <c r="G1302" s="12" t="s">
        <v>21</v>
      </c>
      <c r="H1302" s="12" t="s">
        <v>71</v>
      </c>
      <c r="I1302" s="12" t="s">
        <v>23</v>
      </c>
      <c r="J1302" s="12" t="s">
        <v>37</v>
      </c>
      <c r="K1302" s="12" t="s">
        <v>35</v>
      </c>
      <c r="L1302" s="12" t="s">
        <v>69</v>
      </c>
      <c r="M1302" s="12">
        <v>1</v>
      </c>
      <c r="N1302" s="14">
        <v>164.92</v>
      </c>
      <c r="O1302" s="15">
        <v>0</v>
      </c>
      <c r="P1302" s="14">
        <v>89.47</v>
      </c>
      <c r="Q1302" s="14">
        <v>164.92</v>
      </c>
      <c r="R1302" s="14">
        <v>89.47</v>
      </c>
      <c r="S1302" s="14">
        <v>75.449999999999989</v>
      </c>
      <c r="T1302" s="16">
        <v>0.45749454280863444</v>
      </c>
    </row>
    <row r="1303" spans="1:20">
      <c r="A1303" s="10">
        <v>3833</v>
      </c>
      <c r="B1303" s="11">
        <v>46211</v>
      </c>
      <c r="C1303" s="12">
        <f t="shared" si="80"/>
        <v>2026</v>
      </c>
      <c r="D1303" s="13" t="str">
        <f t="shared" si="81"/>
        <v>Q3</v>
      </c>
      <c r="E1303" s="12">
        <f t="shared" si="82"/>
        <v>7</v>
      </c>
      <c r="F1303" s="12" t="str">
        <f t="shared" si="83"/>
        <v>Jul</v>
      </c>
      <c r="G1303" s="12" t="s">
        <v>27</v>
      </c>
      <c r="H1303" s="12" t="s">
        <v>48</v>
      </c>
      <c r="I1303" s="12" t="s">
        <v>40</v>
      </c>
      <c r="J1303" s="12" t="s">
        <v>34</v>
      </c>
      <c r="K1303" s="12" t="s">
        <v>25</v>
      </c>
      <c r="L1303" s="12" t="s">
        <v>51</v>
      </c>
      <c r="M1303" s="12">
        <v>5</v>
      </c>
      <c r="N1303" s="14">
        <v>103.91</v>
      </c>
      <c r="O1303" s="15">
        <v>0</v>
      </c>
      <c r="P1303" s="14">
        <v>51.19</v>
      </c>
      <c r="Q1303" s="14">
        <v>519.54999999999995</v>
      </c>
      <c r="R1303" s="14">
        <v>255.95</v>
      </c>
      <c r="S1303" s="14">
        <v>263.59999999999997</v>
      </c>
      <c r="T1303" s="16">
        <v>0.50736214031373306</v>
      </c>
    </row>
    <row r="1304" spans="1:20">
      <c r="A1304" s="10">
        <v>211</v>
      </c>
      <c r="B1304" s="11">
        <v>46212</v>
      </c>
      <c r="C1304" s="12">
        <f t="shared" si="80"/>
        <v>2026</v>
      </c>
      <c r="D1304" s="13" t="str">
        <f t="shared" si="81"/>
        <v>Q3</v>
      </c>
      <c r="E1304" s="12">
        <f t="shared" si="82"/>
        <v>7</v>
      </c>
      <c r="F1304" s="12" t="str">
        <f t="shared" si="83"/>
        <v>Jul</v>
      </c>
      <c r="G1304" s="12" t="s">
        <v>32</v>
      </c>
      <c r="H1304" s="12" t="s">
        <v>73</v>
      </c>
      <c r="I1304" s="12" t="s">
        <v>29</v>
      </c>
      <c r="J1304" s="12" t="s">
        <v>37</v>
      </c>
      <c r="K1304" s="12" t="s">
        <v>25</v>
      </c>
      <c r="L1304" s="12" t="s">
        <v>43</v>
      </c>
      <c r="M1304" s="12">
        <v>10</v>
      </c>
      <c r="N1304" s="14">
        <v>49.69</v>
      </c>
      <c r="O1304" s="15">
        <v>0.1</v>
      </c>
      <c r="P1304" s="14">
        <v>21.82</v>
      </c>
      <c r="Q1304" s="14">
        <v>447.21</v>
      </c>
      <c r="R1304" s="14">
        <v>218.2</v>
      </c>
      <c r="S1304" s="14">
        <v>229.01</v>
      </c>
      <c r="T1304" s="16">
        <v>0.51208604458755391</v>
      </c>
    </row>
    <row r="1305" spans="1:20">
      <c r="A1305" s="10">
        <v>392</v>
      </c>
      <c r="B1305" s="11">
        <v>46212</v>
      </c>
      <c r="C1305" s="12">
        <f t="shared" si="80"/>
        <v>2026</v>
      </c>
      <c r="D1305" s="13" t="str">
        <f t="shared" si="81"/>
        <v>Q3</v>
      </c>
      <c r="E1305" s="12">
        <f t="shared" si="82"/>
        <v>7</v>
      </c>
      <c r="F1305" s="12" t="str">
        <f t="shared" si="83"/>
        <v>Jul</v>
      </c>
      <c r="G1305" s="12" t="s">
        <v>41</v>
      </c>
      <c r="H1305" s="12" t="s">
        <v>52</v>
      </c>
      <c r="I1305" s="12" t="s">
        <v>40</v>
      </c>
      <c r="J1305" s="12" t="s">
        <v>24</v>
      </c>
      <c r="K1305" s="12" t="s">
        <v>30</v>
      </c>
      <c r="L1305" s="12" t="s">
        <v>31</v>
      </c>
      <c r="M1305" s="12">
        <v>3</v>
      </c>
      <c r="N1305" s="14">
        <v>94.19</v>
      </c>
      <c r="O1305" s="15">
        <v>0</v>
      </c>
      <c r="P1305" s="14">
        <v>44.1</v>
      </c>
      <c r="Q1305" s="14">
        <v>282.57</v>
      </c>
      <c r="R1305" s="14">
        <v>132.30000000000001</v>
      </c>
      <c r="S1305" s="14">
        <v>150.26999999999998</v>
      </c>
      <c r="T1305" s="16">
        <v>0.53179743072512997</v>
      </c>
    </row>
    <row r="1306" spans="1:20">
      <c r="A1306" s="10">
        <v>1302</v>
      </c>
      <c r="B1306" s="11">
        <v>46212</v>
      </c>
      <c r="C1306" s="12">
        <f t="shared" si="80"/>
        <v>2026</v>
      </c>
      <c r="D1306" s="13" t="str">
        <f t="shared" si="81"/>
        <v>Q3</v>
      </c>
      <c r="E1306" s="12">
        <f t="shared" si="82"/>
        <v>7</v>
      </c>
      <c r="F1306" s="12" t="str">
        <f t="shared" si="83"/>
        <v>Jul</v>
      </c>
      <c r="G1306" s="12" t="s">
        <v>27</v>
      </c>
      <c r="H1306" s="12" t="s">
        <v>70</v>
      </c>
      <c r="I1306" s="12" t="s">
        <v>40</v>
      </c>
      <c r="J1306" s="12" t="s">
        <v>24</v>
      </c>
      <c r="K1306" s="12" t="s">
        <v>35</v>
      </c>
      <c r="L1306" s="12" t="s">
        <v>53</v>
      </c>
      <c r="M1306" s="12">
        <v>1</v>
      </c>
      <c r="N1306" s="14">
        <v>46.87</v>
      </c>
      <c r="O1306" s="15">
        <v>0</v>
      </c>
      <c r="P1306" s="14">
        <v>18.649999999999999</v>
      </c>
      <c r="Q1306" s="14">
        <v>46.87</v>
      </c>
      <c r="R1306" s="14">
        <v>18.649999999999999</v>
      </c>
      <c r="S1306" s="14">
        <v>28.22</v>
      </c>
      <c r="T1306" s="16">
        <v>0.60209088969490077</v>
      </c>
    </row>
    <row r="1307" spans="1:20">
      <c r="A1307" s="10">
        <v>1366</v>
      </c>
      <c r="B1307" s="11">
        <v>46212</v>
      </c>
      <c r="C1307" s="12">
        <f t="shared" si="80"/>
        <v>2026</v>
      </c>
      <c r="D1307" s="13" t="str">
        <f t="shared" si="81"/>
        <v>Q3</v>
      </c>
      <c r="E1307" s="12">
        <f t="shared" si="82"/>
        <v>7</v>
      </c>
      <c r="F1307" s="12" t="str">
        <f t="shared" si="83"/>
        <v>Jul</v>
      </c>
      <c r="G1307" s="12" t="s">
        <v>32</v>
      </c>
      <c r="H1307" s="12" t="s">
        <v>73</v>
      </c>
      <c r="I1307" s="12" t="s">
        <v>23</v>
      </c>
      <c r="J1307" s="12" t="s">
        <v>24</v>
      </c>
      <c r="K1307" s="12" t="s">
        <v>35</v>
      </c>
      <c r="L1307" s="12" t="s">
        <v>36</v>
      </c>
      <c r="M1307" s="12">
        <v>1</v>
      </c>
      <c r="N1307" s="14">
        <v>36.99</v>
      </c>
      <c r="O1307" s="15">
        <v>0.1</v>
      </c>
      <c r="P1307" s="14">
        <v>13.2</v>
      </c>
      <c r="Q1307" s="14">
        <v>33.291000000000004</v>
      </c>
      <c r="R1307" s="14">
        <v>13.2</v>
      </c>
      <c r="S1307" s="14">
        <v>20.091000000000005</v>
      </c>
      <c r="T1307" s="16">
        <v>0.60349644047940887</v>
      </c>
    </row>
    <row r="1308" spans="1:20">
      <c r="A1308" s="10">
        <v>1974</v>
      </c>
      <c r="B1308" s="11">
        <v>46212</v>
      </c>
      <c r="C1308" s="12">
        <f t="shared" si="80"/>
        <v>2026</v>
      </c>
      <c r="D1308" s="13" t="str">
        <f t="shared" si="81"/>
        <v>Q3</v>
      </c>
      <c r="E1308" s="12">
        <f t="shared" si="82"/>
        <v>7</v>
      </c>
      <c r="F1308" s="12" t="str">
        <f t="shared" si="83"/>
        <v>Jul</v>
      </c>
      <c r="G1308" s="12" t="s">
        <v>21</v>
      </c>
      <c r="H1308" s="12" t="s">
        <v>71</v>
      </c>
      <c r="I1308" s="12" t="s">
        <v>23</v>
      </c>
      <c r="J1308" s="12" t="s">
        <v>24</v>
      </c>
      <c r="K1308" s="12" t="s">
        <v>35</v>
      </c>
      <c r="L1308" s="12" t="s">
        <v>65</v>
      </c>
      <c r="M1308" s="12">
        <v>1</v>
      </c>
      <c r="N1308" s="14">
        <v>135.44</v>
      </c>
      <c r="O1308" s="15">
        <v>0</v>
      </c>
      <c r="P1308" s="14">
        <v>65.48</v>
      </c>
      <c r="Q1308" s="14">
        <v>135.44</v>
      </c>
      <c r="R1308" s="14">
        <v>65.48</v>
      </c>
      <c r="S1308" s="14">
        <v>69.959999999999994</v>
      </c>
      <c r="T1308" s="16">
        <v>0.51653868871825159</v>
      </c>
    </row>
    <row r="1309" spans="1:20">
      <c r="A1309" s="10">
        <v>2716</v>
      </c>
      <c r="B1309" s="11">
        <v>46212</v>
      </c>
      <c r="C1309" s="12">
        <f t="shared" si="80"/>
        <v>2026</v>
      </c>
      <c r="D1309" s="13" t="str">
        <f t="shared" si="81"/>
        <v>Q3</v>
      </c>
      <c r="E1309" s="12">
        <f t="shared" si="82"/>
        <v>7</v>
      </c>
      <c r="F1309" s="12" t="str">
        <f t="shared" si="83"/>
        <v>Jul</v>
      </c>
      <c r="G1309" s="12" t="s">
        <v>27</v>
      </c>
      <c r="H1309" s="12" t="s">
        <v>28</v>
      </c>
      <c r="I1309" s="12" t="s">
        <v>23</v>
      </c>
      <c r="J1309" s="12" t="s">
        <v>34</v>
      </c>
      <c r="K1309" s="12" t="s">
        <v>30</v>
      </c>
      <c r="L1309" s="12" t="s">
        <v>31</v>
      </c>
      <c r="M1309" s="12">
        <v>3</v>
      </c>
      <c r="N1309" s="14">
        <v>92.25</v>
      </c>
      <c r="O1309" s="15">
        <v>0</v>
      </c>
      <c r="P1309" s="14">
        <v>46.27</v>
      </c>
      <c r="Q1309" s="14">
        <v>276.75</v>
      </c>
      <c r="R1309" s="14">
        <v>138.81</v>
      </c>
      <c r="S1309" s="14">
        <v>137.94</v>
      </c>
      <c r="T1309" s="16">
        <v>0.49842818428184282</v>
      </c>
    </row>
    <row r="1310" spans="1:20">
      <c r="A1310" s="10">
        <v>3161</v>
      </c>
      <c r="B1310" s="11">
        <v>46212</v>
      </c>
      <c r="C1310" s="12">
        <f t="shared" si="80"/>
        <v>2026</v>
      </c>
      <c r="D1310" s="13" t="str">
        <f t="shared" si="81"/>
        <v>Q3</v>
      </c>
      <c r="E1310" s="12">
        <f t="shared" si="82"/>
        <v>7</v>
      </c>
      <c r="F1310" s="12" t="str">
        <f t="shared" si="83"/>
        <v>Jul</v>
      </c>
      <c r="G1310" s="12" t="s">
        <v>32</v>
      </c>
      <c r="H1310" s="12" t="s">
        <v>46</v>
      </c>
      <c r="I1310" s="12" t="s">
        <v>23</v>
      </c>
      <c r="J1310" s="12" t="s">
        <v>34</v>
      </c>
      <c r="K1310" s="12" t="s">
        <v>44</v>
      </c>
      <c r="L1310" s="12" t="s">
        <v>50</v>
      </c>
      <c r="M1310" s="12">
        <v>2</v>
      </c>
      <c r="N1310" s="14">
        <v>192.6</v>
      </c>
      <c r="O1310" s="15">
        <v>0</v>
      </c>
      <c r="P1310" s="14">
        <v>104.89</v>
      </c>
      <c r="Q1310" s="14">
        <v>385.2</v>
      </c>
      <c r="R1310" s="14">
        <v>209.78</v>
      </c>
      <c r="S1310" s="14">
        <v>175.42</v>
      </c>
      <c r="T1310" s="16">
        <v>0.45539979231568017</v>
      </c>
    </row>
    <row r="1311" spans="1:20">
      <c r="A1311" s="10">
        <v>3240</v>
      </c>
      <c r="B1311" s="11">
        <v>46212</v>
      </c>
      <c r="C1311" s="12">
        <f t="shared" si="80"/>
        <v>2026</v>
      </c>
      <c r="D1311" s="13" t="str">
        <f t="shared" si="81"/>
        <v>Q3</v>
      </c>
      <c r="E1311" s="12">
        <f t="shared" si="82"/>
        <v>7</v>
      </c>
      <c r="F1311" s="12" t="str">
        <f t="shared" si="83"/>
        <v>Jul</v>
      </c>
      <c r="G1311" s="12" t="s">
        <v>41</v>
      </c>
      <c r="H1311" s="12" t="s">
        <v>54</v>
      </c>
      <c r="I1311" s="12" t="s">
        <v>23</v>
      </c>
      <c r="J1311" s="12" t="s">
        <v>24</v>
      </c>
      <c r="K1311" s="12" t="s">
        <v>25</v>
      </c>
      <c r="L1311" s="12" t="s">
        <v>47</v>
      </c>
      <c r="M1311" s="12">
        <v>1</v>
      </c>
      <c r="N1311" s="14">
        <v>39.94</v>
      </c>
      <c r="O1311" s="15">
        <v>0</v>
      </c>
      <c r="P1311" s="14">
        <v>16.89</v>
      </c>
      <c r="Q1311" s="14">
        <v>39.94</v>
      </c>
      <c r="R1311" s="14">
        <v>16.89</v>
      </c>
      <c r="S1311" s="14">
        <v>23.049999999999997</v>
      </c>
      <c r="T1311" s="16">
        <v>0.57711567351026538</v>
      </c>
    </row>
    <row r="1312" spans="1:20">
      <c r="A1312" s="10">
        <v>3682</v>
      </c>
      <c r="B1312" s="11">
        <v>46212</v>
      </c>
      <c r="C1312" s="12">
        <f t="shared" si="80"/>
        <v>2026</v>
      </c>
      <c r="D1312" s="13" t="str">
        <f t="shared" si="81"/>
        <v>Q3</v>
      </c>
      <c r="E1312" s="12">
        <f t="shared" si="82"/>
        <v>7</v>
      </c>
      <c r="F1312" s="12" t="str">
        <f t="shared" si="83"/>
        <v>Jul</v>
      </c>
      <c r="G1312" s="12" t="s">
        <v>32</v>
      </c>
      <c r="H1312" s="12" t="s">
        <v>33</v>
      </c>
      <c r="I1312" s="12" t="s">
        <v>23</v>
      </c>
      <c r="J1312" s="12" t="s">
        <v>24</v>
      </c>
      <c r="K1312" s="12" t="s">
        <v>30</v>
      </c>
      <c r="L1312" s="12" t="s">
        <v>58</v>
      </c>
      <c r="M1312" s="12">
        <v>3</v>
      </c>
      <c r="N1312" s="14">
        <v>150.61000000000001</v>
      </c>
      <c r="O1312" s="15">
        <v>0</v>
      </c>
      <c r="P1312" s="14">
        <v>79.900000000000006</v>
      </c>
      <c r="Q1312" s="14">
        <v>451.83000000000004</v>
      </c>
      <c r="R1312" s="14">
        <v>239.70000000000002</v>
      </c>
      <c r="S1312" s="14">
        <v>212.13000000000002</v>
      </c>
      <c r="T1312" s="16">
        <v>0.46949073766682159</v>
      </c>
    </row>
    <row r="1313" spans="1:20">
      <c r="A1313" s="10">
        <v>4725</v>
      </c>
      <c r="B1313" s="11">
        <v>46212</v>
      </c>
      <c r="C1313" s="12">
        <f t="shared" si="80"/>
        <v>2026</v>
      </c>
      <c r="D1313" s="13" t="str">
        <f t="shared" si="81"/>
        <v>Q3</v>
      </c>
      <c r="E1313" s="12">
        <f t="shared" si="82"/>
        <v>7</v>
      </c>
      <c r="F1313" s="12" t="str">
        <f t="shared" si="83"/>
        <v>Jul</v>
      </c>
      <c r="G1313" s="12" t="s">
        <v>41</v>
      </c>
      <c r="H1313" s="12" t="s">
        <v>68</v>
      </c>
      <c r="I1313" s="12" t="s">
        <v>23</v>
      </c>
      <c r="J1313" s="12" t="s">
        <v>24</v>
      </c>
      <c r="K1313" s="12" t="s">
        <v>30</v>
      </c>
      <c r="L1313" s="12" t="s">
        <v>67</v>
      </c>
      <c r="M1313" s="12">
        <v>2</v>
      </c>
      <c r="N1313" s="14">
        <v>71.069999999999993</v>
      </c>
      <c r="O1313" s="15">
        <v>0</v>
      </c>
      <c r="P1313" s="14">
        <v>31.57</v>
      </c>
      <c r="Q1313" s="14">
        <v>142.13999999999999</v>
      </c>
      <c r="R1313" s="14">
        <v>63.14</v>
      </c>
      <c r="S1313" s="14">
        <v>78.999999999999986</v>
      </c>
      <c r="T1313" s="16">
        <v>0.55579006613198245</v>
      </c>
    </row>
    <row r="1314" spans="1:20">
      <c r="A1314" s="10">
        <v>758</v>
      </c>
      <c r="B1314" s="11">
        <v>46213</v>
      </c>
      <c r="C1314" s="12">
        <f t="shared" si="80"/>
        <v>2026</v>
      </c>
      <c r="D1314" s="13" t="str">
        <f t="shared" si="81"/>
        <v>Q3</v>
      </c>
      <c r="E1314" s="12">
        <f t="shared" si="82"/>
        <v>7</v>
      </c>
      <c r="F1314" s="12" t="str">
        <f t="shared" si="83"/>
        <v>Jul</v>
      </c>
      <c r="G1314" s="12" t="s">
        <v>21</v>
      </c>
      <c r="H1314" s="12" t="s">
        <v>22</v>
      </c>
      <c r="I1314" s="12" t="s">
        <v>40</v>
      </c>
      <c r="J1314" s="12" t="s">
        <v>34</v>
      </c>
      <c r="K1314" s="12" t="s">
        <v>25</v>
      </c>
      <c r="L1314" s="12" t="s">
        <v>43</v>
      </c>
      <c r="M1314" s="12">
        <v>1</v>
      </c>
      <c r="N1314" s="14">
        <v>50.78</v>
      </c>
      <c r="O1314" s="15">
        <v>0</v>
      </c>
      <c r="P1314" s="14">
        <v>22.29</v>
      </c>
      <c r="Q1314" s="14">
        <v>50.78</v>
      </c>
      <c r="R1314" s="14">
        <v>22.29</v>
      </c>
      <c r="S1314" s="14">
        <v>28.490000000000002</v>
      </c>
      <c r="T1314" s="16">
        <v>0.56104765655769995</v>
      </c>
    </row>
    <row r="1315" spans="1:20">
      <c r="A1315" s="10">
        <v>1910</v>
      </c>
      <c r="B1315" s="11">
        <v>46213</v>
      </c>
      <c r="C1315" s="12">
        <f t="shared" si="80"/>
        <v>2026</v>
      </c>
      <c r="D1315" s="13" t="str">
        <f t="shared" si="81"/>
        <v>Q3</v>
      </c>
      <c r="E1315" s="12">
        <f t="shared" si="82"/>
        <v>7</v>
      </c>
      <c r="F1315" s="12" t="str">
        <f t="shared" si="83"/>
        <v>Jul</v>
      </c>
      <c r="G1315" s="12" t="s">
        <v>21</v>
      </c>
      <c r="H1315" s="12" t="s">
        <v>71</v>
      </c>
      <c r="I1315" s="12" t="s">
        <v>23</v>
      </c>
      <c r="J1315" s="12" t="s">
        <v>24</v>
      </c>
      <c r="K1315" s="12" t="s">
        <v>30</v>
      </c>
      <c r="L1315" s="12" t="s">
        <v>38</v>
      </c>
      <c r="M1315" s="12">
        <v>2</v>
      </c>
      <c r="N1315" s="14">
        <v>141.51</v>
      </c>
      <c r="O1315" s="15">
        <v>0.05</v>
      </c>
      <c r="P1315" s="14">
        <v>77.040000000000006</v>
      </c>
      <c r="Q1315" s="14">
        <v>268.86899999999997</v>
      </c>
      <c r="R1315" s="14">
        <v>154.08000000000001</v>
      </c>
      <c r="S1315" s="14">
        <v>114.78899999999996</v>
      </c>
      <c r="T1315" s="16">
        <v>0.42693281858451504</v>
      </c>
    </row>
    <row r="1316" spans="1:20">
      <c r="A1316" s="10">
        <v>1941</v>
      </c>
      <c r="B1316" s="11">
        <v>46213</v>
      </c>
      <c r="C1316" s="12">
        <f t="shared" si="80"/>
        <v>2026</v>
      </c>
      <c r="D1316" s="13" t="str">
        <f t="shared" si="81"/>
        <v>Q3</v>
      </c>
      <c r="E1316" s="12">
        <f t="shared" si="82"/>
        <v>7</v>
      </c>
      <c r="F1316" s="12" t="str">
        <f t="shared" si="83"/>
        <v>Jul</v>
      </c>
      <c r="G1316" s="12" t="s">
        <v>27</v>
      </c>
      <c r="H1316" s="12" t="s">
        <v>64</v>
      </c>
      <c r="I1316" s="12" t="s">
        <v>49</v>
      </c>
      <c r="J1316" s="12" t="s">
        <v>24</v>
      </c>
      <c r="K1316" s="12" t="s">
        <v>30</v>
      </c>
      <c r="L1316" s="12" t="s">
        <v>58</v>
      </c>
      <c r="M1316" s="12">
        <v>1</v>
      </c>
      <c r="N1316" s="14">
        <v>156.44</v>
      </c>
      <c r="O1316" s="15">
        <v>0.1</v>
      </c>
      <c r="P1316" s="14">
        <v>80.72</v>
      </c>
      <c r="Q1316" s="14">
        <v>140.79599999999999</v>
      </c>
      <c r="R1316" s="14">
        <v>80.72</v>
      </c>
      <c r="S1316" s="14">
        <v>60.075999999999993</v>
      </c>
      <c r="T1316" s="16">
        <v>0.42668825818915307</v>
      </c>
    </row>
    <row r="1317" spans="1:20">
      <c r="A1317" s="10">
        <v>2324</v>
      </c>
      <c r="B1317" s="11">
        <v>46213</v>
      </c>
      <c r="C1317" s="12">
        <f t="shared" si="80"/>
        <v>2026</v>
      </c>
      <c r="D1317" s="13" t="str">
        <f t="shared" si="81"/>
        <v>Q3</v>
      </c>
      <c r="E1317" s="12">
        <f t="shared" si="82"/>
        <v>7</v>
      </c>
      <c r="F1317" s="12" t="str">
        <f t="shared" si="83"/>
        <v>Jul</v>
      </c>
      <c r="G1317" s="12" t="s">
        <v>27</v>
      </c>
      <c r="H1317" s="12" t="s">
        <v>64</v>
      </c>
      <c r="I1317" s="12" t="s">
        <v>23</v>
      </c>
      <c r="J1317" s="12" t="s">
        <v>34</v>
      </c>
      <c r="K1317" s="12" t="s">
        <v>55</v>
      </c>
      <c r="L1317" s="12" t="s">
        <v>66</v>
      </c>
      <c r="M1317" s="12">
        <v>2</v>
      </c>
      <c r="N1317" s="14">
        <v>51.75</v>
      </c>
      <c r="O1317" s="15">
        <v>0</v>
      </c>
      <c r="P1317" s="14">
        <v>21.4</v>
      </c>
      <c r="Q1317" s="14">
        <v>103.5</v>
      </c>
      <c r="R1317" s="14">
        <v>42.8</v>
      </c>
      <c r="S1317" s="14">
        <v>60.7</v>
      </c>
      <c r="T1317" s="16">
        <v>0.58647342995169083</v>
      </c>
    </row>
    <row r="1318" spans="1:20">
      <c r="A1318" s="10">
        <v>2869</v>
      </c>
      <c r="B1318" s="11">
        <v>46213</v>
      </c>
      <c r="C1318" s="12">
        <f t="shared" si="80"/>
        <v>2026</v>
      </c>
      <c r="D1318" s="13" t="str">
        <f t="shared" si="81"/>
        <v>Q3</v>
      </c>
      <c r="E1318" s="12">
        <f t="shared" si="82"/>
        <v>7</v>
      </c>
      <c r="F1318" s="12" t="str">
        <f t="shared" si="83"/>
        <v>Jul</v>
      </c>
      <c r="G1318" s="12" t="s">
        <v>32</v>
      </c>
      <c r="H1318" s="12" t="s">
        <v>46</v>
      </c>
      <c r="I1318" s="12" t="s">
        <v>49</v>
      </c>
      <c r="J1318" s="12" t="s">
        <v>34</v>
      </c>
      <c r="K1318" s="12" t="s">
        <v>44</v>
      </c>
      <c r="L1318" s="12" t="s">
        <v>61</v>
      </c>
      <c r="M1318" s="12">
        <v>1</v>
      </c>
      <c r="N1318" s="14">
        <v>82.23</v>
      </c>
      <c r="O1318" s="15">
        <v>0.1</v>
      </c>
      <c r="P1318" s="14">
        <v>38.340000000000003</v>
      </c>
      <c r="Q1318" s="14">
        <v>74.007000000000005</v>
      </c>
      <c r="R1318" s="14">
        <v>38.340000000000003</v>
      </c>
      <c r="S1318" s="14">
        <v>35.667000000000002</v>
      </c>
      <c r="T1318" s="16">
        <v>0.48194089748267055</v>
      </c>
    </row>
    <row r="1319" spans="1:20">
      <c r="A1319" s="10">
        <v>3236</v>
      </c>
      <c r="B1319" s="11">
        <v>46213</v>
      </c>
      <c r="C1319" s="12">
        <f t="shared" si="80"/>
        <v>2026</v>
      </c>
      <c r="D1319" s="13" t="str">
        <f t="shared" si="81"/>
        <v>Q3</v>
      </c>
      <c r="E1319" s="12">
        <f t="shared" si="82"/>
        <v>7</v>
      </c>
      <c r="F1319" s="12" t="str">
        <f t="shared" si="83"/>
        <v>Jul</v>
      </c>
      <c r="G1319" s="12" t="s">
        <v>27</v>
      </c>
      <c r="H1319" s="12" t="s">
        <v>48</v>
      </c>
      <c r="I1319" s="12" t="s">
        <v>23</v>
      </c>
      <c r="J1319" s="12" t="s">
        <v>34</v>
      </c>
      <c r="K1319" s="12" t="s">
        <v>30</v>
      </c>
      <c r="L1319" s="12" t="s">
        <v>38</v>
      </c>
      <c r="M1319" s="12">
        <v>1</v>
      </c>
      <c r="N1319" s="14">
        <v>144.16999999999999</v>
      </c>
      <c r="O1319" s="15">
        <v>0.1</v>
      </c>
      <c r="P1319" s="14">
        <v>78.13</v>
      </c>
      <c r="Q1319" s="14">
        <v>129.75299999999999</v>
      </c>
      <c r="R1319" s="14">
        <v>78.13</v>
      </c>
      <c r="S1319" s="14">
        <v>51.62299999999999</v>
      </c>
      <c r="T1319" s="16">
        <v>0.39785592625989374</v>
      </c>
    </row>
    <row r="1320" spans="1:20">
      <c r="A1320" s="10">
        <v>3582</v>
      </c>
      <c r="B1320" s="11">
        <v>46213</v>
      </c>
      <c r="C1320" s="12">
        <f t="shared" si="80"/>
        <v>2026</v>
      </c>
      <c r="D1320" s="13" t="str">
        <f t="shared" si="81"/>
        <v>Q3</v>
      </c>
      <c r="E1320" s="12">
        <f t="shared" si="82"/>
        <v>7</v>
      </c>
      <c r="F1320" s="12" t="str">
        <f t="shared" si="83"/>
        <v>Jul</v>
      </c>
      <c r="G1320" s="12" t="s">
        <v>27</v>
      </c>
      <c r="H1320" s="12" t="s">
        <v>64</v>
      </c>
      <c r="I1320" s="12" t="s">
        <v>23</v>
      </c>
      <c r="J1320" s="12" t="s">
        <v>24</v>
      </c>
      <c r="K1320" s="12" t="s">
        <v>44</v>
      </c>
      <c r="L1320" s="12" t="s">
        <v>61</v>
      </c>
      <c r="M1320" s="12">
        <v>4</v>
      </c>
      <c r="N1320" s="14">
        <v>82.47</v>
      </c>
      <c r="O1320" s="15">
        <v>0</v>
      </c>
      <c r="P1320" s="14">
        <v>40.22</v>
      </c>
      <c r="Q1320" s="14">
        <v>329.88</v>
      </c>
      <c r="R1320" s="14">
        <v>160.88</v>
      </c>
      <c r="S1320" s="14">
        <v>169</v>
      </c>
      <c r="T1320" s="16">
        <v>0.51230750575967021</v>
      </c>
    </row>
    <row r="1321" spans="1:20">
      <c r="A1321" s="10">
        <v>3715</v>
      </c>
      <c r="B1321" s="11">
        <v>46213</v>
      </c>
      <c r="C1321" s="12">
        <f t="shared" si="80"/>
        <v>2026</v>
      </c>
      <c r="D1321" s="13" t="str">
        <f t="shared" si="81"/>
        <v>Q3</v>
      </c>
      <c r="E1321" s="12">
        <f t="shared" si="82"/>
        <v>7</v>
      </c>
      <c r="F1321" s="12" t="str">
        <f t="shared" si="83"/>
        <v>Jul</v>
      </c>
      <c r="G1321" s="12" t="s">
        <v>41</v>
      </c>
      <c r="H1321" s="12" t="s">
        <v>54</v>
      </c>
      <c r="I1321" s="12" t="s">
        <v>23</v>
      </c>
      <c r="J1321" s="12" t="s">
        <v>34</v>
      </c>
      <c r="K1321" s="12" t="s">
        <v>44</v>
      </c>
      <c r="L1321" s="12" t="s">
        <v>72</v>
      </c>
      <c r="M1321" s="12">
        <v>1</v>
      </c>
      <c r="N1321" s="14">
        <v>122.14</v>
      </c>
      <c r="O1321" s="15">
        <v>0.15</v>
      </c>
      <c r="P1321" s="14">
        <v>59.87</v>
      </c>
      <c r="Q1321" s="14">
        <v>103.819</v>
      </c>
      <c r="R1321" s="14">
        <v>59.87</v>
      </c>
      <c r="S1321" s="14">
        <v>43.949000000000005</v>
      </c>
      <c r="T1321" s="16">
        <v>0.42332328379198414</v>
      </c>
    </row>
    <row r="1322" spans="1:20">
      <c r="A1322" s="10">
        <v>3940</v>
      </c>
      <c r="B1322" s="11">
        <v>46213</v>
      </c>
      <c r="C1322" s="12">
        <f t="shared" si="80"/>
        <v>2026</v>
      </c>
      <c r="D1322" s="13" t="str">
        <f t="shared" si="81"/>
        <v>Q3</v>
      </c>
      <c r="E1322" s="12">
        <f t="shared" si="82"/>
        <v>7</v>
      </c>
      <c r="F1322" s="12" t="str">
        <f t="shared" si="83"/>
        <v>Jul</v>
      </c>
      <c r="G1322" s="12" t="s">
        <v>32</v>
      </c>
      <c r="H1322" s="12" t="s">
        <v>73</v>
      </c>
      <c r="I1322" s="12" t="s">
        <v>40</v>
      </c>
      <c r="J1322" s="12" t="s">
        <v>24</v>
      </c>
      <c r="K1322" s="12" t="s">
        <v>30</v>
      </c>
      <c r="L1322" s="12" t="s">
        <v>38</v>
      </c>
      <c r="M1322" s="12">
        <v>3</v>
      </c>
      <c r="N1322" s="14">
        <v>143.59</v>
      </c>
      <c r="O1322" s="15">
        <v>0</v>
      </c>
      <c r="P1322" s="14">
        <v>78.91</v>
      </c>
      <c r="Q1322" s="14">
        <v>430.77</v>
      </c>
      <c r="R1322" s="14">
        <v>236.73</v>
      </c>
      <c r="S1322" s="14">
        <v>194.04</v>
      </c>
      <c r="T1322" s="16">
        <v>0.45044919562643637</v>
      </c>
    </row>
    <row r="1323" spans="1:20">
      <c r="A1323" s="10">
        <v>4760</v>
      </c>
      <c r="B1323" s="11">
        <v>46213</v>
      </c>
      <c r="C1323" s="12">
        <f t="shared" si="80"/>
        <v>2026</v>
      </c>
      <c r="D1323" s="13" t="str">
        <f t="shared" si="81"/>
        <v>Q3</v>
      </c>
      <c r="E1323" s="12">
        <f t="shared" si="82"/>
        <v>7</v>
      </c>
      <c r="F1323" s="12" t="str">
        <f t="shared" si="83"/>
        <v>Jul</v>
      </c>
      <c r="G1323" s="12" t="s">
        <v>41</v>
      </c>
      <c r="H1323" s="12" t="s">
        <v>68</v>
      </c>
      <c r="I1323" s="12" t="s">
        <v>23</v>
      </c>
      <c r="J1323" s="12" t="s">
        <v>37</v>
      </c>
      <c r="K1323" s="12" t="s">
        <v>30</v>
      </c>
      <c r="L1323" s="12" t="s">
        <v>58</v>
      </c>
      <c r="M1323" s="12">
        <v>2</v>
      </c>
      <c r="N1323" s="14">
        <v>157.66</v>
      </c>
      <c r="O1323" s="15">
        <v>0</v>
      </c>
      <c r="P1323" s="14">
        <v>78.760000000000005</v>
      </c>
      <c r="Q1323" s="14">
        <v>315.32</v>
      </c>
      <c r="R1323" s="14">
        <v>157.52000000000001</v>
      </c>
      <c r="S1323" s="14">
        <v>157.79999999999998</v>
      </c>
      <c r="T1323" s="16">
        <v>0.50044399340352652</v>
      </c>
    </row>
    <row r="1324" spans="1:20">
      <c r="A1324" s="10">
        <v>4768</v>
      </c>
      <c r="B1324" s="11">
        <v>46213</v>
      </c>
      <c r="C1324" s="12">
        <f t="shared" si="80"/>
        <v>2026</v>
      </c>
      <c r="D1324" s="13" t="str">
        <f t="shared" si="81"/>
        <v>Q3</v>
      </c>
      <c r="E1324" s="12">
        <f t="shared" si="82"/>
        <v>7</v>
      </c>
      <c r="F1324" s="12" t="str">
        <f t="shared" si="83"/>
        <v>Jul</v>
      </c>
      <c r="G1324" s="12" t="s">
        <v>27</v>
      </c>
      <c r="H1324" s="12" t="s">
        <v>28</v>
      </c>
      <c r="I1324" s="12" t="s">
        <v>23</v>
      </c>
      <c r="J1324" s="12" t="s">
        <v>37</v>
      </c>
      <c r="K1324" s="12" t="s">
        <v>25</v>
      </c>
      <c r="L1324" s="12" t="s">
        <v>51</v>
      </c>
      <c r="M1324" s="12">
        <v>1</v>
      </c>
      <c r="N1324" s="14">
        <v>101.58</v>
      </c>
      <c r="O1324" s="15">
        <v>0</v>
      </c>
      <c r="P1324" s="14">
        <v>49.83</v>
      </c>
      <c r="Q1324" s="14">
        <v>101.58</v>
      </c>
      <c r="R1324" s="14">
        <v>49.83</v>
      </c>
      <c r="S1324" s="14">
        <v>51.75</v>
      </c>
      <c r="T1324" s="16">
        <v>0.50945067926757237</v>
      </c>
    </row>
    <row r="1325" spans="1:20">
      <c r="A1325" s="10">
        <v>5025</v>
      </c>
      <c r="B1325" s="11">
        <v>46213</v>
      </c>
      <c r="C1325" s="12">
        <f t="shared" si="80"/>
        <v>2026</v>
      </c>
      <c r="D1325" s="13" t="str">
        <f t="shared" si="81"/>
        <v>Q3</v>
      </c>
      <c r="E1325" s="12">
        <f t="shared" si="82"/>
        <v>7</v>
      </c>
      <c r="F1325" s="12" t="str">
        <f t="shared" si="83"/>
        <v>Jul</v>
      </c>
      <c r="G1325" s="12" t="s">
        <v>32</v>
      </c>
      <c r="H1325" s="12" t="s">
        <v>39</v>
      </c>
      <c r="I1325" s="12" t="s">
        <v>23</v>
      </c>
      <c r="J1325" s="12" t="s">
        <v>24</v>
      </c>
      <c r="K1325" s="12" t="s">
        <v>35</v>
      </c>
      <c r="L1325" s="12" t="s">
        <v>69</v>
      </c>
      <c r="M1325" s="12">
        <v>4</v>
      </c>
      <c r="N1325" s="14">
        <v>166.71</v>
      </c>
      <c r="O1325" s="15">
        <v>0</v>
      </c>
      <c r="P1325" s="14">
        <v>86.55</v>
      </c>
      <c r="Q1325" s="14">
        <v>666.84</v>
      </c>
      <c r="R1325" s="14">
        <v>346.2</v>
      </c>
      <c r="S1325" s="14">
        <v>320.64000000000004</v>
      </c>
      <c r="T1325" s="16">
        <v>0.48083498290444487</v>
      </c>
    </row>
    <row r="1326" spans="1:20">
      <c r="A1326" s="10">
        <v>165</v>
      </c>
      <c r="B1326" s="11">
        <v>46214</v>
      </c>
      <c r="C1326" s="12">
        <f t="shared" si="80"/>
        <v>2026</v>
      </c>
      <c r="D1326" s="13" t="str">
        <f t="shared" si="81"/>
        <v>Q3</v>
      </c>
      <c r="E1326" s="12">
        <f t="shared" si="82"/>
        <v>7</v>
      </c>
      <c r="F1326" s="12" t="str">
        <f t="shared" si="83"/>
        <v>Jul</v>
      </c>
      <c r="G1326" s="12" t="s">
        <v>27</v>
      </c>
      <c r="H1326" s="12" t="s">
        <v>64</v>
      </c>
      <c r="I1326" s="12" t="s">
        <v>40</v>
      </c>
      <c r="J1326" s="12" t="s">
        <v>34</v>
      </c>
      <c r="K1326" s="12" t="s">
        <v>25</v>
      </c>
      <c r="L1326" s="12" t="s">
        <v>26</v>
      </c>
      <c r="M1326" s="12">
        <v>2</v>
      </c>
      <c r="N1326" s="14">
        <v>83.33</v>
      </c>
      <c r="O1326" s="15">
        <v>0</v>
      </c>
      <c r="P1326" s="14">
        <v>42.11</v>
      </c>
      <c r="Q1326" s="14">
        <v>166.66</v>
      </c>
      <c r="R1326" s="14">
        <v>84.22</v>
      </c>
      <c r="S1326" s="14">
        <v>82.44</v>
      </c>
      <c r="T1326" s="16">
        <v>0.49465978639145564</v>
      </c>
    </row>
    <row r="1327" spans="1:20">
      <c r="A1327" s="10">
        <v>198</v>
      </c>
      <c r="B1327" s="11">
        <v>46214</v>
      </c>
      <c r="C1327" s="12">
        <f t="shared" si="80"/>
        <v>2026</v>
      </c>
      <c r="D1327" s="13" t="str">
        <f t="shared" si="81"/>
        <v>Q3</v>
      </c>
      <c r="E1327" s="12">
        <f t="shared" si="82"/>
        <v>7</v>
      </c>
      <c r="F1327" s="12" t="str">
        <f t="shared" si="83"/>
        <v>Jul</v>
      </c>
      <c r="G1327" s="12" t="s">
        <v>21</v>
      </c>
      <c r="H1327" s="12" t="s">
        <v>71</v>
      </c>
      <c r="I1327" s="12" t="s">
        <v>23</v>
      </c>
      <c r="J1327" s="12" t="s">
        <v>34</v>
      </c>
      <c r="K1327" s="12" t="s">
        <v>30</v>
      </c>
      <c r="L1327" s="12" t="s">
        <v>67</v>
      </c>
      <c r="M1327" s="12">
        <v>2</v>
      </c>
      <c r="N1327" s="14">
        <v>71.77</v>
      </c>
      <c r="O1327" s="15">
        <v>0.05</v>
      </c>
      <c r="P1327" s="14">
        <v>32.9</v>
      </c>
      <c r="Q1327" s="14">
        <v>136.363</v>
      </c>
      <c r="R1327" s="14">
        <v>65.8</v>
      </c>
      <c r="S1327" s="14">
        <v>70.563000000000002</v>
      </c>
      <c r="T1327" s="16">
        <v>0.5174644148339359</v>
      </c>
    </row>
    <row r="1328" spans="1:20">
      <c r="A1328" s="10">
        <v>1480</v>
      </c>
      <c r="B1328" s="11">
        <v>46214</v>
      </c>
      <c r="C1328" s="12">
        <f t="shared" si="80"/>
        <v>2026</v>
      </c>
      <c r="D1328" s="13" t="str">
        <f t="shared" si="81"/>
        <v>Q3</v>
      </c>
      <c r="E1328" s="12">
        <f t="shared" si="82"/>
        <v>7</v>
      </c>
      <c r="F1328" s="12" t="str">
        <f t="shared" si="83"/>
        <v>Jul</v>
      </c>
      <c r="G1328" s="12" t="s">
        <v>21</v>
      </c>
      <c r="H1328" s="12" t="s">
        <v>71</v>
      </c>
      <c r="I1328" s="12" t="s">
        <v>23</v>
      </c>
      <c r="J1328" s="12" t="s">
        <v>34</v>
      </c>
      <c r="K1328" s="12" t="s">
        <v>35</v>
      </c>
      <c r="L1328" s="12" t="s">
        <v>69</v>
      </c>
      <c r="M1328" s="12">
        <v>3</v>
      </c>
      <c r="N1328" s="14">
        <v>164.5</v>
      </c>
      <c r="O1328" s="15">
        <v>0</v>
      </c>
      <c r="P1328" s="14">
        <v>87.06</v>
      </c>
      <c r="Q1328" s="14">
        <v>493.5</v>
      </c>
      <c r="R1328" s="14">
        <v>261.18</v>
      </c>
      <c r="S1328" s="14">
        <v>232.32</v>
      </c>
      <c r="T1328" s="16">
        <v>0.47075987841945288</v>
      </c>
    </row>
    <row r="1329" spans="1:20">
      <c r="A1329" s="10">
        <v>1990</v>
      </c>
      <c r="B1329" s="11">
        <v>46214</v>
      </c>
      <c r="C1329" s="12">
        <f t="shared" si="80"/>
        <v>2026</v>
      </c>
      <c r="D1329" s="13" t="str">
        <f t="shared" si="81"/>
        <v>Q3</v>
      </c>
      <c r="E1329" s="12">
        <f t="shared" si="82"/>
        <v>7</v>
      </c>
      <c r="F1329" s="12" t="str">
        <f t="shared" si="83"/>
        <v>Jul</v>
      </c>
      <c r="G1329" s="12" t="s">
        <v>21</v>
      </c>
      <c r="H1329" s="12" t="s">
        <v>71</v>
      </c>
      <c r="I1329" s="12" t="s">
        <v>23</v>
      </c>
      <c r="J1329" s="12" t="s">
        <v>24</v>
      </c>
      <c r="K1329" s="12" t="s">
        <v>44</v>
      </c>
      <c r="L1329" s="12" t="s">
        <v>61</v>
      </c>
      <c r="M1329" s="12">
        <v>3</v>
      </c>
      <c r="N1329" s="14">
        <v>82.28</v>
      </c>
      <c r="O1329" s="15">
        <v>0.1</v>
      </c>
      <c r="P1329" s="14">
        <v>39.51</v>
      </c>
      <c r="Q1329" s="14">
        <v>222.15600000000001</v>
      </c>
      <c r="R1329" s="14">
        <v>118.53</v>
      </c>
      <c r="S1329" s="14">
        <v>103.626</v>
      </c>
      <c r="T1329" s="16">
        <v>0.46645600388915898</v>
      </c>
    </row>
    <row r="1330" spans="1:20">
      <c r="A1330" s="10">
        <v>2298</v>
      </c>
      <c r="B1330" s="11">
        <v>46214</v>
      </c>
      <c r="C1330" s="12">
        <f t="shared" si="80"/>
        <v>2026</v>
      </c>
      <c r="D1330" s="13" t="str">
        <f t="shared" si="81"/>
        <v>Q3</v>
      </c>
      <c r="E1330" s="12">
        <f t="shared" si="82"/>
        <v>7</v>
      </c>
      <c r="F1330" s="12" t="str">
        <f t="shared" si="83"/>
        <v>Jul</v>
      </c>
      <c r="G1330" s="12" t="s">
        <v>32</v>
      </c>
      <c r="H1330" s="12" t="s">
        <v>33</v>
      </c>
      <c r="I1330" s="12" t="s">
        <v>40</v>
      </c>
      <c r="J1330" s="12" t="s">
        <v>34</v>
      </c>
      <c r="K1330" s="12" t="s">
        <v>25</v>
      </c>
      <c r="L1330" s="12" t="s">
        <v>51</v>
      </c>
      <c r="M1330" s="12">
        <v>2</v>
      </c>
      <c r="N1330" s="14">
        <v>103.17</v>
      </c>
      <c r="O1330" s="15">
        <v>0</v>
      </c>
      <c r="P1330" s="14">
        <v>50.49</v>
      </c>
      <c r="Q1330" s="14">
        <v>206.34</v>
      </c>
      <c r="R1330" s="14">
        <v>100.98</v>
      </c>
      <c r="S1330" s="14">
        <v>105.36</v>
      </c>
      <c r="T1330" s="16">
        <v>0.51061355045071244</v>
      </c>
    </row>
    <row r="1331" spans="1:20">
      <c r="A1331" s="10">
        <v>2886</v>
      </c>
      <c r="B1331" s="11">
        <v>46214</v>
      </c>
      <c r="C1331" s="12">
        <f t="shared" si="80"/>
        <v>2026</v>
      </c>
      <c r="D1331" s="13" t="str">
        <f t="shared" si="81"/>
        <v>Q3</v>
      </c>
      <c r="E1331" s="12">
        <f t="shared" si="82"/>
        <v>7</v>
      </c>
      <c r="F1331" s="12" t="str">
        <f t="shared" si="83"/>
        <v>Jul</v>
      </c>
      <c r="G1331" s="12" t="s">
        <v>21</v>
      </c>
      <c r="H1331" s="12" t="s">
        <v>71</v>
      </c>
      <c r="I1331" s="12" t="s">
        <v>23</v>
      </c>
      <c r="J1331" s="12" t="s">
        <v>34</v>
      </c>
      <c r="K1331" s="12" t="s">
        <v>25</v>
      </c>
      <c r="L1331" s="12" t="s">
        <v>43</v>
      </c>
      <c r="M1331" s="12">
        <v>1</v>
      </c>
      <c r="N1331" s="14">
        <v>50.33</v>
      </c>
      <c r="O1331" s="15">
        <v>0.05</v>
      </c>
      <c r="P1331" s="14">
        <v>22.06</v>
      </c>
      <c r="Q1331" s="14">
        <v>47.813499999999998</v>
      </c>
      <c r="R1331" s="14">
        <v>22.06</v>
      </c>
      <c r="S1331" s="14">
        <v>25.753499999999999</v>
      </c>
      <c r="T1331" s="16">
        <v>0.53862402877848303</v>
      </c>
    </row>
    <row r="1332" spans="1:20">
      <c r="A1332" s="10">
        <v>2893</v>
      </c>
      <c r="B1332" s="11">
        <v>46214</v>
      </c>
      <c r="C1332" s="12">
        <f t="shared" si="80"/>
        <v>2026</v>
      </c>
      <c r="D1332" s="13" t="str">
        <f t="shared" si="81"/>
        <v>Q3</v>
      </c>
      <c r="E1332" s="12">
        <f t="shared" si="82"/>
        <v>7</v>
      </c>
      <c r="F1332" s="12" t="str">
        <f t="shared" si="83"/>
        <v>Jul</v>
      </c>
      <c r="G1332" s="12" t="s">
        <v>27</v>
      </c>
      <c r="H1332" s="12" t="s">
        <v>62</v>
      </c>
      <c r="I1332" s="12" t="s">
        <v>29</v>
      </c>
      <c r="J1332" s="12" t="s">
        <v>37</v>
      </c>
      <c r="K1332" s="12" t="s">
        <v>30</v>
      </c>
      <c r="L1332" s="12" t="s">
        <v>38</v>
      </c>
      <c r="M1332" s="12">
        <v>6</v>
      </c>
      <c r="N1332" s="14">
        <v>142.78</v>
      </c>
      <c r="O1332" s="15">
        <v>0.15</v>
      </c>
      <c r="P1332" s="14">
        <v>80.38</v>
      </c>
      <c r="Q1332" s="14">
        <v>728.178</v>
      </c>
      <c r="R1332" s="14">
        <v>482.28</v>
      </c>
      <c r="S1332" s="14">
        <v>245.89800000000002</v>
      </c>
      <c r="T1332" s="16">
        <v>0.33768941110552642</v>
      </c>
    </row>
    <row r="1333" spans="1:20">
      <c r="A1333" s="10">
        <v>2939</v>
      </c>
      <c r="B1333" s="11">
        <v>46214</v>
      </c>
      <c r="C1333" s="12">
        <f t="shared" si="80"/>
        <v>2026</v>
      </c>
      <c r="D1333" s="13" t="str">
        <f t="shared" si="81"/>
        <v>Q3</v>
      </c>
      <c r="E1333" s="12">
        <f t="shared" si="82"/>
        <v>7</v>
      </c>
      <c r="F1333" s="12" t="str">
        <f t="shared" si="83"/>
        <v>Jul</v>
      </c>
      <c r="G1333" s="12" t="s">
        <v>27</v>
      </c>
      <c r="H1333" s="12" t="s">
        <v>48</v>
      </c>
      <c r="I1333" s="12" t="s">
        <v>23</v>
      </c>
      <c r="J1333" s="12" t="s">
        <v>34</v>
      </c>
      <c r="K1333" s="12" t="s">
        <v>44</v>
      </c>
      <c r="L1333" s="12" t="s">
        <v>50</v>
      </c>
      <c r="M1333" s="12">
        <v>1</v>
      </c>
      <c r="N1333" s="14">
        <v>195.38</v>
      </c>
      <c r="O1333" s="15">
        <v>0.05</v>
      </c>
      <c r="P1333" s="14">
        <v>101.67</v>
      </c>
      <c r="Q1333" s="14">
        <v>185.61099999999999</v>
      </c>
      <c r="R1333" s="14">
        <v>101.67</v>
      </c>
      <c r="S1333" s="14">
        <v>83.940999999999988</v>
      </c>
      <c r="T1333" s="16">
        <v>0.45224151585843508</v>
      </c>
    </row>
    <row r="1334" spans="1:20">
      <c r="A1334" s="10">
        <v>3249</v>
      </c>
      <c r="B1334" s="11">
        <v>46214</v>
      </c>
      <c r="C1334" s="12">
        <f t="shared" si="80"/>
        <v>2026</v>
      </c>
      <c r="D1334" s="13" t="str">
        <f t="shared" si="81"/>
        <v>Q3</v>
      </c>
      <c r="E1334" s="12">
        <f t="shared" si="82"/>
        <v>7</v>
      </c>
      <c r="F1334" s="12" t="str">
        <f t="shared" si="83"/>
        <v>Jul</v>
      </c>
      <c r="G1334" s="12" t="s">
        <v>41</v>
      </c>
      <c r="H1334" s="12" t="s">
        <v>42</v>
      </c>
      <c r="I1334" s="12" t="s">
        <v>40</v>
      </c>
      <c r="J1334" s="12" t="s">
        <v>24</v>
      </c>
      <c r="K1334" s="12" t="s">
        <v>25</v>
      </c>
      <c r="L1334" s="12" t="s">
        <v>51</v>
      </c>
      <c r="M1334" s="12">
        <v>5</v>
      </c>
      <c r="N1334" s="14">
        <v>104.8</v>
      </c>
      <c r="O1334" s="15">
        <v>0</v>
      </c>
      <c r="P1334" s="14">
        <v>50.94</v>
      </c>
      <c r="Q1334" s="14">
        <v>524</v>
      </c>
      <c r="R1334" s="14">
        <v>254.7</v>
      </c>
      <c r="S1334" s="14">
        <v>269.3</v>
      </c>
      <c r="T1334" s="16">
        <v>0.51393129770992374</v>
      </c>
    </row>
    <row r="1335" spans="1:20">
      <c r="A1335" s="10">
        <v>3832</v>
      </c>
      <c r="B1335" s="11">
        <v>46214</v>
      </c>
      <c r="C1335" s="12">
        <f t="shared" si="80"/>
        <v>2026</v>
      </c>
      <c r="D1335" s="13" t="str">
        <f t="shared" si="81"/>
        <v>Q3</v>
      </c>
      <c r="E1335" s="12">
        <f t="shared" si="82"/>
        <v>7</v>
      </c>
      <c r="F1335" s="12" t="str">
        <f t="shared" si="83"/>
        <v>Jul</v>
      </c>
      <c r="G1335" s="12" t="s">
        <v>41</v>
      </c>
      <c r="H1335" s="12" t="s">
        <v>52</v>
      </c>
      <c r="I1335" s="12" t="s">
        <v>23</v>
      </c>
      <c r="J1335" s="12" t="s">
        <v>24</v>
      </c>
      <c r="K1335" s="12" t="s">
        <v>44</v>
      </c>
      <c r="L1335" s="12" t="s">
        <v>61</v>
      </c>
      <c r="M1335" s="12">
        <v>3</v>
      </c>
      <c r="N1335" s="14">
        <v>82.26</v>
      </c>
      <c r="O1335" s="15">
        <v>0</v>
      </c>
      <c r="P1335" s="14">
        <v>40.020000000000003</v>
      </c>
      <c r="Q1335" s="14">
        <v>246.78000000000003</v>
      </c>
      <c r="R1335" s="14">
        <v>120.06</v>
      </c>
      <c r="S1335" s="14">
        <v>126.72000000000003</v>
      </c>
      <c r="T1335" s="16">
        <v>0.51349380014587898</v>
      </c>
    </row>
    <row r="1336" spans="1:20">
      <c r="A1336" s="10">
        <v>3868</v>
      </c>
      <c r="B1336" s="11">
        <v>46214</v>
      </c>
      <c r="C1336" s="12">
        <f t="shared" si="80"/>
        <v>2026</v>
      </c>
      <c r="D1336" s="13" t="str">
        <f t="shared" si="81"/>
        <v>Q3</v>
      </c>
      <c r="E1336" s="12">
        <f t="shared" si="82"/>
        <v>7</v>
      </c>
      <c r="F1336" s="12" t="str">
        <f t="shared" si="83"/>
        <v>Jul</v>
      </c>
      <c r="G1336" s="12" t="s">
        <v>32</v>
      </c>
      <c r="H1336" s="12" t="s">
        <v>60</v>
      </c>
      <c r="I1336" s="12" t="s">
        <v>23</v>
      </c>
      <c r="J1336" s="12" t="s">
        <v>37</v>
      </c>
      <c r="K1336" s="12" t="s">
        <v>30</v>
      </c>
      <c r="L1336" s="12" t="s">
        <v>31</v>
      </c>
      <c r="M1336" s="12">
        <v>1</v>
      </c>
      <c r="N1336" s="14">
        <v>90.79</v>
      </c>
      <c r="O1336" s="15">
        <v>0</v>
      </c>
      <c r="P1336" s="14">
        <v>46.39</v>
      </c>
      <c r="Q1336" s="14">
        <v>90.79</v>
      </c>
      <c r="R1336" s="14">
        <v>46.39</v>
      </c>
      <c r="S1336" s="14">
        <v>44.400000000000006</v>
      </c>
      <c r="T1336" s="16">
        <v>0.4890406432426479</v>
      </c>
    </row>
    <row r="1337" spans="1:20">
      <c r="A1337" s="10">
        <v>4365</v>
      </c>
      <c r="B1337" s="11">
        <v>46214</v>
      </c>
      <c r="C1337" s="12">
        <f t="shared" si="80"/>
        <v>2026</v>
      </c>
      <c r="D1337" s="13" t="str">
        <f t="shared" si="81"/>
        <v>Q3</v>
      </c>
      <c r="E1337" s="12">
        <f t="shared" si="82"/>
        <v>7</v>
      </c>
      <c r="F1337" s="12" t="str">
        <f t="shared" si="83"/>
        <v>Jul</v>
      </c>
      <c r="G1337" s="12" t="s">
        <v>27</v>
      </c>
      <c r="H1337" s="12" t="s">
        <v>62</v>
      </c>
      <c r="I1337" s="12" t="s">
        <v>23</v>
      </c>
      <c r="J1337" s="12" t="s">
        <v>24</v>
      </c>
      <c r="K1337" s="12" t="s">
        <v>25</v>
      </c>
      <c r="L1337" s="12" t="s">
        <v>47</v>
      </c>
      <c r="M1337" s="12">
        <v>1</v>
      </c>
      <c r="N1337" s="14">
        <v>41.33</v>
      </c>
      <c r="O1337" s="15">
        <v>0</v>
      </c>
      <c r="P1337" s="14">
        <v>17.2</v>
      </c>
      <c r="Q1337" s="14">
        <v>41.33</v>
      </c>
      <c r="R1337" s="14">
        <v>17.2</v>
      </c>
      <c r="S1337" s="14">
        <v>24.13</v>
      </c>
      <c r="T1337" s="16">
        <v>0.58383740624243896</v>
      </c>
    </row>
    <row r="1338" spans="1:20">
      <c r="A1338" s="10">
        <v>314</v>
      </c>
      <c r="B1338" s="11">
        <v>46215</v>
      </c>
      <c r="C1338" s="12">
        <f t="shared" si="80"/>
        <v>2026</v>
      </c>
      <c r="D1338" s="13" t="str">
        <f t="shared" si="81"/>
        <v>Q3</v>
      </c>
      <c r="E1338" s="12">
        <f t="shared" si="82"/>
        <v>7</v>
      </c>
      <c r="F1338" s="12" t="str">
        <f t="shared" si="83"/>
        <v>Jul</v>
      </c>
      <c r="G1338" s="12" t="s">
        <v>32</v>
      </c>
      <c r="H1338" s="12" t="s">
        <v>33</v>
      </c>
      <c r="I1338" s="12" t="s">
        <v>23</v>
      </c>
      <c r="J1338" s="12" t="s">
        <v>24</v>
      </c>
      <c r="K1338" s="12" t="s">
        <v>55</v>
      </c>
      <c r="L1338" s="12" t="s">
        <v>56</v>
      </c>
      <c r="M1338" s="12">
        <v>2</v>
      </c>
      <c r="N1338" s="14">
        <v>41.09</v>
      </c>
      <c r="O1338" s="15">
        <v>0.05</v>
      </c>
      <c r="P1338" s="14">
        <v>14.54</v>
      </c>
      <c r="Q1338" s="14">
        <v>78.070999999999998</v>
      </c>
      <c r="R1338" s="14">
        <v>29.08</v>
      </c>
      <c r="S1338" s="14">
        <v>48.991</v>
      </c>
      <c r="T1338" s="16">
        <v>0.62751854081541159</v>
      </c>
    </row>
    <row r="1339" spans="1:20">
      <c r="A1339" s="10">
        <v>552</v>
      </c>
      <c r="B1339" s="11">
        <v>46215</v>
      </c>
      <c r="C1339" s="12">
        <f t="shared" si="80"/>
        <v>2026</v>
      </c>
      <c r="D1339" s="13" t="str">
        <f t="shared" si="81"/>
        <v>Q3</v>
      </c>
      <c r="E1339" s="12">
        <f t="shared" si="82"/>
        <v>7</v>
      </c>
      <c r="F1339" s="12" t="str">
        <f t="shared" si="83"/>
        <v>Jul</v>
      </c>
      <c r="G1339" s="12" t="s">
        <v>27</v>
      </c>
      <c r="H1339" s="12" t="s">
        <v>64</v>
      </c>
      <c r="I1339" s="12" t="s">
        <v>29</v>
      </c>
      <c r="J1339" s="12" t="s">
        <v>37</v>
      </c>
      <c r="K1339" s="12" t="s">
        <v>44</v>
      </c>
      <c r="L1339" s="12" t="s">
        <v>61</v>
      </c>
      <c r="M1339" s="12">
        <v>5</v>
      </c>
      <c r="N1339" s="14">
        <v>82.39</v>
      </c>
      <c r="O1339" s="15">
        <v>0.05</v>
      </c>
      <c r="P1339" s="14">
        <v>39.479999999999997</v>
      </c>
      <c r="Q1339" s="14">
        <v>391.35249999999996</v>
      </c>
      <c r="R1339" s="14">
        <v>197.39999999999998</v>
      </c>
      <c r="S1339" s="14">
        <v>193.95249999999999</v>
      </c>
      <c r="T1339" s="16">
        <v>0.49559540312122702</v>
      </c>
    </row>
    <row r="1340" spans="1:20">
      <c r="A1340" s="10">
        <v>1317</v>
      </c>
      <c r="B1340" s="11">
        <v>46215</v>
      </c>
      <c r="C1340" s="12">
        <f t="shared" si="80"/>
        <v>2026</v>
      </c>
      <c r="D1340" s="13" t="str">
        <f t="shared" si="81"/>
        <v>Q3</v>
      </c>
      <c r="E1340" s="12">
        <f t="shared" si="82"/>
        <v>7</v>
      </c>
      <c r="F1340" s="12" t="str">
        <f t="shared" si="83"/>
        <v>Jul</v>
      </c>
      <c r="G1340" s="12" t="s">
        <v>27</v>
      </c>
      <c r="H1340" s="12" t="s">
        <v>70</v>
      </c>
      <c r="I1340" s="12" t="s">
        <v>23</v>
      </c>
      <c r="J1340" s="12" t="s">
        <v>37</v>
      </c>
      <c r="K1340" s="12" t="s">
        <v>55</v>
      </c>
      <c r="L1340" s="12" t="s">
        <v>63</v>
      </c>
      <c r="M1340" s="12">
        <v>3</v>
      </c>
      <c r="N1340" s="14">
        <v>37</v>
      </c>
      <c r="O1340" s="15">
        <v>0</v>
      </c>
      <c r="P1340" s="14">
        <v>13.69</v>
      </c>
      <c r="Q1340" s="14">
        <v>111</v>
      </c>
      <c r="R1340" s="14">
        <v>41.07</v>
      </c>
      <c r="S1340" s="14">
        <v>69.930000000000007</v>
      </c>
      <c r="T1340" s="16">
        <v>0.63000000000000012</v>
      </c>
    </row>
    <row r="1341" spans="1:20">
      <c r="A1341" s="10">
        <v>1515</v>
      </c>
      <c r="B1341" s="11">
        <v>46215</v>
      </c>
      <c r="C1341" s="12">
        <f t="shared" si="80"/>
        <v>2026</v>
      </c>
      <c r="D1341" s="13" t="str">
        <f t="shared" si="81"/>
        <v>Q3</v>
      </c>
      <c r="E1341" s="12">
        <f t="shared" si="82"/>
        <v>7</v>
      </c>
      <c r="F1341" s="12" t="str">
        <f t="shared" si="83"/>
        <v>Jul</v>
      </c>
      <c r="G1341" s="12" t="s">
        <v>41</v>
      </c>
      <c r="H1341" s="12" t="s">
        <v>54</v>
      </c>
      <c r="I1341" s="12" t="s">
        <v>40</v>
      </c>
      <c r="J1341" s="12" t="s">
        <v>34</v>
      </c>
      <c r="K1341" s="12" t="s">
        <v>55</v>
      </c>
      <c r="L1341" s="12" t="s">
        <v>56</v>
      </c>
      <c r="M1341" s="12">
        <v>2</v>
      </c>
      <c r="N1341" s="14">
        <v>40.9</v>
      </c>
      <c r="O1341" s="15">
        <v>0</v>
      </c>
      <c r="P1341" s="14">
        <v>14.81</v>
      </c>
      <c r="Q1341" s="14">
        <v>81.8</v>
      </c>
      <c r="R1341" s="14">
        <v>29.62</v>
      </c>
      <c r="S1341" s="14">
        <v>52.179999999999993</v>
      </c>
      <c r="T1341" s="16">
        <v>0.63789731051344734</v>
      </c>
    </row>
    <row r="1342" spans="1:20">
      <c r="A1342" s="10">
        <v>1674</v>
      </c>
      <c r="B1342" s="11">
        <v>46215</v>
      </c>
      <c r="C1342" s="12">
        <f t="shared" si="80"/>
        <v>2026</v>
      </c>
      <c r="D1342" s="13" t="str">
        <f t="shared" si="81"/>
        <v>Q3</v>
      </c>
      <c r="E1342" s="12">
        <f t="shared" si="82"/>
        <v>7</v>
      </c>
      <c r="F1342" s="12" t="str">
        <f t="shared" si="83"/>
        <v>Jul</v>
      </c>
      <c r="G1342" s="12" t="s">
        <v>21</v>
      </c>
      <c r="H1342" s="12" t="s">
        <v>22</v>
      </c>
      <c r="I1342" s="12" t="s">
        <v>23</v>
      </c>
      <c r="J1342" s="12" t="s">
        <v>34</v>
      </c>
      <c r="K1342" s="12" t="s">
        <v>55</v>
      </c>
      <c r="L1342" s="12" t="s">
        <v>59</v>
      </c>
      <c r="M1342" s="12">
        <v>1</v>
      </c>
      <c r="N1342" s="14">
        <v>123.33</v>
      </c>
      <c r="O1342" s="15">
        <v>0.1</v>
      </c>
      <c r="P1342" s="14">
        <v>70.900000000000006</v>
      </c>
      <c r="Q1342" s="14">
        <v>110.997</v>
      </c>
      <c r="R1342" s="14">
        <v>70.900000000000006</v>
      </c>
      <c r="S1342" s="14">
        <v>40.096999999999994</v>
      </c>
      <c r="T1342" s="16">
        <v>0.36124399758552028</v>
      </c>
    </row>
    <row r="1343" spans="1:20">
      <c r="A1343" s="10">
        <v>2407</v>
      </c>
      <c r="B1343" s="11">
        <v>46215</v>
      </c>
      <c r="C1343" s="12">
        <f t="shared" si="80"/>
        <v>2026</v>
      </c>
      <c r="D1343" s="13" t="str">
        <f t="shared" si="81"/>
        <v>Q3</v>
      </c>
      <c r="E1343" s="12">
        <f t="shared" si="82"/>
        <v>7</v>
      </c>
      <c r="F1343" s="12" t="str">
        <f t="shared" si="83"/>
        <v>Jul</v>
      </c>
      <c r="G1343" s="12" t="s">
        <v>27</v>
      </c>
      <c r="H1343" s="12" t="s">
        <v>64</v>
      </c>
      <c r="I1343" s="12" t="s">
        <v>49</v>
      </c>
      <c r="J1343" s="12" t="s">
        <v>37</v>
      </c>
      <c r="K1343" s="12" t="s">
        <v>30</v>
      </c>
      <c r="L1343" s="12" t="s">
        <v>58</v>
      </c>
      <c r="M1343" s="12">
        <v>1</v>
      </c>
      <c r="N1343" s="14">
        <v>153.25</v>
      </c>
      <c r="O1343" s="15">
        <v>0.15</v>
      </c>
      <c r="P1343" s="14">
        <v>78.28</v>
      </c>
      <c r="Q1343" s="14">
        <v>130.26249999999999</v>
      </c>
      <c r="R1343" s="14">
        <v>78.28</v>
      </c>
      <c r="S1343" s="14">
        <v>51.982499999999987</v>
      </c>
      <c r="T1343" s="16">
        <v>0.39905959121005657</v>
      </c>
    </row>
    <row r="1344" spans="1:20">
      <c r="A1344" s="10">
        <v>2817</v>
      </c>
      <c r="B1344" s="11">
        <v>46215</v>
      </c>
      <c r="C1344" s="12">
        <f t="shared" si="80"/>
        <v>2026</v>
      </c>
      <c r="D1344" s="13" t="str">
        <f t="shared" si="81"/>
        <v>Q3</v>
      </c>
      <c r="E1344" s="12">
        <f t="shared" si="82"/>
        <v>7</v>
      </c>
      <c r="F1344" s="12" t="str">
        <f t="shared" si="83"/>
        <v>Jul</v>
      </c>
      <c r="G1344" s="12" t="s">
        <v>41</v>
      </c>
      <c r="H1344" s="12" t="s">
        <v>52</v>
      </c>
      <c r="I1344" s="12" t="s">
        <v>49</v>
      </c>
      <c r="J1344" s="12" t="s">
        <v>34</v>
      </c>
      <c r="K1344" s="12" t="s">
        <v>35</v>
      </c>
      <c r="L1344" s="12" t="s">
        <v>65</v>
      </c>
      <c r="M1344" s="12">
        <v>3</v>
      </c>
      <c r="N1344" s="14">
        <v>134.43</v>
      </c>
      <c r="O1344" s="15">
        <v>0.1</v>
      </c>
      <c r="P1344" s="14">
        <v>65.78</v>
      </c>
      <c r="Q1344" s="14">
        <v>362.96100000000001</v>
      </c>
      <c r="R1344" s="14">
        <v>197.34</v>
      </c>
      <c r="S1344" s="14">
        <v>165.62100000000001</v>
      </c>
      <c r="T1344" s="16">
        <v>0.45630522287518493</v>
      </c>
    </row>
    <row r="1345" spans="1:20">
      <c r="A1345" s="10">
        <v>3059</v>
      </c>
      <c r="B1345" s="11">
        <v>46215</v>
      </c>
      <c r="C1345" s="12">
        <f t="shared" si="80"/>
        <v>2026</v>
      </c>
      <c r="D1345" s="13" t="str">
        <f t="shared" si="81"/>
        <v>Q3</v>
      </c>
      <c r="E1345" s="12">
        <f t="shared" si="82"/>
        <v>7</v>
      </c>
      <c r="F1345" s="12" t="str">
        <f t="shared" si="83"/>
        <v>Jul</v>
      </c>
      <c r="G1345" s="12" t="s">
        <v>21</v>
      </c>
      <c r="H1345" s="12" t="s">
        <v>22</v>
      </c>
      <c r="I1345" s="12" t="s">
        <v>23</v>
      </c>
      <c r="J1345" s="12" t="s">
        <v>24</v>
      </c>
      <c r="K1345" s="12" t="s">
        <v>30</v>
      </c>
      <c r="L1345" s="12" t="s">
        <v>31</v>
      </c>
      <c r="M1345" s="12">
        <v>1</v>
      </c>
      <c r="N1345" s="14">
        <v>93.73</v>
      </c>
      <c r="O1345" s="15">
        <v>0.05</v>
      </c>
      <c r="P1345" s="14">
        <v>44.51</v>
      </c>
      <c r="Q1345" s="14">
        <v>89.043499999999995</v>
      </c>
      <c r="R1345" s="14">
        <v>44.51</v>
      </c>
      <c r="S1345" s="14">
        <v>44.533499999999997</v>
      </c>
      <c r="T1345" s="16">
        <v>0.50013195797559618</v>
      </c>
    </row>
    <row r="1346" spans="1:20">
      <c r="A1346" s="10">
        <v>3210</v>
      </c>
      <c r="B1346" s="11">
        <v>46215</v>
      </c>
      <c r="C1346" s="12">
        <f t="shared" si="80"/>
        <v>2026</v>
      </c>
      <c r="D1346" s="13" t="str">
        <f t="shared" si="81"/>
        <v>Q3</v>
      </c>
      <c r="E1346" s="12">
        <f t="shared" si="82"/>
        <v>7</v>
      </c>
      <c r="F1346" s="12" t="str">
        <f t="shared" si="83"/>
        <v>Jul</v>
      </c>
      <c r="G1346" s="12" t="s">
        <v>21</v>
      </c>
      <c r="H1346" s="12" t="s">
        <v>22</v>
      </c>
      <c r="I1346" s="12" t="s">
        <v>23</v>
      </c>
      <c r="J1346" s="12" t="s">
        <v>24</v>
      </c>
      <c r="K1346" s="12" t="s">
        <v>35</v>
      </c>
      <c r="L1346" s="12" t="s">
        <v>36</v>
      </c>
      <c r="M1346" s="12">
        <v>1</v>
      </c>
      <c r="N1346" s="14">
        <v>37.090000000000003</v>
      </c>
      <c r="O1346" s="15">
        <v>0</v>
      </c>
      <c r="P1346" s="14">
        <v>13.43</v>
      </c>
      <c r="Q1346" s="14">
        <v>37.090000000000003</v>
      </c>
      <c r="R1346" s="14">
        <v>13.43</v>
      </c>
      <c r="S1346" s="14">
        <v>23.660000000000004</v>
      </c>
      <c r="T1346" s="16">
        <v>0.63790779185764357</v>
      </c>
    </row>
    <row r="1347" spans="1:20">
      <c r="A1347" s="10">
        <v>3670</v>
      </c>
      <c r="B1347" s="11">
        <v>46215</v>
      </c>
      <c r="C1347" s="12">
        <f t="shared" ref="C1347:C1410" si="84">YEAR(B1347)</f>
        <v>2026</v>
      </c>
      <c r="D1347" s="13" t="str">
        <f t="shared" ref="D1347:D1410" si="85">"Q"&amp;ROUNDUP(MONTH(B1347)/3,0)</f>
        <v>Q3</v>
      </c>
      <c r="E1347" s="12">
        <f t="shared" ref="E1347:E1410" si="86">MONTH(B1347)</f>
        <v>7</v>
      </c>
      <c r="F1347" s="12" t="str">
        <f t="shared" ref="F1347:F1410" si="87">TEXT(B1347,"mmm")</f>
        <v>Jul</v>
      </c>
      <c r="G1347" s="12" t="s">
        <v>21</v>
      </c>
      <c r="H1347" s="12" t="s">
        <v>22</v>
      </c>
      <c r="I1347" s="12" t="s">
        <v>40</v>
      </c>
      <c r="J1347" s="12" t="s">
        <v>34</v>
      </c>
      <c r="K1347" s="12" t="s">
        <v>35</v>
      </c>
      <c r="L1347" s="12" t="s">
        <v>53</v>
      </c>
      <c r="M1347" s="12">
        <v>1</v>
      </c>
      <c r="N1347" s="14">
        <v>45.43</v>
      </c>
      <c r="O1347" s="15">
        <v>0</v>
      </c>
      <c r="P1347" s="14">
        <v>18.66</v>
      </c>
      <c r="Q1347" s="14">
        <v>45.43</v>
      </c>
      <c r="R1347" s="14">
        <v>18.66</v>
      </c>
      <c r="S1347" s="14">
        <v>26.77</v>
      </c>
      <c r="T1347" s="16">
        <v>0.58925819942769098</v>
      </c>
    </row>
    <row r="1348" spans="1:20">
      <c r="A1348" s="10">
        <v>4017</v>
      </c>
      <c r="B1348" s="11">
        <v>46215</v>
      </c>
      <c r="C1348" s="12">
        <f t="shared" si="84"/>
        <v>2026</v>
      </c>
      <c r="D1348" s="13" t="str">
        <f t="shared" si="85"/>
        <v>Q3</v>
      </c>
      <c r="E1348" s="12">
        <f t="shared" si="86"/>
        <v>7</v>
      </c>
      <c r="F1348" s="12" t="str">
        <f t="shared" si="87"/>
        <v>Jul</v>
      </c>
      <c r="G1348" s="12" t="s">
        <v>41</v>
      </c>
      <c r="H1348" s="12" t="s">
        <v>54</v>
      </c>
      <c r="I1348" s="12" t="s">
        <v>49</v>
      </c>
      <c r="J1348" s="12" t="s">
        <v>34</v>
      </c>
      <c r="K1348" s="12" t="s">
        <v>55</v>
      </c>
      <c r="L1348" s="12" t="s">
        <v>56</v>
      </c>
      <c r="M1348" s="12">
        <v>1</v>
      </c>
      <c r="N1348" s="14">
        <v>39.5</v>
      </c>
      <c r="O1348" s="15">
        <v>0.1</v>
      </c>
      <c r="P1348" s="14">
        <v>14.86</v>
      </c>
      <c r="Q1348" s="14">
        <v>35.550000000000004</v>
      </c>
      <c r="R1348" s="14">
        <v>14.86</v>
      </c>
      <c r="S1348" s="14">
        <v>20.690000000000005</v>
      </c>
      <c r="T1348" s="16">
        <v>0.58199718706047832</v>
      </c>
    </row>
    <row r="1349" spans="1:20">
      <c r="A1349" s="10">
        <v>5012</v>
      </c>
      <c r="B1349" s="11">
        <v>46215</v>
      </c>
      <c r="C1349" s="12">
        <f t="shared" si="84"/>
        <v>2026</v>
      </c>
      <c r="D1349" s="13" t="str">
        <f t="shared" si="85"/>
        <v>Q3</v>
      </c>
      <c r="E1349" s="12">
        <f t="shared" si="86"/>
        <v>7</v>
      </c>
      <c r="F1349" s="12" t="str">
        <f t="shared" si="87"/>
        <v>Jul</v>
      </c>
      <c r="G1349" s="12" t="s">
        <v>32</v>
      </c>
      <c r="H1349" s="12" t="s">
        <v>73</v>
      </c>
      <c r="I1349" s="12" t="s">
        <v>40</v>
      </c>
      <c r="J1349" s="12" t="s">
        <v>24</v>
      </c>
      <c r="K1349" s="12" t="s">
        <v>55</v>
      </c>
      <c r="L1349" s="12" t="s">
        <v>59</v>
      </c>
      <c r="M1349" s="12">
        <v>2</v>
      </c>
      <c r="N1349" s="14">
        <v>123.58</v>
      </c>
      <c r="O1349" s="15">
        <v>0.1</v>
      </c>
      <c r="P1349" s="14">
        <v>68.739999999999995</v>
      </c>
      <c r="Q1349" s="14">
        <v>222.44399999999999</v>
      </c>
      <c r="R1349" s="14">
        <v>137.47999999999999</v>
      </c>
      <c r="S1349" s="14">
        <v>84.963999999999999</v>
      </c>
      <c r="T1349" s="16">
        <v>0.3819568071065077</v>
      </c>
    </row>
    <row r="1350" spans="1:20">
      <c r="A1350" s="10">
        <v>884</v>
      </c>
      <c r="B1350" s="11">
        <v>46216</v>
      </c>
      <c r="C1350" s="12">
        <f t="shared" si="84"/>
        <v>2026</v>
      </c>
      <c r="D1350" s="13" t="str">
        <f t="shared" si="85"/>
        <v>Q3</v>
      </c>
      <c r="E1350" s="12">
        <f t="shared" si="86"/>
        <v>7</v>
      </c>
      <c r="F1350" s="12" t="str">
        <f t="shared" si="87"/>
        <v>Jul</v>
      </c>
      <c r="G1350" s="12" t="s">
        <v>41</v>
      </c>
      <c r="H1350" s="12" t="s">
        <v>68</v>
      </c>
      <c r="I1350" s="12" t="s">
        <v>40</v>
      </c>
      <c r="J1350" s="12" t="s">
        <v>24</v>
      </c>
      <c r="K1350" s="12" t="s">
        <v>25</v>
      </c>
      <c r="L1350" s="12" t="s">
        <v>51</v>
      </c>
      <c r="M1350" s="12">
        <v>1</v>
      </c>
      <c r="N1350" s="14">
        <v>103.61</v>
      </c>
      <c r="O1350" s="15">
        <v>0</v>
      </c>
      <c r="P1350" s="14">
        <v>51.84</v>
      </c>
      <c r="Q1350" s="14">
        <v>103.61</v>
      </c>
      <c r="R1350" s="14">
        <v>51.84</v>
      </c>
      <c r="S1350" s="14">
        <v>51.769999999999996</v>
      </c>
      <c r="T1350" s="16">
        <v>0.49966219476884466</v>
      </c>
    </row>
    <row r="1351" spans="1:20">
      <c r="A1351" s="10">
        <v>1025</v>
      </c>
      <c r="B1351" s="11">
        <v>46216</v>
      </c>
      <c r="C1351" s="12">
        <f t="shared" si="84"/>
        <v>2026</v>
      </c>
      <c r="D1351" s="13" t="str">
        <f t="shared" si="85"/>
        <v>Q3</v>
      </c>
      <c r="E1351" s="12">
        <f t="shared" si="86"/>
        <v>7</v>
      </c>
      <c r="F1351" s="12" t="str">
        <f t="shared" si="87"/>
        <v>Jul</v>
      </c>
      <c r="G1351" s="12" t="s">
        <v>32</v>
      </c>
      <c r="H1351" s="12" t="s">
        <v>33</v>
      </c>
      <c r="I1351" s="12" t="s">
        <v>40</v>
      </c>
      <c r="J1351" s="12" t="s">
        <v>24</v>
      </c>
      <c r="K1351" s="12" t="s">
        <v>30</v>
      </c>
      <c r="L1351" s="12" t="s">
        <v>38</v>
      </c>
      <c r="M1351" s="12">
        <v>2</v>
      </c>
      <c r="N1351" s="14">
        <v>145.75</v>
      </c>
      <c r="O1351" s="15">
        <v>0.05</v>
      </c>
      <c r="P1351" s="14">
        <v>79.319999999999993</v>
      </c>
      <c r="Q1351" s="14">
        <v>276.92500000000001</v>
      </c>
      <c r="R1351" s="14">
        <v>158.63999999999999</v>
      </c>
      <c r="S1351" s="14">
        <v>118.28500000000003</v>
      </c>
      <c r="T1351" s="16">
        <v>0.42713731154644768</v>
      </c>
    </row>
    <row r="1352" spans="1:20">
      <c r="A1352" s="10">
        <v>1279</v>
      </c>
      <c r="B1352" s="11">
        <v>46216</v>
      </c>
      <c r="C1352" s="12">
        <f t="shared" si="84"/>
        <v>2026</v>
      </c>
      <c r="D1352" s="13" t="str">
        <f t="shared" si="85"/>
        <v>Q3</v>
      </c>
      <c r="E1352" s="12">
        <f t="shared" si="86"/>
        <v>7</v>
      </c>
      <c r="F1352" s="12" t="str">
        <f t="shared" si="87"/>
        <v>Jul</v>
      </c>
      <c r="G1352" s="12" t="s">
        <v>41</v>
      </c>
      <c r="H1352" s="12" t="s">
        <v>54</v>
      </c>
      <c r="I1352" s="12" t="s">
        <v>49</v>
      </c>
      <c r="J1352" s="12" t="s">
        <v>34</v>
      </c>
      <c r="K1352" s="12" t="s">
        <v>44</v>
      </c>
      <c r="L1352" s="12" t="s">
        <v>50</v>
      </c>
      <c r="M1352" s="12">
        <v>2</v>
      </c>
      <c r="N1352" s="14">
        <v>193.76</v>
      </c>
      <c r="O1352" s="15">
        <v>0.1</v>
      </c>
      <c r="P1352" s="14">
        <v>104.66</v>
      </c>
      <c r="Q1352" s="14">
        <v>348.76799999999997</v>
      </c>
      <c r="R1352" s="14">
        <v>209.32</v>
      </c>
      <c r="S1352" s="14">
        <v>139.44799999999998</v>
      </c>
      <c r="T1352" s="16">
        <v>0.39983025965684921</v>
      </c>
    </row>
    <row r="1353" spans="1:20">
      <c r="A1353" s="10">
        <v>1534</v>
      </c>
      <c r="B1353" s="11">
        <v>46216</v>
      </c>
      <c r="C1353" s="12">
        <f t="shared" si="84"/>
        <v>2026</v>
      </c>
      <c r="D1353" s="13" t="str">
        <f t="shared" si="85"/>
        <v>Q3</v>
      </c>
      <c r="E1353" s="12">
        <f t="shared" si="86"/>
        <v>7</v>
      </c>
      <c r="F1353" s="12" t="str">
        <f t="shared" si="87"/>
        <v>Jul</v>
      </c>
      <c r="G1353" s="12" t="s">
        <v>32</v>
      </c>
      <c r="H1353" s="12" t="s">
        <v>73</v>
      </c>
      <c r="I1353" s="12" t="s">
        <v>23</v>
      </c>
      <c r="J1353" s="12" t="s">
        <v>24</v>
      </c>
      <c r="K1353" s="12" t="s">
        <v>30</v>
      </c>
      <c r="L1353" s="12" t="s">
        <v>38</v>
      </c>
      <c r="M1353" s="12">
        <v>2</v>
      </c>
      <c r="N1353" s="14">
        <v>146.09</v>
      </c>
      <c r="O1353" s="15">
        <v>0.1</v>
      </c>
      <c r="P1353" s="14">
        <v>79.36</v>
      </c>
      <c r="Q1353" s="14">
        <v>262.96199999999999</v>
      </c>
      <c r="R1353" s="14">
        <v>158.72</v>
      </c>
      <c r="S1353" s="14">
        <v>104.24199999999999</v>
      </c>
      <c r="T1353" s="16">
        <v>0.39641469109605187</v>
      </c>
    </row>
    <row r="1354" spans="1:20">
      <c r="A1354" s="10">
        <v>2147</v>
      </c>
      <c r="B1354" s="11">
        <v>46216</v>
      </c>
      <c r="C1354" s="12">
        <f t="shared" si="84"/>
        <v>2026</v>
      </c>
      <c r="D1354" s="13" t="str">
        <f t="shared" si="85"/>
        <v>Q3</v>
      </c>
      <c r="E1354" s="12">
        <f t="shared" si="86"/>
        <v>7</v>
      </c>
      <c r="F1354" s="12" t="str">
        <f t="shared" si="87"/>
        <v>Jul</v>
      </c>
      <c r="G1354" s="12" t="s">
        <v>27</v>
      </c>
      <c r="H1354" s="12" t="s">
        <v>70</v>
      </c>
      <c r="I1354" s="12" t="s">
        <v>40</v>
      </c>
      <c r="J1354" s="12" t="s">
        <v>34</v>
      </c>
      <c r="K1354" s="12" t="s">
        <v>35</v>
      </c>
      <c r="L1354" s="12" t="s">
        <v>65</v>
      </c>
      <c r="M1354" s="12">
        <v>1</v>
      </c>
      <c r="N1354" s="14">
        <v>131.91999999999999</v>
      </c>
      <c r="O1354" s="15">
        <v>0</v>
      </c>
      <c r="P1354" s="14">
        <v>66.19</v>
      </c>
      <c r="Q1354" s="14">
        <v>131.91999999999999</v>
      </c>
      <c r="R1354" s="14">
        <v>66.19</v>
      </c>
      <c r="S1354" s="14">
        <v>65.72999999999999</v>
      </c>
      <c r="T1354" s="16">
        <v>0.49825651910248631</v>
      </c>
    </row>
    <row r="1355" spans="1:20">
      <c r="A1355" s="10">
        <v>2385</v>
      </c>
      <c r="B1355" s="11">
        <v>46216</v>
      </c>
      <c r="C1355" s="12">
        <f t="shared" si="84"/>
        <v>2026</v>
      </c>
      <c r="D1355" s="13" t="str">
        <f t="shared" si="85"/>
        <v>Q3</v>
      </c>
      <c r="E1355" s="12">
        <f t="shared" si="86"/>
        <v>7</v>
      </c>
      <c r="F1355" s="12" t="str">
        <f t="shared" si="87"/>
        <v>Jul</v>
      </c>
      <c r="G1355" s="12" t="s">
        <v>27</v>
      </c>
      <c r="H1355" s="12" t="s">
        <v>62</v>
      </c>
      <c r="I1355" s="12" t="s">
        <v>29</v>
      </c>
      <c r="J1355" s="12" t="s">
        <v>37</v>
      </c>
      <c r="K1355" s="12" t="s">
        <v>44</v>
      </c>
      <c r="L1355" s="12" t="s">
        <v>61</v>
      </c>
      <c r="M1355" s="12">
        <v>6</v>
      </c>
      <c r="N1355" s="14">
        <v>83.28</v>
      </c>
      <c r="O1355" s="15">
        <v>0.15</v>
      </c>
      <c r="P1355" s="14">
        <v>38.76</v>
      </c>
      <c r="Q1355" s="14">
        <v>424.72800000000001</v>
      </c>
      <c r="R1355" s="14">
        <v>232.56</v>
      </c>
      <c r="S1355" s="14">
        <v>192.16800000000001</v>
      </c>
      <c r="T1355" s="16">
        <v>0.45244956772334294</v>
      </c>
    </row>
    <row r="1356" spans="1:20">
      <c r="A1356" s="10">
        <v>2517</v>
      </c>
      <c r="B1356" s="11">
        <v>46216</v>
      </c>
      <c r="C1356" s="12">
        <f t="shared" si="84"/>
        <v>2026</v>
      </c>
      <c r="D1356" s="13" t="str">
        <f t="shared" si="85"/>
        <v>Q3</v>
      </c>
      <c r="E1356" s="12">
        <f t="shared" si="86"/>
        <v>7</v>
      </c>
      <c r="F1356" s="12" t="str">
        <f t="shared" si="87"/>
        <v>Jul</v>
      </c>
      <c r="G1356" s="12" t="s">
        <v>27</v>
      </c>
      <c r="H1356" s="12" t="s">
        <v>48</v>
      </c>
      <c r="I1356" s="12" t="s">
        <v>23</v>
      </c>
      <c r="J1356" s="12" t="s">
        <v>34</v>
      </c>
      <c r="K1356" s="12" t="s">
        <v>35</v>
      </c>
      <c r="L1356" s="12" t="s">
        <v>36</v>
      </c>
      <c r="M1356" s="12">
        <v>1</v>
      </c>
      <c r="N1356" s="14">
        <v>36.479999999999997</v>
      </c>
      <c r="O1356" s="15">
        <v>0.05</v>
      </c>
      <c r="P1356" s="14">
        <v>13.22</v>
      </c>
      <c r="Q1356" s="14">
        <v>34.655999999999999</v>
      </c>
      <c r="R1356" s="14">
        <v>13.22</v>
      </c>
      <c r="S1356" s="14">
        <v>21.436</v>
      </c>
      <c r="T1356" s="16">
        <v>0.61853647276084955</v>
      </c>
    </row>
    <row r="1357" spans="1:20">
      <c r="A1357" s="10">
        <v>2746</v>
      </c>
      <c r="B1357" s="11">
        <v>46216</v>
      </c>
      <c r="C1357" s="12">
        <f t="shared" si="84"/>
        <v>2026</v>
      </c>
      <c r="D1357" s="13" t="str">
        <f t="shared" si="85"/>
        <v>Q3</v>
      </c>
      <c r="E1357" s="12">
        <f t="shared" si="86"/>
        <v>7</v>
      </c>
      <c r="F1357" s="12" t="str">
        <f t="shared" si="87"/>
        <v>Jul</v>
      </c>
      <c r="G1357" s="12" t="s">
        <v>21</v>
      </c>
      <c r="H1357" s="12" t="s">
        <v>22</v>
      </c>
      <c r="I1357" s="12" t="s">
        <v>40</v>
      </c>
      <c r="J1357" s="12" t="s">
        <v>34</v>
      </c>
      <c r="K1357" s="12" t="s">
        <v>30</v>
      </c>
      <c r="L1357" s="12" t="s">
        <v>58</v>
      </c>
      <c r="M1357" s="12">
        <v>3</v>
      </c>
      <c r="N1357" s="14">
        <v>155.44</v>
      </c>
      <c r="O1357" s="15">
        <v>0.05</v>
      </c>
      <c r="P1357" s="14">
        <v>79.95</v>
      </c>
      <c r="Q1357" s="14">
        <v>443.00399999999996</v>
      </c>
      <c r="R1357" s="14">
        <v>239.85000000000002</v>
      </c>
      <c r="S1357" s="14">
        <v>203.15399999999994</v>
      </c>
      <c r="T1357" s="16">
        <v>0.45858276674702703</v>
      </c>
    </row>
    <row r="1358" spans="1:20">
      <c r="A1358" s="10">
        <v>3297</v>
      </c>
      <c r="B1358" s="11">
        <v>46216</v>
      </c>
      <c r="C1358" s="12">
        <f t="shared" si="84"/>
        <v>2026</v>
      </c>
      <c r="D1358" s="13" t="str">
        <f t="shared" si="85"/>
        <v>Q3</v>
      </c>
      <c r="E1358" s="12">
        <f t="shared" si="86"/>
        <v>7</v>
      </c>
      <c r="F1358" s="12" t="str">
        <f t="shared" si="87"/>
        <v>Jul</v>
      </c>
      <c r="G1358" s="12" t="s">
        <v>21</v>
      </c>
      <c r="H1358" s="12" t="s">
        <v>71</v>
      </c>
      <c r="I1358" s="12" t="s">
        <v>29</v>
      </c>
      <c r="J1358" s="12" t="s">
        <v>24</v>
      </c>
      <c r="K1358" s="12" t="s">
        <v>55</v>
      </c>
      <c r="L1358" s="12" t="s">
        <v>56</v>
      </c>
      <c r="M1358" s="12">
        <v>6</v>
      </c>
      <c r="N1358" s="14">
        <v>40.58</v>
      </c>
      <c r="O1358" s="15">
        <v>0.15</v>
      </c>
      <c r="P1358" s="14">
        <v>15.06</v>
      </c>
      <c r="Q1358" s="14">
        <v>206.958</v>
      </c>
      <c r="R1358" s="14">
        <v>90.36</v>
      </c>
      <c r="S1358" s="14">
        <v>116.598</v>
      </c>
      <c r="T1358" s="16">
        <v>0.5633896732670397</v>
      </c>
    </row>
    <row r="1359" spans="1:20">
      <c r="A1359" s="10">
        <v>772</v>
      </c>
      <c r="B1359" s="11">
        <v>46217</v>
      </c>
      <c r="C1359" s="12">
        <f t="shared" si="84"/>
        <v>2026</v>
      </c>
      <c r="D1359" s="13" t="str">
        <f t="shared" si="85"/>
        <v>Q3</v>
      </c>
      <c r="E1359" s="12">
        <f t="shared" si="86"/>
        <v>7</v>
      </c>
      <c r="F1359" s="12" t="str">
        <f t="shared" si="87"/>
        <v>Jul</v>
      </c>
      <c r="G1359" s="12" t="s">
        <v>41</v>
      </c>
      <c r="H1359" s="12" t="s">
        <v>68</v>
      </c>
      <c r="I1359" s="12" t="s">
        <v>23</v>
      </c>
      <c r="J1359" s="12" t="s">
        <v>24</v>
      </c>
      <c r="K1359" s="12" t="s">
        <v>25</v>
      </c>
      <c r="L1359" s="12" t="s">
        <v>51</v>
      </c>
      <c r="M1359" s="12">
        <v>2</v>
      </c>
      <c r="N1359" s="14">
        <v>101.03</v>
      </c>
      <c r="O1359" s="15">
        <v>0.1</v>
      </c>
      <c r="P1359" s="14">
        <v>50.98</v>
      </c>
      <c r="Q1359" s="14">
        <v>181.85400000000001</v>
      </c>
      <c r="R1359" s="14">
        <v>101.96</v>
      </c>
      <c r="S1359" s="14">
        <v>79.89400000000002</v>
      </c>
      <c r="T1359" s="16">
        <v>0.43933045190097558</v>
      </c>
    </row>
    <row r="1360" spans="1:20">
      <c r="A1360" s="10">
        <v>838</v>
      </c>
      <c r="B1360" s="11">
        <v>46217</v>
      </c>
      <c r="C1360" s="12">
        <f t="shared" si="84"/>
        <v>2026</v>
      </c>
      <c r="D1360" s="13" t="str">
        <f t="shared" si="85"/>
        <v>Q3</v>
      </c>
      <c r="E1360" s="12">
        <f t="shared" si="86"/>
        <v>7</v>
      </c>
      <c r="F1360" s="12" t="str">
        <f t="shared" si="87"/>
        <v>Jul</v>
      </c>
      <c r="G1360" s="12" t="s">
        <v>21</v>
      </c>
      <c r="H1360" s="12" t="s">
        <v>57</v>
      </c>
      <c r="I1360" s="12" t="s">
        <v>40</v>
      </c>
      <c r="J1360" s="12" t="s">
        <v>24</v>
      </c>
      <c r="K1360" s="12" t="s">
        <v>44</v>
      </c>
      <c r="L1360" s="12" t="s">
        <v>61</v>
      </c>
      <c r="M1360" s="12">
        <v>1</v>
      </c>
      <c r="N1360" s="14">
        <v>80.150000000000006</v>
      </c>
      <c r="O1360" s="15">
        <v>0.05</v>
      </c>
      <c r="P1360" s="14">
        <v>38.89</v>
      </c>
      <c r="Q1360" s="14">
        <v>76.142499999999998</v>
      </c>
      <c r="R1360" s="14">
        <v>38.89</v>
      </c>
      <c r="S1360" s="14">
        <v>37.252499999999998</v>
      </c>
      <c r="T1360" s="16">
        <v>0.48924713530551267</v>
      </c>
    </row>
    <row r="1361" spans="1:20">
      <c r="A1361" s="10">
        <v>1144</v>
      </c>
      <c r="B1361" s="11">
        <v>46217</v>
      </c>
      <c r="C1361" s="12">
        <f t="shared" si="84"/>
        <v>2026</v>
      </c>
      <c r="D1361" s="13" t="str">
        <f t="shared" si="85"/>
        <v>Q3</v>
      </c>
      <c r="E1361" s="12">
        <f t="shared" si="86"/>
        <v>7</v>
      </c>
      <c r="F1361" s="12" t="str">
        <f t="shared" si="87"/>
        <v>Jul</v>
      </c>
      <c r="G1361" s="12" t="s">
        <v>32</v>
      </c>
      <c r="H1361" s="12" t="s">
        <v>33</v>
      </c>
      <c r="I1361" s="12" t="s">
        <v>40</v>
      </c>
      <c r="J1361" s="12" t="s">
        <v>34</v>
      </c>
      <c r="K1361" s="12" t="s">
        <v>44</v>
      </c>
      <c r="L1361" s="12" t="s">
        <v>61</v>
      </c>
      <c r="M1361" s="12">
        <v>1</v>
      </c>
      <c r="N1361" s="14">
        <v>83.74</v>
      </c>
      <c r="O1361" s="15">
        <v>0</v>
      </c>
      <c r="P1361" s="14">
        <v>38.96</v>
      </c>
      <c r="Q1361" s="14">
        <v>83.74</v>
      </c>
      <c r="R1361" s="14">
        <v>38.96</v>
      </c>
      <c r="S1361" s="14">
        <v>44.779999999999994</v>
      </c>
      <c r="T1361" s="16">
        <v>0.53475041796035339</v>
      </c>
    </row>
    <row r="1362" spans="1:20">
      <c r="A1362" s="10">
        <v>1686</v>
      </c>
      <c r="B1362" s="11">
        <v>46217</v>
      </c>
      <c r="C1362" s="12">
        <f t="shared" si="84"/>
        <v>2026</v>
      </c>
      <c r="D1362" s="13" t="str">
        <f t="shared" si="85"/>
        <v>Q3</v>
      </c>
      <c r="E1362" s="12">
        <f t="shared" si="86"/>
        <v>7</v>
      </c>
      <c r="F1362" s="12" t="str">
        <f t="shared" si="87"/>
        <v>Jul</v>
      </c>
      <c r="G1362" s="12" t="s">
        <v>32</v>
      </c>
      <c r="H1362" s="12" t="s">
        <v>46</v>
      </c>
      <c r="I1362" s="12" t="s">
        <v>29</v>
      </c>
      <c r="J1362" s="12" t="s">
        <v>24</v>
      </c>
      <c r="K1362" s="12" t="s">
        <v>35</v>
      </c>
      <c r="L1362" s="12" t="s">
        <v>36</v>
      </c>
      <c r="M1362" s="12">
        <v>8</v>
      </c>
      <c r="N1362" s="14">
        <v>35.75</v>
      </c>
      <c r="O1362" s="15">
        <v>0.15</v>
      </c>
      <c r="P1362" s="14">
        <v>13.56</v>
      </c>
      <c r="Q1362" s="14">
        <v>243.1</v>
      </c>
      <c r="R1362" s="14">
        <v>108.48</v>
      </c>
      <c r="S1362" s="14">
        <v>134.62</v>
      </c>
      <c r="T1362" s="16">
        <v>0.55376388317564795</v>
      </c>
    </row>
    <row r="1363" spans="1:20">
      <c r="A1363" s="10">
        <v>2823</v>
      </c>
      <c r="B1363" s="11">
        <v>46217</v>
      </c>
      <c r="C1363" s="12">
        <f t="shared" si="84"/>
        <v>2026</v>
      </c>
      <c r="D1363" s="13" t="str">
        <f t="shared" si="85"/>
        <v>Q3</v>
      </c>
      <c r="E1363" s="12">
        <f t="shared" si="86"/>
        <v>7</v>
      </c>
      <c r="F1363" s="12" t="str">
        <f t="shared" si="87"/>
        <v>Jul</v>
      </c>
      <c r="G1363" s="12" t="s">
        <v>21</v>
      </c>
      <c r="H1363" s="12" t="s">
        <v>71</v>
      </c>
      <c r="I1363" s="12" t="s">
        <v>23</v>
      </c>
      <c r="J1363" s="12" t="s">
        <v>34</v>
      </c>
      <c r="K1363" s="12" t="s">
        <v>25</v>
      </c>
      <c r="L1363" s="12" t="s">
        <v>26</v>
      </c>
      <c r="M1363" s="12">
        <v>3</v>
      </c>
      <c r="N1363" s="14">
        <v>81.39</v>
      </c>
      <c r="O1363" s="15">
        <v>0</v>
      </c>
      <c r="P1363" s="14">
        <v>43.54</v>
      </c>
      <c r="Q1363" s="14">
        <v>244.17000000000002</v>
      </c>
      <c r="R1363" s="14">
        <v>130.62</v>
      </c>
      <c r="S1363" s="14">
        <v>113.55000000000001</v>
      </c>
      <c r="T1363" s="16">
        <v>0.46504484580415284</v>
      </c>
    </row>
    <row r="1364" spans="1:20">
      <c r="A1364" s="10">
        <v>2883</v>
      </c>
      <c r="B1364" s="11">
        <v>46217</v>
      </c>
      <c r="C1364" s="12">
        <f t="shared" si="84"/>
        <v>2026</v>
      </c>
      <c r="D1364" s="13" t="str">
        <f t="shared" si="85"/>
        <v>Q3</v>
      </c>
      <c r="E1364" s="12">
        <f t="shared" si="86"/>
        <v>7</v>
      </c>
      <c r="F1364" s="12" t="str">
        <f t="shared" si="87"/>
        <v>Jul</v>
      </c>
      <c r="G1364" s="12" t="s">
        <v>32</v>
      </c>
      <c r="H1364" s="12" t="s">
        <v>60</v>
      </c>
      <c r="I1364" s="12" t="s">
        <v>49</v>
      </c>
      <c r="J1364" s="12" t="s">
        <v>34</v>
      </c>
      <c r="K1364" s="12" t="s">
        <v>35</v>
      </c>
      <c r="L1364" s="12" t="s">
        <v>36</v>
      </c>
      <c r="M1364" s="12">
        <v>1</v>
      </c>
      <c r="N1364" s="14">
        <v>36.799999999999997</v>
      </c>
      <c r="O1364" s="15">
        <v>0</v>
      </c>
      <c r="P1364" s="14">
        <v>13.91</v>
      </c>
      <c r="Q1364" s="14">
        <v>36.799999999999997</v>
      </c>
      <c r="R1364" s="14">
        <v>13.91</v>
      </c>
      <c r="S1364" s="14">
        <v>22.889999999999997</v>
      </c>
      <c r="T1364" s="16">
        <v>0.62201086956521734</v>
      </c>
    </row>
    <row r="1365" spans="1:20">
      <c r="A1365" s="10">
        <v>3259</v>
      </c>
      <c r="B1365" s="11">
        <v>46217</v>
      </c>
      <c r="C1365" s="12">
        <f t="shared" si="84"/>
        <v>2026</v>
      </c>
      <c r="D1365" s="13" t="str">
        <f t="shared" si="85"/>
        <v>Q3</v>
      </c>
      <c r="E1365" s="12">
        <f t="shared" si="86"/>
        <v>7</v>
      </c>
      <c r="F1365" s="12" t="str">
        <f t="shared" si="87"/>
        <v>Jul</v>
      </c>
      <c r="G1365" s="12" t="s">
        <v>32</v>
      </c>
      <c r="H1365" s="12" t="s">
        <v>73</v>
      </c>
      <c r="I1365" s="12" t="s">
        <v>29</v>
      </c>
      <c r="J1365" s="12" t="s">
        <v>24</v>
      </c>
      <c r="K1365" s="12" t="s">
        <v>44</v>
      </c>
      <c r="L1365" s="12" t="s">
        <v>50</v>
      </c>
      <c r="M1365" s="12">
        <v>6</v>
      </c>
      <c r="N1365" s="14">
        <v>194.15</v>
      </c>
      <c r="O1365" s="15">
        <v>0.1</v>
      </c>
      <c r="P1365" s="14">
        <v>105.12</v>
      </c>
      <c r="Q1365" s="14">
        <v>1048.4100000000001</v>
      </c>
      <c r="R1365" s="14">
        <v>630.72</v>
      </c>
      <c r="S1365" s="14">
        <v>417.69000000000005</v>
      </c>
      <c r="T1365" s="16">
        <v>0.3984032964202936</v>
      </c>
    </row>
    <row r="1366" spans="1:20">
      <c r="A1366" s="10">
        <v>3709</v>
      </c>
      <c r="B1366" s="11">
        <v>46217</v>
      </c>
      <c r="C1366" s="12">
        <f t="shared" si="84"/>
        <v>2026</v>
      </c>
      <c r="D1366" s="13" t="str">
        <f t="shared" si="85"/>
        <v>Q3</v>
      </c>
      <c r="E1366" s="12">
        <f t="shared" si="86"/>
        <v>7</v>
      </c>
      <c r="F1366" s="12" t="str">
        <f t="shared" si="87"/>
        <v>Jul</v>
      </c>
      <c r="G1366" s="12" t="s">
        <v>21</v>
      </c>
      <c r="H1366" s="12" t="s">
        <v>57</v>
      </c>
      <c r="I1366" s="12" t="s">
        <v>23</v>
      </c>
      <c r="J1366" s="12" t="s">
        <v>34</v>
      </c>
      <c r="K1366" s="12" t="s">
        <v>55</v>
      </c>
      <c r="L1366" s="12" t="s">
        <v>66</v>
      </c>
      <c r="M1366" s="12">
        <v>1</v>
      </c>
      <c r="N1366" s="14">
        <v>50.94</v>
      </c>
      <c r="O1366" s="15">
        <v>0</v>
      </c>
      <c r="P1366" s="14">
        <v>22.28</v>
      </c>
      <c r="Q1366" s="14">
        <v>50.94</v>
      </c>
      <c r="R1366" s="14">
        <v>22.28</v>
      </c>
      <c r="S1366" s="14">
        <v>28.659999999999997</v>
      </c>
      <c r="T1366" s="16">
        <v>0.5626226933647428</v>
      </c>
    </row>
    <row r="1367" spans="1:20">
      <c r="A1367" s="10">
        <v>61</v>
      </c>
      <c r="B1367" s="11">
        <v>46218</v>
      </c>
      <c r="C1367" s="12">
        <f t="shared" si="84"/>
        <v>2026</v>
      </c>
      <c r="D1367" s="13" t="str">
        <f t="shared" si="85"/>
        <v>Q3</v>
      </c>
      <c r="E1367" s="12">
        <f t="shared" si="86"/>
        <v>7</v>
      </c>
      <c r="F1367" s="12" t="str">
        <f t="shared" si="87"/>
        <v>Jul</v>
      </c>
      <c r="G1367" s="12" t="s">
        <v>41</v>
      </c>
      <c r="H1367" s="12" t="s">
        <v>54</v>
      </c>
      <c r="I1367" s="12" t="s">
        <v>23</v>
      </c>
      <c r="J1367" s="12" t="s">
        <v>24</v>
      </c>
      <c r="K1367" s="12" t="s">
        <v>55</v>
      </c>
      <c r="L1367" s="12" t="s">
        <v>59</v>
      </c>
      <c r="M1367" s="12">
        <v>2</v>
      </c>
      <c r="N1367" s="14">
        <v>125.89</v>
      </c>
      <c r="O1367" s="15">
        <v>0</v>
      </c>
      <c r="P1367" s="14">
        <v>70.8</v>
      </c>
      <c r="Q1367" s="14">
        <v>251.78</v>
      </c>
      <c r="R1367" s="14">
        <v>141.6</v>
      </c>
      <c r="S1367" s="14">
        <v>110.18</v>
      </c>
      <c r="T1367" s="16">
        <v>0.43760425768528083</v>
      </c>
    </row>
    <row r="1368" spans="1:20">
      <c r="A1368" s="10">
        <v>357</v>
      </c>
      <c r="B1368" s="11">
        <v>46218</v>
      </c>
      <c r="C1368" s="12">
        <f t="shared" si="84"/>
        <v>2026</v>
      </c>
      <c r="D1368" s="13" t="str">
        <f t="shared" si="85"/>
        <v>Q3</v>
      </c>
      <c r="E1368" s="12">
        <f t="shared" si="86"/>
        <v>7</v>
      </c>
      <c r="F1368" s="12" t="str">
        <f t="shared" si="87"/>
        <v>Jul</v>
      </c>
      <c r="G1368" s="12" t="s">
        <v>21</v>
      </c>
      <c r="H1368" s="12" t="s">
        <v>57</v>
      </c>
      <c r="I1368" s="12" t="s">
        <v>23</v>
      </c>
      <c r="J1368" s="12" t="s">
        <v>34</v>
      </c>
      <c r="K1368" s="12" t="s">
        <v>55</v>
      </c>
      <c r="L1368" s="12" t="s">
        <v>66</v>
      </c>
      <c r="M1368" s="12">
        <v>2</v>
      </c>
      <c r="N1368" s="14">
        <v>51.9</v>
      </c>
      <c r="O1368" s="15">
        <v>0</v>
      </c>
      <c r="P1368" s="14">
        <v>21.82</v>
      </c>
      <c r="Q1368" s="14">
        <v>103.8</v>
      </c>
      <c r="R1368" s="14">
        <v>43.64</v>
      </c>
      <c r="S1368" s="14">
        <v>60.16</v>
      </c>
      <c r="T1368" s="16">
        <v>0.57957610789980729</v>
      </c>
    </row>
    <row r="1369" spans="1:20">
      <c r="A1369" s="10">
        <v>1607</v>
      </c>
      <c r="B1369" s="11">
        <v>46218</v>
      </c>
      <c r="C1369" s="12">
        <f t="shared" si="84"/>
        <v>2026</v>
      </c>
      <c r="D1369" s="13" t="str">
        <f t="shared" si="85"/>
        <v>Q3</v>
      </c>
      <c r="E1369" s="12">
        <f t="shared" si="86"/>
        <v>7</v>
      </c>
      <c r="F1369" s="12" t="str">
        <f t="shared" si="87"/>
        <v>Jul</v>
      </c>
      <c r="G1369" s="12" t="s">
        <v>21</v>
      </c>
      <c r="H1369" s="12" t="s">
        <v>22</v>
      </c>
      <c r="I1369" s="12" t="s">
        <v>40</v>
      </c>
      <c r="J1369" s="12" t="s">
        <v>34</v>
      </c>
      <c r="K1369" s="12" t="s">
        <v>55</v>
      </c>
      <c r="L1369" s="12" t="s">
        <v>56</v>
      </c>
      <c r="M1369" s="12">
        <v>2</v>
      </c>
      <c r="N1369" s="14">
        <v>39.75</v>
      </c>
      <c r="O1369" s="15">
        <v>0</v>
      </c>
      <c r="P1369" s="14">
        <v>14.78</v>
      </c>
      <c r="Q1369" s="14">
        <v>79.5</v>
      </c>
      <c r="R1369" s="14">
        <v>29.56</v>
      </c>
      <c r="S1369" s="14">
        <v>49.94</v>
      </c>
      <c r="T1369" s="16">
        <v>0.62817610062893081</v>
      </c>
    </row>
    <row r="1370" spans="1:20">
      <c r="A1370" s="10">
        <v>3295</v>
      </c>
      <c r="B1370" s="11">
        <v>46218</v>
      </c>
      <c r="C1370" s="12">
        <f t="shared" si="84"/>
        <v>2026</v>
      </c>
      <c r="D1370" s="13" t="str">
        <f t="shared" si="85"/>
        <v>Q3</v>
      </c>
      <c r="E1370" s="12">
        <f t="shared" si="86"/>
        <v>7</v>
      </c>
      <c r="F1370" s="12" t="str">
        <f t="shared" si="87"/>
        <v>Jul</v>
      </c>
      <c r="G1370" s="12" t="s">
        <v>27</v>
      </c>
      <c r="H1370" s="12" t="s">
        <v>64</v>
      </c>
      <c r="I1370" s="12" t="s">
        <v>49</v>
      </c>
      <c r="J1370" s="12" t="s">
        <v>24</v>
      </c>
      <c r="K1370" s="12" t="s">
        <v>30</v>
      </c>
      <c r="L1370" s="12" t="s">
        <v>31</v>
      </c>
      <c r="M1370" s="12">
        <v>1</v>
      </c>
      <c r="N1370" s="14">
        <v>93.46</v>
      </c>
      <c r="O1370" s="15">
        <v>0.15</v>
      </c>
      <c r="P1370" s="14">
        <v>46.65</v>
      </c>
      <c r="Q1370" s="14">
        <v>79.440999999999988</v>
      </c>
      <c r="R1370" s="14">
        <v>46.65</v>
      </c>
      <c r="S1370" s="14">
        <v>32.79099999999999</v>
      </c>
      <c r="T1370" s="16">
        <v>0.41277174255107557</v>
      </c>
    </row>
    <row r="1371" spans="1:20">
      <c r="A1371" s="10">
        <v>4048</v>
      </c>
      <c r="B1371" s="11">
        <v>46218</v>
      </c>
      <c r="C1371" s="12">
        <f t="shared" si="84"/>
        <v>2026</v>
      </c>
      <c r="D1371" s="13" t="str">
        <f t="shared" si="85"/>
        <v>Q3</v>
      </c>
      <c r="E1371" s="12">
        <f t="shared" si="86"/>
        <v>7</v>
      </c>
      <c r="F1371" s="12" t="str">
        <f t="shared" si="87"/>
        <v>Jul</v>
      </c>
      <c r="G1371" s="12" t="s">
        <v>41</v>
      </c>
      <c r="H1371" s="12" t="s">
        <v>68</v>
      </c>
      <c r="I1371" s="12" t="s">
        <v>29</v>
      </c>
      <c r="J1371" s="12" t="s">
        <v>37</v>
      </c>
      <c r="K1371" s="12" t="s">
        <v>25</v>
      </c>
      <c r="L1371" s="12" t="s">
        <v>26</v>
      </c>
      <c r="M1371" s="12">
        <v>3</v>
      </c>
      <c r="N1371" s="14">
        <v>82.79</v>
      </c>
      <c r="O1371" s="15">
        <v>0.1</v>
      </c>
      <c r="P1371" s="14">
        <v>43.07</v>
      </c>
      <c r="Q1371" s="14">
        <v>223.53300000000002</v>
      </c>
      <c r="R1371" s="14">
        <v>129.21</v>
      </c>
      <c r="S1371" s="14">
        <v>94.323000000000008</v>
      </c>
      <c r="T1371" s="16">
        <v>0.42196454214813922</v>
      </c>
    </row>
    <row r="1372" spans="1:20">
      <c r="A1372" s="10">
        <v>4424</v>
      </c>
      <c r="B1372" s="11">
        <v>46218</v>
      </c>
      <c r="C1372" s="12">
        <f t="shared" si="84"/>
        <v>2026</v>
      </c>
      <c r="D1372" s="13" t="str">
        <f t="shared" si="85"/>
        <v>Q3</v>
      </c>
      <c r="E1372" s="12">
        <f t="shared" si="86"/>
        <v>7</v>
      </c>
      <c r="F1372" s="12" t="str">
        <f t="shared" si="87"/>
        <v>Jul</v>
      </c>
      <c r="G1372" s="12" t="s">
        <v>32</v>
      </c>
      <c r="H1372" s="12" t="s">
        <v>33</v>
      </c>
      <c r="I1372" s="12" t="s">
        <v>40</v>
      </c>
      <c r="J1372" s="12" t="s">
        <v>37</v>
      </c>
      <c r="K1372" s="12" t="s">
        <v>30</v>
      </c>
      <c r="L1372" s="12" t="s">
        <v>31</v>
      </c>
      <c r="M1372" s="12">
        <v>1</v>
      </c>
      <c r="N1372" s="14">
        <v>92.54</v>
      </c>
      <c r="O1372" s="15">
        <v>0</v>
      </c>
      <c r="P1372" s="14">
        <v>44.48</v>
      </c>
      <c r="Q1372" s="14">
        <v>92.54</v>
      </c>
      <c r="R1372" s="14">
        <v>44.48</v>
      </c>
      <c r="S1372" s="14">
        <v>48.060000000000009</v>
      </c>
      <c r="T1372" s="16">
        <v>0.51934298681651181</v>
      </c>
    </row>
    <row r="1373" spans="1:20">
      <c r="A1373" s="10">
        <v>4732</v>
      </c>
      <c r="B1373" s="11">
        <v>46218</v>
      </c>
      <c r="C1373" s="12">
        <f t="shared" si="84"/>
        <v>2026</v>
      </c>
      <c r="D1373" s="13" t="str">
        <f t="shared" si="85"/>
        <v>Q3</v>
      </c>
      <c r="E1373" s="12">
        <f t="shared" si="86"/>
        <v>7</v>
      </c>
      <c r="F1373" s="12" t="str">
        <f t="shared" si="87"/>
        <v>Jul</v>
      </c>
      <c r="G1373" s="12" t="s">
        <v>27</v>
      </c>
      <c r="H1373" s="12" t="s">
        <v>70</v>
      </c>
      <c r="I1373" s="12" t="s">
        <v>40</v>
      </c>
      <c r="J1373" s="12" t="s">
        <v>34</v>
      </c>
      <c r="K1373" s="12" t="s">
        <v>35</v>
      </c>
      <c r="L1373" s="12" t="s">
        <v>53</v>
      </c>
      <c r="M1373" s="12">
        <v>1</v>
      </c>
      <c r="N1373" s="14">
        <v>46.53</v>
      </c>
      <c r="O1373" s="15">
        <v>0</v>
      </c>
      <c r="P1373" s="14">
        <v>18.829999999999998</v>
      </c>
      <c r="Q1373" s="14">
        <v>46.53</v>
      </c>
      <c r="R1373" s="14">
        <v>18.829999999999998</v>
      </c>
      <c r="S1373" s="14">
        <v>27.700000000000003</v>
      </c>
      <c r="T1373" s="16">
        <v>0.59531485063399958</v>
      </c>
    </row>
    <row r="1374" spans="1:20">
      <c r="A1374" s="10">
        <v>194</v>
      </c>
      <c r="B1374" s="11">
        <v>46219</v>
      </c>
      <c r="C1374" s="12">
        <f t="shared" si="84"/>
        <v>2026</v>
      </c>
      <c r="D1374" s="13" t="str">
        <f t="shared" si="85"/>
        <v>Q3</v>
      </c>
      <c r="E1374" s="12">
        <f t="shared" si="86"/>
        <v>7</v>
      </c>
      <c r="F1374" s="12" t="str">
        <f t="shared" si="87"/>
        <v>Jul</v>
      </c>
      <c r="G1374" s="12" t="s">
        <v>27</v>
      </c>
      <c r="H1374" s="12" t="s">
        <v>64</v>
      </c>
      <c r="I1374" s="12" t="s">
        <v>23</v>
      </c>
      <c r="J1374" s="12" t="s">
        <v>24</v>
      </c>
      <c r="K1374" s="12" t="s">
        <v>25</v>
      </c>
      <c r="L1374" s="12" t="s">
        <v>43</v>
      </c>
      <c r="M1374" s="12">
        <v>2</v>
      </c>
      <c r="N1374" s="14">
        <v>49.69</v>
      </c>
      <c r="O1374" s="15">
        <v>0</v>
      </c>
      <c r="P1374" s="14">
        <v>21.97</v>
      </c>
      <c r="Q1374" s="14">
        <v>99.38</v>
      </c>
      <c r="R1374" s="14">
        <v>43.94</v>
      </c>
      <c r="S1374" s="14">
        <v>55.44</v>
      </c>
      <c r="T1374" s="16">
        <v>0.557858724089354</v>
      </c>
    </row>
    <row r="1375" spans="1:20">
      <c r="A1375" s="10">
        <v>258</v>
      </c>
      <c r="B1375" s="11">
        <v>46219</v>
      </c>
      <c r="C1375" s="12">
        <f t="shared" si="84"/>
        <v>2026</v>
      </c>
      <c r="D1375" s="13" t="str">
        <f t="shared" si="85"/>
        <v>Q3</v>
      </c>
      <c r="E1375" s="12">
        <f t="shared" si="86"/>
        <v>7</v>
      </c>
      <c r="F1375" s="12" t="str">
        <f t="shared" si="87"/>
        <v>Jul</v>
      </c>
      <c r="G1375" s="12" t="s">
        <v>41</v>
      </c>
      <c r="H1375" s="12" t="s">
        <v>54</v>
      </c>
      <c r="I1375" s="12" t="s">
        <v>49</v>
      </c>
      <c r="J1375" s="12" t="s">
        <v>34</v>
      </c>
      <c r="K1375" s="12" t="s">
        <v>30</v>
      </c>
      <c r="L1375" s="12" t="s">
        <v>67</v>
      </c>
      <c r="M1375" s="12">
        <v>3</v>
      </c>
      <c r="N1375" s="14">
        <v>71.34</v>
      </c>
      <c r="O1375" s="15">
        <v>0.1</v>
      </c>
      <c r="P1375" s="14">
        <v>31.71</v>
      </c>
      <c r="Q1375" s="14">
        <v>192.61800000000002</v>
      </c>
      <c r="R1375" s="14">
        <v>95.13</v>
      </c>
      <c r="S1375" s="14">
        <v>97.488000000000028</v>
      </c>
      <c r="T1375" s="16">
        <v>0.50612092327819835</v>
      </c>
    </row>
    <row r="1376" spans="1:20">
      <c r="A1376" s="10">
        <v>543</v>
      </c>
      <c r="B1376" s="11">
        <v>46219</v>
      </c>
      <c r="C1376" s="12">
        <f t="shared" si="84"/>
        <v>2026</v>
      </c>
      <c r="D1376" s="13" t="str">
        <f t="shared" si="85"/>
        <v>Q3</v>
      </c>
      <c r="E1376" s="12">
        <f t="shared" si="86"/>
        <v>7</v>
      </c>
      <c r="F1376" s="12" t="str">
        <f t="shared" si="87"/>
        <v>Jul</v>
      </c>
      <c r="G1376" s="12" t="s">
        <v>27</v>
      </c>
      <c r="H1376" s="12" t="s">
        <v>70</v>
      </c>
      <c r="I1376" s="12" t="s">
        <v>49</v>
      </c>
      <c r="J1376" s="12" t="s">
        <v>24</v>
      </c>
      <c r="K1376" s="12" t="s">
        <v>25</v>
      </c>
      <c r="L1376" s="12" t="s">
        <v>26</v>
      </c>
      <c r="M1376" s="12">
        <v>1</v>
      </c>
      <c r="N1376" s="14">
        <v>83.03</v>
      </c>
      <c r="O1376" s="15">
        <v>0</v>
      </c>
      <c r="P1376" s="14">
        <v>42.41</v>
      </c>
      <c r="Q1376" s="14">
        <v>83.03</v>
      </c>
      <c r="R1376" s="14">
        <v>42.41</v>
      </c>
      <c r="S1376" s="14">
        <v>40.620000000000005</v>
      </c>
      <c r="T1376" s="16">
        <v>0.48922076357942917</v>
      </c>
    </row>
    <row r="1377" spans="1:20">
      <c r="A1377" s="10">
        <v>972</v>
      </c>
      <c r="B1377" s="11">
        <v>46219</v>
      </c>
      <c r="C1377" s="12">
        <f t="shared" si="84"/>
        <v>2026</v>
      </c>
      <c r="D1377" s="13" t="str">
        <f t="shared" si="85"/>
        <v>Q3</v>
      </c>
      <c r="E1377" s="12">
        <f t="shared" si="86"/>
        <v>7</v>
      </c>
      <c r="F1377" s="12" t="str">
        <f t="shared" si="87"/>
        <v>Jul</v>
      </c>
      <c r="G1377" s="12" t="s">
        <v>41</v>
      </c>
      <c r="H1377" s="12" t="s">
        <v>42</v>
      </c>
      <c r="I1377" s="12" t="s">
        <v>23</v>
      </c>
      <c r="J1377" s="12" t="s">
        <v>24</v>
      </c>
      <c r="K1377" s="12" t="s">
        <v>55</v>
      </c>
      <c r="L1377" s="12" t="s">
        <v>56</v>
      </c>
      <c r="M1377" s="12">
        <v>1</v>
      </c>
      <c r="N1377" s="14">
        <v>40.799999999999997</v>
      </c>
      <c r="O1377" s="15">
        <v>0</v>
      </c>
      <c r="P1377" s="14">
        <v>14.42</v>
      </c>
      <c r="Q1377" s="14">
        <v>40.799999999999997</v>
      </c>
      <c r="R1377" s="14">
        <v>14.42</v>
      </c>
      <c r="S1377" s="14">
        <v>26.379999999999995</v>
      </c>
      <c r="T1377" s="16">
        <v>0.64656862745098032</v>
      </c>
    </row>
    <row r="1378" spans="1:20">
      <c r="A1378" s="10">
        <v>1146</v>
      </c>
      <c r="B1378" s="11">
        <v>46219</v>
      </c>
      <c r="C1378" s="12">
        <f t="shared" si="84"/>
        <v>2026</v>
      </c>
      <c r="D1378" s="13" t="str">
        <f t="shared" si="85"/>
        <v>Q3</v>
      </c>
      <c r="E1378" s="12">
        <f t="shared" si="86"/>
        <v>7</v>
      </c>
      <c r="F1378" s="12" t="str">
        <f t="shared" si="87"/>
        <v>Jul</v>
      </c>
      <c r="G1378" s="12" t="s">
        <v>27</v>
      </c>
      <c r="H1378" s="12" t="s">
        <v>48</v>
      </c>
      <c r="I1378" s="12" t="s">
        <v>49</v>
      </c>
      <c r="J1378" s="12" t="s">
        <v>24</v>
      </c>
      <c r="K1378" s="12" t="s">
        <v>44</v>
      </c>
      <c r="L1378" s="12" t="s">
        <v>72</v>
      </c>
      <c r="M1378" s="12">
        <v>2</v>
      </c>
      <c r="N1378" s="14">
        <v>125.34</v>
      </c>
      <c r="O1378" s="15">
        <v>0.15</v>
      </c>
      <c r="P1378" s="14">
        <v>59.04</v>
      </c>
      <c r="Q1378" s="14">
        <v>213.078</v>
      </c>
      <c r="R1378" s="14">
        <v>118.08</v>
      </c>
      <c r="S1378" s="14">
        <v>94.998000000000005</v>
      </c>
      <c r="T1378" s="16">
        <v>0.44583673584321237</v>
      </c>
    </row>
    <row r="1379" spans="1:20">
      <c r="A1379" s="10">
        <v>1464</v>
      </c>
      <c r="B1379" s="11">
        <v>46219</v>
      </c>
      <c r="C1379" s="12">
        <f t="shared" si="84"/>
        <v>2026</v>
      </c>
      <c r="D1379" s="13" t="str">
        <f t="shared" si="85"/>
        <v>Q3</v>
      </c>
      <c r="E1379" s="12">
        <f t="shared" si="86"/>
        <v>7</v>
      </c>
      <c r="F1379" s="12" t="str">
        <f t="shared" si="87"/>
        <v>Jul</v>
      </c>
      <c r="G1379" s="12" t="s">
        <v>21</v>
      </c>
      <c r="H1379" s="12" t="s">
        <v>57</v>
      </c>
      <c r="I1379" s="12" t="s">
        <v>23</v>
      </c>
      <c r="J1379" s="12" t="s">
        <v>24</v>
      </c>
      <c r="K1379" s="12" t="s">
        <v>55</v>
      </c>
      <c r="L1379" s="12" t="s">
        <v>59</v>
      </c>
      <c r="M1379" s="12">
        <v>1</v>
      </c>
      <c r="N1379" s="14">
        <v>122.73</v>
      </c>
      <c r="O1379" s="15">
        <v>0.1</v>
      </c>
      <c r="P1379" s="14">
        <v>70.540000000000006</v>
      </c>
      <c r="Q1379" s="14">
        <v>110.45700000000001</v>
      </c>
      <c r="R1379" s="14">
        <v>70.540000000000006</v>
      </c>
      <c r="S1379" s="14">
        <v>39.917000000000002</v>
      </c>
      <c r="T1379" s="16">
        <v>0.36138044668966202</v>
      </c>
    </row>
    <row r="1380" spans="1:20">
      <c r="A1380" s="10">
        <v>1581</v>
      </c>
      <c r="B1380" s="11">
        <v>46219</v>
      </c>
      <c r="C1380" s="12">
        <f t="shared" si="84"/>
        <v>2026</v>
      </c>
      <c r="D1380" s="13" t="str">
        <f t="shared" si="85"/>
        <v>Q3</v>
      </c>
      <c r="E1380" s="12">
        <f t="shared" si="86"/>
        <v>7</v>
      </c>
      <c r="F1380" s="12" t="str">
        <f t="shared" si="87"/>
        <v>Jul</v>
      </c>
      <c r="G1380" s="12" t="s">
        <v>32</v>
      </c>
      <c r="H1380" s="12" t="s">
        <v>46</v>
      </c>
      <c r="I1380" s="12" t="s">
        <v>40</v>
      </c>
      <c r="J1380" s="12" t="s">
        <v>34</v>
      </c>
      <c r="K1380" s="12" t="s">
        <v>30</v>
      </c>
      <c r="L1380" s="12" t="s">
        <v>31</v>
      </c>
      <c r="M1380" s="12">
        <v>5</v>
      </c>
      <c r="N1380" s="14">
        <v>92.72</v>
      </c>
      <c r="O1380" s="15">
        <v>0.1</v>
      </c>
      <c r="P1380" s="14">
        <v>46.2</v>
      </c>
      <c r="Q1380" s="14">
        <v>417.24</v>
      </c>
      <c r="R1380" s="14">
        <v>231</v>
      </c>
      <c r="S1380" s="14">
        <v>186.24</v>
      </c>
      <c r="T1380" s="16">
        <v>0.44636180615473109</v>
      </c>
    </row>
    <row r="1381" spans="1:20">
      <c r="A1381" s="10">
        <v>1894</v>
      </c>
      <c r="B1381" s="11">
        <v>46219</v>
      </c>
      <c r="C1381" s="12">
        <f t="shared" si="84"/>
        <v>2026</v>
      </c>
      <c r="D1381" s="13" t="str">
        <f t="shared" si="85"/>
        <v>Q3</v>
      </c>
      <c r="E1381" s="12">
        <f t="shared" si="86"/>
        <v>7</v>
      </c>
      <c r="F1381" s="12" t="str">
        <f t="shared" si="87"/>
        <v>Jul</v>
      </c>
      <c r="G1381" s="12" t="s">
        <v>41</v>
      </c>
      <c r="H1381" s="12" t="s">
        <v>52</v>
      </c>
      <c r="I1381" s="12" t="s">
        <v>29</v>
      </c>
      <c r="J1381" s="12" t="s">
        <v>37</v>
      </c>
      <c r="K1381" s="12" t="s">
        <v>55</v>
      </c>
      <c r="L1381" s="12" t="s">
        <v>63</v>
      </c>
      <c r="M1381" s="12">
        <v>5</v>
      </c>
      <c r="N1381" s="14">
        <v>36.29</v>
      </c>
      <c r="O1381" s="15">
        <v>0.05</v>
      </c>
      <c r="P1381" s="14">
        <v>13.52</v>
      </c>
      <c r="Q1381" s="14">
        <v>172.37749999999997</v>
      </c>
      <c r="R1381" s="14">
        <v>67.599999999999994</v>
      </c>
      <c r="S1381" s="14">
        <v>104.77749999999997</v>
      </c>
      <c r="T1381" s="16">
        <v>0.60783744978317933</v>
      </c>
    </row>
    <row r="1382" spans="1:20">
      <c r="A1382" s="10">
        <v>2100</v>
      </c>
      <c r="B1382" s="11">
        <v>46219</v>
      </c>
      <c r="C1382" s="12">
        <f t="shared" si="84"/>
        <v>2026</v>
      </c>
      <c r="D1382" s="13" t="str">
        <f t="shared" si="85"/>
        <v>Q3</v>
      </c>
      <c r="E1382" s="12">
        <f t="shared" si="86"/>
        <v>7</v>
      </c>
      <c r="F1382" s="12" t="str">
        <f t="shared" si="87"/>
        <v>Jul</v>
      </c>
      <c r="G1382" s="12" t="s">
        <v>32</v>
      </c>
      <c r="H1382" s="12" t="s">
        <v>33</v>
      </c>
      <c r="I1382" s="12" t="s">
        <v>23</v>
      </c>
      <c r="J1382" s="12" t="s">
        <v>37</v>
      </c>
      <c r="K1382" s="12" t="s">
        <v>25</v>
      </c>
      <c r="L1382" s="12" t="s">
        <v>43</v>
      </c>
      <c r="M1382" s="12">
        <v>2</v>
      </c>
      <c r="N1382" s="14">
        <v>49.84</v>
      </c>
      <c r="O1382" s="15">
        <v>0.1</v>
      </c>
      <c r="P1382" s="14">
        <v>23.06</v>
      </c>
      <c r="Q1382" s="14">
        <v>89.712000000000003</v>
      </c>
      <c r="R1382" s="14">
        <v>46.12</v>
      </c>
      <c r="S1382" s="14">
        <v>43.592000000000006</v>
      </c>
      <c r="T1382" s="16">
        <v>0.48591046905653651</v>
      </c>
    </row>
    <row r="1383" spans="1:20">
      <c r="A1383" s="10">
        <v>2902</v>
      </c>
      <c r="B1383" s="11">
        <v>46219</v>
      </c>
      <c r="C1383" s="12">
        <f t="shared" si="84"/>
        <v>2026</v>
      </c>
      <c r="D1383" s="13" t="str">
        <f t="shared" si="85"/>
        <v>Q3</v>
      </c>
      <c r="E1383" s="12">
        <f t="shared" si="86"/>
        <v>7</v>
      </c>
      <c r="F1383" s="12" t="str">
        <f t="shared" si="87"/>
        <v>Jul</v>
      </c>
      <c r="G1383" s="12" t="s">
        <v>27</v>
      </c>
      <c r="H1383" s="12" t="s">
        <v>64</v>
      </c>
      <c r="I1383" s="12" t="s">
        <v>49</v>
      </c>
      <c r="J1383" s="12" t="s">
        <v>37</v>
      </c>
      <c r="K1383" s="12" t="s">
        <v>55</v>
      </c>
      <c r="L1383" s="12" t="s">
        <v>63</v>
      </c>
      <c r="M1383" s="12">
        <v>1</v>
      </c>
      <c r="N1383" s="14">
        <v>35.799999999999997</v>
      </c>
      <c r="O1383" s="15">
        <v>0</v>
      </c>
      <c r="P1383" s="14">
        <v>14.05</v>
      </c>
      <c r="Q1383" s="14">
        <v>35.799999999999997</v>
      </c>
      <c r="R1383" s="14">
        <v>14.05</v>
      </c>
      <c r="S1383" s="14">
        <v>21.749999999999996</v>
      </c>
      <c r="T1383" s="16">
        <v>0.60754189944134074</v>
      </c>
    </row>
    <row r="1384" spans="1:20">
      <c r="A1384" s="10">
        <v>3115</v>
      </c>
      <c r="B1384" s="11">
        <v>46219</v>
      </c>
      <c r="C1384" s="12">
        <f t="shared" si="84"/>
        <v>2026</v>
      </c>
      <c r="D1384" s="13" t="str">
        <f t="shared" si="85"/>
        <v>Q3</v>
      </c>
      <c r="E1384" s="12">
        <f t="shared" si="86"/>
        <v>7</v>
      </c>
      <c r="F1384" s="12" t="str">
        <f t="shared" si="87"/>
        <v>Jul</v>
      </c>
      <c r="G1384" s="12" t="s">
        <v>41</v>
      </c>
      <c r="H1384" s="12" t="s">
        <v>68</v>
      </c>
      <c r="I1384" s="12" t="s">
        <v>23</v>
      </c>
      <c r="J1384" s="12" t="s">
        <v>34</v>
      </c>
      <c r="K1384" s="12" t="s">
        <v>44</v>
      </c>
      <c r="L1384" s="12" t="s">
        <v>50</v>
      </c>
      <c r="M1384" s="12">
        <v>1</v>
      </c>
      <c r="N1384" s="14">
        <v>195.12</v>
      </c>
      <c r="O1384" s="15">
        <v>0</v>
      </c>
      <c r="P1384" s="14">
        <v>101.14</v>
      </c>
      <c r="Q1384" s="14">
        <v>195.12</v>
      </c>
      <c r="R1384" s="14">
        <v>101.14</v>
      </c>
      <c r="S1384" s="14">
        <v>93.98</v>
      </c>
      <c r="T1384" s="16">
        <v>0.48165231652316526</v>
      </c>
    </row>
    <row r="1385" spans="1:20">
      <c r="A1385" s="10">
        <v>3546</v>
      </c>
      <c r="B1385" s="11">
        <v>46219</v>
      </c>
      <c r="C1385" s="12">
        <f t="shared" si="84"/>
        <v>2026</v>
      </c>
      <c r="D1385" s="13" t="str">
        <f t="shared" si="85"/>
        <v>Q3</v>
      </c>
      <c r="E1385" s="12">
        <f t="shared" si="86"/>
        <v>7</v>
      </c>
      <c r="F1385" s="12" t="str">
        <f t="shared" si="87"/>
        <v>Jul</v>
      </c>
      <c r="G1385" s="12" t="s">
        <v>21</v>
      </c>
      <c r="H1385" s="12" t="s">
        <v>71</v>
      </c>
      <c r="I1385" s="12" t="s">
        <v>23</v>
      </c>
      <c r="J1385" s="12" t="s">
        <v>34</v>
      </c>
      <c r="K1385" s="12" t="s">
        <v>25</v>
      </c>
      <c r="L1385" s="12" t="s">
        <v>47</v>
      </c>
      <c r="M1385" s="12">
        <v>2</v>
      </c>
      <c r="N1385" s="14">
        <v>39.69</v>
      </c>
      <c r="O1385" s="15">
        <v>0.05</v>
      </c>
      <c r="P1385" s="14">
        <v>16.88</v>
      </c>
      <c r="Q1385" s="14">
        <v>75.410999999999987</v>
      </c>
      <c r="R1385" s="14">
        <v>33.76</v>
      </c>
      <c r="S1385" s="14">
        <v>41.650999999999989</v>
      </c>
      <c r="T1385" s="16">
        <v>0.55231995332245953</v>
      </c>
    </row>
    <row r="1386" spans="1:20">
      <c r="A1386" s="10">
        <v>4224</v>
      </c>
      <c r="B1386" s="11">
        <v>46219</v>
      </c>
      <c r="C1386" s="12">
        <f t="shared" si="84"/>
        <v>2026</v>
      </c>
      <c r="D1386" s="13" t="str">
        <f t="shared" si="85"/>
        <v>Q3</v>
      </c>
      <c r="E1386" s="12">
        <f t="shared" si="86"/>
        <v>7</v>
      </c>
      <c r="F1386" s="12" t="str">
        <f t="shared" si="87"/>
        <v>Jul</v>
      </c>
      <c r="G1386" s="12" t="s">
        <v>32</v>
      </c>
      <c r="H1386" s="12" t="s">
        <v>39</v>
      </c>
      <c r="I1386" s="12" t="s">
        <v>40</v>
      </c>
      <c r="J1386" s="12" t="s">
        <v>24</v>
      </c>
      <c r="K1386" s="12" t="s">
        <v>44</v>
      </c>
      <c r="L1386" s="12" t="s">
        <v>45</v>
      </c>
      <c r="M1386" s="12">
        <v>1</v>
      </c>
      <c r="N1386" s="14">
        <v>348.73</v>
      </c>
      <c r="O1386" s="15">
        <v>0.15</v>
      </c>
      <c r="P1386" s="14">
        <v>190.33</v>
      </c>
      <c r="Q1386" s="14">
        <v>296.4205</v>
      </c>
      <c r="R1386" s="14">
        <v>190.33</v>
      </c>
      <c r="S1386" s="14">
        <v>106.09049999999999</v>
      </c>
      <c r="T1386" s="16">
        <v>0.35790540802677273</v>
      </c>
    </row>
    <row r="1387" spans="1:20">
      <c r="A1387" s="10">
        <v>4858</v>
      </c>
      <c r="B1387" s="11">
        <v>46219</v>
      </c>
      <c r="C1387" s="12">
        <f t="shared" si="84"/>
        <v>2026</v>
      </c>
      <c r="D1387" s="13" t="str">
        <f t="shared" si="85"/>
        <v>Q3</v>
      </c>
      <c r="E1387" s="12">
        <f t="shared" si="86"/>
        <v>7</v>
      </c>
      <c r="F1387" s="12" t="str">
        <f t="shared" si="87"/>
        <v>Jul</v>
      </c>
      <c r="G1387" s="12" t="s">
        <v>27</v>
      </c>
      <c r="H1387" s="12" t="s">
        <v>64</v>
      </c>
      <c r="I1387" s="12" t="s">
        <v>40</v>
      </c>
      <c r="J1387" s="12" t="s">
        <v>24</v>
      </c>
      <c r="K1387" s="12" t="s">
        <v>35</v>
      </c>
      <c r="L1387" s="12" t="s">
        <v>36</v>
      </c>
      <c r="M1387" s="12">
        <v>1</v>
      </c>
      <c r="N1387" s="14">
        <v>35.5</v>
      </c>
      <c r="O1387" s="15">
        <v>0</v>
      </c>
      <c r="P1387" s="14">
        <v>13.26</v>
      </c>
      <c r="Q1387" s="14">
        <v>35.5</v>
      </c>
      <c r="R1387" s="14">
        <v>13.26</v>
      </c>
      <c r="S1387" s="14">
        <v>22.240000000000002</v>
      </c>
      <c r="T1387" s="16">
        <v>0.62647887323943663</v>
      </c>
    </row>
    <row r="1388" spans="1:20">
      <c r="A1388" s="10">
        <v>768</v>
      </c>
      <c r="B1388" s="11">
        <v>46220</v>
      </c>
      <c r="C1388" s="12">
        <f t="shared" si="84"/>
        <v>2026</v>
      </c>
      <c r="D1388" s="13" t="str">
        <f t="shared" si="85"/>
        <v>Q3</v>
      </c>
      <c r="E1388" s="12">
        <f t="shared" si="86"/>
        <v>7</v>
      </c>
      <c r="F1388" s="12" t="str">
        <f t="shared" si="87"/>
        <v>Jul</v>
      </c>
      <c r="G1388" s="12" t="s">
        <v>21</v>
      </c>
      <c r="H1388" s="12" t="s">
        <v>57</v>
      </c>
      <c r="I1388" s="12" t="s">
        <v>23</v>
      </c>
      <c r="J1388" s="12" t="s">
        <v>37</v>
      </c>
      <c r="K1388" s="12" t="s">
        <v>35</v>
      </c>
      <c r="L1388" s="12" t="s">
        <v>53</v>
      </c>
      <c r="M1388" s="12">
        <v>1</v>
      </c>
      <c r="N1388" s="14">
        <v>46.44</v>
      </c>
      <c r="O1388" s="15">
        <v>0</v>
      </c>
      <c r="P1388" s="14">
        <v>18.47</v>
      </c>
      <c r="Q1388" s="14">
        <v>46.44</v>
      </c>
      <c r="R1388" s="14">
        <v>18.47</v>
      </c>
      <c r="S1388" s="14">
        <v>27.97</v>
      </c>
      <c r="T1388" s="16">
        <v>0.60228251507321273</v>
      </c>
    </row>
    <row r="1389" spans="1:20">
      <c r="A1389" s="10">
        <v>1901</v>
      </c>
      <c r="B1389" s="11">
        <v>46220</v>
      </c>
      <c r="C1389" s="12">
        <f t="shared" si="84"/>
        <v>2026</v>
      </c>
      <c r="D1389" s="13" t="str">
        <f t="shared" si="85"/>
        <v>Q3</v>
      </c>
      <c r="E1389" s="12">
        <f t="shared" si="86"/>
        <v>7</v>
      </c>
      <c r="F1389" s="12" t="str">
        <f t="shared" si="87"/>
        <v>Jul</v>
      </c>
      <c r="G1389" s="12" t="s">
        <v>27</v>
      </c>
      <c r="H1389" s="12" t="s">
        <v>70</v>
      </c>
      <c r="I1389" s="12" t="s">
        <v>23</v>
      </c>
      <c r="J1389" s="12" t="s">
        <v>34</v>
      </c>
      <c r="K1389" s="12" t="s">
        <v>30</v>
      </c>
      <c r="L1389" s="12" t="s">
        <v>67</v>
      </c>
      <c r="M1389" s="12">
        <v>1</v>
      </c>
      <c r="N1389" s="14">
        <v>70.44</v>
      </c>
      <c r="O1389" s="15">
        <v>0.05</v>
      </c>
      <c r="P1389" s="14">
        <v>32.229999999999997</v>
      </c>
      <c r="Q1389" s="14">
        <v>66.917999999999992</v>
      </c>
      <c r="R1389" s="14">
        <v>32.229999999999997</v>
      </c>
      <c r="S1389" s="14">
        <v>34.687999999999995</v>
      </c>
      <c r="T1389" s="16">
        <v>0.51836576108072563</v>
      </c>
    </row>
    <row r="1390" spans="1:20">
      <c r="A1390" s="10">
        <v>2226</v>
      </c>
      <c r="B1390" s="11">
        <v>46220</v>
      </c>
      <c r="C1390" s="12">
        <f t="shared" si="84"/>
        <v>2026</v>
      </c>
      <c r="D1390" s="13" t="str">
        <f t="shared" si="85"/>
        <v>Q3</v>
      </c>
      <c r="E1390" s="12">
        <f t="shared" si="86"/>
        <v>7</v>
      </c>
      <c r="F1390" s="12" t="str">
        <f t="shared" si="87"/>
        <v>Jul</v>
      </c>
      <c r="G1390" s="12" t="s">
        <v>21</v>
      </c>
      <c r="H1390" s="12" t="s">
        <v>71</v>
      </c>
      <c r="I1390" s="12" t="s">
        <v>40</v>
      </c>
      <c r="J1390" s="12" t="s">
        <v>34</v>
      </c>
      <c r="K1390" s="12" t="s">
        <v>30</v>
      </c>
      <c r="L1390" s="12" t="s">
        <v>67</v>
      </c>
      <c r="M1390" s="12">
        <v>1</v>
      </c>
      <c r="N1390" s="14">
        <v>69.78</v>
      </c>
      <c r="O1390" s="15">
        <v>0.05</v>
      </c>
      <c r="P1390" s="14">
        <v>32.83</v>
      </c>
      <c r="Q1390" s="14">
        <v>66.290999999999997</v>
      </c>
      <c r="R1390" s="14">
        <v>32.83</v>
      </c>
      <c r="S1390" s="14">
        <v>33.460999999999999</v>
      </c>
      <c r="T1390" s="16">
        <v>0.50475931876121949</v>
      </c>
    </row>
    <row r="1391" spans="1:20">
      <c r="A1391" s="10">
        <v>2660</v>
      </c>
      <c r="B1391" s="11">
        <v>46220</v>
      </c>
      <c r="C1391" s="12">
        <f t="shared" si="84"/>
        <v>2026</v>
      </c>
      <c r="D1391" s="13" t="str">
        <f t="shared" si="85"/>
        <v>Q3</v>
      </c>
      <c r="E1391" s="12">
        <f t="shared" si="86"/>
        <v>7</v>
      </c>
      <c r="F1391" s="12" t="str">
        <f t="shared" si="87"/>
        <v>Jul</v>
      </c>
      <c r="G1391" s="12" t="s">
        <v>32</v>
      </c>
      <c r="H1391" s="12" t="s">
        <v>46</v>
      </c>
      <c r="I1391" s="12" t="s">
        <v>40</v>
      </c>
      <c r="J1391" s="12" t="s">
        <v>34</v>
      </c>
      <c r="K1391" s="12" t="s">
        <v>35</v>
      </c>
      <c r="L1391" s="12" t="s">
        <v>36</v>
      </c>
      <c r="M1391" s="12">
        <v>4</v>
      </c>
      <c r="N1391" s="14">
        <v>35.450000000000003</v>
      </c>
      <c r="O1391" s="15">
        <v>0.1</v>
      </c>
      <c r="P1391" s="14">
        <v>13.83</v>
      </c>
      <c r="Q1391" s="14">
        <v>127.62000000000002</v>
      </c>
      <c r="R1391" s="14">
        <v>55.32</v>
      </c>
      <c r="S1391" s="14">
        <v>72.300000000000011</v>
      </c>
      <c r="T1391" s="16">
        <v>0.56652562294311237</v>
      </c>
    </row>
    <row r="1392" spans="1:20">
      <c r="A1392" s="10">
        <v>3004</v>
      </c>
      <c r="B1392" s="11">
        <v>46220</v>
      </c>
      <c r="C1392" s="12">
        <f t="shared" si="84"/>
        <v>2026</v>
      </c>
      <c r="D1392" s="13" t="str">
        <f t="shared" si="85"/>
        <v>Q3</v>
      </c>
      <c r="E1392" s="12">
        <f t="shared" si="86"/>
        <v>7</v>
      </c>
      <c r="F1392" s="12" t="str">
        <f t="shared" si="87"/>
        <v>Jul</v>
      </c>
      <c r="G1392" s="12" t="s">
        <v>41</v>
      </c>
      <c r="H1392" s="12" t="s">
        <v>54</v>
      </c>
      <c r="I1392" s="12" t="s">
        <v>23</v>
      </c>
      <c r="J1392" s="12" t="s">
        <v>24</v>
      </c>
      <c r="K1392" s="12" t="s">
        <v>25</v>
      </c>
      <c r="L1392" s="12" t="s">
        <v>43</v>
      </c>
      <c r="M1392" s="12">
        <v>1</v>
      </c>
      <c r="N1392" s="14">
        <v>50.82</v>
      </c>
      <c r="O1392" s="15">
        <v>0.05</v>
      </c>
      <c r="P1392" s="14">
        <v>22.36</v>
      </c>
      <c r="Q1392" s="14">
        <v>48.278999999999996</v>
      </c>
      <c r="R1392" s="14">
        <v>22.36</v>
      </c>
      <c r="S1392" s="14">
        <v>25.918999999999997</v>
      </c>
      <c r="T1392" s="16">
        <v>0.5368586756146565</v>
      </c>
    </row>
    <row r="1393" spans="1:20">
      <c r="A1393" s="10">
        <v>4020</v>
      </c>
      <c r="B1393" s="11">
        <v>46220</v>
      </c>
      <c r="C1393" s="12">
        <f t="shared" si="84"/>
        <v>2026</v>
      </c>
      <c r="D1393" s="13" t="str">
        <f t="shared" si="85"/>
        <v>Q3</v>
      </c>
      <c r="E1393" s="12">
        <f t="shared" si="86"/>
        <v>7</v>
      </c>
      <c r="F1393" s="12" t="str">
        <f t="shared" si="87"/>
        <v>Jul</v>
      </c>
      <c r="G1393" s="12" t="s">
        <v>32</v>
      </c>
      <c r="H1393" s="12" t="s">
        <v>33</v>
      </c>
      <c r="I1393" s="12" t="s">
        <v>23</v>
      </c>
      <c r="J1393" s="12" t="s">
        <v>24</v>
      </c>
      <c r="K1393" s="12" t="s">
        <v>44</v>
      </c>
      <c r="L1393" s="12" t="s">
        <v>72</v>
      </c>
      <c r="M1393" s="12">
        <v>1</v>
      </c>
      <c r="N1393" s="14">
        <v>126.13</v>
      </c>
      <c r="O1393" s="15">
        <v>0.15</v>
      </c>
      <c r="P1393" s="14">
        <v>60.43</v>
      </c>
      <c r="Q1393" s="14">
        <v>107.2105</v>
      </c>
      <c r="R1393" s="14">
        <v>60.43</v>
      </c>
      <c r="S1393" s="14">
        <v>46.780499999999996</v>
      </c>
      <c r="T1393" s="16">
        <v>0.43634252242084498</v>
      </c>
    </row>
    <row r="1394" spans="1:20">
      <c r="A1394" s="10">
        <v>4154</v>
      </c>
      <c r="B1394" s="11">
        <v>46220</v>
      </c>
      <c r="C1394" s="12">
        <f t="shared" si="84"/>
        <v>2026</v>
      </c>
      <c r="D1394" s="13" t="str">
        <f t="shared" si="85"/>
        <v>Q3</v>
      </c>
      <c r="E1394" s="12">
        <f t="shared" si="86"/>
        <v>7</v>
      </c>
      <c r="F1394" s="12" t="str">
        <f t="shared" si="87"/>
        <v>Jul</v>
      </c>
      <c r="G1394" s="12" t="s">
        <v>32</v>
      </c>
      <c r="H1394" s="12" t="s">
        <v>60</v>
      </c>
      <c r="I1394" s="12" t="s">
        <v>23</v>
      </c>
      <c r="J1394" s="12" t="s">
        <v>24</v>
      </c>
      <c r="K1394" s="12" t="s">
        <v>30</v>
      </c>
      <c r="L1394" s="12" t="s">
        <v>67</v>
      </c>
      <c r="M1394" s="12">
        <v>3</v>
      </c>
      <c r="N1394" s="14">
        <v>72.150000000000006</v>
      </c>
      <c r="O1394" s="15">
        <v>0</v>
      </c>
      <c r="P1394" s="14">
        <v>33.01</v>
      </c>
      <c r="Q1394" s="14">
        <v>216.45000000000002</v>
      </c>
      <c r="R1394" s="14">
        <v>99.03</v>
      </c>
      <c r="S1394" s="14">
        <v>117.42000000000002</v>
      </c>
      <c r="T1394" s="16">
        <v>0.54248094248094247</v>
      </c>
    </row>
    <row r="1395" spans="1:20">
      <c r="A1395" s="10">
        <v>4957</v>
      </c>
      <c r="B1395" s="11">
        <v>46220</v>
      </c>
      <c r="C1395" s="12">
        <f t="shared" si="84"/>
        <v>2026</v>
      </c>
      <c r="D1395" s="13" t="str">
        <f t="shared" si="85"/>
        <v>Q3</v>
      </c>
      <c r="E1395" s="12">
        <f t="shared" si="86"/>
        <v>7</v>
      </c>
      <c r="F1395" s="12" t="str">
        <f t="shared" si="87"/>
        <v>Jul</v>
      </c>
      <c r="G1395" s="12" t="s">
        <v>27</v>
      </c>
      <c r="H1395" s="12" t="s">
        <v>28</v>
      </c>
      <c r="I1395" s="12" t="s">
        <v>23</v>
      </c>
      <c r="J1395" s="12" t="s">
        <v>24</v>
      </c>
      <c r="K1395" s="12" t="s">
        <v>55</v>
      </c>
      <c r="L1395" s="12" t="s">
        <v>63</v>
      </c>
      <c r="M1395" s="12">
        <v>1</v>
      </c>
      <c r="N1395" s="14">
        <v>35.58</v>
      </c>
      <c r="O1395" s="15">
        <v>0</v>
      </c>
      <c r="P1395" s="14">
        <v>13.68</v>
      </c>
      <c r="Q1395" s="14">
        <v>35.58</v>
      </c>
      <c r="R1395" s="14">
        <v>13.68</v>
      </c>
      <c r="S1395" s="14">
        <v>21.9</v>
      </c>
      <c r="T1395" s="16">
        <v>0.61551433389544685</v>
      </c>
    </row>
    <row r="1396" spans="1:20">
      <c r="A1396" s="10">
        <v>945</v>
      </c>
      <c r="B1396" s="11">
        <v>46221</v>
      </c>
      <c r="C1396" s="12">
        <f t="shared" si="84"/>
        <v>2026</v>
      </c>
      <c r="D1396" s="13" t="str">
        <f t="shared" si="85"/>
        <v>Q3</v>
      </c>
      <c r="E1396" s="12">
        <f t="shared" si="86"/>
        <v>7</v>
      </c>
      <c r="F1396" s="12" t="str">
        <f t="shared" si="87"/>
        <v>Jul</v>
      </c>
      <c r="G1396" s="12" t="s">
        <v>32</v>
      </c>
      <c r="H1396" s="12" t="s">
        <v>39</v>
      </c>
      <c r="I1396" s="12" t="s">
        <v>23</v>
      </c>
      <c r="J1396" s="12" t="s">
        <v>34</v>
      </c>
      <c r="K1396" s="12" t="s">
        <v>30</v>
      </c>
      <c r="L1396" s="12" t="s">
        <v>58</v>
      </c>
      <c r="M1396" s="12">
        <v>1</v>
      </c>
      <c r="N1396" s="14">
        <v>154.9</v>
      </c>
      <c r="O1396" s="15">
        <v>0.05</v>
      </c>
      <c r="P1396" s="14">
        <v>77.819999999999993</v>
      </c>
      <c r="Q1396" s="14">
        <v>147.155</v>
      </c>
      <c r="R1396" s="14">
        <v>77.819999999999993</v>
      </c>
      <c r="S1396" s="14">
        <v>69.335000000000008</v>
      </c>
      <c r="T1396" s="16">
        <v>0.47116985491488572</v>
      </c>
    </row>
    <row r="1397" spans="1:20">
      <c r="A1397" s="10">
        <v>1726</v>
      </c>
      <c r="B1397" s="11">
        <v>46221</v>
      </c>
      <c r="C1397" s="12">
        <f t="shared" si="84"/>
        <v>2026</v>
      </c>
      <c r="D1397" s="13" t="str">
        <f t="shared" si="85"/>
        <v>Q3</v>
      </c>
      <c r="E1397" s="12">
        <f t="shared" si="86"/>
        <v>7</v>
      </c>
      <c r="F1397" s="12" t="str">
        <f t="shared" si="87"/>
        <v>Jul</v>
      </c>
      <c r="G1397" s="12" t="s">
        <v>27</v>
      </c>
      <c r="H1397" s="12" t="s">
        <v>70</v>
      </c>
      <c r="I1397" s="12" t="s">
        <v>40</v>
      </c>
      <c r="J1397" s="12" t="s">
        <v>37</v>
      </c>
      <c r="K1397" s="12" t="s">
        <v>44</v>
      </c>
      <c r="L1397" s="12" t="s">
        <v>61</v>
      </c>
      <c r="M1397" s="12">
        <v>2</v>
      </c>
      <c r="N1397" s="14">
        <v>80.98</v>
      </c>
      <c r="O1397" s="15">
        <v>0.05</v>
      </c>
      <c r="P1397" s="14">
        <v>39.85</v>
      </c>
      <c r="Q1397" s="14">
        <v>153.86199999999999</v>
      </c>
      <c r="R1397" s="14">
        <v>79.7</v>
      </c>
      <c r="S1397" s="14">
        <v>74.161999999999992</v>
      </c>
      <c r="T1397" s="16">
        <v>0.48200335365457353</v>
      </c>
    </row>
    <row r="1398" spans="1:20">
      <c r="A1398" s="10">
        <v>1790</v>
      </c>
      <c r="B1398" s="11">
        <v>46221</v>
      </c>
      <c r="C1398" s="12">
        <f t="shared" si="84"/>
        <v>2026</v>
      </c>
      <c r="D1398" s="13" t="str">
        <f t="shared" si="85"/>
        <v>Q3</v>
      </c>
      <c r="E1398" s="12">
        <f t="shared" si="86"/>
        <v>7</v>
      </c>
      <c r="F1398" s="12" t="str">
        <f t="shared" si="87"/>
        <v>Jul</v>
      </c>
      <c r="G1398" s="12" t="s">
        <v>27</v>
      </c>
      <c r="H1398" s="12" t="s">
        <v>64</v>
      </c>
      <c r="I1398" s="12" t="s">
        <v>23</v>
      </c>
      <c r="J1398" s="12" t="s">
        <v>34</v>
      </c>
      <c r="K1398" s="12" t="s">
        <v>30</v>
      </c>
      <c r="L1398" s="12" t="s">
        <v>31</v>
      </c>
      <c r="M1398" s="12">
        <v>1</v>
      </c>
      <c r="N1398" s="14">
        <v>91.36</v>
      </c>
      <c r="O1398" s="15">
        <v>0</v>
      </c>
      <c r="P1398" s="14">
        <v>44.86</v>
      </c>
      <c r="Q1398" s="14">
        <v>91.36</v>
      </c>
      <c r="R1398" s="14">
        <v>44.86</v>
      </c>
      <c r="S1398" s="14">
        <v>46.5</v>
      </c>
      <c r="T1398" s="16">
        <v>0.50897548161120842</v>
      </c>
    </row>
    <row r="1399" spans="1:20">
      <c r="A1399" s="10">
        <v>2193</v>
      </c>
      <c r="B1399" s="11">
        <v>46221</v>
      </c>
      <c r="C1399" s="12">
        <f t="shared" si="84"/>
        <v>2026</v>
      </c>
      <c r="D1399" s="13" t="str">
        <f t="shared" si="85"/>
        <v>Q3</v>
      </c>
      <c r="E1399" s="12">
        <f t="shared" si="86"/>
        <v>7</v>
      </c>
      <c r="F1399" s="12" t="str">
        <f t="shared" si="87"/>
        <v>Jul</v>
      </c>
      <c r="G1399" s="12" t="s">
        <v>32</v>
      </c>
      <c r="H1399" s="12" t="s">
        <v>33</v>
      </c>
      <c r="I1399" s="12" t="s">
        <v>23</v>
      </c>
      <c r="J1399" s="12" t="s">
        <v>24</v>
      </c>
      <c r="K1399" s="12" t="s">
        <v>25</v>
      </c>
      <c r="L1399" s="12" t="s">
        <v>47</v>
      </c>
      <c r="M1399" s="12">
        <v>2</v>
      </c>
      <c r="N1399" s="14">
        <v>39.409999999999997</v>
      </c>
      <c r="O1399" s="15">
        <v>0</v>
      </c>
      <c r="P1399" s="14">
        <v>16.8</v>
      </c>
      <c r="Q1399" s="14">
        <v>78.819999999999993</v>
      </c>
      <c r="R1399" s="14">
        <v>33.6</v>
      </c>
      <c r="S1399" s="14">
        <v>45.219999999999992</v>
      </c>
      <c r="T1399" s="16">
        <v>0.57371225577264651</v>
      </c>
    </row>
    <row r="1400" spans="1:20">
      <c r="A1400" s="10">
        <v>2781</v>
      </c>
      <c r="B1400" s="11">
        <v>46221</v>
      </c>
      <c r="C1400" s="12">
        <f t="shared" si="84"/>
        <v>2026</v>
      </c>
      <c r="D1400" s="13" t="str">
        <f t="shared" si="85"/>
        <v>Q3</v>
      </c>
      <c r="E1400" s="12">
        <f t="shared" si="86"/>
        <v>7</v>
      </c>
      <c r="F1400" s="12" t="str">
        <f t="shared" si="87"/>
        <v>Jul</v>
      </c>
      <c r="G1400" s="12" t="s">
        <v>21</v>
      </c>
      <c r="H1400" s="12" t="s">
        <v>22</v>
      </c>
      <c r="I1400" s="12" t="s">
        <v>23</v>
      </c>
      <c r="J1400" s="12" t="s">
        <v>24</v>
      </c>
      <c r="K1400" s="12" t="s">
        <v>35</v>
      </c>
      <c r="L1400" s="12" t="s">
        <v>65</v>
      </c>
      <c r="M1400" s="12">
        <v>2</v>
      </c>
      <c r="N1400" s="14">
        <v>134.99</v>
      </c>
      <c r="O1400" s="15">
        <v>0</v>
      </c>
      <c r="P1400" s="14">
        <v>68.77</v>
      </c>
      <c r="Q1400" s="14">
        <v>269.98</v>
      </c>
      <c r="R1400" s="14">
        <v>137.54</v>
      </c>
      <c r="S1400" s="14">
        <v>132.44000000000003</v>
      </c>
      <c r="T1400" s="16">
        <v>0.49055485591525305</v>
      </c>
    </row>
    <row r="1401" spans="1:20">
      <c r="A1401" s="10">
        <v>3043</v>
      </c>
      <c r="B1401" s="11">
        <v>46221</v>
      </c>
      <c r="C1401" s="12">
        <f t="shared" si="84"/>
        <v>2026</v>
      </c>
      <c r="D1401" s="13" t="str">
        <f t="shared" si="85"/>
        <v>Q3</v>
      </c>
      <c r="E1401" s="12">
        <f t="shared" si="86"/>
        <v>7</v>
      </c>
      <c r="F1401" s="12" t="str">
        <f t="shared" si="87"/>
        <v>Jul</v>
      </c>
      <c r="G1401" s="12" t="s">
        <v>27</v>
      </c>
      <c r="H1401" s="12" t="s">
        <v>64</v>
      </c>
      <c r="I1401" s="12" t="s">
        <v>49</v>
      </c>
      <c r="J1401" s="12" t="s">
        <v>34</v>
      </c>
      <c r="K1401" s="12" t="s">
        <v>25</v>
      </c>
      <c r="L1401" s="12" t="s">
        <v>47</v>
      </c>
      <c r="M1401" s="12">
        <v>2</v>
      </c>
      <c r="N1401" s="14">
        <v>40.93</v>
      </c>
      <c r="O1401" s="15">
        <v>0.05</v>
      </c>
      <c r="P1401" s="14">
        <v>16.89</v>
      </c>
      <c r="Q1401" s="14">
        <v>77.766999999999996</v>
      </c>
      <c r="R1401" s="14">
        <v>33.78</v>
      </c>
      <c r="S1401" s="14">
        <v>43.986999999999995</v>
      </c>
      <c r="T1401" s="16">
        <v>0.56562552239381736</v>
      </c>
    </row>
    <row r="1402" spans="1:20">
      <c r="A1402" s="10">
        <v>3102</v>
      </c>
      <c r="B1402" s="11">
        <v>46221</v>
      </c>
      <c r="C1402" s="12">
        <f t="shared" si="84"/>
        <v>2026</v>
      </c>
      <c r="D1402" s="13" t="str">
        <f t="shared" si="85"/>
        <v>Q3</v>
      </c>
      <c r="E1402" s="12">
        <f t="shared" si="86"/>
        <v>7</v>
      </c>
      <c r="F1402" s="12" t="str">
        <f t="shared" si="87"/>
        <v>Jul</v>
      </c>
      <c r="G1402" s="12" t="s">
        <v>41</v>
      </c>
      <c r="H1402" s="12" t="s">
        <v>68</v>
      </c>
      <c r="I1402" s="12" t="s">
        <v>49</v>
      </c>
      <c r="J1402" s="12" t="s">
        <v>24</v>
      </c>
      <c r="K1402" s="12" t="s">
        <v>30</v>
      </c>
      <c r="L1402" s="12" t="s">
        <v>31</v>
      </c>
      <c r="M1402" s="12">
        <v>1</v>
      </c>
      <c r="N1402" s="14">
        <v>90.02</v>
      </c>
      <c r="O1402" s="15">
        <v>0.05</v>
      </c>
      <c r="P1402" s="14">
        <v>45.83</v>
      </c>
      <c r="Q1402" s="14">
        <v>85.518999999999991</v>
      </c>
      <c r="R1402" s="14">
        <v>45.83</v>
      </c>
      <c r="S1402" s="14">
        <v>39.688999999999993</v>
      </c>
      <c r="T1402" s="16">
        <v>0.46409569803201622</v>
      </c>
    </row>
    <row r="1403" spans="1:20">
      <c r="A1403" s="10">
        <v>3156</v>
      </c>
      <c r="B1403" s="11">
        <v>46221</v>
      </c>
      <c r="C1403" s="12">
        <f t="shared" si="84"/>
        <v>2026</v>
      </c>
      <c r="D1403" s="13" t="str">
        <f t="shared" si="85"/>
        <v>Q3</v>
      </c>
      <c r="E1403" s="12">
        <f t="shared" si="86"/>
        <v>7</v>
      </c>
      <c r="F1403" s="12" t="str">
        <f t="shared" si="87"/>
        <v>Jul</v>
      </c>
      <c r="G1403" s="12" t="s">
        <v>21</v>
      </c>
      <c r="H1403" s="12" t="s">
        <v>22</v>
      </c>
      <c r="I1403" s="12" t="s">
        <v>40</v>
      </c>
      <c r="J1403" s="12" t="s">
        <v>24</v>
      </c>
      <c r="K1403" s="12" t="s">
        <v>55</v>
      </c>
      <c r="L1403" s="12" t="s">
        <v>66</v>
      </c>
      <c r="M1403" s="12">
        <v>2</v>
      </c>
      <c r="N1403" s="14">
        <v>50.73</v>
      </c>
      <c r="O1403" s="15">
        <v>0</v>
      </c>
      <c r="P1403" s="14">
        <v>21.87</v>
      </c>
      <c r="Q1403" s="14">
        <v>101.46</v>
      </c>
      <c r="R1403" s="14">
        <v>43.74</v>
      </c>
      <c r="S1403" s="14">
        <v>57.719999999999992</v>
      </c>
      <c r="T1403" s="16">
        <v>0.56889414547604966</v>
      </c>
    </row>
    <row r="1404" spans="1:20">
      <c r="A1404" s="10">
        <v>3308</v>
      </c>
      <c r="B1404" s="11">
        <v>46221</v>
      </c>
      <c r="C1404" s="12">
        <f t="shared" si="84"/>
        <v>2026</v>
      </c>
      <c r="D1404" s="13" t="str">
        <f t="shared" si="85"/>
        <v>Q3</v>
      </c>
      <c r="E1404" s="12">
        <f t="shared" si="86"/>
        <v>7</v>
      </c>
      <c r="F1404" s="12" t="str">
        <f t="shared" si="87"/>
        <v>Jul</v>
      </c>
      <c r="G1404" s="12" t="s">
        <v>41</v>
      </c>
      <c r="H1404" s="12" t="s">
        <v>68</v>
      </c>
      <c r="I1404" s="12" t="s">
        <v>40</v>
      </c>
      <c r="J1404" s="12" t="s">
        <v>34</v>
      </c>
      <c r="K1404" s="12" t="s">
        <v>55</v>
      </c>
      <c r="L1404" s="12" t="s">
        <v>59</v>
      </c>
      <c r="M1404" s="12">
        <v>3</v>
      </c>
      <c r="N1404" s="14">
        <v>121.05</v>
      </c>
      <c r="O1404" s="15">
        <v>0.05</v>
      </c>
      <c r="P1404" s="14">
        <v>68.56</v>
      </c>
      <c r="Q1404" s="14">
        <v>344.99249999999995</v>
      </c>
      <c r="R1404" s="14">
        <v>205.68</v>
      </c>
      <c r="S1404" s="14">
        <v>139.31249999999994</v>
      </c>
      <c r="T1404" s="16">
        <v>0.40381312637231231</v>
      </c>
    </row>
    <row r="1405" spans="1:20">
      <c r="A1405" s="10">
        <v>3329</v>
      </c>
      <c r="B1405" s="11">
        <v>46221</v>
      </c>
      <c r="C1405" s="12">
        <f t="shared" si="84"/>
        <v>2026</v>
      </c>
      <c r="D1405" s="13" t="str">
        <f t="shared" si="85"/>
        <v>Q3</v>
      </c>
      <c r="E1405" s="12">
        <f t="shared" si="86"/>
        <v>7</v>
      </c>
      <c r="F1405" s="12" t="str">
        <f t="shared" si="87"/>
        <v>Jul</v>
      </c>
      <c r="G1405" s="12" t="s">
        <v>27</v>
      </c>
      <c r="H1405" s="12" t="s">
        <v>62</v>
      </c>
      <c r="I1405" s="12" t="s">
        <v>23</v>
      </c>
      <c r="J1405" s="12" t="s">
        <v>34</v>
      </c>
      <c r="K1405" s="12" t="s">
        <v>25</v>
      </c>
      <c r="L1405" s="12" t="s">
        <v>26</v>
      </c>
      <c r="M1405" s="12">
        <v>2</v>
      </c>
      <c r="N1405" s="14">
        <v>81.739999999999995</v>
      </c>
      <c r="O1405" s="15">
        <v>0</v>
      </c>
      <c r="P1405" s="14">
        <v>42.75</v>
      </c>
      <c r="Q1405" s="14">
        <v>163.47999999999999</v>
      </c>
      <c r="R1405" s="14">
        <v>85.5</v>
      </c>
      <c r="S1405" s="14">
        <v>77.97999999999999</v>
      </c>
      <c r="T1405" s="16">
        <v>0.47700024467824809</v>
      </c>
    </row>
    <row r="1406" spans="1:20">
      <c r="A1406" s="10">
        <v>4102</v>
      </c>
      <c r="B1406" s="11">
        <v>46221</v>
      </c>
      <c r="C1406" s="12">
        <f t="shared" si="84"/>
        <v>2026</v>
      </c>
      <c r="D1406" s="13" t="str">
        <f t="shared" si="85"/>
        <v>Q3</v>
      </c>
      <c r="E1406" s="12">
        <f t="shared" si="86"/>
        <v>7</v>
      </c>
      <c r="F1406" s="12" t="str">
        <f t="shared" si="87"/>
        <v>Jul</v>
      </c>
      <c r="G1406" s="12" t="s">
        <v>27</v>
      </c>
      <c r="H1406" s="12" t="s">
        <v>64</v>
      </c>
      <c r="I1406" s="12" t="s">
        <v>23</v>
      </c>
      <c r="J1406" s="12" t="s">
        <v>24</v>
      </c>
      <c r="K1406" s="12" t="s">
        <v>30</v>
      </c>
      <c r="L1406" s="12" t="s">
        <v>58</v>
      </c>
      <c r="M1406" s="12">
        <v>3</v>
      </c>
      <c r="N1406" s="14">
        <v>154.01</v>
      </c>
      <c r="O1406" s="15">
        <v>0.1</v>
      </c>
      <c r="P1406" s="14">
        <v>78.78</v>
      </c>
      <c r="Q1406" s="14">
        <v>415.827</v>
      </c>
      <c r="R1406" s="14">
        <v>236.34</v>
      </c>
      <c r="S1406" s="14">
        <v>179.48699999999999</v>
      </c>
      <c r="T1406" s="16">
        <v>0.43163863818366771</v>
      </c>
    </row>
    <row r="1407" spans="1:20">
      <c r="A1407" s="10">
        <v>4109</v>
      </c>
      <c r="B1407" s="11">
        <v>46221</v>
      </c>
      <c r="C1407" s="12">
        <f t="shared" si="84"/>
        <v>2026</v>
      </c>
      <c r="D1407" s="13" t="str">
        <f t="shared" si="85"/>
        <v>Q3</v>
      </c>
      <c r="E1407" s="12">
        <f t="shared" si="86"/>
        <v>7</v>
      </c>
      <c r="F1407" s="12" t="str">
        <f t="shared" si="87"/>
        <v>Jul</v>
      </c>
      <c r="G1407" s="12" t="s">
        <v>27</v>
      </c>
      <c r="H1407" s="12" t="s">
        <v>64</v>
      </c>
      <c r="I1407" s="12" t="s">
        <v>49</v>
      </c>
      <c r="J1407" s="12" t="s">
        <v>34</v>
      </c>
      <c r="K1407" s="12" t="s">
        <v>25</v>
      </c>
      <c r="L1407" s="12" t="s">
        <v>51</v>
      </c>
      <c r="M1407" s="12">
        <v>4</v>
      </c>
      <c r="N1407" s="14">
        <v>101.61</v>
      </c>
      <c r="O1407" s="15">
        <v>0</v>
      </c>
      <c r="P1407" s="14">
        <v>51.68</v>
      </c>
      <c r="Q1407" s="14">
        <v>406.44</v>
      </c>
      <c r="R1407" s="14">
        <v>206.72</v>
      </c>
      <c r="S1407" s="14">
        <v>199.72</v>
      </c>
      <c r="T1407" s="16">
        <v>0.49138864285011319</v>
      </c>
    </row>
    <row r="1408" spans="1:20">
      <c r="A1408" s="10">
        <v>4813</v>
      </c>
      <c r="B1408" s="11">
        <v>46221</v>
      </c>
      <c r="C1408" s="12">
        <f t="shared" si="84"/>
        <v>2026</v>
      </c>
      <c r="D1408" s="13" t="str">
        <f t="shared" si="85"/>
        <v>Q3</v>
      </c>
      <c r="E1408" s="12">
        <f t="shared" si="86"/>
        <v>7</v>
      </c>
      <c r="F1408" s="12" t="str">
        <f t="shared" si="87"/>
        <v>Jul</v>
      </c>
      <c r="G1408" s="12" t="s">
        <v>32</v>
      </c>
      <c r="H1408" s="12" t="s">
        <v>60</v>
      </c>
      <c r="I1408" s="12" t="s">
        <v>40</v>
      </c>
      <c r="J1408" s="12" t="s">
        <v>24</v>
      </c>
      <c r="K1408" s="12" t="s">
        <v>55</v>
      </c>
      <c r="L1408" s="12" t="s">
        <v>63</v>
      </c>
      <c r="M1408" s="12">
        <v>2</v>
      </c>
      <c r="N1408" s="14">
        <v>36.869999999999997</v>
      </c>
      <c r="O1408" s="15">
        <v>0.15</v>
      </c>
      <c r="P1408" s="14">
        <v>13.94</v>
      </c>
      <c r="Q1408" s="14">
        <v>62.678999999999995</v>
      </c>
      <c r="R1408" s="14">
        <v>27.88</v>
      </c>
      <c r="S1408" s="14">
        <v>34.798999999999992</v>
      </c>
      <c r="T1408" s="16">
        <v>0.55519392459994565</v>
      </c>
    </row>
    <row r="1409" spans="1:20">
      <c r="A1409" s="10">
        <v>5054</v>
      </c>
      <c r="B1409" s="11">
        <v>46221</v>
      </c>
      <c r="C1409" s="12">
        <f t="shared" si="84"/>
        <v>2026</v>
      </c>
      <c r="D1409" s="13" t="str">
        <f t="shared" si="85"/>
        <v>Q3</v>
      </c>
      <c r="E1409" s="12">
        <f t="shared" si="86"/>
        <v>7</v>
      </c>
      <c r="F1409" s="12" t="str">
        <f t="shared" si="87"/>
        <v>Jul</v>
      </c>
      <c r="G1409" s="12" t="s">
        <v>41</v>
      </c>
      <c r="H1409" s="12" t="s">
        <v>54</v>
      </c>
      <c r="I1409" s="12" t="s">
        <v>23</v>
      </c>
      <c r="J1409" s="12" t="s">
        <v>34</v>
      </c>
      <c r="K1409" s="12" t="s">
        <v>44</v>
      </c>
      <c r="L1409" s="12" t="s">
        <v>72</v>
      </c>
      <c r="M1409" s="12">
        <v>2</v>
      </c>
      <c r="N1409" s="14">
        <v>121.06</v>
      </c>
      <c r="O1409" s="15">
        <v>0</v>
      </c>
      <c r="P1409" s="14">
        <v>59.62</v>
      </c>
      <c r="Q1409" s="14">
        <v>242.12</v>
      </c>
      <c r="R1409" s="14">
        <v>119.24</v>
      </c>
      <c r="S1409" s="14">
        <v>122.88000000000001</v>
      </c>
      <c r="T1409" s="16">
        <v>0.50751693375185858</v>
      </c>
    </row>
    <row r="1410" spans="1:20">
      <c r="A1410" s="10">
        <v>138</v>
      </c>
      <c r="B1410" s="11">
        <v>46222</v>
      </c>
      <c r="C1410" s="12">
        <f t="shared" si="84"/>
        <v>2026</v>
      </c>
      <c r="D1410" s="13" t="str">
        <f t="shared" si="85"/>
        <v>Q3</v>
      </c>
      <c r="E1410" s="12">
        <f t="shared" si="86"/>
        <v>7</v>
      </c>
      <c r="F1410" s="12" t="str">
        <f t="shared" si="87"/>
        <v>Jul</v>
      </c>
      <c r="G1410" s="12" t="s">
        <v>27</v>
      </c>
      <c r="H1410" s="12" t="s">
        <v>64</v>
      </c>
      <c r="I1410" s="12" t="s">
        <v>23</v>
      </c>
      <c r="J1410" s="12" t="s">
        <v>34</v>
      </c>
      <c r="K1410" s="12" t="s">
        <v>30</v>
      </c>
      <c r="L1410" s="12" t="s">
        <v>67</v>
      </c>
      <c r="M1410" s="12">
        <v>2</v>
      </c>
      <c r="N1410" s="14">
        <v>71.81</v>
      </c>
      <c r="O1410" s="15">
        <v>0</v>
      </c>
      <c r="P1410" s="14">
        <v>32.35</v>
      </c>
      <c r="Q1410" s="14">
        <v>143.62</v>
      </c>
      <c r="R1410" s="14">
        <v>64.7</v>
      </c>
      <c r="S1410" s="14">
        <v>78.92</v>
      </c>
      <c r="T1410" s="16">
        <v>0.54950563988302459</v>
      </c>
    </row>
    <row r="1411" spans="1:20">
      <c r="A1411" s="10">
        <v>433</v>
      </c>
      <c r="B1411" s="11">
        <v>46222</v>
      </c>
      <c r="C1411" s="12">
        <f t="shared" ref="C1411:C1474" si="88">YEAR(B1411)</f>
        <v>2026</v>
      </c>
      <c r="D1411" s="13" t="str">
        <f t="shared" ref="D1411:D1474" si="89">"Q"&amp;ROUNDUP(MONTH(B1411)/3,0)</f>
        <v>Q3</v>
      </c>
      <c r="E1411" s="12">
        <f t="shared" ref="E1411:E1474" si="90">MONTH(B1411)</f>
        <v>7</v>
      </c>
      <c r="F1411" s="12" t="str">
        <f t="shared" ref="F1411:F1474" si="91">TEXT(B1411,"mmm")</f>
        <v>Jul</v>
      </c>
      <c r="G1411" s="12" t="s">
        <v>27</v>
      </c>
      <c r="H1411" s="12" t="s">
        <v>64</v>
      </c>
      <c r="I1411" s="12" t="s">
        <v>23</v>
      </c>
      <c r="J1411" s="12" t="s">
        <v>34</v>
      </c>
      <c r="K1411" s="12" t="s">
        <v>30</v>
      </c>
      <c r="L1411" s="12" t="s">
        <v>38</v>
      </c>
      <c r="M1411" s="12">
        <v>4</v>
      </c>
      <c r="N1411" s="14">
        <v>145.18</v>
      </c>
      <c r="O1411" s="15">
        <v>0</v>
      </c>
      <c r="P1411" s="14">
        <v>79.540000000000006</v>
      </c>
      <c r="Q1411" s="14">
        <v>580.72</v>
      </c>
      <c r="R1411" s="14">
        <v>318.16000000000003</v>
      </c>
      <c r="S1411" s="14">
        <v>262.56</v>
      </c>
      <c r="T1411" s="16">
        <v>0.45212839234054275</v>
      </c>
    </row>
    <row r="1412" spans="1:20">
      <c r="A1412" s="10">
        <v>484</v>
      </c>
      <c r="B1412" s="11">
        <v>46222</v>
      </c>
      <c r="C1412" s="12">
        <f t="shared" si="88"/>
        <v>2026</v>
      </c>
      <c r="D1412" s="13" t="str">
        <f t="shared" si="89"/>
        <v>Q3</v>
      </c>
      <c r="E1412" s="12">
        <f t="shared" si="90"/>
        <v>7</v>
      </c>
      <c r="F1412" s="12" t="str">
        <f t="shared" si="91"/>
        <v>Jul</v>
      </c>
      <c r="G1412" s="12" t="s">
        <v>27</v>
      </c>
      <c r="H1412" s="12" t="s">
        <v>64</v>
      </c>
      <c r="I1412" s="12" t="s">
        <v>23</v>
      </c>
      <c r="J1412" s="12" t="s">
        <v>34</v>
      </c>
      <c r="K1412" s="12" t="s">
        <v>55</v>
      </c>
      <c r="L1412" s="12" t="s">
        <v>63</v>
      </c>
      <c r="M1412" s="12">
        <v>2</v>
      </c>
      <c r="N1412" s="14">
        <v>36.07</v>
      </c>
      <c r="O1412" s="15">
        <v>0</v>
      </c>
      <c r="P1412" s="14">
        <v>13.6</v>
      </c>
      <c r="Q1412" s="14">
        <v>72.14</v>
      </c>
      <c r="R1412" s="14">
        <v>27.2</v>
      </c>
      <c r="S1412" s="14">
        <v>44.94</v>
      </c>
      <c r="T1412" s="16">
        <v>0.62295536456889378</v>
      </c>
    </row>
    <row r="1413" spans="1:20">
      <c r="A1413" s="10">
        <v>492</v>
      </c>
      <c r="B1413" s="11">
        <v>46222</v>
      </c>
      <c r="C1413" s="12">
        <f t="shared" si="88"/>
        <v>2026</v>
      </c>
      <c r="D1413" s="13" t="str">
        <f t="shared" si="89"/>
        <v>Q3</v>
      </c>
      <c r="E1413" s="12">
        <f t="shared" si="90"/>
        <v>7</v>
      </c>
      <c r="F1413" s="12" t="str">
        <f t="shared" si="91"/>
        <v>Jul</v>
      </c>
      <c r="G1413" s="12" t="s">
        <v>27</v>
      </c>
      <c r="H1413" s="12" t="s">
        <v>70</v>
      </c>
      <c r="I1413" s="12" t="s">
        <v>40</v>
      </c>
      <c r="J1413" s="12" t="s">
        <v>34</v>
      </c>
      <c r="K1413" s="12" t="s">
        <v>30</v>
      </c>
      <c r="L1413" s="12" t="s">
        <v>67</v>
      </c>
      <c r="M1413" s="12">
        <v>3</v>
      </c>
      <c r="N1413" s="14">
        <v>72.23</v>
      </c>
      <c r="O1413" s="15">
        <v>0.1</v>
      </c>
      <c r="P1413" s="14">
        <v>31.67</v>
      </c>
      <c r="Q1413" s="14">
        <v>195.02100000000002</v>
      </c>
      <c r="R1413" s="14">
        <v>95.01</v>
      </c>
      <c r="S1413" s="14">
        <v>100.01100000000001</v>
      </c>
      <c r="T1413" s="16">
        <v>0.5128216961250327</v>
      </c>
    </row>
    <row r="1414" spans="1:20">
      <c r="A1414" s="10">
        <v>626</v>
      </c>
      <c r="B1414" s="11">
        <v>46222</v>
      </c>
      <c r="C1414" s="12">
        <f t="shared" si="88"/>
        <v>2026</v>
      </c>
      <c r="D1414" s="13" t="str">
        <f t="shared" si="89"/>
        <v>Q3</v>
      </c>
      <c r="E1414" s="12">
        <f t="shared" si="90"/>
        <v>7</v>
      </c>
      <c r="F1414" s="12" t="str">
        <f t="shared" si="91"/>
        <v>Jul</v>
      </c>
      <c r="G1414" s="12" t="s">
        <v>27</v>
      </c>
      <c r="H1414" s="12" t="s">
        <v>70</v>
      </c>
      <c r="I1414" s="12" t="s">
        <v>40</v>
      </c>
      <c r="J1414" s="12" t="s">
        <v>24</v>
      </c>
      <c r="K1414" s="12" t="s">
        <v>35</v>
      </c>
      <c r="L1414" s="12" t="s">
        <v>36</v>
      </c>
      <c r="M1414" s="12">
        <v>1</v>
      </c>
      <c r="N1414" s="14">
        <v>36.549999999999997</v>
      </c>
      <c r="O1414" s="15">
        <v>0.1</v>
      </c>
      <c r="P1414" s="14">
        <v>13.2</v>
      </c>
      <c r="Q1414" s="14">
        <v>32.894999999999996</v>
      </c>
      <c r="R1414" s="14">
        <v>13.2</v>
      </c>
      <c r="S1414" s="14">
        <v>19.694999999999997</v>
      </c>
      <c r="T1414" s="16">
        <v>0.59872321021431829</v>
      </c>
    </row>
    <row r="1415" spans="1:20">
      <c r="A1415" s="10">
        <v>1409</v>
      </c>
      <c r="B1415" s="11">
        <v>46222</v>
      </c>
      <c r="C1415" s="12">
        <f t="shared" si="88"/>
        <v>2026</v>
      </c>
      <c r="D1415" s="13" t="str">
        <f t="shared" si="89"/>
        <v>Q3</v>
      </c>
      <c r="E1415" s="12">
        <f t="shared" si="90"/>
        <v>7</v>
      </c>
      <c r="F1415" s="12" t="str">
        <f t="shared" si="91"/>
        <v>Jul</v>
      </c>
      <c r="G1415" s="12" t="s">
        <v>27</v>
      </c>
      <c r="H1415" s="12" t="s">
        <v>70</v>
      </c>
      <c r="I1415" s="12" t="s">
        <v>23</v>
      </c>
      <c r="J1415" s="12" t="s">
        <v>34</v>
      </c>
      <c r="K1415" s="12" t="s">
        <v>44</v>
      </c>
      <c r="L1415" s="12" t="s">
        <v>72</v>
      </c>
      <c r="M1415" s="12">
        <v>5</v>
      </c>
      <c r="N1415" s="14">
        <v>124.68</v>
      </c>
      <c r="O1415" s="15">
        <v>0.05</v>
      </c>
      <c r="P1415" s="14">
        <v>60.61</v>
      </c>
      <c r="Q1415" s="14">
        <v>592.23</v>
      </c>
      <c r="R1415" s="14">
        <v>303.05</v>
      </c>
      <c r="S1415" s="14">
        <v>289.18</v>
      </c>
      <c r="T1415" s="16">
        <v>0.48829002245749115</v>
      </c>
    </row>
    <row r="1416" spans="1:20">
      <c r="A1416" s="10">
        <v>1486</v>
      </c>
      <c r="B1416" s="11">
        <v>46222</v>
      </c>
      <c r="C1416" s="12">
        <f t="shared" si="88"/>
        <v>2026</v>
      </c>
      <c r="D1416" s="13" t="str">
        <f t="shared" si="89"/>
        <v>Q3</v>
      </c>
      <c r="E1416" s="12">
        <f t="shared" si="90"/>
        <v>7</v>
      </c>
      <c r="F1416" s="12" t="str">
        <f t="shared" si="91"/>
        <v>Jul</v>
      </c>
      <c r="G1416" s="12" t="s">
        <v>41</v>
      </c>
      <c r="H1416" s="12" t="s">
        <v>54</v>
      </c>
      <c r="I1416" s="12" t="s">
        <v>23</v>
      </c>
      <c r="J1416" s="12" t="s">
        <v>24</v>
      </c>
      <c r="K1416" s="12" t="s">
        <v>25</v>
      </c>
      <c r="L1416" s="12" t="s">
        <v>51</v>
      </c>
      <c r="M1416" s="12">
        <v>1</v>
      </c>
      <c r="N1416" s="14">
        <v>101.7</v>
      </c>
      <c r="O1416" s="15">
        <v>0.05</v>
      </c>
      <c r="P1416" s="14">
        <v>49.92</v>
      </c>
      <c r="Q1416" s="14">
        <v>96.614999999999995</v>
      </c>
      <c r="R1416" s="14">
        <v>49.92</v>
      </c>
      <c r="S1416" s="14">
        <v>46.694999999999993</v>
      </c>
      <c r="T1416" s="16">
        <v>0.48331004502406455</v>
      </c>
    </row>
    <row r="1417" spans="1:20">
      <c r="A1417" s="10">
        <v>1940</v>
      </c>
      <c r="B1417" s="11">
        <v>46222</v>
      </c>
      <c r="C1417" s="12">
        <f t="shared" si="88"/>
        <v>2026</v>
      </c>
      <c r="D1417" s="13" t="str">
        <f t="shared" si="89"/>
        <v>Q3</v>
      </c>
      <c r="E1417" s="12">
        <f t="shared" si="90"/>
        <v>7</v>
      </c>
      <c r="F1417" s="12" t="str">
        <f t="shared" si="91"/>
        <v>Jul</v>
      </c>
      <c r="G1417" s="12" t="s">
        <v>32</v>
      </c>
      <c r="H1417" s="12" t="s">
        <v>73</v>
      </c>
      <c r="I1417" s="12" t="s">
        <v>23</v>
      </c>
      <c r="J1417" s="12" t="s">
        <v>34</v>
      </c>
      <c r="K1417" s="12" t="s">
        <v>55</v>
      </c>
      <c r="L1417" s="12" t="s">
        <v>66</v>
      </c>
      <c r="M1417" s="12">
        <v>2</v>
      </c>
      <c r="N1417" s="14">
        <v>50.24</v>
      </c>
      <c r="O1417" s="15">
        <v>0.05</v>
      </c>
      <c r="P1417" s="14">
        <v>21.88</v>
      </c>
      <c r="Q1417" s="14">
        <v>95.456000000000003</v>
      </c>
      <c r="R1417" s="14">
        <v>43.76</v>
      </c>
      <c r="S1417" s="14">
        <v>51.696000000000005</v>
      </c>
      <c r="T1417" s="16">
        <v>0.54156889037881328</v>
      </c>
    </row>
    <row r="1418" spans="1:20">
      <c r="A1418" s="10">
        <v>2215</v>
      </c>
      <c r="B1418" s="11">
        <v>46222</v>
      </c>
      <c r="C1418" s="12">
        <f t="shared" si="88"/>
        <v>2026</v>
      </c>
      <c r="D1418" s="13" t="str">
        <f t="shared" si="89"/>
        <v>Q3</v>
      </c>
      <c r="E1418" s="12">
        <f t="shared" si="90"/>
        <v>7</v>
      </c>
      <c r="F1418" s="12" t="str">
        <f t="shared" si="91"/>
        <v>Jul</v>
      </c>
      <c r="G1418" s="12" t="s">
        <v>41</v>
      </c>
      <c r="H1418" s="12" t="s">
        <v>68</v>
      </c>
      <c r="I1418" s="12" t="s">
        <v>40</v>
      </c>
      <c r="J1418" s="12" t="s">
        <v>24</v>
      </c>
      <c r="K1418" s="12" t="s">
        <v>55</v>
      </c>
      <c r="L1418" s="12" t="s">
        <v>63</v>
      </c>
      <c r="M1418" s="12">
        <v>3</v>
      </c>
      <c r="N1418" s="14">
        <v>35.53</v>
      </c>
      <c r="O1418" s="15">
        <v>0</v>
      </c>
      <c r="P1418" s="14">
        <v>14</v>
      </c>
      <c r="Q1418" s="14">
        <v>106.59</v>
      </c>
      <c r="R1418" s="14">
        <v>42</v>
      </c>
      <c r="S1418" s="14">
        <v>64.59</v>
      </c>
      <c r="T1418" s="16">
        <v>0.60596678862932729</v>
      </c>
    </row>
    <row r="1419" spans="1:20">
      <c r="A1419" s="10">
        <v>2555</v>
      </c>
      <c r="B1419" s="11">
        <v>46222</v>
      </c>
      <c r="C1419" s="12">
        <f t="shared" si="88"/>
        <v>2026</v>
      </c>
      <c r="D1419" s="13" t="str">
        <f t="shared" si="89"/>
        <v>Q3</v>
      </c>
      <c r="E1419" s="12">
        <f t="shared" si="90"/>
        <v>7</v>
      </c>
      <c r="F1419" s="12" t="str">
        <f t="shared" si="91"/>
        <v>Jul</v>
      </c>
      <c r="G1419" s="12" t="s">
        <v>32</v>
      </c>
      <c r="H1419" s="12" t="s">
        <v>33</v>
      </c>
      <c r="I1419" s="12" t="s">
        <v>49</v>
      </c>
      <c r="J1419" s="12" t="s">
        <v>34</v>
      </c>
      <c r="K1419" s="12" t="s">
        <v>35</v>
      </c>
      <c r="L1419" s="12" t="s">
        <v>53</v>
      </c>
      <c r="M1419" s="12">
        <v>2</v>
      </c>
      <c r="N1419" s="14">
        <v>46.89</v>
      </c>
      <c r="O1419" s="15">
        <v>0.1</v>
      </c>
      <c r="P1419" s="14">
        <v>18.53</v>
      </c>
      <c r="Q1419" s="14">
        <v>84.402000000000001</v>
      </c>
      <c r="R1419" s="14">
        <v>37.06</v>
      </c>
      <c r="S1419" s="14">
        <v>47.341999999999999</v>
      </c>
      <c r="T1419" s="16">
        <v>0.56091087888912583</v>
      </c>
    </row>
    <row r="1420" spans="1:20">
      <c r="A1420" s="10">
        <v>4710</v>
      </c>
      <c r="B1420" s="11">
        <v>46222</v>
      </c>
      <c r="C1420" s="12">
        <f t="shared" si="88"/>
        <v>2026</v>
      </c>
      <c r="D1420" s="13" t="str">
        <f t="shared" si="89"/>
        <v>Q3</v>
      </c>
      <c r="E1420" s="12">
        <f t="shared" si="90"/>
        <v>7</v>
      </c>
      <c r="F1420" s="12" t="str">
        <f t="shared" si="91"/>
        <v>Jul</v>
      </c>
      <c r="G1420" s="12" t="s">
        <v>21</v>
      </c>
      <c r="H1420" s="12" t="s">
        <v>22</v>
      </c>
      <c r="I1420" s="12" t="s">
        <v>40</v>
      </c>
      <c r="J1420" s="12" t="s">
        <v>24</v>
      </c>
      <c r="K1420" s="12" t="s">
        <v>44</v>
      </c>
      <c r="L1420" s="12" t="s">
        <v>50</v>
      </c>
      <c r="M1420" s="12">
        <v>1</v>
      </c>
      <c r="N1420" s="14">
        <v>197.29</v>
      </c>
      <c r="O1420" s="15">
        <v>0.1</v>
      </c>
      <c r="P1420" s="14">
        <v>104.7</v>
      </c>
      <c r="Q1420" s="14">
        <v>177.56100000000001</v>
      </c>
      <c r="R1420" s="14">
        <v>104.7</v>
      </c>
      <c r="S1420" s="14">
        <v>72.861000000000004</v>
      </c>
      <c r="T1420" s="16">
        <v>0.4103434875901803</v>
      </c>
    </row>
    <row r="1421" spans="1:20">
      <c r="A1421" s="10">
        <v>4974</v>
      </c>
      <c r="B1421" s="11">
        <v>46222</v>
      </c>
      <c r="C1421" s="12">
        <f t="shared" si="88"/>
        <v>2026</v>
      </c>
      <c r="D1421" s="13" t="str">
        <f t="shared" si="89"/>
        <v>Q3</v>
      </c>
      <c r="E1421" s="12">
        <f t="shared" si="90"/>
        <v>7</v>
      </c>
      <c r="F1421" s="12" t="str">
        <f t="shared" si="91"/>
        <v>Jul</v>
      </c>
      <c r="G1421" s="12" t="s">
        <v>21</v>
      </c>
      <c r="H1421" s="12" t="s">
        <v>57</v>
      </c>
      <c r="I1421" s="12" t="s">
        <v>40</v>
      </c>
      <c r="J1421" s="12" t="s">
        <v>37</v>
      </c>
      <c r="K1421" s="12" t="s">
        <v>30</v>
      </c>
      <c r="L1421" s="12" t="s">
        <v>67</v>
      </c>
      <c r="M1421" s="12">
        <v>1</v>
      </c>
      <c r="N1421" s="14">
        <v>70.52</v>
      </c>
      <c r="O1421" s="15">
        <v>0.1</v>
      </c>
      <c r="P1421" s="14">
        <v>33.28</v>
      </c>
      <c r="Q1421" s="14">
        <v>63.467999999999996</v>
      </c>
      <c r="R1421" s="14">
        <v>33.28</v>
      </c>
      <c r="S1421" s="14">
        <v>30.187999999999995</v>
      </c>
      <c r="T1421" s="16">
        <v>0.47564126804058732</v>
      </c>
    </row>
    <row r="1422" spans="1:20">
      <c r="A1422" s="10">
        <v>5048</v>
      </c>
      <c r="B1422" s="11">
        <v>46222</v>
      </c>
      <c r="C1422" s="12">
        <f t="shared" si="88"/>
        <v>2026</v>
      </c>
      <c r="D1422" s="13" t="str">
        <f t="shared" si="89"/>
        <v>Q3</v>
      </c>
      <c r="E1422" s="12">
        <f t="shared" si="90"/>
        <v>7</v>
      </c>
      <c r="F1422" s="12" t="str">
        <f t="shared" si="91"/>
        <v>Jul</v>
      </c>
      <c r="G1422" s="12" t="s">
        <v>27</v>
      </c>
      <c r="H1422" s="12" t="s">
        <v>64</v>
      </c>
      <c r="I1422" s="12" t="s">
        <v>49</v>
      </c>
      <c r="J1422" s="12" t="s">
        <v>34</v>
      </c>
      <c r="K1422" s="12" t="s">
        <v>55</v>
      </c>
      <c r="L1422" s="12" t="s">
        <v>66</v>
      </c>
      <c r="M1422" s="12">
        <v>3</v>
      </c>
      <c r="N1422" s="14">
        <v>49.9</v>
      </c>
      <c r="O1422" s="15">
        <v>0.05</v>
      </c>
      <c r="P1422" s="14">
        <v>22.27</v>
      </c>
      <c r="Q1422" s="14">
        <v>142.21499999999997</v>
      </c>
      <c r="R1422" s="14">
        <v>66.81</v>
      </c>
      <c r="S1422" s="14">
        <v>75.404999999999973</v>
      </c>
      <c r="T1422" s="16">
        <v>0.53021833139964125</v>
      </c>
    </row>
    <row r="1423" spans="1:20">
      <c r="A1423" s="10">
        <v>1</v>
      </c>
      <c r="B1423" s="11">
        <v>46223</v>
      </c>
      <c r="C1423" s="12">
        <f t="shared" si="88"/>
        <v>2026</v>
      </c>
      <c r="D1423" s="13" t="str">
        <f t="shared" si="89"/>
        <v>Q3</v>
      </c>
      <c r="E1423" s="12">
        <f t="shared" si="90"/>
        <v>7</v>
      </c>
      <c r="F1423" s="12" t="str">
        <f t="shared" si="91"/>
        <v>Jul</v>
      </c>
      <c r="G1423" s="12" t="s">
        <v>41</v>
      </c>
      <c r="H1423" s="12" t="s">
        <v>52</v>
      </c>
      <c r="I1423" s="12" t="s">
        <v>40</v>
      </c>
      <c r="J1423" s="12" t="s">
        <v>34</v>
      </c>
      <c r="K1423" s="12" t="s">
        <v>30</v>
      </c>
      <c r="L1423" s="12" t="s">
        <v>58</v>
      </c>
      <c r="M1423" s="12">
        <v>3</v>
      </c>
      <c r="N1423" s="14">
        <v>156.25</v>
      </c>
      <c r="O1423" s="15">
        <v>0</v>
      </c>
      <c r="P1423" s="14">
        <v>79.900000000000006</v>
      </c>
      <c r="Q1423" s="14">
        <v>468.75</v>
      </c>
      <c r="R1423" s="14">
        <v>239.70000000000002</v>
      </c>
      <c r="S1423" s="14">
        <v>229.04999999999998</v>
      </c>
      <c r="T1423" s="16">
        <v>0.48863999999999996</v>
      </c>
    </row>
    <row r="1424" spans="1:20">
      <c r="A1424" s="10">
        <v>270</v>
      </c>
      <c r="B1424" s="11">
        <v>46223</v>
      </c>
      <c r="C1424" s="12">
        <f t="shared" si="88"/>
        <v>2026</v>
      </c>
      <c r="D1424" s="13" t="str">
        <f t="shared" si="89"/>
        <v>Q3</v>
      </c>
      <c r="E1424" s="12">
        <f t="shared" si="90"/>
        <v>7</v>
      </c>
      <c r="F1424" s="12" t="str">
        <f t="shared" si="91"/>
        <v>Jul</v>
      </c>
      <c r="G1424" s="12" t="s">
        <v>32</v>
      </c>
      <c r="H1424" s="12" t="s">
        <v>33</v>
      </c>
      <c r="I1424" s="12" t="s">
        <v>49</v>
      </c>
      <c r="J1424" s="12" t="s">
        <v>24</v>
      </c>
      <c r="K1424" s="12" t="s">
        <v>44</v>
      </c>
      <c r="L1424" s="12" t="s">
        <v>72</v>
      </c>
      <c r="M1424" s="12">
        <v>3</v>
      </c>
      <c r="N1424" s="14">
        <v>120.14</v>
      </c>
      <c r="O1424" s="15">
        <v>0</v>
      </c>
      <c r="P1424" s="14">
        <v>58.9</v>
      </c>
      <c r="Q1424" s="14">
        <v>360.42</v>
      </c>
      <c r="R1424" s="14">
        <v>176.7</v>
      </c>
      <c r="S1424" s="14">
        <v>183.72000000000003</v>
      </c>
      <c r="T1424" s="16">
        <v>0.5097386382553688</v>
      </c>
    </row>
    <row r="1425" spans="1:20">
      <c r="A1425" s="10">
        <v>2130</v>
      </c>
      <c r="B1425" s="11">
        <v>46223</v>
      </c>
      <c r="C1425" s="12">
        <f t="shared" si="88"/>
        <v>2026</v>
      </c>
      <c r="D1425" s="13" t="str">
        <f t="shared" si="89"/>
        <v>Q3</v>
      </c>
      <c r="E1425" s="12">
        <f t="shared" si="90"/>
        <v>7</v>
      </c>
      <c r="F1425" s="12" t="str">
        <f t="shared" si="91"/>
        <v>Jul</v>
      </c>
      <c r="G1425" s="12" t="s">
        <v>27</v>
      </c>
      <c r="H1425" s="12" t="s">
        <v>70</v>
      </c>
      <c r="I1425" s="12" t="s">
        <v>40</v>
      </c>
      <c r="J1425" s="12" t="s">
        <v>24</v>
      </c>
      <c r="K1425" s="12" t="s">
        <v>30</v>
      </c>
      <c r="L1425" s="12" t="s">
        <v>38</v>
      </c>
      <c r="M1425" s="12">
        <v>1</v>
      </c>
      <c r="N1425" s="14">
        <v>145.21</v>
      </c>
      <c r="O1425" s="15">
        <v>0</v>
      </c>
      <c r="P1425" s="14">
        <v>80.52</v>
      </c>
      <c r="Q1425" s="14">
        <v>145.21</v>
      </c>
      <c r="R1425" s="14">
        <v>80.52</v>
      </c>
      <c r="S1425" s="14">
        <v>64.690000000000012</v>
      </c>
      <c r="T1425" s="16">
        <v>0.44549273466014744</v>
      </c>
    </row>
    <row r="1426" spans="1:20">
      <c r="A1426" s="10">
        <v>2474</v>
      </c>
      <c r="B1426" s="11">
        <v>46223</v>
      </c>
      <c r="C1426" s="12">
        <f t="shared" si="88"/>
        <v>2026</v>
      </c>
      <c r="D1426" s="13" t="str">
        <f t="shared" si="89"/>
        <v>Q3</v>
      </c>
      <c r="E1426" s="12">
        <f t="shared" si="90"/>
        <v>7</v>
      </c>
      <c r="F1426" s="12" t="str">
        <f t="shared" si="91"/>
        <v>Jul</v>
      </c>
      <c r="G1426" s="12" t="s">
        <v>32</v>
      </c>
      <c r="H1426" s="12" t="s">
        <v>33</v>
      </c>
      <c r="I1426" s="12" t="s">
        <v>40</v>
      </c>
      <c r="J1426" s="12" t="s">
        <v>24</v>
      </c>
      <c r="K1426" s="12" t="s">
        <v>25</v>
      </c>
      <c r="L1426" s="12" t="s">
        <v>47</v>
      </c>
      <c r="M1426" s="12">
        <v>2</v>
      </c>
      <c r="N1426" s="14">
        <v>39.78</v>
      </c>
      <c r="O1426" s="15">
        <v>0.1</v>
      </c>
      <c r="P1426" s="14">
        <v>16.260000000000002</v>
      </c>
      <c r="Q1426" s="14">
        <v>71.603999999999999</v>
      </c>
      <c r="R1426" s="14">
        <v>32.520000000000003</v>
      </c>
      <c r="S1426" s="14">
        <v>39.083999999999996</v>
      </c>
      <c r="T1426" s="16">
        <v>0.54583542818836928</v>
      </c>
    </row>
    <row r="1427" spans="1:20">
      <c r="A1427" s="10">
        <v>2514</v>
      </c>
      <c r="B1427" s="11">
        <v>46223</v>
      </c>
      <c r="C1427" s="12">
        <f t="shared" si="88"/>
        <v>2026</v>
      </c>
      <c r="D1427" s="13" t="str">
        <f t="shared" si="89"/>
        <v>Q3</v>
      </c>
      <c r="E1427" s="12">
        <f t="shared" si="90"/>
        <v>7</v>
      </c>
      <c r="F1427" s="12" t="str">
        <f t="shared" si="91"/>
        <v>Jul</v>
      </c>
      <c r="G1427" s="12" t="s">
        <v>27</v>
      </c>
      <c r="H1427" s="12" t="s">
        <v>48</v>
      </c>
      <c r="I1427" s="12" t="s">
        <v>23</v>
      </c>
      <c r="J1427" s="12" t="s">
        <v>34</v>
      </c>
      <c r="K1427" s="12" t="s">
        <v>35</v>
      </c>
      <c r="L1427" s="12" t="s">
        <v>69</v>
      </c>
      <c r="M1427" s="12">
        <v>2</v>
      </c>
      <c r="N1427" s="14">
        <v>161.97</v>
      </c>
      <c r="O1427" s="15">
        <v>0.1</v>
      </c>
      <c r="P1427" s="14">
        <v>88.57</v>
      </c>
      <c r="Q1427" s="14">
        <v>291.54599999999999</v>
      </c>
      <c r="R1427" s="14">
        <v>177.14</v>
      </c>
      <c r="S1427" s="14">
        <v>114.40600000000001</v>
      </c>
      <c r="T1427" s="16">
        <v>0.39241148909606033</v>
      </c>
    </row>
    <row r="1428" spans="1:20">
      <c r="A1428" s="10">
        <v>2616</v>
      </c>
      <c r="B1428" s="11">
        <v>46223</v>
      </c>
      <c r="C1428" s="12">
        <f t="shared" si="88"/>
        <v>2026</v>
      </c>
      <c r="D1428" s="13" t="str">
        <f t="shared" si="89"/>
        <v>Q3</v>
      </c>
      <c r="E1428" s="12">
        <f t="shared" si="90"/>
        <v>7</v>
      </c>
      <c r="F1428" s="12" t="str">
        <f t="shared" si="91"/>
        <v>Jul</v>
      </c>
      <c r="G1428" s="12" t="s">
        <v>32</v>
      </c>
      <c r="H1428" s="12" t="s">
        <v>39</v>
      </c>
      <c r="I1428" s="12" t="s">
        <v>40</v>
      </c>
      <c r="J1428" s="12" t="s">
        <v>34</v>
      </c>
      <c r="K1428" s="12" t="s">
        <v>55</v>
      </c>
      <c r="L1428" s="12" t="s">
        <v>59</v>
      </c>
      <c r="M1428" s="12">
        <v>2</v>
      </c>
      <c r="N1428" s="14">
        <v>125.37</v>
      </c>
      <c r="O1428" s="15">
        <v>0</v>
      </c>
      <c r="P1428" s="14">
        <v>68.040000000000006</v>
      </c>
      <c r="Q1428" s="14">
        <v>250.74</v>
      </c>
      <c r="R1428" s="14">
        <v>136.08000000000001</v>
      </c>
      <c r="S1428" s="14">
        <v>114.66</v>
      </c>
      <c r="T1428" s="16">
        <v>0.457286432160804</v>
      </c>
    </row>
    <row r="1429" spans="1:20">
      <c r="A1429" s="10">
        <v>2632</v>
      </c>
      <c r="B1429" s="11">
        <v>46223</v>
      </c>
      <c r="C1429" s="12">
        <f t="shared" si="88"/>
        <v>2026</v>
      </c>
      <c r="D1429" s="13" t="str">
        <f t="shared" si="89"/>
        <v>Q3</v>
      </c>
      <c r="E1429" s="12">
        <f t="shared" si="90"/>
        <v>7</v>
      </c>
      <c r="F1429" s="12" t="str">
        <f t="shared" si="91"/>
        <v>Jul</v>
      </c>
      <c r="G1429" s="12" t="s">
        <v>21</v>
      </c>
      <c r="H1429" s="12" t="s">
        <v>71</v>
      </c>
      <c r="I1429" s="12" t="s">
        <v>23</v>
      </c>
      <c r="J1429" s="12" t="s">
        <v>34</v>
      </c>
      <c r="K1429" s="12" t="s">
        <v>44</v>
      </c>
      <c r="L1429" s="12" t="s">
        <v>50</v>
      </c>
      <c r="M1429" s="12">
        <v>1</v>
      </c>
      <c r="N1429" s="14">
        <v>196.57</v>
      </c>
      <c r="O1429" s="15">
        <v>0</v>
      </c>
      <c r="P1429" s="14">
        <v>104.78</v>
      </c>
      <c r="Q1429" s="14">
        <v>196.57</v>
      </c>
      <c r="R1429" s="14">
        <v>104.78</v>
      </c>
      <c r="S1429" s="14">
        <v>91.789999999999992</v>
      </c>
      <c r="T1429" s="16">
        <v>0.46695833545301924</v>
      </c>
    </row>
    <row r="1430" spans="1:20">
      <c r="A1430" s="10">
        <v>3725</v>
      </c>
      <c r="B1430" s="11">
        <v>46223</v>
      </c>
      <c r="C1430" s="12">
        <f t="shared" si="88"/>
        <v>2026</v>
      </c>
      <c r="D1430" s="13" t="str">
        <f t="shared" si="89"/>
        <v>Q3</v>
      </c>
      <c r="E1430" s="12">
        <f t="shared" si="90"/>
        <v>7</v>
      </c>
      <c r="F1430" s="12" t="str">
        <f t="shared" si="91"/>
        <v>Jul</v>
      </c>
      <c r="G1430" s="12" t="s">
        <v>32</v>
      </c>
      <c r="H1430" s="12" t="s">
        <v>73</v>
      </c>
      <c r="I1430" s="12" t="s">
        <v>23</v>
      </c>
      <c r="J1430" s="12" t="s">
        <v>24</v>
      </c>
      <c r="K1430" s="12" t="s">
        <v>44</v>
      </c>
      <c r="L1430" s="12" t="s">
        <v>50</v>
      </c>
      <c r="M1430" s="12">
        <v>2</v>
      </c>
      <c r="N1430" s="14">
        <v>195.74</v>
      </c>
      <c r="O1430" s="15">
        <v>0.05</v>
      </c>
      <c r="P1430" s="14">
        <v>107.17</v>
      </c>
      <c r="Q1430" s="14">
        <v>371.90600000000001</v>
      </c>
      <c r="R1430" s="14">
        <v>214.34</v>
      </c>
      <c r="S1430" s="14">
        <v>157.566</v>
      </c>
      <c r="T1430" s="16">
        <v>0.4236715729243411</v>
      </c>
    </row>
    <row r="1431" spans="1:20">
      <c r="A1431" s="10">
        <v>3834</v>
      </c>
      <c r="B1431" s="11">
        <v>46223</v>
      </c>
      <c r="C1431" s="12">
        <f t="shared" si="88"/>
        <v>2026</v>
      </c>
      <c r="D1431" s="13" t="str">
        <f t="shared" si="89"/>
        <v>Q3</v>
      </c>
      <c r="E1431" s="12">
        <f t="shared" si="90"/>
        <v>7</v>
      </c>
      <c r="F1431" s="12" t="str">
        <f t="shared" si="91"/>
        <v>Jul</v>
      </c>
      <c r="G1431" s="12" t="s">
        <v>27</v>
      </c>
      <c r="H1431" s="12" t="s">
        <v>70</v>
      </c>
      <c r="I1431" s="12" t="s">
        <v>40</v>
      </c>
      <c r="J1431" s="12" t="s">
        <v>34</v>
      </c>
      <c r="K1431" s="12" t="s">
        <v>44</v>
      </c>
      <c r="L1431" s="12" t="s">
        <v>50</v>
      </c>
      <c r="M1431" s="12">
        <v>3</v>
      </c>
      <c r="N1431" s="14">
        <v>192.28</v>
      </c>
      <c r="O1431" s="15">
        <v>0</v>
      </c>
      <c r="P1431" s="14">
        <v>104.3</v>
      </c>
      <c r="Q1431" s="14">
        <v>576.84</v>
      </c>
      <c r="R1431" s="14">
        <v>312.89999999999998</v>
      </c>
      <c r="S1431" s="14">
        <v>263.94000000000005</v>
      </c>
      <c r="T1431" s="16">
        <v>0.45756188891200339</v>
      </c>
    </row>
    <row r="1432" spans="1:20">
      <c r="A1432" s="10">
        <v>159</v>
      </c>
      <c r="B1432" s="11">
        <v>46224</v>
      </c>
      <c r="C1432" s="12">
        <f t="shared" si="88"/>
        <v>2026</v>
      </c>
      <c r="D1432" s="13" t="str">
        <f t="shared" si="89"/>
        <v>Q3</v>
      </c>
      <c r="E1432" s="12">
        <f t="shared" si="90"/>
        <v>7</v>
      </c>
      <c r="F1432" s="12" t="str">
        <f t="shared" si="91"/>
        <v>Jul</v>
      </c>
      <c r="G1432" s="12" t="s">
        <v>27</v>
      </c>
      <c r="H1432" s="12" t="s">
        <v>28</v>
      </c>
      <c r="I1432" s="12" t="s">
        <v>23</v>
      </c>
      <c r="J1432" s="12" t="s">
        <v>24</v>
      </c>
      <c r="K1432" s="12" t="s">
        <v>30</v>
      </c>
      <c r="L1432" s="12" t="s">
        <v>67</v>
      </c>
      <c r="M1432" s="12">
        <v>2</v>
      </c>
      <c r="N1432" s="14">
        <v>70.150000000000006</v>
      </c>
      <c r="O1432" s="15">
        <v>0.05</v>
      </c>
      <c r="P1432" s="14">
        <v>32.950000000000003</v>
      </c>
      <c r="Q1432" s="14">
        <v>133.285</v>
      </c>
      <c r="R1432" s="14">
        <v>65.900000000000006</v>
      </c>
      <c r="S1432" s="14">
        <v>67.384999999999991</v>
      </c>
      <c r="T1432" s="16">
        <v>0.50557076940390888</v>
      </c>
    </row>
    <row r="1433" spans="1:20">
      <c r="A1433" s="10">
        <v>435</v>
      </c>
      <c r="B1433" s="11">
        <v>46224</v>
      </c>
      <c r="C1433" s="12">
        <f t="shared" si="88"/>
        <v>2026</v>
      </c>
      <c r="D1433" s="13" t="str">
        <f t="shared" si="89"/>
        <v>Q3</v>
      </c>
      <c r="E1433" s="12">
        <f t="shared" si="90"/>
        <v>7</v>
      </c>
      <c r="F1433" s="12" t="str">
        <f t="shared" si="91"/>
        <v>Jul</v>
      </c>
      <c r="G1433" s="12" t="s">
        <v>32</v>
      </c>
      <c r="H1433" s="12" t="s">
        <v>33</v>
      </c>
      <c r="I1433" s="12" t="s">
        <v>23</v>
      </c>
      <c r="J1433" s="12" t="s">
        <v>24</v>
      </c>
      <c r="K1433" s="12" t="s">
        <v>44</v>
      </c>
      <c r="L1433" s="12" t="s">
        <v>45</v>
      </c>
      <c r="M1433" s="12">
        <v>2</v>
      </c>
      <c r="N1433" s="14">
        <v>342.38</v>
      </c>
      <c r="O1433" s="15">
        <v>0.05</v>
      </c>
      <c r="P1433" s="14">
        <v>192.01</v>
      </c>
      <c r="Q1433" s="14">
        <v>650.52199999999993</v>
      </c>
      <c r="R1433" s="14">
        <v>384.02</v>
      </c>
      <c r="S1433" s="14">
        <v>266.50199999999995</v>
      </c>
      <c r="T1433" s="16">
        <v>0.40967407712575438</v>
      </c>
    </row>
    <row r="1434" spans="1:20">
      <c r="A1434" s="10">
        <v>1467</v>
      </c>
      <c r="B1434" s="11">
        <v>46224</v>
      </c>
      <c r="C1434" s="12">
        <f t="shared" si="88"/>
        <v>2026</v>
      </c>
      <c r="D1434" s="13" t="str">
        <f t="shared" si="89"/>
        <v>Q3</v>
      </c>
      <c r="E1434" s="12">
        <f t="shared" si="90"/>
        <v>7</v>
      </c>
      <c r="F1434" s="12" t="str">
        <f t="shared" si="91"/>
        <v>Jul</v>
      </c>
      <c r="G1434" s="12" t="s">
        <v>27</v>
      </c>
      <c r="H1434" s="12" t="s">
        <v>70</v>
      </c>
      <c r="I1434" s="12" t="s">
        <v>49</v>
      </c>
      <c r="J1434" s="12" t="s">
        <v>34</v>
      </c>
      <c r="K1434" s="12" t="s">
        <v>55</v>
      </c>
      <c r="L1434" s="12" t="s">
        <v>66</v>
      </c>
      <c r="M1434" s="12">
        <v>1</v>
      </c>
      <c r="N1434" s="14">
        <v>50.59</v>
      </c>
      <c r="O1434" s="15">
        <v>0.05</v>
      </c>
      <c r="P1434" s="14">
        <v>22.04</v>
      </c>
      <c r="Q1434" s="14">
        <v>48.060499999999998</v>
      </c>
      <c r="R1434" s="14">
        <v>22.04</v>
      </c>
      <c r="S1434" s="14">
        <v>26.020499999999998</v>
      </c>
      <c r="T1434" s="16">
        <v>0.54141134611583319</v>
      </c>
    </row>
    <row r="1435" spans="1:20">
      <c r="A1435" s="10">
        <v>1552</v>
      </c>
      <c r="B1435" s="11">
        <v>46224</v>
      </c>
      <c r="C1435" s="12">
        <f t="shared" si="88"/>
        <v>2026</v>
      </c>
      <c r="D1435" s="13" t="str">
        <f t="shared" si="89"/>
        <v>Q3</v>
      </c>
      <c r="E1435" s="12">
        <f t="shared" si="90"/>
        <v>7</v>
      </c>
      <c r="F1435" s="12" t="str">
        <f t="shared" si="91"/>
        <v>Jul</v>
      </c>
      <c r="G1435" s="12" t="s">
        <v>41</v>
      </c>
      <c r="H1435" s="12" t="s">
        <v>42</v>
      </c>
      <c r="I1435" s="12" t="s">
        <v>40</v>
      </c>
      <c r="J1435" s="12" t="s">
        <v>34</v>
      </c>
      <c r="K1435" s="12" t="s">
        <v>35</v>
      </c>
      <c r="L1435" s="12" t="s">
        <v>53</v>
      </c>
      <c r="M1435" s="12">
        <v>2</v>
      </c>
      <c r="N1435" s="14">
        <v>46.34</v>
      </c>
      <c r="O1435" s="15">
        <v>0.1</v>
      </c>
      <c r="P1435" s="14">
        <v>18.41</v>
      </c>
      <c r="Q1435" s="14">
        <v>83.412000000000006</v>
      </c>
      <c r="R1435" s="14">
        <v>36.82</v>
      </c>
      <c r="S1435" s="14">
        <v>46.592000000000006</v>
      </c>
      <c r="T1435" s="16">
        <v>0.55857670359180933</v>
      </c>
    </row>
    <row r="1436" spans="1:20">
      <c r="A1436" s="10">
        <v>1745</v>
      </c>
      <c r="B1436" s="11">
        <v>46224</v>
      </c>
      <c r="C1436" s="12">
        <f t="shared" si="88"/>
        <v>2026</v>
      </c>
      <c r="D1436" s="13" t="str">
        <f t="shared" si="89"/>
        <v>Q3</v>
      </c>
      <c r="E1436" s="12">
        <f t="shared" si="90"/>
        <v>7</v>
      </c>
      <c r="F1436" s="12" t="str">
        <f t="shared" si="91"/>
        <v>Jul</v>
      </c>
      <c r="G1436" s="12" t="s">
        <v>27</v>
      </c>
      <c r="H1436" s="12" t="s">
        <v>48</v>
      </c>
      <c r="I1436" s="12" t="s">
        <v>49</v>
      </c>
      <c r="J1436" s="12" t="s">
        <v>34</v>
      </c>
      <c r="K1436" s="12" t="s">
        <v>30</v>
      </c>
      <c r="L1436" s="12" t="s">
        <v>31</v>
      </c>
      <c r="M1436" s="12">
        <v>1</v>
      </c>
      <c r="N1436" s="14">
        <v>91.45</v>
      </c>
      <c r="O1436" s="15">
        <v>0</v>
      </c>
      <c r="P1436" s="14">
        <v>44.16</v>
      </c>
      <c r="Q1436" s="14">
        <v>91.45</v>
      </c>
      <c r="R1436" s="14">
        <v>44.16</v>
      </c>
      <c r="S1436" s="14">
        <v>47.290000000000006</v>
      </c>
      <c r="T1436" s="16">
        <v>0.51711317659923461</v>
      </c>
    </row>
    <row r="1437" spans="1:20">
      <c r="A1437" s="10">
        <v>2174</v>
      </c>
      <c r="B1437" s="11">
        <v>46224</v>
      </c>
      <c r="C1437" s="12">
        <f t="shared" si="88"/>
        <v>2026</v>
      </c>
      <c r="D1437" s="13" t="str">
        <f t="shared" si="89"/>
        <v>Q3</v>
      </c>
      <c r="E1437" s="12">
        <f t="shared" si="90"/>
        <v>7</v>
      </c>
      <c r="F1437" s="12" t="str">
        <f t="shared" si="91"/>
        <v>Jul</v>
      </c>
      <c r="G1437" s="12" t="s">
        <v>41</v>
      </c>
      <c r="H1437" s="12" t="s">
        <v>54</v>
      </c>
      <c r="I1437" s="12" t="s">
        <v>49</v>
      </c>
      <c r="J1437" s="12" t="s">
        <v>24</v>
      </c>
      <c r="K1437" s="12" t="s">
        <v>25</v>
      </c>
      <c r="L1437" s="12" t="s">
        <v>47</v>
      </c>
      <c r="M1437" s="12">
        <v>3</v>
      </c>
      <c r="N1437" s="14">
        <v>40.28</v>
      </c>
      <c r="O1437" s="15">
        <v>0</v>
      </c>
      <c r="P1437" s="14">
        <v>17.12</v>
      </c>
      <c r="Q1437" s="14">
        <v>120.84</v>
      </c>
      <c r="R1437" s="14">
        <v>51.36</v>
      </c>
      <c r="S1437" s="14">
        <v>69.48</v>
      </c>
      <c r="T1437" s="16">
        <v>0.57497517378351537</v>
      </c>
    </row>
    <row r="1438" spans="1:20">
      <c r="A1438" s="10">
        <v>3444</v>
      </c>
      <c r="B1438" s="11">
        <v>46224</v>
      </c>
      <c r="C1438" s="12">
        <f t="shared" si="88"/>
        <v>2026</v>
      </c>
      <c r="D1438" s="13" t="str">
        <f t="shared" si="89"/>
        <v>Q3</v>
      </c>
      <c r="E1438" s="12">
        <f t="shared" si="90"/>
        <v>7</v>
      </c>
      <c r="F1438" s="12" t="str">
        <f t="shared" si="91"/>
        <v>Jul</v>
      </c>
      <c r="G1438" s="12" t="s">
        <v>27</v>
      </c>
      <c r="H1438" s="12" t="s">
        <v>70</v>
      </c>
      <c r="I1438" s="12" t="s">
        <v>23</v>
      </c>
      <c r="J1438" s="12" t="s">
        <v>24</v>
      </c>
      <c r="K1438" s="12" t="s">
        <v>55</v>
      </c>
      <c r="L1438" s="12" t="s">
        <v>63</v>
      </c>
      <c r="M1438" s="12">
        <v>2</v>
      </c>
      <c r="N1438" s="14">
        <v>36.93</v>
      </c>
      <c r="O1438" s="15">
        <v>0</v>
      </c>
      <c r="P1438" s="14">
        <v>13.63</v>
      </c>
      <c r="Q1438" s="14">
        <v>73.86</v>
      </c>
      <c r="R1438" s="14">
        <v>27.26</v>
      </c>
      <c r="S1438" s="14">
        <v>46.599999999999994</v>
      </c>
      <c r="T1438" s="16">
        <v>0.63092336853506625</v>
      </c>
    </row>
    <row r="1439" spans="1:20">
      <c r="A1439" s="10">
        <v>3646</v>
      </c>
      <c r="B1439" s="11">
        <v>46224</v>
      </c>
      <c r="C1439" s="12">
        <f t="shared" si="88"/>
        <v>2026</v>
      </c>
      <c r="D1439" s="13" t="str">
        <f t="shared" si="89"/>
        <v>Q3</v>
      </c>
      <c r="E1439" s="12">
        <f t="shared" si="90"/>
        <v>7</v>
      </c>
      <c r="F1439" s="12" t="str">
        <f t="shared" si="91"/>
        <v>Jul</v>
      </c>
      <c r="G1439" s="12" t="s">
        <v>32</v>
      </c>
      <c r="H1439" s="12" t="s">
        <v>33</v>
      </c>
      <c r="I1439" s="12" t="s">
        <v>49</v>
      </c>
      <c r="J1439" s="12" t="s">
        <v>24</v>
      </c>
      <c r="K1439" s="12" t="s">
        <v>30</v>
      </c>
      <c r="L1439" s="12" t="s">
        <v>38</v>
      </c>
      <c r="M1439" s="12">
        <v>1</v>
      </c>
      <c r="N1439" s="14">
        <v>143.69</v>
      </c>
      <c r="O1439" s="15">
        <v>0</v>
      </c>
      <c r="P1439" s="14">
        <v>80.87</v>
      </c>
      <c r="Q1439" s="14">
        <v>143.69</v>
      </c>
      <c r="R1439" s="14">
        <v>80.87</v>
      </c>
      <c r="S1439" s="14">
        <v>62.819999999999993</v>
      </c>
      <c r="T1439" s="16">
        <v>0.43719117544714309</v>
      </c>
    </row>
    <row r="1440" spans="1:20">
      <c r="A1440" s="10">
        <v>4558</v>
      </c>
      <c r="B1440" s="11">
        <v>46224</v>
      </c>
      <c r="C1440" s="12">
        <f t="shared" si="88"/>
        <v>2026</v>
      </c>
      <c r="D1440" s="13" t="str">
        <f t="shared" si="89"/>
        <v>Q3</v>
      </c>
      <c r="E1440" s="12">
        <f t="shared" si="90"/>
        <v>7</v>
      </c>
      <c r="F1440" s="12" t="str">
        <f t="shared" si="91"/>
        <v>Jul</v>
      </c>
      <c r="G1440" s="12" t="s">
        <v>27</v>
      </c>
      <c r="H1440" s="12" t="s">
        <v>70</v>
      </c>
      <c r="I1440" s="12" t="s">
        <v>49</v>
      </c>
      <c r="J1440" s="12" t="s">
        <v>34</v>
      </c>
      <c r="K1440" s="12" t="s">
        <v>30</v>
      </c>
      <c r="L1440" s="12" t="s">
        <v>38</v>
      </c>
      <c r="M1440" s="12">
        <v>2</v>
      </c>
      <c r="N1440" s="14">
        <v>147.09</v>
      </c>
      <c r="O1440" s="15">
        <v>0</v>
      </c>
      <c r="P1440" s="14">
        <v>81.58</v>
      </c>
      <c r="Q1440" s="14">
        <v>294.18</v>
      </c>
      <c r="R1440" s="14">
        <v>163.16</v>
      </c>
      <c r="S1440" s="14">
        <v>131.02000000000001</v>
      </c>
      <c r="T1440" s="16">
        <v>0.44537358080087025</v>
      </c>
    </row>
    <row r="1441" spans="1:20">
      <c r="A1441" s="10">
        <v>4564</v>
      </c>
      <c r="B1441" s="11">
        <v>46224</v>
      </c>
      <c r="C1441" s="12">
        <f t="shared" si="88"/>
        <v>2026</v>
      </c>
      <c r="D1441" s="13" t="str">
        <f t="shared" si="89"/>
        <v>Q3</v>
      </c>
      <c r="E1441" s="12">
        <f t="shared" si="90"/>
        <v>7</v>
      </c>
      <c r="F1441" s="12" t="str">
        <f t="shared" si="91"/>
        <v>Jul</v>
      </c>
      <c r="G1441" s="12" t="s">
        <v>32</v>
      </c>
      <c r="H1441" s="12" t="s">
        <v>46</v>
      </c>
      <c r="I1441" s="12" t="s">
        <v>23</v>
      </c>
      <c r="J1441" s="12" t="s">
        <v>34</v>
      </c>
      <c r="K1441" s="12" t="s">
        <v>30</v>
      </c>
      <c r="L1441" s="12" t="s">
        <v>58</v>
      </c>
      <c r="M1441" s="12">
        <v>1</v>
      </c>
      <c r="N1441" s="14">
        <v>153.88</v>
      </c>
      <c r="O1441" s="15">
        <v>0</v>
      </c>
      <c r="P1441" s="14">
        <v>80.98</v>
      </c>
      <c r="Q1441" s="14">
        <v>153.88</v>
      </c>
      <c r="R1441" s="14">
        <v>80.98</v>
      </c>
      <c r="S1441" s="14">
        <v>72.899999999999991</v>
      </c>
      <c r="T1441" s="16">
        <v>0.47374577592929551</v>
      </c>
    </row>
    <row r="1442" spans="1:20">
      <c r="A1442" s="10">
        <v>4616</v>
      </c>
      <c r="B1442" s="11">
        <v>46224</v>
      </c>
      <c r="C1442" s="12">
        <f t="shared" si="88"/>
        <v>2026</v>
      </c>
      <c r="D1442" s="13" t="str">
        <f t="shared" si="89"/>
        <v>Q3</v>
      </c>
      <c r="E1442" s="12">
        <f t="shared" si="90"/>
        <v>7</v>
      </c>
      <c r="F1442" s="12" t="str">
        <f t="shared" si="91"/>
        <v>Jul</v>
      </c>
      <c r="G1442" s="12" t="s">
        <v>41</v>
      </c>
      <c r="H1442" s="12" t="s">
        <v>68</v>
      </c>
      <c r="I1442" s="12" t="s">
        <v>49</v>
      </c>
      <c r="J1442" s="12" t="s">
        <v>34</v>
      </c>
      <c r="K1442" s="12" t="s">
        <v>30</v>
      </c>
      <c r="L1442" s="12" t="s">
        <v>67</v>
      </c>
      <c r="M1442" s="12">
        <v>3</v>
      </c>
      <c r="N1442" s="14">
        <v>72.2</v>
      </c>
      <c r="O1442" s="15">
        <v>0</v>
      </c>
      <c r="P1442" s="14">
        <v>31.45</v>
      </c>
      <c r="Q1442" s="14">
        <v>216.60000000000002</v>
      </c>
      <c r="R1442" s="14">
        <v>94.35</v>
      </c>
      <c r="S1442" s="14">
        <v>122.25000000000003</v>
      </c>
      <c r="T1442" s="16">
        <v>0.5644044321329641</v>
      </c>
    </row>
    <row r="1443" spans="1:20">
      <c r="A1443" s="10">
        <v>536</v>
      </c>
      <c r="B1443" s="11">
        <v>46225</v>
      </c>
      <c r="C1443" s="12">
        <f t="shared" si="88"/>
        <v>2026</v>
      </c>
      <c r="D1443" s="13" t="str">
        <f t="shared" si="89"/>
        <v>Q3</v>
      </c>
      <c r="E1443" s="12">
        <f t="shared" si="90"/>
        <v>7</v>
      </c>
      <c r="F1443" s="12" t="str">
        <f t="shared" si="91"/>
        <v>Jul</v>
      </c>
      <c r="G1443" s="12" t="s">
        <v>41</v>
      </c>
      <c r="H1443" s="12" t="s">
        <v>68</v>
      </c>
      <c r="I1443" s="12" t="s">
        <v>40</v>
      </c>
      <c r="J1443" s="12" t="s">
        <v>37</v>
      </c>
      <c r="K1443" s="12" t="s">
        <v>55</v>
      </c>
      <c r="L1443" s="12" t="s">
        <v>56</v>
      </c>
      <c r="M1443" s="12">
        <v>1</v>
      </c>
      <c r="N1443" s="14">
        <v>40.67</v>
      </c>
      <c r="O1443" s="15">
        <v>0</v>
      </c>
      <c r="P1443" s="14">
        <v>14.28</v>
      </c>
      <c r="Q1443" s="14">
        <v>40.67</v>
      </c>
      <c r="R1443" s="14">
        <v>14.28</v>
      </c>
      <c r="S1443" s="14">
        <v>26.39</v>
      </c>
      <c r="T1443" s="16">
        <v>0.64888123924268504</v>
      </c>
    </row>
    <row r="1444" spans="1:20">
      <c r="A1444" s="10">
        <v>571</v>
      </c>
      <c r="B1444" s="11">
        <v>46225</v>
      </c>
      <c r="C1444" s="12">
        <f t="shared" si="88"/>
        <v>2026</v>
      </c>
      <c r="D1444" s="13" t="str">
        <f t="shared" si="89"/>
        <v>Q3</v>
      </c>
      <c r="E1444" s="12">
        <f t="shared" si="90"/>
        <v>7</v>
      </c>
      <c r="F1444" s="12" t="str">
        <f t="shared" si="91"/>
        <v>Jul</v>
      </c>
      <c r="G1444" s="12" t="s">
        <v>21</v>
      </c>
      <c r="H1444" s="12" t="s">
        <v>22</v>
      </c>
      <c r="I1444" s="12" t="s">
        <v>23</v>
      </c>
      <c r="J1444" s="12" t="s">
        <v>34</v>
      </c>
      <c r="K1444" s="12" t="s">
        <v>30</v>
      </c>
      <c r="L1444" s="12" t="s">
        <v>58</v>
      </c>
      <c r="M1444" s="12">
        <v>3</v>
      </c>
      <c r="N1444" s="14">
        <v>152.53</v>
      </c>
      <c r="O1444" s="15">
        <v>0</v>
      </c>
      <c r="P1444" s="14">
        <v>80.88</v>
      </c>
      <c r="Q1444" s="14">
        <v>457.59000000000003</v>
      </c>
      <c r="R1444" s="14">
        <v>242.64</v>
      </c>
      <c r="S1444" s="14">
        <v>214.95000000000005</v>
      </c>
      <c r="T1444" s="16">
        <v>0.46974365698551113</v>
      </c>
    </row>
    <row r="1445" spans="1:20">
      <c r="A1445" s="10">
        <v>965</v>
      </c>
      <c r="B1445" s="11">
        <v>46225</v>
      </c>
      <c r="C1445" s="12">
        <f t="shared" si="88"/>
        <v>2026</v>
      </c>
      <c r="D1445" s="13" t="str">
        <f t="shared" si="89"/>
        <v>Q3</v>
      </c>
      <c r="E1445" s="12">
        <f t="shared" si="90"/>
        <v>7</v>
      </c>
      <c r="F1445" s="12" t="str">
        <f t="shared" si="91"/>
        <v>Jul</v>
      </c>
      <c r="G1445" s="12" t="s">
        <v>27</v>
      </c>
      <c r="H1445" s="12" t="s">
        <v>62</v>
      </c>
      <c r="I1445" s="12" t="s">
        <v>40</v>
      </c>
      <c r="J1445" s="12" t="s">
        <v>24</v>
      </c>
      <c r="K1445" s="12" t="s">
        <v>35</v>
      </c>
      <c r="L1445" s="12" t="s">
        <v>36</v>
      </c>
      <c r="M1445" s="12">
        <v>2</v>
      </c>
      <c r="N1445" s="14">
        <v>35.39</v>
      </c>
      <c r="O1445" s="15">
        <v>0.05</v>
      </c>
      <c r="P1445" s="14">
        <v>13.39</v>
      </c>
      <c r="Q1445" s="14">
        <v>67.241</v>
      </c>
      <c r="R1445" s="14">
        <v>26.78</v>
      </c>
      <c r="S1445" s="14">
        <v>40.460999999999999</v>
      </c>
      <c r="T1445" s="16">
        <v>0.60173108668818132</v>
      </c>
    </row>
    <row r="1446" spans="1:20">
      <c r="A1446" s="10">
        <v>1504</v>
      </c>
      <c r="B1446" s="11">
        <v>46225</v>
      </c>
      <c r="C1446" s="12">
        <f t="shared" si="88"/>
        <v>2026</v>
      </c>
      <c r="D1446" s="13" t="str">
        <f t="shared" si="89"/>
        <v>Q3</v>
      </c>
      <c r="E1446" s="12">
        <f t="shared" si="90"/>
        <v>7</v>
      </c>
      <c r="F1446" s="12" t="str">
        <f t="shared" si="91"/>
        <v>Jul</v>
      </c>
      <c r="G1446" s="12" t="s">
        <v>41</v>
      </c>
      <c r="H1446" s="12" t="s">
        <v>42</v>
      </c>
      <c r="I1446" s="12" t="s">
        <v>23</v>
      </c>
      <c r="J1446" s="12" t="s">
        <v>24</v>
      </c>
      <c r="K1446" s="12" t="s">
        <v>30</v>
      </c>
      <c r="L1446" s="12" t="s">
        <v>31</v>
      </c>
      <c r="M1446" s="12">
        <v>5</v>
      </c>
      <c r="N1446" s="14">
        <v>93.35</v>
      </c>
      <c r="O1446" s="15">
        <v>0</v>
      </c>
      <c r="P1446" s="14">
        <v>46.31</v>
      </c>
      <c r="Q1446" s="14">
        <v>466.75</v>
      </c>
      <c r="R1446" s="14">
        <v>231.55</v>
      </c>
      <c r="S1446" s="14">
        <v>235.2</v>
      </c>
      <c r="T1446" s="16">
        <v>0.50391001606855912</v>
      </c>
    </row>
    <row r="1447" spans="1:20">
      <c r="A1447" s="10">
        <v>2560</v>
      </c>
      <c r="B1447" s="11">
        <v>46225</v>
      </c>
      <c r="C1447" s="12">
        <f t="shared" si="88"/>
        <v>2026</v>
      </c>
      <c r="D1447" s="13" t="str">
        <f t="shared" si="89"/>
        <v>Q3</v>
      </c>
      <c r="E1447" s="12">
        <f t="shared" si="90"/>
        <v>7</v>
      </c>
      <c r="F1447" s="12" t="str">
        <f t="shared" si="91"/>
        <v>Jul</v>
      </c>
      <c r="G1447" s="12" t="s">
        <v>27</v>
      </c>
      <c r="H1447" s="12" t="s">
        <v>64</v>
      </c>
      <c r="I1447" s="12" t="s">
        <v>23</v>
      </c>
      <c r="J1447" s="12" t="s">
        <v>24</v>
      </c>
      <c r="K1447" s="12" t="s">
        <v>25</v>
      </c>
      <c r="L1447" s="12" t="s">
        <v>43</v>
      </c>
      <c r="M1447" s="12">
        <v>2</v>
      </c>
      <c r="N1447" s="14">
        <v>51.71</v>
      </c>
      <c r="O1447" s="15">
        <v>0</v>
      </c>
      <c r="P1447" s="14">
        <v>22.75</v>
      </c>
      <c r="Q1447" s="14">
        <v>103.42</v>
      </c>
      <c r="R1447" s="14">
        <v>45.5</v>
      </c>
      <c r="S1447" s="14">
        <v>57.92</v>
      </c>
      <c r="T1447" s="16">
        <v>0.5600464126861342</v>
      </c>
    </row>
    <row r="1448" spans="1:20">
      <c r="A1448" s="10">
        <v>2758</v>
      </c>
      <c r="B1448" s="11">
        <v>46225</v>
      </c>
      <c r="C1448" s="12">
        <f t="shared" si="88"/>
        <v>2026</v>
      </c>
      <c r="D1448" s="13" t="str">
        <f t="shared" si="89"/>
        <v>Q3</v>
      </c>
      <c r="E1448" s="12">
        <f t="shared" si="90"/>
        <v>7</v>
      </c>
      <c r="F1448" s="12" t="str">
        <f t="shared" si="91"/>
        <v>Jul</v>
      </c>
      <c r="G1448" s="12" t="s">
        <v>21</v>
      </c>
      <c r="H1448" s="12" t="s">
        <v>22</v>
      </c>
      <c r="I1448" s="12" t="s">
        <v>23</v>
      </c>
      <c r="J1448" s="12" t="s">
        <v>34</v>
      </c>
      <c r="K1448" s="12" t="s">
        <v>25</v>
      </c>
      <c r="L1448" s="12" t="s">
        <v>47</v>
      </c>
      <c r="M1448" s="12">
        <v>1</v>
      </c>
      <c r="N1448" s="14">
        <v>39.86</v>
      </c>
      <c r="O1448" s="15">
        <v>0</v>
      </c>
      <c r="P1448" s="14">
        <v>16.53</v>
      </c>
      <c r="Q1448" s="14">
        <v>39.86</v>
      </c>
      <c r="R1448" s="14">
        <v>16.53</v>
      </c>
      <c r="S1448" s="14">
        <v>23.33</v>
      </c>
      <c r="T1448" s="16">
        <v>0.58529854490717503</v>
      </c>
    </row>
    <row r="1449" spans="1:20">
      <c r="A1449" s="10">
        <v>4030</v>
      </c>
      <c r="B1449" s="11">
        <v>46225</v>
      </c>
      <c r="C1449" s="12">
        <f t="shared" si="88"/>
        <v>2026</v>
      </c>
      <c r="D1449" s="13" t="str">
        <f t="shared" si="89"/>
        <v>Q3</v>
      </c>
      <c r="E1449" s="12">
        <f t="shared" si="90"/>
        <v>7</v>
      </c>
      <c r="F1449" s="12" t="str">
        <f t="shared" si="91"/>
        <v>Jul</v>
      </c>
      <c r="G1449" s="12" t="s">
        <v>41</v>
      </c>
      <c r="H1449" s="12" t="s">
        <v>54</v>
      </c>
      <c r="I1449" s="12" t="s">
        <v>23</v>
      </c>
      <c r="J1449" s="12" t="s">
        <v>34</v>
      </c>
      <c r="K1449" s="12" t="s">
        <v>44</v>
      </c>
      <c r="L1449" s="12" t="s">
        <v>61</v>
      </c>
      <c r="M1449" s="12">
        <v>2</v>
      </c>
      <c r="N1449" s="14">
        <v>83.71</v>
      </c>
      <c r="O1449" s="15">
        <v>0</v>
      </c>
      <c r="P1449" s="14">
        <v>39.29</v>
      </c>
      <c r="Q1449" s="14">
        <v>167.42</v>
      </c>
      <c r="R1449" s="14">
        <v>78.58</v>
      </c>
      <c r="S1449" s="14">
        <v>88.839999999999989</v>
      </c>
      <c r="T1449" s="16">
        <v>0.53064150041811009</v>
      </c>
    </row>
    <row r="1450" spans="1:20">
      <c r="A1450" s="10">
        <v>4337</v>
      </c>
      <c r="B1450" s="11">
        <v>46225</v>
      </c>
      <c r="C1450" s="12">
        <f t="shared" si="88"/>
        <v>2026</v>
      </c>
      <c r="D1450" s="13" t="str">
        <f t="shared" si="89"/>
        <v>Q3</v>
      </c>
      <c r="E1450" s="12">
        <f t="shared" si="90"/>
        <v>7</v>
      </c>
      <c r="F1450" s="12" t="str">
        <f t="shared" si="91"/>
        <v>Jul</v>
      </c>
      <c r="G1450" s="12" t="s">
        <v>27</v>
      </c>
      <c r="H1450" s="12" t="s">
        <v>70</v>
      </c>
      <c r="I1450" s="12" t="s">
        <v>40</v>
      </c>
      <c r="J1450" s="12" t="s">
        <v>34</v>
      </c>
      <c r="K1450" s="12" t="s">
        <v>35</v>
      </c>
      <c r="L1450" s="12" t="s">
        <v>53</v>
      </c>
      <c r="M1450" s="12">
        <v>1</v>
      </c>
      <c r="N1450" s="14">
        <v>47.62</v>
      </c>
      <c r="O1450" s="15">
        <v>0</v>
      </c>
      <c r="P1450" s="14">
        <v>17.82</v>
      </c>
      <c r="Q1450" s="14">
        <v>47.62</v>
      </c>
      <c r="R1450" s="14">
        <v>17.82</v>
      </c>
      <c r="S1450" s="14">
        <v>29.799999999999997</v>
      </c>
      <c r="T1450" s="16">
        <v>0.62578748425031494</v>
      </c>
    </row>
    <row r="1451" spans="1:20">
      <c r="A1451" s="10">
        <v>5129</v>
      </c>
      <c r="B1451" s="11">
        <v>46225</v>
      </c>
      <c r="C1451" s="12">
        <f t="shared" si="88"/>
        <v>2026</v>
      </c>
      <c r="D1451" s="13" t="str">
        <f t="shared" si="89"/>
        <v>Q3</v>
      </c>
      <c r="E1451" s="12">
        <f t="shared" si="90"/>
        <v>7</v>
      </c>
      <c r="F1451" s="12" t="str">
        <f t="shared" si="91"/>
        <v>Jul</v>
      </c>
      <c r="G1451" s="12" t="s">
        <v>27</v>
      </c>
      <c r="H1451" s="12" t="s">
        <v>64</v>
      </c>
      <c r="I1451" s="12" t="s">
        <v>23</v>
      </c>
      <c r="J1451" s="12" t="s">
        <v>24</v>
      </c>
      <c r="K1451" s="12" t="s">
        <v>25</v>
      </c>
      <c r="L1451" s="12" t="s">
        <v>26</v>
      </c>
      <c r="M1451" s="12">
        <v>1</v>
      </c>
      <c r="N1451" s="14">
        <v>80.05</v>
      </c>
      <c r="O1451" s="15">
        <v>0.05</v>
      </c>
      <c r="P1451" s="14">
        <v>43.81</v>
      </c>
      <c r="Q1451" s="14">
        <v>76.047499999999999</v>
      </c>
      <c r="R1451" s="14">
        <v>43.81</v>
      </c>
      <c r="S1451" s="14">
        <v>32.237499999999997</v>
      </c>
      <c r="T1451" s="16">
        <v>0.42391268615010352</v>
      </c>
    </row>
    <row r="1452" spans="1:20">
      <c r="A1452" s="10">
        <v>81</v>
      </c>
      <c r="B1452" s="11">
        <v>46226</v>
      </c>
      <c r="C1452" s="12">
        <f t="shared" si="88"/>
        <v>2026</v>
      </c>
      <c r="D1452" s="13" t="str">
        <f t="shared" si="89"/>
        <v>Q3</v>
      </c>
      <c r="E1452" s="12">
        <f t="shared" si="90"/>
        <v>7</v>
      </c>
      <c r="F1452" s="12" t="str">
        <f t="shared" si="91"/>
        <v>Jul</v>
      </c>
      <c r="G1452" s="12" t="s">
        <v>41</v>
      </c>
      <c r="H1452" s="12" t="s">
        <v>54</v>
      </c>
      <c r="I1452" s="12" t="s">
        <v>40</v>
      </c>
      <c r="J1452" s="12" t="s">
        <v>24</v>
      </c>
      <c r="K1452" s="12" t="s">
        <v>55</v>
      </c>
      <c r="L1452" s="12" t="s">
        <v>66</v>
      </c>
      <c r="M1452" s="12">
        <v>1</v>
      </c>
      <c r="N1452" s="14">
        <v>51.82</v>
      </c>
      <c r="O1452" s="15">
        <v>0</v>
      </c>
      <c r="P1452" s="14">
        <v>21.43</v>
      </c>
      <c r="Q1452" s="14">
        <v>51.82</v>
      </c>
      <c r="R1452" s="14">
        <v>21.43</v>
      </c>
      <c r="S1452" s="14">
        <v>30.39</v>
      </c>
      <c r="T1452" s="16">
        <v>0.58645310690852959</v>
      </c>
    </row>
    <row r="1453" spans="1:20">
      <c r="A1453" s="10">
        <v>493</v>
      </c>
      <c r="B1453" s="11">
        <v>46226</v>
      </c>
      <c r="C1453" s="12">
        <f t="shared" si="88"/>
        <v>2026</v>
      </c>
      <c r="D1453" s="13" t="str">
        <f t="shared" si="89"/>
        <v>Q3</v>
      </c>
      <c r="E1453" s="12">
        <f t="shared" si="90"/>
        <v>7</v>
      </c>
      <c r="F1453" s="12" t="str">
        <f t="shared" si="91"/>
        <v>Jul</v>
      </c>
      <c r="G1453" s="12" t="s">
        <v>27</v>
      </c>
      <c r="H1453" s="12" t="s">
        <v>62</v>
      </c>
      <c r="I1453" s="12" t="s">
        <v>23</v>
      </c>
      <c r="J1453" s="12" t="s">
        <v>37</v>
      </c>
      <c r="K1453" s="12" t="s">
        <v>35</v>
      </c>
      <c r="L1453" s="12" t="s">
        <v>69</v>
      </c>
      <c r="M1453" s="12">
        <v>4</v>
      </c>
      <c r="N1453" s="14">
        <v>161.28</v>
      </c>
      <c r="O1453" s="15">
        <v>0.15</v>
      </c>
      <c r="P1453" s="14">
        <v>89.2</v>
      </c>
      <c r="Q1453" s="14">
        <v>548.35199999999998</v>
      </c>
      <c r="R1453" s="14">
        <v>356.8</v>
      </c>
      <c r="S1453" s="14">
        <v>191.55199999999996</v>
      </c>
      <c r="T1453" s="16">
        <v>0.3493230625583566</v>
      </c>
    </row>
    <row r="1454" spans="1:20">
      <c r="A1454" s="10">
        <v>613</v>
      </c>
      <c r="B1454" s="11">
        <v>46226</v>
      </c>
      <c r="C1454" s="12">
        <f t="shared" si="88"/>
        <v>2026</v>
      </c>
      <c r="D1454" s="13" t="str">
        <f t="shared" si="89"/>
        <v>Q3</v>
      </c>
      <c r="E1454" s="12">
        <f t="shared" si="90"/>
        <v>7</v>
      </c>
      <c r="F1454" s="12" t="str">
        <f t="shared" si="91"/>
        <v>Jul</v>
      </c>
      <c r="G1454" s="12" t="s">
        <v>21</v>
      </c>
      <c r="H1454" s="12" t="s">
        <v>22</v>
      </c>
      <c r="I1454" s="12" t="s">
        <v>23</v>
      </c>
      <c r="J1454" s="12" t="s">
        <v>34</v>
      </c>
      <c r="K1454" s="12" t="s">
        <v>25</v>
      </c>
      <c r="L1454" s="12" t="s">
        <v>47</v>
      </c>
      <c r="M1454" s="12">
        <v>1</v>
      </c>
      <c r="N1454" s="14">
        <v>39.86</v>
      </c>
      <c r="O1454" s="15">
        <v>0.05</v>
      </c>
      <c r="P1454" s="14">
        <v>16.989999999999998</v>
      </c>
      <c r="Q1454" s="14">
        <v>37.866999999999997</v>
      </c>
      <c r="R1454" s="14">
        <v>16.989999999999998</v>
      </c>
      <c r="S1454" s="14">
        <v>20.876999999999999</v>
      </c>
      <c r="T1454" s="16">
        <v>0.55132437214461139</v>
      </c>
    </row>
    <row r="1455" spans="1:20">
      <c r="A1455" s="10">
        <v>958</v>
      </c>
      <c r="B1455" s="11">
        <v>46226</v>
      </c>
      <c r="C1455" s="12">
        <f t="shared" si="88"/>
        <v>2026</v>
      </c>
      <c r="D1455" s="13" t="str">
        <f t="shared" si="89"/>
        <v>Q3</v>
      </c>
      <c r="E1455" s="12">
        <f t="shared" si="90"/>
        <v>7</v>
      </c>
      <c r="F1455" s="12" t="str">
        <f t="shared" si="91"/>
        <v>Jul</v>
      </c>
      <c r="G1455" s="12" t="s">
        <v>41</v>
      </c>
      <c r="H1455" s="12" t="s">
        <v>54</v>
      </c>
      <c r="I1455" s="12" t="s">
        <v>49</v>
      </c>
      <c r="J1455" s="12" t="s">
        <v>34</v>
      </c>
      <c r="K1455" s="12" t="s">
        <v>25</v>
      </c>
      <c r="L1455" s="12" t="s">
        <v>51</v>
      </c>
      <c r="M1455" s="12">
        <v>6</v>
      </c>
      <c r="N1455" s="14">
        <v>102.96</v>
      </c>
      <c r="O1455" s="15">
        <v>0.05</v>
      </c>
      <c r="P1455" s="14">
        <v>51.74</v>
      </c>
      <c r="Q1455" s="14">
        <v>586.87199999999996</v>
      </c>
      <c r="R1455" s="14">
        <v>310.44</v>
      </c>
      <c r="S1455" s="14">
        <v>276.43199999999996</v>
      </c>
      <c r="T1455" s="16">
        <v>0.47102604997341835</v>
      </c>
    </row>
    <row r="1456" spans="1:20">
      <c r="A1456" s="10">
        <v>1270</v>
      </c>
      <c r="B1456" s="11">
        <v>46226</v>
      </c>
      <c r="C1456" s="12">
        <f t="shared" si="88"/>
        <v>2026</v>
      </c>
      <c r="D1456" s="13" t="str">
        <f t="shared" si="89"/>
        <v>Q3</v>
      </c>
      <c r="E1456" s="12">
        <f t="shared" si="90"/>
        <v>7</v>
      </c>
      <c r="F1456" s="12" t="str">
        <f t="shared" si="91"/>
        <v>Jul</v>
      </c>
      <c r="G1456" s="12" t="s">
        <v>27</v>
      </c>
      <c r="H1456" s="12" t="s">
        <v>64</v>
      </c>
      <c r="I1456" s="12" t="s">
        <v>49</v>
      </c>
      <c r="J1456" s="12" t="s">
        <v>24</v>
      </c>
      <c r="K1456" s="12" t="s">
        <v>30</v>
      </c>
      <c r="L1456" s="12" t="s">
        <v>31</v>
      </c>
      <c r="M1456" s="12">
        <v>1</v>
      </c>
      <c r="N1456" s="14">
        <v>94.04</v>
      </c>
      <c r="O1456" s="15">
        <v>0</v>
      </c>
      <c r="P1456" s="14">
        <v>44.88</v>
      </c>
      <c r="Q1456" s="14">
        <v>94.04</v>
      </c>
      <c r="R1456" s="14">
        <v>44.88</v>
      </c>
      <c r="S1456" s="14">
        <v>49.160000000000004</v>
      </c>
      <c r="T1456" s="16">
        <v>0.52275627392598889</v>
      </c>
    </row>
    <row r="1457" spans="1:20">
      <c r="A1457" s="10">
        <v>1513</v>
      </c>
      <c r="B1457" s="11">
        <v>46226</v>
      </c>
      <c r="C1457" s="12">
        <f t="shared" si="88"/>
        <v>2026</v>
      </c>
      <c r="D1457" s="13" t="str">
        <f t="shared" si="89"/>
        <v>Q3</v>
      </c>
      <c r="E1457" s="12">
        <f t="shared" si="90"/>
        <v>7</v>
      </c>
      <c r="F1457" s="12" t="str">
        <f t="shared" si="91"/>
        <v>Jul</v>
      </c>
      <c r="G1457" s="12" t="s">
        <v>41</v>
      </c>
      <c r="H1457" s="12" t="s">
        <v>54</v>
      </c>
      <c r="I1457" s="12" t="s">
        <v>23</v>
      </c>
      <c r="J1457" s="12" t="s">
        <v>34</v>
      </c>
      <c r="K1457" s="12" t="s">
        <v>30</v>
      </c>
      <c r="L1457" s="12" t="s">
        <v>67</v>
      </c>
      <c r="M1457" s="12">
        <v>2</v>
      </c>
      <c r="N1457" s="14">
        <v>70.790000000000006</v>
      </c>
      <c r="O1457" s="15">
        <v>0</v>
      </c>
      <c r="P1457" s="14">
        <v>32.44</v>
      </c>
      <c r="Q1457" s="14">
        <v>141.58000000000001</v>
      </c>
      <c r="R1457" s="14">
        <v>64.88</v>
      </c>
      <c r="S1457" s="14">
        <v>76.700000000000017</v>
      </c>
      <c r="T1457" s="16">
        <v>0.541743184065546</v>
      </c>
    </row>
    <row r="1458" spans="1:20">
      <c r="A1458" s="10">
        <v>2009</v>
      </c>
      <c r="B1458" s="11">
        <v>46226</v>
      </c>
      <c r="C1458" s="12">
        <f t="shared" si="88"/>
        <v>2026</v>
      </c>
      <c r="D1458" s="13" t="str">
        <f t="shared" si="89"/>
        <v>Q3</v>
      </c>
      <c r="E1458" s="12">
        <f t="shared" si="90"/>
        <v>7</v>
      </c>
      <c r="F1458" s="12" t="str">
        <f t="shared" si="91"/>
        <v>Jul</v>
      </c>
      <c r="G1458" s="12" t="s">
        <v>32</v>
      </c>
      <c r="H1458" s="12" t="s">
        <v>60</v>
      </c>
      <c r="I1458" s="12" t="s">
        <v>23</v>
      </c>
      <c r="J1458" s="12" t="s">
        <v>34</v>
      </c>
      <c r="K1458" s="12" t="s">
        <v>35</v>
      </c>
      <c r="L1458" s="12" t="s">
        <v>53</v>
      </c>
      <c r="M1458" s="12">
        <v>2</v>
      </c>
      <c r="N1458" s="14">
        <v>46.41</v>
      </c>
      <c r="O1458" s="15">
        <v>0</v>
      </c>
      <c r="P1458" s="14">
        <v>18.600000000000001</v>
      </c>
      <c r="Q1458" s="14">
        <v>92.82</v>
      </c>
      <c r="R1458" s="14">
        <v>37.200000000000003</v>
      </c>
      <c r="S1458" s="14">
        <v>55.61999999999999</v>
      </c>
      <c r="T1458" s="16">
        <v>0.59922430510665803</v>
      </c>
    </row>
    <row r="1459" spans="1:20">
      <c r="A1459" s="10">
        <v>2838</v>
      </c>
      <c r="B1459" s="11">
        <v>46226</v>
      </c>
      <c r="C1459" s="12">
        <f t="shared" si="88"/>
        <v>2026</v>
      </c>
      <c r="D1459" s="13" t="str">
        <f t="shared" si="89"/>
        <v>Q3</v>
      </c>
      <c r="E1459" s="12">
        <f t="shared" si="90"/>
        <v>7</v>
      </c>
      <c r="F1459" s="12" t="str">
        <f t="shared" si="91"/>
        <v>Jul</v>
      </c>
      <c r="G1459" s="12" t="s">
        <v>41</v>
      </c>
      <c r="H1459" s="12" t="s">
        <v>68</v>
      </c>
      <c r="I1459" s="12" t="s">
        <v>49</v>
      </c>
      <c r="J1459" s="12" t="s">
        <v>34</v>
      </c>
      <c r="K1459" s="12" t="s">
        <v>30</v>
      </c>
      <c r="L1459" s="12" t="s">
        <v>67</v>
      </c>
      <c r="M1459" s="12">
        <v>1</v>
      </c>
      <c r="N1459" s="14">
        <v>69.75</v>
      </c>
      <c r="O1459" s="15">
        <v>0</v>
      </c>
      <c r="P1459" s="14">
        <v>33.299999999999997</v>
      </c>
      <c r="Q1459" s="14">
        <v>69.75</v>
      </c>
      <c r="R1459" s="14">
        <v>33.299999999999997</v>
      </c>
      <c r="S1459" s="14">
        <v>36.450000000000003</v>
      </c>
      <c r="T1459" s="16">
        <v>0.52258064516129032</v>
      </c>
    </row>
    <row r="1460" spans="1:20">
      <c r="A1460" s="10">
        <v>3730</v>
      </c>
      <c r="B1460" s="11">
        <v>46226</v>
      </c>
      <c r="C1460" s="12">
        <f t="shared" si="88"/>
        <v>2026</v>
      </c>
      <c r="D1460" s="13" t="str">
        <f t="shared" si="89"/>
        <v>Q3</v>
      </c>
      <c r="E1460" s="12">
        <f t="shared" si="90"/>
        <v>7</v>
      </c>
      <c r="F1460" s="12" t="str">
        <f t="shared" si="91"/>
        <v>Jul</v>
      </c>
      <c r="G1460" s="12" t="s">
        <v>21</v>
      </c>
      <c r="H1460" s="12" t="s">
        <v>71</v>
      </c>
      <c r="I1460" s="12" t="s">
        <v>40</v>
      </c>
      <c r="J1460" s="12" t="s">
        <v>37</v>
      </c>
      <c r="K1460" s="12" t="s">
        <v>25</v>
      </c>
      <c r="L1460" s="12" t="s">
        <v>47</v>
      </c>
      <c r="M1460" s="12">
        <v>3</v>
      </c>
      <c r="N1460" s="14">
        <v>40.81</v>
      </c>
      <c r="O1460" s="15">
        <v>0</v>
      </c>
      <c r="P1460" s="14">
        <v>16.86</v>
      </c>
      <c r="Q1460" s="14">
        <v>122.43</v>
      </c>
      <c r="R1460" s="14">
        <v>50.58</v>
      </c>
      <c r="S1460" s="14">
        <v>71.850000000000009</v>
      </c>
      <c r="T1460" s="16">
        <v>0.58686596422445481</v>
      </c>
    </row>
    <row r="1461" spans="1:20">
      <c r="A1461" s="10">
        <v>4287</v>
      </c>
      <c r="B1461" s="11">
        <v>46226</v>
      </c>
      <c r="C1461" s="12">
        <f t="shared" si="88"/>
        <v>2026</v>
      </c>
      <c r="D1461" s="13" t="str">
        <f t="shared" si="89"/>
        <v>Q3</v>
      </c>
      <c r="E1461" s="12">
        <f t="shared" si="90"/>
        <v>7</v>
      </c>
      <c r="F1461" s="12" t="str">
        <f t="shared" si="91"/>
        <v>Jul</v>
      </c>
      <c r="G1461" s="12" t="s">
        <v>41</v>
      </c>
      <c r="H1461" s="12" t="s">
        <v>54</v>
      </c>
      <c r="I1461" s="12" t="s">
        <v>49</v>
      </c>
      <c r="J1461" s="12" t="s">
        <v>24</v>
      </c>
      <c r="K1461" s="12" t="s">
        <v>30</v>
      </c>
      <c r="L1461" s="12" t="s">
        <v>58</v>
      </c>
      <c r="M1461" s="12">
        <v>5</v>
      </c>
      <c r="N1461" s="14">
        <v>156.69</v>
      </c>
      <c r="O1461" s="15">
        <v>0</v>
      </c>
      <c r="P1461" s="14">
        <v>80.489999999999995</v>
      </c>
      <c r="Q1461" s="14">
        <v>783.45</v>
      </c>
      <c r="R1461" s="14">
        <v>402.45</v>
      </c>
      <c r="S1461" s="14">
        <v>381.00000000000006</v>
      </c>
      <c r="T1461" s="16">
        <v>0.48631054949262881</v>
      </c>
    </row>
    <row r="1462" spans="1:20">
      <c r="A1462" s="10">
        <v>4297</v>
      </c>
      <c r="B1462" s="11">
        <v>46226</v>
      </c>
      <c r="C1462" s="12">
        <f t="shared" si="88"/>
        <v>2026</v>
      </c>
      <c r="D1462" s="13" t="str">
        <f t="shared" si="89"/>
        <v>Q3</v>
      </c>
      <c r="E1462" s="12">
        <f t="shared" si="90"/>
        <v>7</v>
      </c>
      <c r="F1462" s="12" t="str">
        <f t="shared" si="91"/>
        <v>Jul</v>
      </c>
      <c r="G1462" s="12" t="s">
        <v>27</v>
      </c>
      <c r="H1462" s="12" t="s">
        <v>48</v>
      </c>
      <c r="I1462" s="12" t="s">
        <v>49</v>
      </c>
      <c r="J1462" s="12" t="s">
        <v>24</v>
      </c>
      <c r="K1462" s="12" t="s">
        <v>35</v>
      </c>
      <c r="L1462" s="12" t="s">
        <v>69</v>
      </c>
      <c r="M1462" s="12">
        <v>1</v>
      </c>
      <c r="N1462" s="14">
        <v>168.59</v>
      </c>
      <c r="O1462" s="15">
        <v>0.1</v>
      </c>
      <c r="P1462" s="14">
        <v>88.8</v>
      </c>
      <c r="Q1462" s="14">
        <v>151.73099999999999</v>
      </c>
      <c r="R1462" s="14">
        <v>88.8</v>
      </c>
      <c r="S1462" s="14">
        <v>62.930999999999997</v>
      </c>
      <c r="T1462" s="16">
        <v>0.41475374181940405</v>
      </c>
    </row>
    <row r="1463" spans="1:20">
      <c r="A1463" s="10">
        <v>5118</v>
      </c>
      <c r="B1463" s="11">
        <v>46226</v>
      </c>
      <c r="C1463" s="12">
        <f t="shared" si="88"/>
        <v>2026</v>
      </c>
      <c r="D1463" s="13" t="str">
        <f t="shared" si="89"/>
        <v>Q3</v>
      </c>
      <c r="E1463" s="12">
        <f t="shared" si="90"/>
        <v>7</v>
      </c>
      <c r="F1463" s="12" t="str">
        <f t="shared" si="91"/>
        <v>Jul</v>
      </c>
      <c r="G1463" s="12" t="s">
        <v>27</v>
      </c>
      <c r="H1463" s="12" t="s">
        <v>64</v>
      </c>
      <c r="I1463" s="12" t="s">
        <v>23</v>
      </c>
      <c r="J1463" s="12" t="s">
        <v>37</v>
      </c>
      <c r="K1463" s="12" t="s">
        <v>35</v>
      </c>
      <c r="L1463" s="12" t="s">
        <v>36</v>
      </c>
      <c r="M1463" s="12">
        <v>5</v>
      </c>
      <c r="N1463" s="14">
        <v>36.880000000000003</v>
      </c>
      <c r="O1463" s="15">
        <v>0.1</v>
      </c>
      <c r="P1463" s="14">
        <v>13.76</v>
      </c>
      <c r="Q1463" s="14">
        <v>165.96</v>
      </c>
      <c r="R1463" s="14">
        <v>68.8</v>
      </c>
      <c r="S1463" s="14">
        <v>97.160000000000011</v>
      </c>
      <c r="T1463" s="16">
        <v>0.58544227524704751</v>
      </c>
    </row>
    <row r="1464" spans="1:20">
      <c r="A1464" s="10">
        <v>363</v>
      </c>
      <c r="B1464" s="11">
        <v>46227</v>
      </c>
      <c r="C1464" s="12">
        <f t="shared" si="88"/>
        <v>2026</v>
      </c>
      <c r="D1464" s="13" t="str">
        <f t="shared" si="89"/>
        <v>Q3</v>
      </c>
      <c r="E1464" s="12">
        <f t="shared" si="90"/>
        <v>7</v>
      </c>
      <c r="F1464" s="12" t="str">
        <f t="shared" si="91"/>
        <v>Jul</v>
      </c>
      <c r="G1464" s="12" t="s">
        <v>21</v>
      </c>
      <c r="H1464" s="12" t="s">
        <v>22</v>
      </c>
      <c r="I1464" s="12" t="s">
        <v>29</v>
      </c>
      <c r="J1464" s="12" t="s">
        <v>37</v>
      </c>
      <c r="K1464" s="12" t="s">
        <v>35</v>
      </c>
      <c r="L1464" s="12" t="s">
        <v>65</v>
      </c>
      <c r="M1464" s="12">
        <v>8</v>
      </c>
      <c r="N1464" s="14">
        <v>136.13</v>
      </c>
      <c r="O1464" s="15">
        <v>0.1</v>
      </c>
      <c r="P1464" s="14">
        <v>66.55</v>
      </c>
      <c r="Q1464" s="14">
        <v>980.13599999999997</v>
      </c>
      <c r="R1464" s="14">
        <v>532.4</v>
      </c>
      <c r="S1464" s="14">
        <v>447.73599999999999</v>
      </c>
      <c r="T1464" s="16">
        <v>0.45681007533648393</v>
      </c>
    </row>
    <row r="1465" spans="1:20">
      <c r="A1465" s="10">
        <v>4243</v>
      </c>
      <c r="B1465" s="11">
        <v>46227</v>
      </c>
      <c r="C1465" s="12">
        <f t="shared" si="88"/>
        <v>2026</v>
      </c>
      <c r="D1465" s="13" t="str">
        <f t="shared" si="89"/>
        <v>Q3</v>
      </c>
      <c r="E1465" s="12">
        <f t="shared" si="90"/>
        <v>7</v>
      </c>
      <c r="F1465" s="12" t="str">
        <f t="shared" si="91"/>
        <v>Jul</v>
      </c>
      <c r="G1465" s="12" t="s">
        <v>27</v>
      </c>
      <c r="H1465" s="12" t="s">
        <v>70</v>
      </c>
      <c r="I1465" s="12" t="s">
        <v>49</v>
      </c>
      <c r="J1465" s="12" t="s">
        <v>24</v>
      </c>
      <c r="K1465" s="12" t="s">
        <v>25</v>
      </c>
      <c r="L1465" s="12" t="s">
        <v>47</v>
      </c>
      <c r="M1465" s="12">
        <v>2</v>
      </c>
      <c r="N1465" s="14">
        <v>40.479999999999997</v>
      </c>
      <c r="O1465" s="15">
        <v>0.05</v>
      </c>
      <c r="P1465" s="14">
        <v>16.93</v>
      </c>
      <c r="Q1465" s="14">
        <v>76.911999999999992</v>
      </c>
      <c r="R1465" s="14">
        <v>33.86</v>
      </c>
      <c r="S1465" s="14">
        <v>43.051999999999992</v>
      </c>
      <c r="T1465" s="16">
        <v>0.5597566049511129</v>
      </c>
    </row>
    <row r="1466" spans="1:20">
      <c r="A1466" s="10">
        <v>4348</v>
      </c>
      <c r="B1466" s="11">
        <v>46227</v>
      </c>
      <c r="C1466" s="12">
        <f t="shared" si="88"/>
        <v>2026</v>
      </c>
      <c r="D1466" s="13" t="str">
        <f t="shared" si="89"/>
        <v>Q3</v>
      </c>
      <c r="E1466" s="12">
        <f t="shared" si="90"/>
        <v>7</v>
      </c>
      <c r="F1466" s="12" t="str">
        <f t="shared" si="91"/>
        <v>Jul</v>
      </c>
      <c r="G1466" s="12" t="s">
        <v>21</v>
      </c>
      <c r="H1466" s="12" t="s">
        <v>22</v>
      </c>
      <c r="I1466" s="12" t="s">
        <v>23</v>
      </c>
      <c r="J1466" s="12" t="s">
        <v>34</v>
      </c>
      <c r="K1466" s="12" t="s">
        <v>25</v>
      </c>
      <c r="L1466" s="12" t="s">
        <v>43</v>
      </c>
      <c r="M1466" s="12">
        <v>4</v>
      </c>
      <c r="N1466" s="14">
        <v>50.09</v>
      </c>
      <c r="O1466" s="15">
        <v>0</v>
      </c>
      <c r="P1466" s="14">
        <v>22.11</v>
      </c>
      <c r="Q1466" s="14">
        <v>200.36</v>
      </c>
      <c r="R1466" s="14">
        <v>88.44</v>
      </c>
      <c r="S1466" s="14">
        <v>111.92000000000002</v>
      </c>
      <c r="T1466" s="16">
        <v>0.55859452984627678</v>
      </c>
    </row>
    <row r="1467" spans="1:20">
      <c r="A1467" s="10">
        <v>4405</v>
      </c>
      <c r="B1467" s="11">
        <v>46227</v>
      </c>
      <c r="C1467" s="12">
        <f t="shared" si="88"/>
        <v>2026</v>
      </c>
      <c r="D1467" s="13" t="str">
        <f t="shared" si="89"/>
        <v>Q3</v>
      </c>
      <c r="E1467" s="12">
        <f t="shared" si="90"/>
        <v>7</v>
      </c>
      <c r="F1467" s="12" t="str">
        <f t="shared" si="91"/>
        <v>Jul</v>
      </c>
      <c r="G1467" s="12" t="s">
        <v>41</v>
      </c>
      <c r="H1467" s="12" t="s">
        <v>54</v>
      </c>
      <c r="I1467" s="12" t="s">
        <v>23</v>
      </c>
      <c r="J1467" s="12" t="s">
        <v>24</v>
      </c>
      <c r="K1467" s="12" t="s">
        <v>30</v>
      </c>
      <c r="L1467" s="12" t="s">
        <v>58</v>
      </c>
      <c r="M1467" s="12">
        <v>1</v>
      </c>
      <c r="N1467" s="14">
        <v>156.54</v>
      </c>
      <c r="O1467" s="15">
        <v>0.1</v>
      </c>
      <c r="P1467" s="14">
        <v>77.38</v>
      </c>
      <c r="Q1467" s="14">
        <v>140.886</v>
      </c>
      <c r="R1467" s="14">
        <v>77.38</v>
      </c>
      <c r="S1467" s="14">
        <v>63.506</v>
      </c>
      <c r="T1467" s="16">
        <v>0.4507616086765186</v>
      </c>
    </row>
    <row r="1468" spans="1:20">
      <c r="A1468" s="10">
        <v>4857</v>
      </c>
      <c r="B1468" s="11">
        <v>46227</v>
      </c>
      <c r="C1468" s="12">
        <f t="shared" si="88"/>
        <v>2026</v>
      </c>
      <c r="D1468" s="13" t="str">
        <f t="shared" si="89"/>
        <v>Q3</v>
      </c>
      <c r="E1468" s="12">
        <f t="shared" si="90"/>
        <v>7</v>
      </c>
      <c r="F1468" s="12" t="str">
        <f t="shared" si="91"/>
        <v>Jul</v>
      </c>
      <c r="G1468" s="12" t="s">
        <v>27</v>
      </c>
      <c r="H1468" s="12" t="s">
        <v>48</v>
      </c>
      <c r="I1468" s="12" t="s">
        <v>40</v>
      </c>
      <c r="J1468" s="12" t="s">
        <v>24</v>
      </c>
      <c r="K1468" s="12" t="s">
        <v>30</v>
      </c>
      <c r="L1468" s="12" t="s">
        <v>58</v>
      </c>
      <c r="M1468" s="12">
        <v>1</v>
      </c>
      <c r="N1468" s="14">
        <v>152.1</v>
      </c>
      <c r="O1468" s="15">
        <v>0.1</v>
      </c>
      <c r="P1468" s="14">
        <v>80.459999999999994</v>
      </c>
      <c r="Q1468" s="14">
        <v>136.88999999999999</v>
      </c>
      <c r="R1468" s="14">
        <v>80.459999999999994</v>
      </c>
      <c r="S1468" s="14">
        <v>56.429999999999993</v>
      </c>
      <c r="T1468" s="16">
        <v>0.41222879684418146</v>
      </c>
    </row>
    <row r="1469" spans="1:20">
      <c r="A1469" s="10">
        <v>87</v>
      </c>
      <c r="B1469" s="11">
        <v>46228</v>
      </c>
      <c r="C1469" s="12">
        <f t="shared" si="88"/>
        <v>2026</v>
      </c>
      <c r="D1469" s="13" t="str">
        <f t="shared" si="89"/>
        <v>Q3</v>
      </c>
      <c r="E1469" s="12">
        <f t="shared" si="90"/>
        <v>7</v>
      </c>
      <c r="F1469" s="12" t="str">
        <f t="shared" si="91"/>
        <v>Jul</v>
      </c>
      <c r="G1469" s="12" t="s">
        <v>27</v>
      </c>
      <c r="H1469" s="12" t="s">
        <v>62</v>
      </c>
      <c r="I1469" s="12" t="s">
        <v>23</v>
      </c>
      <c r="J1469" s="12" t="s">
        <v>24</v>
      </c>
      <c r="K1469" s="12" t="s">
        <v>30</v>
      </c>
      <c r="L1469" s="12" t="s">
        <v>58</v>
      </c>
      <c r="M1469" s="12">
        <v>1</v>
      </c>
      <c r="N1469" s="14">
        <v>155.35</v>
      </c>
      <c r="O1469" s="15">
        <v>0</v>
      </c>
      <c r="P1469" s="14">
        <v>80.47</v>
      </c>
      <c r="Q1469" s="14">
        <v>155.35</v>
      </c>
      <c r="R1469" s="14">
        <v>80.47</v>
      </c>
      <c r="S1469" s="14">
        <v>74.88</v>
      </c>
      <c r="T1469" s="16">
        <v>0.48200836820083681</v>
      </c>
    </row>
    <row r="1470" spans="1:20">
      <c r="A1470" s="10">
        <v>315</v>
      </c>
      <c r="B1470" s="11">
        <v>46228</v>
      </c>
      <c r="C1470" s="12">
        <f t="shared" si="88"/>
        <v>2026</v>
      </c>
      <c r="D1470" s="13" t="str">
        <f t="shared" si="89"/>
        <v>Q3</v>
      </c>
      <c r="E1470" s="12">
        <f t="shared" si="90"/>
        <v>7</v>
      </c>
      <c r="F1470" s="12" t="str">
        <f t="shared" si="91"/>
        <v>Jul</v>
      </c>
      <c r="G1470" s="12" t="s">
        <v>32</v>
      </c>
      <c r="H1470" s="12" t="s">
        <v>39</v>
      </c>
      <c r="I1470" s="12" t="s">
        <v>49</v>
      </c>
      <c r="J1470" s="12" t="s">
        <v>34</v>
      </c>
      <c r="K1470" s="12" t="s">
        <v>25</v>
      </c>
      <c r="L1470" s="12" t="s">
        <v>26</v>
      </c>
      <c r="M1470" s="12">
        <v>1</v>
      </c>
      <c r="N1470" s="14">
        <v>81.13</v>
      </c>
      <c r="O1470" s="15">
        <v>0.05</v>
      </c>
      <c r="P1470" s="14">
        <v>42.41</v>
      </c>
      <c r="Q1470" s="14">
        <v>77.073499999999996</v>
      </c>
      <c r="R1470" s="14">
        <v>42.41</v>
      </c>
      <c r="S1470" s="14">
        <v>34.663499999999999</v>
      </c>
      <c r="T1470" s="16">
        <v>0.44974602165465433</v>
      </c>
    </row>
    <row r="1471" spans="1:20">
      <c r="A1471" s="10">
        <v>970</v>
      </c>
      <c r="B1471" s="11">
        <v>46228</v>
      </c>
      <c r="C1471" s="12">
        <f t="shared" si="88"/>
        <v>2026</v>
      </c>
      <c r="D1471" s="13" t="str">
        <f t="shared" si="89"/>
        <v>Q3</v>
      </c>
      <c r="E1471" s="12">
        <f t="shared" si="90"/>
        <v>7</v>
      </c>
      <c r="F1471" s="12" t="str">
        <f t="shared" si="91"/>
        <v>Jul</v>
      </c>
      <c r="G1471" s="12" t="s">
        <v>27</v>
      </c>
      <c r="H1471" s="12" t="s">
        <v>62</v>
      </c>
      <c r="I1471" s="12" t="s">
        <v>23</v>
      </c>
      <c r="J1471" s="12" t="s">
        <v>34</v>
      </c>
      <c r="K1471" s="12" t="s">
        <v>30</v>
      </c>
      <c r="L1471" s="12" t="s">
        <v>38</v>
      </c>
      <c r="M1471" s="12">
        <v>1</v>
      </c>
      <c r="N1471" s="14">
        <v>145.87</v>
      </c>
      <c r="O1471" s="15">
        <v>0</v>
      </c>
      <c r="P1471" s="14">
        <v>81.430000000000007</v>
      </c>
      <c r="Q1471" s="14">
        <v>145.87</v>
      </c>
      <c r="R1471" s="14">
        <v>81.430000000000007</v>
      </c>
      <c r="S1471" s="14">
        <v>64.44</v>
      </c>
      <c r="T1471" s="16">
        <v>0.44176321382052508</v>
      </c>
    </row>
    <row r="1472" spans="1:20">
      <c r="A1472" s="10">
        <v>1891</v>
      </c>
      <c r="B1472" s="11">
        <v>46228</v>
      </c>
      <c r="C1472" s="12">
        <f t="shared" si="88"/>
        <v>2026</v>
      </c>
      <c r="D1472" s="13" t="str">
        <f t="shared" si="89"/>
        <v>Q3</v>
      </c>
      <c r="E1472" s="12">
        <f t="shared" si="90"/>
        <v>7</v>
      </c>
      <c r="F1472" s="12" t="str">
        <f t="shared" si="91"/>
        <v>Jul</v>
      </c>
      <c r="G1472" s="12" t="s">
        <v>27</v>
      </c>
      <c r="H1472" s="12" t="s">
        <v>64</v>
      </c>
      <c r="I1472" s="12" t="s">
        <v>23</v>
      </c>
      <c r="J1472" s="12" t="s">
        <v>34</v>
      </c>
      <c r="K1472" s="12" t="s">
        <v>30</v>
      </c>
      <c r="L1472" s="12" t="s">
        <v>58</v>
      </c>
      <c r="M1472" s="12">
        <v>6</v>
      </c>
      <c r="N1472" s="14">
        <v>151.88999999999999</v>
      </c>
      <c r="O1472" s="15">
        <v>0.15</v>
      </c>
      <c r="P1472" s="14">
        <v>76.83</v>
      </c>
      <c r="Q1472" s="14">
        <v>774.6389999999999</v>
      </c>
      <c r="R1472" s="14">
        <v>460.98</v>
      </c>
      <c r="S1472" s="14">
        <v>313.65899999999988</v>
      </c>
      <c r="T1472" s="16">
        <v>0.40490989996630677</v>
      </c>
    </row>
    <row r="1473" spans="1:20">
      <c r="A1473" s="10">
        <v>2148</v>
      </c>
      <c r="B1473" s="11">
        <v>46228</v>
      </c>
      <c r="C1473" s="12">
        <f t="shared" si="88"/>
        <v>2026</v>
      </c>
      <c r="D1473" s="13" t="str">
        <f t="shared" si="89"/>
        <v>Q3</v>
      </c>
      <c r="E1473" s="12">
        <f t="shared" si="90"/>
        <v>7</v>
      </c>
      <c r="F1473" s="12" t="str">
        <f t="shared" si="91"/>
        <v>Jul</v>
      </c>
      <c r="G1473" s="12" t="s">
        <v>32</v>
      </c>
      <c r="H1473" s="12" t="s">
        <v>60</v>
      </c>
      <c r="I1473" s="12" t="s">
        <v>23</v>
      </c>
      <c r="J1473" s="12" t="s">
        <v>34</v>
      </c>
      <c r="K1473" s="12" t="s">
        <v>55</v>
      </c>
      <c r="L1473" s="12" t="s">
        <v>56</v>
      </c>
      <c r="M1473" s="12">
        <v>2</v>
      </c>
      <c r="N1473" s="14">
        <v>41.14</v>
      </c>
      <c r="O1473" s="15">
        <v>0.1</v>
      </c>
      <c r="P1473" s="14">
        <v>14.84</v>
      </c>
      <c r="Q1473" s="14">
        <v>74.052000000000007</v>
      </c>
      <c r="R1473" s="14">
        <v>29.68</v>
      </c>
      <c r="S1473" s="14">
        <v>44.372000000000007</v>
      </c>
      <c r="T1473" s="16">
        <v>0.59920056176740677</v>
      </c>
    </row>
    <row r="1474" spans="1:20">
      <c r="A1474" s="10">
        <v>2467</v>
      </c>
      <c r="B1474" s="11">
        <v>46228</v>
      </c>
      <c r="C1474" s="12">
        <f t="shared" si="88"/>
        <v>2026</v>
      </c>
      <c r="D1474" s="13" t="str">
        <f t="shared" si="89"/>
        <v>Q3</v>
      </c>
      <c r="E1474" s="12">
        <f t="shared" si="90"/>
        <v>7</v>
      </c>
      <c r="F1474" s="12" t="str">
        <f t="shared" si="91"/>
        <v>Jul</v>
      </c>
      <c r="G1474" s="12" t="s">
        <v>41</v>
      </c>
      <c r="H1474" s="12" t="s">
        <v>42</v>
      </c>
      <c r="I1474" s="12" t="s">
        <v>40</v>
      </c>
      <c r="J1474" s="12" t="s">
        <v>24</v>
      </c>
      <c r="K1474" s="12" t="s">
        <v>25</v>
      </c>
      <c r="L1474" s="12" t="s">
        <v>43</v>
      </c>
      <c r="M1474" s="12">
        <v>1</v>
      </c>
      <c r="N1474" s="14">
        <v>49.5</v>
      </c>
      <c r="O1474" s="15">
        <v>0</v>
      </c>
      <c r="P1474" s="14">
        <v>21.83</v>
      </c>
      <c r="Q1474" s="14">
        <v>49.5</v>
      </c>
      <c r="R1474" s="14">
        <v>21.83</v>
      </c>
      <c r="S1474" s="14">
        <v>27.67</v>
      </c>
      <c r="T1474" s="16">
        <v>0.55898989898989904</v>
      </c>
    </row>
    <row r="1475" spans="1:20">
      <c r="A1475" s="10">
        <v>3710</v>
      </c>
      <c r="B1475" s="11">
        <v>46228</v>
      </c>
      <c r="C1475" s="12">
        <f t="shared" ref="C1475:C1538" si="92">YEAR(B1475)</f>
        <v>2026</v>
      </c>
      <c r="D1475" s="13" t="str">
        <f t="shared" ref="D1475:D1538" si="93">"Q"&amp;ROUNDUP(MONTH(B1475)/3,0)</f>
        <v>Q3</v>
      </c>
      <c r="E1475" s="12">
        <f t="shared" ref="E1475:E1538" si="94">MONTH(B1475)</f>
        <v>7</v>
      </c>
      <c r="F1475" s="12" t="str">
        <f t="shared" ref="F1475:F1538" si="95">TEXT(B1475,"mmm")</f>
        <v>Jul</v>
      </c>
      <c r="G1475" s="12" t="s">
        <v>41</v>
      </c>
      <c r="H1475" s="12" t="s">
        <v>52</v>
      </c>
      <c r="I1475" s="12" t="s">
        <v>23</v>
      </c>
      <c r="J1475" s="12" t="s">
        <v>34</v>
      </c>
      <c r="K1475" s="12" t="s">
        <v>35</v>
      </c>
      <c r="L1475" s="12" t="s">
        <v>53</v>
      </c>
      <c r="M1475" s="12">
        <v>2</v>
      </c>
      <c r="N1475" s="14">
        <v>46.48</v>
      </c>
      <c r="O1475" s="15">
        <v>0.05</v>
      </c>
      <c r="P1475" s="14">
        <v>18.760000000000002</v>
      </c>
      <c r="Q1475" s="14">
        <v>88.311999999999983</v>
      </c>
      <c r="R1475" s="14">
        <v>37.520000000000003</v>
      </c>
      <c r="S1475" s="14">
        <v>50.79199999999998</v>
      </c>
      <c r="T1475" s="16">
        <v>0.57514267596702584</v>
      </c>
    </row>
    <row r="1476" spans="1:20">
      <c r="A1476" s="10">
        <v>3714</v>
      </c>
      <c r="B1476" s="11">
        <v>46228</v>
      </c>
      <c r="C1476" s="12">
        <f t="shared" si="92"/>
        <v>2026</v>
      </c>
      <c r="D1476" s="13" t="str">
        <f t="shared" si="93"/>
        <v>Q3</v>
      </c>
      <c r="E1476" s="12">
        <f t="shared" si="94"/>
        <v>7</v>
      </c>
      <c r="F1476" s="12" t="str">
        <f t="shared" si="95"/>
        <v>Jul</v>
      </c>
      <c r="G1476" s="12" t="s">
        <v>32</v>
      </c>
      <c r="H1476" s="12" t="s">
        <v>33</v>
      </c>
      <c r="I1476" s="12" t="s">
        <v>49</v>
      </c>
      <c r="J1476" s="12" t="s">
        <v>24</v>
      </c>
      <c r="K1476" s="12" t="s">
        <v>35</v>
      </c>
      <c r="L1476" s="12" t="s">
        <v>36</v>
      </c>
      <c r="M1476" s="12">
        <v>1</v>
      </c>
      <c r="N1476" s="14">
        <v>36.909999999999997</v>
      </c>
      <c r="O1476" s="15">
        <v>0</v>
      </c>
      <c r="P1476" s="14">
        <v>13.56</v>
      </c>
      <c r="Q1476" s="14">
        <v>36.909999999999997</v>
      </c>
      <c r="R1476" s="14">
        <v>13.56</v>
      </c>
      <c r="S1476" s="14">
        <v>23.349999999999994</v>
      </c>
      <c r="T1476" s="16">
        <v>0.63261988620969922</v>
      </c>
    </row>
    <row r="1477" spans="1:20">
      <c r="A1477" s="10">
        <v>3893</v>
      </c>
      <c r="B1477" s="11">
        <v>46228</v>
      </c>
      <c r="C1477" s="12">
        <f t="shared" si="92"/>
        <v>2026</v>
      </c>
      <c r="D1477" s="13" t="str">
        <f t="shared" si="93"/>
        <v>Q3</v>
      </c>
      <c r="E1477" s="12">
        <f t="shared" si="94"/>
        <v>7</v>
      </c>
      <c r="F1477" s="12" t="str">
        <f t="shared" si="95"/>
        <v>Jul</v>
      </c>
      <c r="G1477" s="12" t="s">
        <v>21</v>
      </c>
      <c r="H1477" s="12" t="s">
        <v>22</v>
      </c>
      <c r="I1477" s="12" t="s">
        <v>23</v>
      </c>
      <c r="J1477" s="12" t="s">
        <v>24</v>
      </c>
      <c r="K1477" s="12" t="s">
        <v>35</v>
      </c>
      <c r="L1477" s="12" t="s">
        <v>36</v>
      </c>
      <c r="M1477" s="12">
        <v>1</v>
      </c>
      <c r="N1477" s="14">
        <v>35.6</v>
      </c>
      <c r="O1477" s="15">
        <v>0</v>
      </c>
      <c r="P1477" s="14">
        <v>13.91</v>
      </c>
      <c r="Q1477" s="14">
        <v>35.6</v>
      </c>
      <c r="R1477" s="14">
        <v>13.91</v>
      </c>
      <c r="S1477" s="14">
        <v>21.69</v>
      </c>
      <c r="T1477" s="16">
        <v>0.60926966292134832</v>
      </c>
    </row>
    <row r="1478" spans="1:20">
      <c r="A1478" s="10">
        <v>4136</v>
      </c>
      <c r="B1478" s="11">
        <v>46228</v>
      </c>
      <c r="C1478" s="12">
        <f t="shared" si="92"/>
        <v>2026</v>
      </c>
      <c r="D1478" s="13" t="str">
        <f t="shared" si="93"/>
        <v>Q3</v>
      </c>
      <c r="E1478" s="12">
        <f t="shared" si="94"/>
        <v>7</v>
      </c>
      <c r="F1478" s="12" t="str">
        <f t="shared" si="95"/>
        <v>Jul</v>
      </c>
      <c r="G1478" s="12" t="s">
        <v>27</v>
      </c>
      <c r="H1478" s="12" t="s">
        <v>62</v>
      </c>
      <c r="I1478" s="12" t="s">
        <v>40</v>
      </c>
      <c r="J1478" s="12" t="s">
        <v>34</v>
      </c>
      <c r="K1478" s="12" t="s">
        <v>25</v>
      </c>
      <c r="L1478" s="12" t="s">
        <v>26</v>
      </c>
      <c r="M1478" s="12">
        <v>2</v>
      </c>
      <c r="N1478" s="14">
        <v>80.25</v>
      </c>
      <c r="O1478" s="15">
        <v>0.05</v>
      </c>
      <c r="P1478" s="14">
        <v>42.39</v>
      </c>
      <c r="Q1478" s="14">
        <v>152.47499999999999</v>
      </c>
      <c r="R1478" s="14">
        <v>84.78</v>
      </c>
      <c r="S1478" s="14">
        <v>67.694999999999993</v>
      </c>
      <c r="T1478" s="16">
        <v>0.44397442203639936</v>
      </c>
    </row>
    <row r="1479" spans="1:20">
      <c r="A1479" s="10">
        <v>4212</v>
      </c>
      <c r="B1479" s="11">
        <v>46228</v>
      </c>
      <c r="C1479" s="12">
        <f t="shared" si="92"/>
        <v>2026</v>
      </c>
      <c r="D1479" s="13" t="str">
        <f t="shared" si="93"/>
        <v>Q3</v>
      </c>
      <c r="E1479" s="12">
        <f t="shared" si="94"/>
        <v>7</v>
      </c>
      <c r="F1479" s="12" t="str">
        <f t="shared" si="95"/>
        <v>Jul</v>
      </c>
      <c r="G1479" s="12" t="s">
        <v>21</v>
      </c>
      <c r="H1479" s="12" t="s">
        <v>22</v>
      </c>
      <c r="I1479" s="12" t="s">
        <v>49</v>
      </c>
      <c r="J1479" s="12" t="s">
        <v>24</v>
      </c>
      <c r="K1479" s="12" t="s">
        <v>35</v>
      </c>
      <c r="L1479" s="12" t="s">
        <v>53</v>
      </c>
      <c r="M1479" s="12">
        <v>2</v>
      </c>
      <c r="N1479" s="14">
        <v>47.52</v>
      </c>
      <c r="O1479" s="15">
        <v>0.1</v>
      </c>
      <c r="P1479" s="14">
        <v>17.86</v>
      </c>
      <c r="Q1479" s="14">
        <v>85.536000000000001</v>
      </c>
      <c r="R1479" s="14">
        <v>35.72</v>
      </c>
      <c r="S1479" s="14">
        <v>49.816000000000003</v>
      </c>
      <c r="T1479" s="16">
        <v>0.58239805462027683</v>
      </c>
    </row>
    <row r="1480" spans="1:20">
      <c r="A1480" s="10">
        <v>4332</v>
      </c>
      <c r="B1480" s="11">
        <v>46228</v>
      </c>
      <c r="C1480" s="12">
        <f t="shared" si="92"/>
        <v>2026</v>
      </c>
      <c r="D1480" s="13" t="str">
        <f t="shared" si="93"/>
        <v>Q3</v>
      </c>
      <c r="E1480" s="12">
        <f t="shared" si="94"/>
        <v>7</v>
      </c>
      <c r="F1480" s="12" t="str">
        <f t="shared" si="95"/>
        <v>Jul</v>
      </c>
      <c r="G1480" s="12" t="s">
        <v>41</v>
      </c>
      <c r="H1480" s="12" t="s">
        <v>68</v>
      </c>
      <c r="I1480" s="12" t="s">
        <v>23</v>
      </c>
      <c r="J1480" s="12" t="s">
        <v>34</v>
      </c>
      <c r="K1480" s="12" t="s">
        <v>35</v>
      </c>
      <c r="L1480" s="12" t="s">
        <v>69</v>
      </c>
      <c r="M1480" s="12">
        <v>2</v>
      </c>
      <c r="N1480" s="14">
        <v>164.58</v>
      </c>
      <c r="O1480" s="15">
        <v>0.1</v>
      </c>
      <c r="P1480" s="14">
        <v>86.55</v>
      </c>
      <c r="Q1480" s="14">
        <v>296.24400000000003</v>
      </c>
      <c r="R1480" s="14">
        <v>173.1</v>
      </c>
      <c r="S1480" s="14">
        <v>123.14400000000003</v>
      </c>
      <c r="T1480" s="16">
        <v>0.41568436829100341</v>
      </c>
    </row>
    <row r="1481" spans="1:20">
      <c r="A1481" s="10">
        <v>702</v>
      </c>
      <c r="B1481" s="11">
        <v>46229</v>
      </c>
      <c r="C1481" s="12">
        <f t="shared" si="92"/>
        <v>2026</v>
      </c>
      <c r="D1481" s="13" t="str">
        <f t="shared" si="93"/>
        <v>Q3</v>
      </c>
      <c r="E1481" s="12">
        <f t="shared" si="94"/>
        <v>7</v>
      </c>
      <c r="F1481" s="12" t="str">
        <f t="shared" si="95"/>
        <v>Jul</v>
      </c>
      <c r="G1481" s="12" t="s">
        <v>21</v>
      </c>
      <c r="H1481" s="12" t="s">
        <v>57</v>
      </c>
      <c r="I1481" s="12" t="s">
        <v>23</v>
      </c>
      <c r="J1481" s="12" t="s">
        <v>34</v>
      </c>
      <c r="K1481" s="12" t="s">
        <v>25</v>
      </c>
      <c r="L1481" s="12" t="s">
        <v>47</v>
      </c>
      <c r="M1481" s="12">
        <v>1</v>
      </c>
      <c r="N1481" s="14">
        <v>39.99</v>
      </c>
      <c r="O1481" s="15">
        <v>0.05</v>
      </c>
      <c r="P1481" s="14">
        <v>16.739999999999998</v>
      </c>
      <c r="Q1481" s="14">
        <v>37.990499999999997</v>
      </c>
      <c r="R1481" s="14">
        <v>16.739999999999998</v>
      </c>
      <c r="S1481" s="14">
        <v>21.250499999999999</v>
      </c>
      <c r="T1481" s="16">
        <v>0.55936352509179932</v>
      </c>
    </row>
    <row r="1482" spans="1:20">
      <c r="A1482" s="10">
        <v>1223</v>
      </c>
      <c r="B1482" s="11">
        <v>46229</v>
      </c>
      <c r="C1482" s="12">
        <f t="shared" si="92"/>
        <v>2026</v>
      </c>
      <c r="D1482" s="13" t="str">
        <f t="shared" si="93"/>
        <v>Q3</v>
      </c>
      <c r="E1482" s="12">
        <f t="shared" si="94"/>
        <v>7</v>
      </c>
      <c r="F1482" s="12" t="str">
        <f t="shared" si="95"/>
        <v>Jul</v>
      </c>
      <c r="G1482" s="12" t="s">
        <v>27</v>
      </c>
      <c r="H1482" s="12" t="s">
        <v>64</v>
      </c>
      <c r="I1482" s="12" t="s">
        <v>40</v>
      </c>
      <c r="J1482" s="12" t="s">
        <v>34</v>
      </c>
      <c r="K1482" s="12" t="s">
        <v>30</v>
      </c>
      <c r="L1482" s="12" t="s">
        <v>38</v>
      </c>
      <c r="M1482" s="12">
        <v>1</v>
      </c>
      <c r="N1482" s="14">
        <v>140.44</v>
      </c>
      <c r="O1482" s="15">
        <v>0</v>
      </c>
      <c r="P1482" s="14">
        <v>77.08</v>
      </c>
      <c r="Q1482" s="14">
        <v>140.44</v>
      </c>
      <c r="R1482" s="14">
        <v>77.08</v>
      </c>
      <c r="S1482" s="14">
        <v>63.36</v>
      </c>
      <c r="T1482" s="16">
        <v>0.45115351751637711</v>
      </c>
    </row>
    <row r="1483" spans="1:20">
      <c r="A1483" s="10">
        <v>1370</v>
      </c>
      <c r="B1483" s="11">
        <v>46229</v>
      </c>
      <c r="C1483" s="12">
        <f t="shared" si="92"/>
        <v>2026</v>
      </c>
      <c r="D1483" s="13" t="str">
        <f t="shared" si="93"/>
        <v>Q3</v>
      </c>
      <c r="E1483" s="12">
        <f t="shared" si="94"/>
        <v>7</v>
      </c>
      <c r="F1483" s="12" t="str">
        <f t="shared" si="95"/>
        <v>Jul</v>
      </c>
      <c r="G1483" s="12" t="s">
        <v>32</v>
      </c>
      <c r="H1483" s="12" t="s">
        <v>60</v>
      </c>
      <c r="I1483" s="12" t="s">
        <v>49</v>
      </c>
      <c r="J1483" s="12" t="s">
        <v>34</v>
      </c>
      <c r="K1483" s="12" t="s">
        <v>55</v>
      </c>
      <c r="L1483" s="12" t="s">
        <v>59</v>
      </c>
      <c r="M1483" s="12">
        <v>2</v>
      </c>
      <c r="N1483" s="14">
        <v>123.73</v>
      </c>
      <c r="O1483" s="15">
        <v>0.05</v>
      </c>
      <c r="P1483" s="14">
        <v>68.22</v>
      </c>
      <c r="Q1483" s="14">
        <v>235.08699999999999</v>
      </c>
      <c r="R1483" s="14">
        <v>136.44</v>
      </c>
      <c r="S1483" s="14">
        <v>98.646999999999991</v>
      </c>
      <c r="T1483" s="16">
        <v>0.41961911973014243</v>
      </c>
    </row>
    <row r="1484" spans="1:20">
      <c r="A1484" s="10">
        <v>3476</v>
      </c>
      <c r="B1484" s="11">
        <v>46229</v>
      </c>
      <c r="C1484" s="12">
        <f t="shared" si="92"/>
        <v>2026</v>
      </c>
      <c r="D1484" s="13" t="str">
        <f t="shared" si="93"/>
        <v>Q3</v>
      </c>
      <c r="E1484" s="12">
        <f t="shared" si="94"/>
        <v>7</v>
      </c>
      <c r="F1484" s="12" t="str">
        <f t="shared" si="95"/>
        <v>Jul</v>
      </c>
      <c r="G1484" s="12" t="s">
        <v>41</v>
      </c>
      <c r="H1484" s="12" t="s">
        <v>68</v>
      </c>
      <c r="I1484" s="12" t="s">
        <v>29</v>
      </c>
      <c r="J1484" s="12" t="s">
        <v>34</v>
      </c>
      <c r="K1484" s="12" t="s">
        <v>35</v>
      </c>
      <c r="L1484" s="12" t="s">
        <v>65</v>
      </c>
      <c r="M1484" s="12">
        <v>3</v>
      </c>
      <c r="N1484" s="14">
        <v>132.68</v>
      </c>
      <c r="O1484" s="15">
        <v>0.15</v>
      </c>
      <c r="P1484" s="14">
        <v>67.38</v>
      </c>
      <c r="Q1484" s="14">
        <v>338.334</v>
      </c>
      <c r="R1484" s="14">
        <v>202.14</v>
      </c>
      <c r="S1484" s="14">
        <v>136.19400000000002</v>
      </c>
      <c r="T1484" s="16">
        <v>0.40254304917625783</v>
      </c>
    </row>
    <row r="1485" spans="1:20">
      <c r="A1485" s="10">
        <v>4066</v>
      </c>
      <c r="B1485" s="11">
        <v>46229</v>
      </c>
      <c r="C1485" s="12">
        <f t="shared" si="92"/>
        <v>2026</v>
      </c>
      <c r="D1485" s="13" t="str">
        <f t="shared" si="93"/>
        <v>Q3</v>
      </c>
      <c r="E1485" s="12">
        <f t="shared" si="94"/>
        <v>7</v>
      </c>
      <c r="F1485" s="12" t="str">
        <f t="shared" si="95"/>
        <v>Jul</v>
      </c>
      <c r="G1485" s="12" t="s">
        <v>41</v>
      </c>
      <c r="H1485" s="12" t="s">
        <v>52</v>
      </c>
      <c r="I1485" s="12" t="s">
        <v>40</v>
      </c>
      <c r="J1485" s="12" t="s">
        <v>34</v>
      </c>
      <c r="K1485" s="12" t="s">
        <v>55</v>
      </c>
      <c r="L1485" s="12" t="s">
        <v>63</v>
      </c>
      <c r="M1485" s="12">
        <v>1</v>
      </c>
      <c r="N1485" s="14">
        <v>35.479999999999997</v>
      </c>
      <c r="O1485" s="15">
        <v>0.05</v>
      </c>
      <c r="P1485" s="14">
        <v>14.15</v>
      </c>
      <c r="Q1485" s="14">
        <v>33.705999999999996</v>
      </c>
      <c r="R1485" s="14">
        <v>14.15</v>
      </c>
      <c r="S1485" s="14">
        <v>19.555999999999997</v>
      </c>
      <c r="T1485" s="16">
        <v>0.58019343737020113</v>
      </c>
    </row>
    <row r="1486" spans="1:20">
      <c r="A1486" s="10">
        <v>4153</v>
      </c>
      <c r="B1486" s="11">
        <v>46229</v>
      </c>
      <c r="C1486" s="12">
        <f t="shared" si="92"/>
        <v>2026</v>
      </c>
      <c r="D1486" s="13" t="str">
        <f t="shared" si="93"/>
        <v>Q3</v>
      </c>
      <c r="E1486" s="12">
        <f t="shared" si="94"/>
        <v>7</v>
      </c>
      <c r="F1486" s="12" t="str">
        <f t="shared" si="95"/>
        <v>Jul</v>
      </c>
      <c r="G1486" s="12" t="s">
        <v>41</v>
      </c>
      <c r="H1486" s="12" t="s">
        <v>52</v>
      </c>
      <c r="I1486" s="12" t="s">
        <v>23</v>
      </c>
      <c r="J1486" s="12" t="s">
        <v>37</v>
      </c>
      <c r="K1486" s="12" t="s">
        <v>35</v>
      </c>
      <c r="L1486" s="12" t="s">
        <v>65</v>
      </c>
      <c r="M1486" s="12">
        <v>3</v>
      </c>
      <c r="N1486" s="14">
        <v>134.63</v>
      </c>
      <c r="O1486" s="15">
        <v>0</v>
      </c>
      <c r="P1486" s="14">
        <v>67.2</v>
      </c>
      <c r="Q1486" s="14">
        <v>403.89</v>
      </c>
      <c r="R1486" s="14">
        <v>201.60000000000002</v>
      </c>
      <c r="S1486" s="14">
        <v>202.28999999999996</v>
      </c>
      <c r="T1486" s="16">
        <v>0.50085419297333422</v>
      </c>
    </row>
    <row r="1487" spans="1:20">
      <c r="A1487" s="10">
        <v>379</v>
      </c>
      <c r="B1487" s="11">
        <v>46230</v>
      </c>
      <c r="C1487" s="12">
        <f t="shared" si="92"/>
        <v>2026</v>
      </c>
      <c r="D1487" s="13" t="str">
        <f t="shared" si="93"/>
        <v>Q3</v>
      </c>
      <c r="E1487" s="12">
        <f t="shared" si="94"/>
        <v>7</v>
      </c>
      <c r="F1487" s="12" t="str">
        <f t="shared" si="95"/>
        <v>Jul</v>
      </c>
      <c r="G1487" s="12" t="s">
        <v>21</v>
      </c>
      <c r="H1487" s="12" t="s">
        <v>57</v>
      </c>
      <c r="I1487" s="12" t="s">
        <v>49</v>
      </c>
      <c r="J1487" s="12" t="s">
        <v>34</v>
      </c>
      <c r="K1487" s="12" t="s">
        <v>30</v>
      </c>
      <c r="L1487" s="12" t="s">
        <v>67</v>
      </c>
      <c r="M1487" s="12">
        <v>3</v>
      </c>
      <c r="N1487" s="14">
        <v>72.03</v>
      </c>
      <c r="O1487" s="15">
        <v>0</v>
      </c>
      <c r="P1487" s="14">
        <v>32.46</v>
      </c>
      <c r="Q1487" s="14">
        <v>216.09</v>
      </c>
      <c r="R1487" s="14">
        <v>97.38</v>
      </c>
      <c r="S1487" s="14">
        <v>118.71000000000001</v>
      </c>
      <c r="T1487" s="16">
        <v>0.54935443565181175</v>
      </c>
    </row>
    <row r="1488" spans="1:20">
      <c r="A1488" s="10">
        <v>820</v>
      </c>
      <c r="B1488" s="11">
        <v>46230</v>
      </c>
      <c r="C1488" s="12">
        <f t="shared" si="92"/>
        <v>2026</v>
      </c>
      <c r="D1488" s="13" t="str">
        <f t="shared" si="93"/>
        <v>Q3</v>
      </c>
      <c r="E1488" s="12">
        <f t="shared" si="94"/>
        <v>7</v>
      </c>
      <c r="F1488" s="12" t="str">
        <f t="shared" si="95"/>
        <v>Jul</v>
      </c>
      <c r="G1488" s="12" t="s">
        <v>41</v>
      </c>
      <c r="H1488" s="12" t="s">
        <v>52</v>
      </c>
      <c r="I1488" s="12" t="s">
        <v>49</v>
      </c>
      <c r="J1488" s="12" t="s">
        <v>24</v>
      </c>
      <c r="K1488" s="12" t="s">
        <v>55</v>
      </c>
      <c r="L1488" s="12" t="s">
        <v>56</v>
      </c>
      <c r="M1488" s="12">
        <v>1</v>
      </c>
      <c r="N1488" s="14">
        <v>40.24</v>
      </c>
      <c r="O1488" s="15">
        <v>0</v>
      </c>
      <c r="P1488" s="14">
        <v>15.05</v>
      </c>
      <c r="Q1488" s="14">
        <v>40.24</v>
      </c>
      <c r="R1488" s="14">
        <v>15.05</v>
      </c>
      <c r="S1488" s="14">
        <v>25.19</v>
      </c>
      <c r="T1488" s="16">
        <v>0.62599403578528823</v>
      </c>
    </row>
    <row r="1489" spans="1:20">
      <c r="A1489" s="10">
        <v>2003</v>
      </c>
      <c r="B1489" s="11">
        <v>46230</v>
      </c>
      <c r="C1489" s="12">
        <f t="shared" si="92"/>
        <v>2026</v>
      </c>
      <c r="D1489" s="13" t="str">
        <f t="shared" si="93"/>
        <v>Q3</v>
      </c>
      <c r="E1489" s="12">
        <f t="shared" si="94"/>
        <v>7</v>
      </c>
      <c r="F1489" s="12" t="str">
        <f t="shared" si="95"/>
        <v>Jul</v>
      </c>
      <c r="G1489" s="12" t="s">
        <v>32</v>
      </c>
      <c r="H1489" s="12" t="s">
        <v>46</v>
      </c>
      <c r="I1489" s="12" t="s">
        <v>40</v>
      </c>
      <c r="J1489" s="12" t="s">
        <v>24</v>
      </c>
      <c r="K1489" s="12" t="s">
        <v>35</v>
      </c>
      <c r="L1489" s="12" t="s">
        <v>36</v>
      </c>
      <c r="M1489" s="12">
        <v>1</v>
      </c>
      <c r="N1489" s="14">
        <v>36.14</v>
      </c>
      <c r="O1489" s="15">
        <v>0</v>
      </c>
      <c r="P1489" s="14">
        <v>13.52</v>
      </c>
      <c r="Q1489" s="14">
        <v>36.14</v>
      </c>
      <c r="R1489" s="14">
        <v>13.52</v>
      </c>
      <c r="S1489" s="14">
        <v>22.62</v>
      </c>
      <c r="T1489" s="16">
        <v>0.62589928057553956</v>
      </c>
    </row>
    <row r="1490" spans="1:20">
      <c r="A1490" s="10">
        <v>2682</v>
      </c>
      <c r="B1490" s="11">
        <v>46230</v>
      </c>
      <c r="C1490" s="12">
        <f t="shared" si="92"/>
        <v>2026</v>
      </c>
      <c r="D1490" s="13" t="str">
        <f t="shared" si="93"/>
        <v>Q3</v>
      </c>
      <c r="E1490" s="12">
        <f t="shared" si="94"/>
        <v>7</v>
      </c>
      <c r="F1490" s="12" t="str">
        <f t="shared" si="95"/>
        <v>Jul</v>
      </c>
      <c r="G1490" s="12" t="s">
        <v>27</v>
      </c>
      <c r="H1490" s="12" t="s">
        <v>62</v>
      </c>
      <c r="I1490" s="12" t="s">
        <v>23</v>
      </c>
      <c r="J1490" s="12" t="s">
        <v>34</v>
      </c>
      <c r="K1490" s="12" t="s">
        <v>55</v>
      </c>
      <c r="L1490" s="12" t="s">
        <v>56</v>
      </c>
      <c r="M1490" s="12">
        <v>2</v>
      </c>
      <c r="N1490" s="14">
        <v>40.22</v>
      </c>
      <c r="O1490" s="15">
        <v>0.05</v>
      </c>
      <c r="P1490" s="14">
        <v>14.72</v>
      </c>
      <c r="Q1490" s="14">
        <v>76.417999999999992</v>
      </c>
      <c r="R1490" s="14">
        <v>29.44</v>
      </c>
      <c r="S1490" s="14">
        <v>46.977999999999994</v>
      </c>
      <c r="T1490" s="16">
        <v>0.61475045146431473</v>
      </c>
    </row>
    <row r="1491" spans="1:20">
      <c r="A1491" s="10">
        <v>3860</v>
      </c>
      <c r="B1491" s="11">
        <v>46230</v>
      </c>
      <c r="C1491" s="12">
        <f t="shared" si="92"/>
        <v>2026</v>
      </c>
      <c r="D1491" s="13" t="str">
        <f t="shared" si="93"/>
        <v>Q3</v>
      </c>
      <c r="E1491" s="12">
        <f t="shared" si="94"/>
        <v>7</v>
      </c>
      <c r="F1491" s="12" t="str">
        <f t="shared" si="95"/>
        <v>Jul</v>
      </c>
      <c r="G1491" s="12" t="s">
        <v>41</v>
      </c>
      <c r="H1491" s="12" t="s">
        <v>52</v>
      </c>
      <c r="I1491" s="12" t="s">
        <v>23</v>
      </c>
      <c r="J1491" s="12" t="s">
        <v>24</v>
      </c>
      <c r="K1491" s="12" t="s">
        <v>55</v>
      </c>
      <c r="L1491" s="12" t="s">
        <v>63</v>
      </c>
      <c r="M1491" s="12">
        <v>3</v>
      </c>
      <c r="N1491" s="14">
        <v>37.130000000000003</v>
      </c>
      <c r="O1491" s="15">
        <v>0.05</v>
      </c>
      <c r="P1491" s="14">
        <v>14.29</v>
      </c>
      <c r="Q1491" s="14">
        <v>105.82050000000001</v>
      </c>
      <c r="R1491" s="14">
        <v>42.87</v>
      </c>
      <c r="S1491" s="14">
        <v>62.950500000000012</v>
      </c>
      <c r="T1491" s="16">
        <v>0.59488000907196625</v>
      </c>
    </row>
    <row r="1492" spans="1:20">
      <c r="A1492" s="10">
        <v>4063</v>
      </c>
      <c r="B1492" s="11">
        <v>46230</v>
      </c>
      <c r="C1492" s="12">
        <f t="shared" si="92"/>
        <v>2026</v>
      </c>
      <c r="D1492" s="13" t="str">
        <f t="shared" si="93"/>
        <v>Q3</v>
      </c>
      <c r="E1492" s="12">
        <f t="shared" si="94"/>
        <v>7</v>
      </c>
      <c r="F1492" s="12" t="str">
        <f t="shared" si="95"/>
        <v>Jul</v>
      </c>
      <c r="G1492" s="12" t="s">
        <v>21</v>
      </c>
      <c r="H1492" s="12" t="s">
        <v>57</v>
      </c>
      <c r="I1492" s="12" t="s">
        <v>23</v>
      </c>
      <c r="J1492" s="12" t="s">
        <v>34</v>
      </c>
      <c r="K1492" s="12" t="s">
        <v>44</v>
      </c>
      <c r="L1492" s="12" t="s">
        <v>72</v>
      </c>
      <c r="M1492" s="12">
        <v>4</v>
      </c>
      <c r="N1492" s="14">
        <v>125.07</v>
      </c>
      <c r="O1492" s="15">
        <v>0.05</v>
      </c>
      <c r="P1492" s="14">
        <v>60</v>
      </c>
      <c r="Q1492" s="14">
        <v>475.26599999999996</v>
      </c>
      <c r="R1492" s="14">
        <v>240</v>
      </c>
      <c r="S1492" s="14">
        <v>235.26599999999996</v>
      </c>
      <c r="T1492" s="16">
        <v>0.4950196311118405</v>
      </c>
    </row>
    <row r="1493" spans="1:20">
      <c r="A1493" s="10">
        <v>4474</v>
      </c>
      <c r="B1493" s="11">
        <v>46230</v>
      </c>
      <c r="C1493" s="12">
        <f t="shared" si="92"/>
        <v>2026</v>
      </c>
      <c r="D1493" s="13" t="str">
        <f t="shared" si="93"/>
        <v>Q3</v>
      </c>
      <c r="E1493" s="12">
        <f t="shared" si="94"/>
        <v>7</v>
      </c>
      <c r="F1493" s="12" t="str">
        <f t="shared" si="95"/>
        <v>Jul</v>
      </c>
      <c r="G1493" s="12" t="s">
        <v>41</v>
      </c>
      <c r="H1493" s="12" t="s">
        <v>68</v>
      </c>
      <c r="I1493" s="12" t="s">
        <v>29</v>
      </c>
      <c r="J1493" s="12" t="s">
        <v>24</v>
      </c>
      <c r="K1493" s="12" t="s">
        <v>55</v>
      </c>
      <c r="L1493" s="12" t="s">
        <v>59</v>
      </c>
      <c r="M1493" s="12">
        <v>5</v>
      </c>
      <c r="N1493" s="14">
        <v>122.14</v>
      </c>
      <c r="O1493" s="15">
        <v>0.05</v>
      </c>
      <c r="P1493" s="14">
        <v>70.64</v>
      </c>
      <c r="Q1493" s="14">
        <v>580.16499999999996</v>
      </c>
      <c r="R1493" s="14">
        <v>353.2</v>
      </c>
      <c r="S1493" s="14">
        <v>226.96499999999997</v>
      </c>
      <c r="T1493" s="16">
        <v>0.39120767367903958</v>
      </c>
    </row>
    <row r="1494" spans="1:20">
      <c r="A1494" s="10">
        <v>21</v>
      </c>
      <c r="B1494" s="11">
        <v>46231</v>
      </c>
      <c r="C1494" s="12">
        <f t="shared" si="92"/>
        <v>2026</v>
      </c>
      <c r="D1494" s="13" t="str">
        <f t="shared" si="93"/>
        <v>Q3</v>
      </c>
      <c r="E1494" s="12">
        <f t="shared" si="94"/>
        <v>7</v>
      </c>
      <c r="F1494" s="12" t="str">
        <f t="shared" si="95"/>
        <v>Jul</v>
      </c>
      <c r="G1494" s="12" t="s">
        <v>27</v>
      </c>
      <c r="H1494" s="12" t="s">
        <v>62</v>
      </c>
      <c r="I1494" s="12" t="s">
        <v>23</v>
      </c>
      <c r="J1494" s="12" t="s">
        <v>37</v>
      </c>
      <c r="K1494" s="12" t="s">
        <v>44</v>
      </c>
      <c r="L1494" s="12" t="s">
        <v>72</v>
      </c>
      <c r="M1494" s="12">
        <v>1</v>
      </c>
      <c r="N1494" s="14">
        <v>120.09</v>
      </c>
      <c r="O1494" s="15">
        <v>0</v>
      </c>
      <c r="P1494" s="14">
        <v>62.18</v>
      </c>
      <c r="Q1494" s="14">
        <v>120.09</v>
      </c>
      <c r="R1494" s="14">
        <v>62.18</v>
      </c>
      <c r="S1494" s="14">
        <v>57.910000000000004</v>
      </c>
      <c r="T1494" s="16">
        <v>0.48222166708302111</v>
      </c>
    </row>
    <row r="1495" spans="1:20">
      <c r="A1495" s="10">
        <v>368</v>
      </c>
      <c r="B1495" s="11">
        <v>46231</v>
      </c>
      <c r="C1495" s="12">
        <f t="shared" si="92"/>
        <v>2026</v>
      </c>
      <c r="D1495" s="13" t="str">
        <f t="shared" si="93"/>
        <v>Q3</v>
      </c>
      <c r="E1495" s="12">
        <f t="shared" si="94"/>
        <v>7</v>
      </c>
      <c r="F1495" s="12" t="str">
        <f t="shared" si="95"/>
        <v>Jul</v>
      </c>
      <c r="G1495" s="12" t="s">
        <v>41</v>
      </c>
      <c r="H1495" s="12" t="s">
        <v>42</v>
      </c>
      <c r="I1495" s="12" t="s">
        <v>49</v>
      </c>
      <c r="J1495" s="12" t="s">
        <v>24</v>
      </c>
      <c r="K1495" s="12" t="s">
        <v>25</v>
      </c>
      <c r="L1495" s="12" t="s">
        <v>51</v>
      </c>
      <c r="M1495" s="12">
        <v>6</v>
      </c>
      <c r="N1495" s="14">
        <v>102.75</v>
      </c>
      <c r="O1495" s="15">
        <v>0</v>
      </c>
      <c r="P1495" s="14">
        <v>51.55</v>
      </c>
      <c r="Q1495" s="14">
        <v>616.5</v>
      </c>
      <c r="R1495" s="14">
        <v>309.29999999999995</v>
      </c>
      <c r="S1495" s="14">
        <v>307.20000000000005</v>
      </c>
      <c r="T1495" s="16">
        <v>0.49829683698296845</v>
      </c>
    </row>
    <row r="1496" spans="1:20">
      <c r="A1496" s="10">
        <v>457</v>
      </c>
      <c r="B1496" s="11">
        <v>46231</v>
      </c>
      <c r="C1496" s="12">
        <f t="shared" si="92"/>
        <v>2026</v>
      </c>
      <c r="D1496" s="13" t="str">
        <f t="shared" si="93"/>
        <v>Q3</v>
      </c>
      <c r="E1496" s="12">
        <f t="shared" si="94"/>
        <v>7</v>
      </c>
      <c r="F1496" s="12" t="str">
        <f t="shared" si="95"/>
        <v>Jul</v>
      </c>
      <c r="G1496" s="12" t="s">
        <v>32</v>
      </c>
      <c r="H1496" s="12" t="s">
        <v>33</v>
      </c>
      <c r="I1496" s="12" t="s">
        <v>23</v>
      </c>
      <c r="J1496" s="12" t="s">
        <v>24</v>
      </c>
      <c r="K1496" s="12" t="s">
        <v>44</v>
      </c>
      <c r="L1496" s="12" t="s">
        <v>50</v>
      </c>
      <c r="M1496" s="12">
        <v>4</v>
      </c>
      <c r="N1496" s="14">
        <v>191.15</v>
      </c>
      <c r="O1496" s="15">
        <v>0</v>
      </c>
      <c r="P1496" s="14">
        <v>105.01</v>
      </c>
      <c r="Q1496" s="14">
        <v>764.6</v>
      </c>
      <c r="R1496" s="14">
        <v>420.04</v>
      </c>
      <c r="S1496" s="14">
        <v>344.56</v>
      </c>
      <c r="T1496" s="16">
        <v>0.45064085796494896</v>
      </c>
    </row>
    <row r="1497" spans="1:20">
      <c r="A1497" s="10">
        <v>1516</v>
      </c>
      <c r="B1497" s="11">
        <v>46231</v>
      </c>
      <c r="C1497" s="12">
        <f t="shared" si="92"/>
        <v>2026</v>
      </c>
      <c r="D1497" s="13" t="str">
        <f t="shared" si="93"/>
        <v>Q3</v>
      </c>
      <c r="E1497" s="12">
        <f t="shared" si="94"/>
        <v>7</v>
      </c>
      <c r="F1497" s="12" t="str">
        <f t="shared" si="95"/>
        <v>Jul</v>
      </c>
      <c r="G1497" s="12" t="s">
        <v>21</v>
      </c>
      <c r="H1497" s="12" t="s">
        <v>57</v>
      </c>
      <c r="I1497" s="12" t="s">
        <v>23</v>
      </c>
      <c r="J1497" s="12" t="s">
        <v>37</v>
      </c>
      <c r="K1497" s="12" t="s">
        <v>55</v>
      </c>
      <c r="L1497" s="12" t="s">
        <v>56</v>
      </c>
      <c r="M1497" s="12">
        <v>2</v>
      </c>
      <c r="N1497" s="14">
        <v>40.15</v>
      </c>
      <c r="O1497" s="15">
        <v>0.1</v>
      </c>
      <c r="P1497" s="14">
        <v>14.86</v>
      </c>
      <c r="Q1497" s="14">
        <v>72.27</v>
      </c>
      <c r="R1497" s="14">
        <v>29.72</v>
      </c>
      <c r="S1497" s="14">
        <v>42.55</v>
      </c>
      <c r="T1497" s="16">
        <v>0.58876435588764353</v>
      </c>
    </row>
    <row r="1498" spans="1:20">
      <c r="A1498" s="10">
        <v>2266</v>
      </c>
      <c r="B1498" s="11">
        <v>46231</v>
      </c>
      <c r="C1498" s="12">
        <f t="shared" si="92"/>
        <v>2026</v>
      </c>
      <c r="D1498" s="13" t="str">
        <f t="shared" si="93"/>
        <v>Q3</v>
      </c>
      <c r="E1498" s="12">
        <f t="shared" si="94"/>
        <v>7</v>
      </c>
      <c r="F1498" s="12" t="str">
        <f t="shared" si="95"/>
        <v>Jul</v>
      </c>
      <c r="G1498" s="12" t="s">
        <v>27</v>
      </c>
      <c r="H1498" s="12" t="s">
        <v>62</v>
      </c>
      <c r="I1498" s="12" t="s">
        <v>49</v>
      </c>
      <c r="J1498" s="12" t="s">
        <v>37</v>
      </c>
      <c r="K1498" s="12" t="s">
        <v>44</v>
      </c>
      <c r="L1498" s="12" t="s">
        <v>61</v>
      </c>
      <c r="M1498" s="12">
        <v>1</v>
      </c>
      <c r="N1498" s="14">
        <v>83.05</v>
      </c>
      <c r="O1498" s="15">
        <v>0</v>
      </c>
      <c r="P1498" s="14">
        <v>38.86</v>
      </c>
      <c r="Q1498" s="14">
        <v>83.05</v>
      </c>
      <c r="R1498" s="14">
        <v>38.86</v>
      </c>
      <c r="S1498" s="14">
        <v>44.19</v>
      </c>
      <c r="T1498" s="16">
        <v>0.53208910295003009</v>
      </c>
    </row>
    <row r="1499" spans="1:20">
      <c r="A1499" s="10">
        <v>2802</v>
      </c>
      <c r="B1499" s="11">
        <v>46231</v>
      </c>
      <c r="C1499" s="12">
        <f t="shared" si="92"/>
        <v>2026</v>
      </c>
      <c r="D1499" s="13" t="str">
        <f t="shared" si="93"/>
        <v>Q3</v>
      </c>
      <c r="E1499" s="12">
        <f t="shared" si="94"/>
        <v>7</v>
      </c>
      <c r="F1499" s="12" t="str">
        <f t="shared" si="95"/>
        <v>Jul</v>
      </c>
      <c r="G1499" s="12" t="s">
        <v>21</v>
      </c>
      <c r="H1499" s="12" t="s">
        <v>57</v>
      </c>
      <c r="I1499" s="12" t="s">
        <v>23</v>
      </c>
      <c r="J1499" s="12" t="s">
        <v>24</v>
      </c>
      <c r="K1499" s="12" t="s">
        <v>30</v>
      </c>
      <c r="L1499" s="12" t="s">
        <v>38</v>
      </c>
      <c r="M1499" s="12">
        <v>2</v>
      </c>
      <c r="N1499" s="14">
        <v>146.22999999999999</v>
      </c>
      <c r="O1499" s="15">
        <v>0</v>
      </c>
      <c r="P1499" s="14">
        <v>79.040000000000006</v>
      </c>
      <c r="Q1499" s="14">
        <v>292.45999999999998</v>
      </c>
      <c r="R1499" s="14">
        <v>158.08000000000001</v>
      </c>
      <c r="S1499" s="14">
        <v>134.37999999999997</v>
      </c>
      <c r="T1499" s="16">
        <v>0.45948163851466861</v>
      </c>
    </row>
    <row r="1500" spans="1:20">
      <c r="A1500" s="10">
        <v>3604</v>
      </c>
      <c r="B1500" s="11">
        <v>46231</v>
      </c>
      <c r="C1500" s="12">
        <f t="shared" si="92"/>
        <v>2026</v>
      </c>
      <c r="D1500" s="13" t="str">
        <f t="shared" si="93"/>
        <v>Q3</v>
      </c>
      <c r="E1500" s="12">
        <f t="shared" si="94"/>
        <v>7</v>
      </c>
      <c r="F1500" s="12" t="str">
        <f t="shared" si="95"/>
        <v>Jul</v>
      </c>
      <c r="G1500" s="12" t="s">
        <v>27</v>
      </c>
      <c r="H1500" s="12" t="s">
        <v>70</v>
      </c>
      <c r="I1500" s="12" t="s">
        <v>23</v>
      </c>
      <c r="J1500" s="12" t="s">
        <v>24</v>
      </c>
      <c r="K1500" s="12" t="s">
        <v>30</v>
      </c>
      <c r="L1500" s="12" t="s">
        <v>38</v>
      </c>
      <c r="M1500" s="12">
        <v>2</v>
      </c>
      <c r="N1500" s="14">
        <v>144.09</v>
      </c>
      <c r="O1500" s="15">
        <v>0</v>
      </c>
      <c r="P1500" s="14">
        <v>77.67</v>
      </c>
      <c r="Q1500" s="14">
        <v>288.18</v>
      </c>
      <c r="R1500" s="14">
        <v>155.34</v>
      </c>
      <c r="S1500" s="14">
        <v>132.84</v>
      </c>
      <c r="T1500" s="16">
        <v>0.46096189881324173</v>
      </c>
    </row>
    <row r="1501" spans="1:20">
      <c r="A1501" s="10">
        <v>3644</v>
      </c>
      <c r="B1501" s="11">
        <v>46231</v>
      </c>
      <c r="C1501" s="12">
        <f t="shared" si="92"/>
        <v>2026</v>
      </c>
      <c r="D1501" s="13" t="str">
        <f t="shared" si="93"/>
        <v>Q3</v>
      </c>
      <c r="E1501" s="12">
        <f t="shared" si="94"/>
        <v>7</v>
      </c>
      <c r="F1501" s="12" t="str">
        <f t="shared" si="95"/>
        <v>Jul</v>
      </c>
      <c r="G1501" s="12" t="s">
        <v>32</v>
      </c>
      <c r="H1501" s="12" t="s">
        <v>60</v>
      </c>
      <c r="I1501" s="12" t="s">
        <v>40</v>
      </c>
      <c r="J1501" s="12" t="s">
        <v>37</v>
      </c>
      <c r="K1501" s="12" t="s">
        <v>30</v>
      </c>
      <c r="L1501" s="12" t="s">
        <v>31</v>
      </c>
      <c r="M1501" s="12">
        <v>3</v>
      </c>
      <c r="N1501" s="14">
        <v>93.01</v>
      </c>
      <c r="O1501" s="15">
        <v>0.15</v>
      </c>
      <c r="P1501" s="14">
        <v>46.68</v>
      </c>
      <c r="Q1501" s="14">
        <v>237.17550000000003</v>
      </c>
      <c r="R1501" s="14">
        <v>140.04</v>
      </c>
      <c r="S1501" s="14">
        <v>97.135500000000036</v>
      </c>
      <c r="T1501" s="16">
        <v>0.4095511551572571</v>
      </c>
    </row>
    <row r="1502" spans="1:20">
      <c r="A1502" s="10">
        <v>4271</v>
      </c>
      <c r="B1502" s="11">
        <v>46231</v>
      </c>
      <c r="C1502" s="12">
        <f t="shared" si="92"/>
        <v>2026</v>
      </c>
      <c r="D1502" s="13" t="str">
        <f t="shared" si="93"/>
        <v>Q3</v>
      </c>
      <c r="E1502" s="12">
        <f t="shared" si="94"/>
        <v>7</v>
      </c>
      <c r="F1502" s="12" t="str">
        <f t="shared" si="95"/>
        <v>Jul</v>
      </c>
      <c r="G1502" s="12" t="s">
        <v>21</v>
      </c>
      <c r="H1502" s="12" t="s">
        <v>22</v>
      </c>
      <c r="I1502" s="12" t="s">
        <v>40</v>
      </c>
      <c r="J1502" s="12" t="s">
        <v>34</v>
      </c>
      <c r="K1502" s="12" t="s">
        <v>44</v>
      </c>
      <c r="L1502" s="12" t="s">
        <v>72</v>
      </c>
      <c r="M1502" s="12">
        <v>1</v>
      </c>
      <c r="N1502" s="14">
        <v>121.61</v>
      </c>
      <c r="O1502" s="15">
        <v>0.1</v>
      </c>
      <c r="P1502" s="14">
        <v>60.58</v>
      </c>
      <c r="Q1502" s="14">
        <v>109.449</v>
      </c>
      <c r="R1502" s="14">
        <v>60.58</v>
      </c>
      <c r="S1502" s="14">
        <v>48.869</v>
      </c>
      <c r="T1502" s="16">
        <v>0.4465001964385239</v>
      </c>
    </row>
    <row r="1503" spans="1:20">
      <c r="A1503" s="10">
        <v>272</v>
      </c>
      <c r="B1503" s="11">
        <v>46232</v>
      </c>
      <c r="C1503" s="12">
        <f t="shared" si="92"/>
        <v>2026</v>
      </c>
      <c r="D1503" s="13" t="str">
        <f t="shared" si="93"/>
        <v>Q3</v>
      </c>
      <c r="E1503" s="12">
        <f t="shared" si="94"/>
        <v>7</v>
      </c>
      <c r="F1503" s="12" t="str">
        <f t="shared" si="95"/>
        <v>Jul</v>
      </c>
      <c r="G1503" s="12" t="s">
        <v>41</v>
      </c>
      <c r="H1503" s="12" t="s">
        <v>42</v>
      </c>
      <c r="I1503" s="12" t="s">
        <v>23</v>
      </c>
      <c r="J1503" s="12" t="s">
        <v>37</v>
      </c>
      <c r="K1503" s="12" t="s">
        <v>44</v>
      </c>
      <c r="L1503" s="12" t="s">
        <v>50</v>
      </c>
      <c r="M1503" s="12">
        <v>2</v>
      </c>
      <c r="N1503" s="14">
        <v>195.09</v>
      </c>
      <c r="O1503" s="15">
        <v>0</v>
      </c>
      <c r="P1503" s="14">
        <v>106.82</v>
      </c>
      <c r="Q1503" s="14">
        <v>390.18</v>
      </c>
      <c r="R1503" s="14">
        <v>213.64</v>
      </c>
      <c r="S1503" s="14">
        <v>176.54000000000002</v>
      </c>
      <c r="T1503" s="16">
        <v>0.45245783997129535</v>
      </c>
    </row>
    <row r="1504" spans="1:20">
      <c r="A1504" s="10">
        <v>1469</v>
      </c>
      <c r="B1504" s="11">
        <v>46232</v>
      </c>
      <c r="C1504" s="12">
        <f t="shared" si="92"/>
        <v>2026</v>
      </c>
      <c r="D1504" s="13" t="str">
        <f t="shared" si="93"/>
        <v>Q3</v>
      </c>
      <c r="E1504" s="12">
        <f t="shared" si="94"/>
        <v>7</v>
      </c>
      <c r="F1504" s="12" t="str">
        <f t="shared" si="95"/>
        <v>Jul</v>
      </c>
      <c r="G1504" s="12" t="s">
        <v>32</v>
      </c>
      <c r="H1504" s="12" t="s">
        <v>60</v>
      </c>
      <c r="I1504" s="12" t="s">
        <v>40</v>
      </c>
      <c r="J1504" s="12" t="s">
        <v>24</v>
      </c>
      <c r="K1504" s="12" t="s">
        <v>35</v>
      </c>
      <c r="L1504" s="12" t="s">
        <v>69</v>
      </c>
      <c r="M1504" s="12">
        <v>3</v>
      </c>
      <c r="N1504" s="14">
        <v>167.52</v>
      </c>
      <c r="O1504" s="15">
        <v>0</v>
      </c>
      <c r="P1504" s="14">
        <v>87.26</v>
      </c>
      <c r="Q1504" s="14">
        <v>502.56000000000006</v>
      </c>
      <c r="R1504" s="14">
        <v>261.78000000000003</v>
      </c>
      <c r="S1504" s="14">
        <v>240.78000000000003</v>
      </c>
      <c r="T1504" s="16">
        <v>0.4791069723018147</v>
      </c>
    </row>
    <row r="1505" spans="1:20">
      <c r="A1505" s="10">
        <v>2253</v>
      </c>
      <c r="B1505" s="11">
        <v>46232</v>
      </c>
      <c r="C1505" s="12">
        <f t="shared" si="92"/>
        <v>2026</v>
      </c>
      <c r="D1505" s="13" t="str">
        <f t="shared" si="93"/>
        <v>Q3</v>
      </c>
      <c r="E1505" s="12">
        <f t="shared" si="94"/>
        <v>7</v>
      </c>
      <c r="F1505" s="12" t="str">
        <f t="shared" si="95"/>
        <v>Jul</v>
      </c>
      <c r="G1505" s="12" t="s">
        <v>27</v>
      </c>
      <c r="H1505" s="12" t="s">
        <v>70</v>
      </c>
      <c r="I1505" s="12" t="s">
        <v>49</v>
      </c>
      <c r="J1505" s="12" t="s">
        <v>34</v>
      </c>
      <c r="K1505" s="12" t="s">
        <v>25</v>
      </c>
      <c r="L1505" s="12" t="s">
        <v>43</v>
      </c>
      <c r="M1505" s="12">
        <v>3</v>
      </c>
      <c r="N1505" s="14">
        <v>50.98</v>
      </c>
      <c r="O1505" s="15">
        <v>0</v>
      </c>
      <c r="P1505" s="14">
        <v>22.63</v>
      </c>
      <c r="Q1505" s="14">
        <v>152.94</v>
      </c>
      <c r="R1505" s="14">
        <v>67.89</v>
      </c>
      <c r="S1505" s="14">
        <v>85.05</v>
      </c>
      <c r="T1505" s="16">
        <v>0.55610043154178113</v>
      </c>
    </row>
    <row r="1506" spans="1:20">
      <c r="A1506" s="10">
        <v>2554</v>
      </c>
      <c r="B1506" s="11">
        <v>46232</v>
      </c>
      <c r="C1506" s="12">
        <f t="shared" si="92"/>
        <v>2026</v>
      </c>
      <c r="D1506" s="13" t="str">
        <f t="shared" si="93"/>
        <v>Q3</v>
      </c>
      <c r="E1506" s="12">
        <f t="shared" si="94"/>
        <v>7</v>
      </c>
      <c r="F1506" s="12" t="str">
        <f t="shared" si="95"/>
        <v>Jul</v>
      </c>
      <c r="G1506" s="12" t="s">
        <v>27</v>
      </c>
      <c r="H1506" s="12" t="s">
        <v>62</v>
      </c>
      <c r="I1506" s="12" t="s">
        <v>49</v>
      </c>
      <c r="J1506" s="12" t="s">
        <v>34</v>
      </c>
      <c r="K1506" s="12" t="s">
        <v>55</v>
      </c>
      <c r="L1506" s="12" t="s">
        <v>66</v>
      </c>
      <c r="M1506" s="12">
        <v>2</v>
      </c>
      <c r="N1506" s="14">
        <v>49.98</v>
      </c>
      <c r="O1506" s="15">
        <v>0.1</v>
      </c>
      <c r="P1506" s="14">
        <v>21.91</v>
      </c>
      <c r="Q1506" s="14">
        <v>89.963999999999999</v>
      </c>
      <c r="R1506" s="14">
        <v>43.82</v>
      </c>
      <c r="S1506" s="14">
        <v>46.143999999999998</v>
      </c>
      <c r="T1506" s="16">
        <v>0.51291627762215997</v>
      </c>
    </row>
    <row r="1507" spans="1:20">
      <c r="A1507" s="10">
        <v>2624</v>
      </c>
      <c r="B1507" s="11">
        <v>46232</v>
      </c>
      <c r="C1507" s="12">
        <f t="shared" si="92"/>
        <v>2026</v>
      </c>
      <c r="D1507" s="13" t="str">
        <f t="shared" si="93"/>
        <v>Q3</v>
      </c>
      <c r="E1507" s="12">
        <f t="shared" si="94"/>
        <v>7</v>
      </c>
      <c r="F1507" s="12" t="str">
        <f t="shared" si="95"/>
        <v>Jul</v>
      </c>
      <c r="G1507" s="12" t="s">
        <v>41</v>
      </c>
      <c r="H1507" s="12" t="s">
        <v>42</v>
      </c>
      <c r="I1507" s="12" t="s">
        <v>29</v>
      </c>
      <c r="J1507" s="12" t="s">
        <v>37</v>
      </c>
      <c r="K1507" s="12" t="s">
        <v>35</v>
      </c>
      <c r="L1507" s="12" t="s">
        <v>36</v>
      </c>
      <c r="M1507" s="12">
        <v>4</v>
      </c>
      <c r="N1507" s="14">
        <v>36.44</v>
      </c>
      <c r="O1507" s="15">
        <v>0.15</v>
      </c>
      <c r="P1507" s="14">
        <v>13.32</v>
      </c>
      <c r="Q1507" s="14">
        <v>123.89599999999999</v>
      </c>
      <c r="R1507" s="14">
        <v>53.28</v>
      </c>
      <c r="S1507" s="14">
        <v>70.615999999999985</v>
      </c>
      <c r="T1507" s="16">
        <v>0.5699619035319945</v>
      </c>
    </row>
    <row r="1508" spans="1:20">
      <c r="A1508" s="10">
        <v>3338</v>
      </c>
      <c r="B1508" s="11">
        <v>46232</v>
      </c>
      <c r="C1508" s="12">
        <f t="shared" si="92"/>
        <v>2026</v>
      </c>
      <c r="D1508" s="13" t="str">
        <f t="shared" si="93"/>
        <v>Q3</v>
      </c>
      <c r="E1508" s="12">
        <f t="shared" si="94"/>
        <v>7</v>
      </c>
      <c r="F1508" s="12" t="str">
        <f t="shared" si="95"/>
        <v>Jul</v>
      </c>
      <c r="G1508" s="12" t="s">
        <v>21</v>
      </c>
      <c r="H1508" s="12" t="s">
        <v>22</v>
      </c>
      <c r="I1508" s="12" t="s">
        <v>23</v>
      </c>
      <c r="J1508" s="12" t="s">
        <v>24</v>
      </c>
      <c r="K1508" s="12" t="s">
        <v>44</v>
      </c>
      <c r="L1508" s="12" t="s">
        <v>50</v>
      </c>
      <c r="M1508" s="12">
        <v>1</v>
      </c>
      <c r="N1508" s="14">
        <v>195.34</v>
      </c>
      <c r="O1508" s="15">
        <v>0.05</v>
      </c>
      <c r="P1508" s="14">
        <v>106.6</v>
      </c>
      <c r="Q1508" s="14">
        <v>185.57300000000001</v>
      </c>
      <c r="R1508" s="14">
        <v>106.6</v>
      </c>
      <c r="S1508" s="14">
        <v>78.973000000000013</v>
      </c>
      <c r="T1508" s="16">
        <v>0.42556298599472991</v>
      </c>
    </row>
    <row r="1509" spans="1:20">
      <c r="A1509" s="10">
        <v>4575</v>
      </c>
      <c r="B1509" s="11">
        <v>46232</v>
      </c>
      <c r="C1509" s="12">
        <f t="shared" si="92"/>
        <v>2026</v>
      </c>
      <c r="D1509" s="13" t="str">
        <f t="shared" si="93"/>
        <v>Q3</v>
      </c>
      <c r="E1509" s="12">
        <f t="shared" si="94"/>
        <v>7</v>
      </c>
      <c r="F1509" s="12" t="str">
        <f t="shared" si="95"/>
        <v>Jul</v>
      </c>
      <c r="G1509" s="12" t="s">
        <v>32</v>
      </c>
      <c r="H1509" s="12" t="s">
        <v>46</v>
      </c>
      <c r="I1509" s="12" t="s">
        <v>23</v>
      </c>
      <c r="J1509" s="12" t="s">
        <v>37</v>
      </c>
      <c r="K1509" s="12" t="s">
        <v>25</v>
      </c>
      <c r="L1509" s="12" t="s">
        <v>51</v>
      </c>
      <c r="M1509" s="12">
        <v>1</v>
      </c>
      <c r="N1509" s="14">
        <v>103.31</v>
      </c>
      <c r="O1509" s="15">
        <v>0</v>
      </c>
      <c r="P1509" s="14">
        <v>50.93</v>
      </c>
      <c r="Q1509" s="14">
        <v>103.31</v>
      </c>
      <c r="R1509" s="14">
        <v>50.93</v>
      </c>
      <c r="S1509" s="14">
        <v>52.38</v>
      </c>
      <c r="T1509" s="16">
        <v>0.50701771367728199</v>
      </c>
    </row>
    <row r="1510" spans="1:20">
      <c r="A1510" s="10">
        <v>4871</v>
      </c>
      <c r="B1510" s="11">
        <v>46232</v>
      </c>
      <c r="C1510" s="12">
        <f t="shared" si="92"/>
        <v>2026</v>
      </c>
      <c r="D1510" s="13" t="str">
        <f t="shared" si="93"/>
        <v>Q3</v>
      </c>
      <c r="E1510" s="12">
        <f t="shared" si="94"/>
        <v>7</v>
      </c>
      <c r="F1510" s="12" t="str">
        <f t="shared" si="95"/>
        <v>Jul</v>
      </c>
      <c r="G1510" s="12" t="s">
        <v>21</v>
      </c>
      <c r="H1510" s="12" t="s">
        <v>22</v>
      </c>
      <c r="I1510" s="12" t="s">
        <v>23</v>
      </c>
      <c r="J1510" s="12" t="s">
        <v>34</v>
      </c>
      <c r="K1510" s="12" t="s">
        <v>44</v>
      </c>
      <c r="L1510" s="12" t="s">
        <v>72</v>
      </c>
      <c r="M1510" s="12">
        <v>3</v>
      </c>
      <c r="N1510" s="14">
        <v>123.31</v>
      </c>
      <c r="O1510" s="15">
        <v>0</v>
      </c>
      <c r="P1510" s="14">
        <v>59.16</v>
      </c>
      <c r="Q1510" s="14">
        <v>369.93</v>
      </c>
      <c r="R1510" s="14">
        <v>177.48</v>
      </c>
      <c r="S1510" s="14">
        <v>192.45000000000002</v>
      </c>
      <c r="T1510" s="16">
        <v>0.52023355770010549</v>
      </c>
    </row>
    <row r="1511" spans="1:20">
      <c r="A1511" s="10">
        <v>4931</v>
      </c>
      <c r="B1511" s="11">
        <v>46232</v>
      </c>
      <c r="C1511" s="12">
        <f t="shared" si="92"/>
        <v>2026</v>
      </c>
      <c r="D1511" s="13" t="str">
        <f t="shared" si="93"/>
        <v>Q3</v>
      </c>
      <c r="E1511" s="12">
        <f t="shared" si="94"/>
        <v>7</v>
      </c>
      <c r="F1511" s="12" t="str">
        <f t="shared" si="95"/>
        <v>Jul</v>
      </c>
      <c r="G1511" s="12" t="s">
        <v>21</v>
      </c>
      <c r="H1511" s="12" t="s">
        <v>71</v>
      </c>
      <c r="I1511" s="12" t="s">
        <v>23</v>
      </c>
      <c r="J1511" s="12" t="s">
        <v>34</v>
      </c>
      <c r="K1511" s="12" t="s">
        <v>55</v>
      </c>
      <c r="L1511" s="12" t="s">
        <v>56</v>
      </c>
      <c r="M1511" s="12">
        <v>1</v>
      </c>
      <c r="N1511" s="14">
        <v>40.36</v>
      </c>
      <c r="O1511" s="15">
        <v>0.1</v>
      </c>
      <c r="P1511" s="14">
        <v>14.82</v>
      </c>
      <c r="Q1511" s="14">
        <v>36.323999999999998</v>
      </c>
      <c r="R1511" s="14">
        <v>14.82</v>
      </c>
      <c r="S1511" s="14">
        <v>21.503999999999998</v>
      </c>
      <c r="T1511" s="16">
        <v>0.59200528576148004</v>
      </c>
    </row>
    <row r="1512" spans="1:20">
      <c r="A1512" s="10">
        <v>4962</v>
      </c>
      <c r="B1512" s="11">
        <v>46232</v>
      </c>
      <c r="C1512" s="12">
        <f t="shared" si="92"/>
        <v>2026</v>
      </c>
      <c r="D1512" s="13" t="str">
        <f t="shared" si="93"/>
        <v>Q3</v>
      </c>
      <c r="E1512" s="12">
        <f t="shared" si="94"/>
        <v>7</v>
      </c>
      <c r="F1512" s="12" t="str">
        <f t="shared" si="95"/>
        <v>Jul</v>
      </c>
      <c r="G1512" s="12" t="s">
        <v>21</v>
      </c>
      <c r="H1512" s="12" t="s">
        <v>71</v>
      </c>
      <c r="I1512" s="12" t="s">
        <v>40</v>
      </c>
      <c r="J1512" s="12" t="s">
        <v>34</v>
      </c>
      <c r="K1512" s="12" t="s">
        <v>44</v>
      </c>
      <c r="L1512" s="12" t="s">
        <v>61</v>
      </c>
      <c r="M1512" s="12">
        <v>2</v>
      </c>
      <c r="N1512" s="14">
        <v>83.06</v>
      </c>
      <c r="O1512" s="15">
        <v>0</v>
      </c>
      <c r="P1512" s="14">
        <v>38.74</v>
      </c>
      <c r="Q1512" s="14">
        <v>166.12</v>
      </c>
      <c r="R1512" s="14">
        <v>77.48</v>
      </c>
      <c r="S1512" s="14">
        <v>88.64</v>
      </c>
      <c r="T1512" s="16">
        <v>0.5335901757765471</v>
      </c>
    </row>
    <row r="1513" spans="1:20">
      <c r="A1513" s="10">
        <v>5006</v>
      </c>
      <c r="B1513" s="11">
        <v>46232</v>
      </c>
      <c r="C1513" s="12">
        <f t="shared" si="92"/>
        <v>2026</v>
      </c>
      <c r="D1513" s="13" t="str">
        <f t="shared" si="93"/>
        <v>Q3</v>
      </c>
      <c r="E1513" s="12">
        <f t="shared" si="94"/>
        <v>7</v>
      </c>
      <c r="F1513" s="12" t="str">
        <f t="shared" si="95"/>
        <v>Jul</v>
      </c>
      <c r="G1513" s="12" t="s">
        <v>32</v>
      </c>
      <c r="H1513" s="12" t="s">
        <v>39</v>
      </c>
      <c r="I1513" s="12" t="s">
        <v>23</v>
      </c>
      <c r="J1513" s="12" t="s">
        <v>24</v>
      </c>
      <c r="K1513" s="12" t="s">
        <v>30</v>
      </c>
      <c r="L1513" s="12" t="s">
        <v>58</v>
      </c>
      <c r="M1513" s="12">
        <v>2</v>
      </c>
      <c r="N1513" s="14">
        <v>151.72999999999999</v>
      </c>
      <c r="O1513" s="15">
        <v>0</v>
      </c>
      <c r="P1513" s="14">
        <v>81.209999999999994</v>
      </c>
      <c r="Q1513" s="14">
        <v>303.45999999999998</v>
      </c>
      <c r="R1513" s="14">
        <v>162.41999999999999</v>
      </c>
      <c r="S1513" s="14">
        <v>141.04</v>
      </c>
      <c r="T1513" s="16">
        <v>0.46477295195412904</v>
      </c>
    </row>
    <row r="1514" spans="1:20">
      <c r="A1514" s="10">
        <v>5033</v>
      </c>
      <c r="B1514" s="11">
        <v>46232</v>
      </c>
      <c r="C1514" s="12">
        <f t="shared" si="92"/>
        <v>2026</v>
      </c>
      <c r="D1514" s="13" t="str">
        <f t="shared" si="93"/>
        <v>Q3</v>
      </c>
      <c r="E1514" s="12">
        <f t="shared" si="94"/>
        <v>7</v>
      </c>
      <c r="F1514" s="12" t="str">
        <f t="shared" si="95"/>
        <v>Jul</v>
      </c>
      <c r="G1514" s="12" t="s">
        <v>41</v>
      </c>
      <c r="H1514" s="12" t="s">
        <v>54</v>
      </c>
      <c r="I1514" s="12" t="s">
        <v>23</v>
      </c>
      <c r="J1514" s="12" t="s">
        <v>34</v>
      </c>
      <c r="K1514" s="12" t="s">
        <v>30</v>
      </c>
      <c r="L1514" s="12" t="s">
        <v>67</v>
      </c>
      <c r="M1514" s="12">
        <v>4</v>
      </c>
      <c r="N1514" s="14">
        <v>72.010000000000005</v>
      </c>
      <c r="O1514" s="15">
        <v>0.05</v>
      </c>
      <c r="P1514" s="14">
        <v>32.36</v>
      </c>
      <c r="Q1514" s="14">
        <v>273.63800000000003</v>
      </c>
      <c r="R1514" s="14">
        <v>129.44</v>
      </c>
      <c r="S1514" s="14">
        <v>144.19800000000004</v>
      </c>
      <c r="T1514" s="16">
        <v>0.52696628392255473</v>
      </c>
    </row>
    <row r="1515" spans="1:20">
      <c r="A1515" s="10">
        <v>5117</v>
      </c>
      <c r="B1515" s="11">
        <v>46232</v>
      </c>
      <c r="C1515" s="12">
        <f t="shared" si="92"/>
        <v>2026</v>
      </c>
      <c r="D1515" s="13" t="str">
        <f t="shared" si="93"/>
        <v>Q3</v>
      </c>
      <c r="E1515" s="12">
        <f t="shared" si="94"/>
        <v>7</v>
      </c>
      <c r="F1515" s="12" t="str">
        <f t="shared" si="95"/>
        <v>Jul</v>
      </c>
      <c r="G1515" s="12" t="s">
        <v>27</v>
      </c>
      <c r="H1515" s="12" t="s">
        <v>62</v>
      </c>
      <c r="I1515" s="12" t="s">
        <v>23</v>
      </c>
      <c r="J1515" s="12" t="s">
        <v>37</v>
      </c>
      <c r="K1515" s="12" t="s">
        <v>30</v>
      </c>
      <c r="L1515" s="12" t="s">
        <v>58</v>
      </c>
      <c r="M1515" s="12">
        <v>1</v>
      </c>
      <c r="N1515" s="14">
        <v>154.87</v>
      </c>
      <c r="O1515" s="15">
        <v>0</v>
      </c>
      <c r="P1515" s="14">
        <v>80.459999999999994</v>
      </c>
      <c r="Q1515" s="14">
        <v>154.87</v>
      </c>
      <c r="R1515" s="14">
        <v>80.459999999999994</v>
      </c>
      <c r="S1515" s="14">
        <v>74.410000000000011</v>
      </c>
      <c r="T1515" s="16">
        <v>0.48046748886162594</v>
      </c>
    </row>
    <row r="1516" spans="1:20">
      <c r="A1516" s="10">
        <v>954</v>
      </c>
      <c r="B1516" s="11">
        <v>46233</v>
      </c>
      <c r="C1516" s="12">
        <f t="shared" si="92"/>
        <v>2026</v>
      </c>
      <c r="D1516" s="13" t="str">
        <f t="shared" si="93"/>
        <v>Q3</v>
      </c>
      <c r="E1516" s="12">
        <f t="shared" si="94"/>
        <v>7</v>
      </c>
      <c r="F1516" s="12" t="str">
        <f t="shared" si="95"/>
        <v>Jul</v>
      </c>
      <c r="G1516" s="12" t="s">
        <v>27</v>
      </c>
      <c r="H1516" s="12" t="s">
        <v>28</v>
      </c>
      <c r="I1516" s="12" t="s">
        <v>23</v>
      </c>
      <c r="J1516" s="12" t="s">
        <v>34</v>
      </c>
      <c r="K1516" s="12" t="s">
        <v>35</v>
      </c>
      <c r="L1516" s="12" t="s">
        <v>65</v>
      </c>
      <c r="M1516" s="12">
        <v>3</v>
      </c>
      <c r="N1516" s="14">
        <v>134.61000000000001</v>
      </c>
      <c r="O1516" s="15">
        <v>0.1</v>
      </c>
      <c r="P1516" s="14">
        <v>65.77</v>
      </c>
      <c r="Q1516" s="14">
        <v>363.44700000000006</v>
      </c>
      <c r="R1516" s="14">
        <v>197.31</v>
      </c>
      <c r="S1516" s="14">
        <v>166.13700000000006</v>
      </c>
      <c r="T1516" s="16">
        <v>0.45711479252820914</v>
      </c>
    </row>
    <row r="1517" spans="1:20">
      <c r="A1517" s="10">
        <v>1644</v>
      </c>
      <c r="B1517" s="11">
        <v>46233</v>
      </c>
      <c r="C1517" s="12">
        <f t="shared" si="92"/>
        <v>2026</v>
      </c>
      <c r="D1517" s="13" t="str">
        <f t="shared" si="93"/>
        <v>Q3</v>
      </c>
      <c r="E1517" s="12">
        <f t="shared" si="94"/>
        <v>7</v>
      </c>
      <c r="F1517" s="12" t="str">
        <f t="shared" si="95"/>
        <v>Jul</v>
      </c>
      <c r="G1517" s="12" t="s">
        <v>41</v>
      </c>
      <c r="H1517" s="12" t="s">
        <v>68</v>
      </c>
      <c r="I1517" s="12" t="s">
        <v>23</v>
      </c>
      <c r="J1517" s="12" t="s">
        <v>24</v>
      </c>
      <c r="K1517" s="12" t="s">
        <v>25</v>
      </c>
      <c r="L1517" s="12" t="s">
        <v>26</v>
      </c>
      <c r="M1517" s="12">
        <v>3</v>
      </c>
      <c r="N1517" s="14">
        <v>81.5</v>
      </c>
      <c r="O1517" s="15">
        <v>0.05</v>
      </c>
      <c r="P1517" s="14">
        <v>43.85</v>
      </c>
      <c r="Q1517" s="14">
        <v>232.27499999999998</v>
      </c>
      <c r="R1517" s="14">
        <v>131.55000000000001</v>
      </c>
      <c r="S1517" s="14">
        <v>100.72499999999997</v>
      </c>
      <c r="T1517" s="16">
        <v>0.43364546335163051</v>
      </c>
    </row>
    <row r="1518" spans="1:20">
      <c r="A1518" s="10">
        <v>2030</v>
      </c>
      <c r="B1518" s="11">
        <v>46233</v>
      </c>
      <c r="C1518" s="12">
        <f t="shared" si="92"/>
        <v>2026</v>
      </c>
      <c r="D1518" s="13" t="str">
        <f t="shared" si="93"/>
        <v>Q3</v>
      </c>
      <c r="E1518" s="12">
        <f t="shared" si="94"/>
        <v>7</v>
      </c>
      <c r="F1518" s="12" t="str">
        <f t="shared" si="95"/>
        <v>Jul</v>
      </c>
      <c r="G1518" s="12" t="s">
        <v>21</v>
      </c>
      <c r="H1518" s="12" t="s">
        <v>22</v>
      </c>
      <c r="I1518" s="12" t="s">
        <v>49</v>
      </c>
      <c r="J1518" s="12" t="s">
        <v>37</v>
      </c>
      <c r="K1518" s="12" t="s">
        <v>35</v>
      </c>
      <c r="L1518" s="12" t="s">
        <v>65</v>
      </c>
      <c r="M1518" s="12">
        <v>2</v>
      </c>
      <c r="N1518" s="14">
        <v>135.63</v>
      </c>
      <c r="O1518" s="15">
        <v>0</v>
      </c>
      <c r="P1518" s="14">
        <v>66.63</v>
      </c>
      <c r="Q1518" s="14">
        <v>271.26</v>
      </c>
      <c r="R1518" s="14">
        <v>133.26</v>
      </c>
      <c r="S1518" s="14">
        <v>138</v>
      </c>
      <c r="T1518" s="16">
        <v>0.50873700508737008</v>
      </c>
    </row>
    <row r="1519" spans="1:20">
      <c r="A1519" s="10">
        <v>2595</v>
      </c>
      <c r="B1519" s="11">
        <v>46233</v>
      </c>
      <c r="C1519" s="12">
        <f t="shared" si="92"/>
        <v>2026</v>
      </c>
      <c r="D1519" s="13" t="str">
        <f t="shared" si="93"/>
        <v>Q3</v>
      </c>
      <c r="E1519" s="12">
        <f t="shared" si="94"/>
        <v>7</v>
      </c>
      <c r="F1519" s="12" t="str">
        <f t="shared" si="95"/>
        <v>Jul</v>
      </c>
      <c r="G1519" s="12" t="s">
        <v>21</v>
      </c>
      <c r="H1519" s="12" t="s">
        <v>57</v>
      </c>
      <c r="I1519" s="12" t="s">
        <v>29</v>
      </c>
      <c r="J1519" s="12" t="s">
        <v>37</v>
      </c>
      <c r="K1519" s="12" t="s">
        <v>35</v>
      </c>
      <c r="L1519" s="12" t="s">
        <v>65</v>
      </c>
      <c r="M1519" s="12">
        <v>15</v>
      </c>
      <c r="N1519" s="14">
        <v>133.44999999999999</v>
      </c>
      <c r="O1519" s="15">
        <v>0.2</v>
      </c>
      <c r="P1519" s="14">
        <v>65.819999999999993</v>
      </c>
      <c r="Q1519" s="14">
        <v>1601.3999999999999</v>
      </c>
      <c r="R1519" s="14">
        <v>987.3</v>
      </c>
      <c r="S1519" s="14">
        <v>614.09999999999991</v>
      </c>
      <c r="T1519" s="16">
        <v>0.3834769576620457</v>
      </c>
    </row>
    <row r="1520" spans="1:20">
      <c r="A1520" s="10">
        <v>2763</v>
      </c>
      <c r="B1520" s="11">
        <v>46233</v>
      </c>
      <c r="C1520" s="12">
        <f t="shared" si="92"/>
        <v>2026</v>
      </c>
      <c r="D1520" s="13" t="str">
        <f t="shared" si="93"/>
        <v>Q3</v>
      </c>
      <c r="E1520" s="12">
        <f t="shared" si="94"/>
        <v>7</v>
      </c>
      <c r="F1520" s="12" t="str">
        <f t="shared" si="95"/>
        <v>Jul</v>
      </c>
      <c r="G1520" s="12" t="s">
        <v>21</v>
      </c>
      <c r="H1520" s="12" t="s">
        <v>71</v>
      </c>
      <c r="I1520" s="12" t="s">
        <v>23</v>
      </c>
      <c r="J1520" s="12" t="s">
        <v>37</v>
      </c>
      <c r="K1520" s="12" t="s">
        <v>44</v>
      </c>
      <c r="L1520" s="12" t="s">
        <v>72</v>
      </c>
      <c r="M1520" s="12">
        <v>1</v>
      </c>
      <c r="N1520" s="14">
        <v>120.94</v>
      </c>
      <c r="O1520" s="15">
        <v>0</v>
      </c>
      <c r="P1520" s="14">
        <v>62.24</v>
      </c>
      <c r="Q1520" s="14">
        <v>120.94</v>
      </c>
      <c r="R1520" s="14">
        <v>62.24</v>
      </c>
      <c r="S1520" s="14">
        <v>58.699999999999996</v>
      </c>
      <c r="T1520" s="16">
        <v>0.48536464362493797</v>
      </c>
    </row>
    <row r="1521" spans="1:20">
      <c r="A1521" s="10">
        <v>3537</v>
      </c>
      <c r="B1521" s="11">
        <v>46233</v>
      </c>
      <c r="C1521" s="12">
        <f t="shared" si="92"/>
        <v>2026</v>
      </c>
      <c r="D1521" s="13" t="str">
        <f t="shared" si="93"/>
        <v>Q3</v>
      </c>
      <c r="E1521" s="12">
        <f t="shared" si="94"/>
        <v>7</v>
      </c>
      <c r="F1521" s="12" t="str">
        <f t="shared" si="95"/>
        <v>Jul</v>
      </c>
      <c r="G1521" s="12" t="s">
        <v>27</v>
      </c>
      <c r="H1521" s="12" t="s">
        <v>62</v>
      </c>
      <c r="I1521" s="12" t="s">
        <v>23</v>
      </c>
      <c r="J1521" s="12" t="s">
        <v>24</v>
      </c>
      <c r="K1521" s="12" t="s">
        <v>44</v>
      </c>
      <c r="L1521" s="12" t="s">
        <v>45</v>
      </c>
      <c r="M1521" s="12">
        <v>2</v>
      </c>
      <c r="N1521" s="14">
        <v>332.99</v>
      </c>
      <c r="O1521" s="15">
        <v>0.15</v>
      </c>
      <c r="P1521" s="14">
        <v>199.09</v>
      </c>
      <c r="Q1521" s="14">
        <v>566.08299999999997</v>
      </c>
      <c r="R1521" s="14">
        <v>398.18</v>
      </c>
      <c r="S1521" s="14">
        <v>167.90299999999996</v>
      </c>
      <c r="T1521" s="16">
        <v>0.29660491482697759</v>
      </c>
    </row>
    <row r="1522" spans="1:20">
      <c r="A1522" s="10">
        <v>3550</v>
      </c>
      <c r="B1522" s="11">
        <v>46233</v>
      </c>
      <c r="C1522" s="12">
        <f t="shared" si="92"/>
        <v>2026</v>
      </c>
      <c r="D1522" s="13" t="str">
        <f t="shared" si="93"/>
        <v>Q3</v>
      </c>
      <c r="E1522" s="12">
        <f t="shared" si="94"/>
        <v>7</v>
      </c>
      <c r="F1522" s="12" t="str">
        <f t="shared" si="95"/>
        <v>Jul</v>
      </c>
      <c r="G1522" s="12" t="s">
        <v>21</v>
      </c>
      <c r="H1522" s="12" t="s">
        <v>71</v>
      </c>
      <c r="I1522" s="12" t="s">
        <v>23</v>
      </c>
      <c r="J1522" s="12" t="s">
        <v>24</v>
      </c>
      <c r="K1522" s="12" t="s">
        <v>44</v>
      </c>
      <c r="L1522" s="12" t="s">
        <v>72</v>
      </c>
      <c r="M1522" s="12">
        <v>3</v>
      </c>
      <c r="N1522" s="14">
        <v>120.88</v>
      </c>
      <c r="O1522" s="15">
        <v>0</v>
      </c>
      <c r="P1522" s="14">
        <v>60.97</v>
      </c>
      <c r="Q1522" s="14">
        <v>362.64</v>
      </c>
      <c r="R1522" s="14">
        <v>182.91</v>
      </c>
      <c r="S1522" s="14">
        <v>179.73</v>
      </c>
      <c r="T1522" s="16">
        <v>0.49561548643282594</v>
      </c>
    </row>
    <row r="1523" spans="1:20">
      <c r="A1523" s="10">
        <v>3875</v>
      </c>
      <c r="B1523" s="11">
        <v>46233</v>
      </c>
      <c r="C1523" s="12">
        <f t="shared" si="92"/>
        <v>2026</v>
      </c>
      <c r="D1523" s="13" t="str">
        <f t="shared" si="93"/>
        <v>Q3</v>
      </c>
      <c r="E1523" s="12">
        <f t="shared" si="94"/>
        <v>7</v>
      </c>
      <c r="F1523" s="12" t="str">
        <f t="shared" si="95"/>
        <v>Jul</v>
      </c>
      <c r="G1523" s="12" t="s">
        <v>41</v>
      </c>
      <c r="H1523" s="12" t="s">
        <v>54</v>
      </c>
      <c r="I1523" s="12" t="s">
        <v>23</v>
      </c>
      <c r="J1523" s="12" t="s">
        <v>24</v>
      </c>
      <c r="K1523" s="12" t="s">
        <v>25</v>
      </c>
      <c r="L1523" s="12" t="s">
        <v>51</v>
      </c>
      <c r="M1523" s="12">
        <v>1</v>
      </c>
      <c r="N1523" s="14">
        <v>101.73</v>
      </c>
      <c r="O1523" s="15">
        <v>0.05</v>
      </c>
      <c r="P1523" s="14">
        <v>51.63</v>
      </c>
      <c r="Q1523" s="14">
        <v>96.643500000000003</v>
      </c>
      <c r="R1523" s="14">
        <v>51.63</v>
      </c>
      <c r="S1523" s="14">
        <v>45.013500000000001</v>
      </c>
      <c r="T1523" s="16">
        <v>0.46576852038678235</v>
      </c>
    </row>
    <row r="1524" spans="1:20">
      <c r="A1524" s="10">
        <v>4467</v>
      </c>
      <c r="B1524" s="11">
        <v>46233</v>
      </c>
      <c r="C1524" s="12">
        <f t="shared" si="92"/>
        <v>2026</v>
      </c>
      <c r="D1524" s="13" t="str">
        <f t="shared" si="93"/>
        <v>Q3</v>
      </c>
      <c r="E1524" s="12">
        <f t="shared" si="94"/>
        <v>7</v>
      </c>
      <c r="F1524" s="12" t="str">
        <f t="shared" si="95"/>
        <v>Jul</v>
      </c>
      <c r="G1524" s="12" t="s">
        <v>41</v>
      </c>
      <c r="H1524" s="12" t="s">
        <v>52</v>
      </c>
      <c r="I1524" s="12" t="s">
        <v>23</v>
      </c>
      <c r="J1524" s="12" t="s">
        <v>24</v>
      </c>
      <c r="K1524" s="12" t="s">
        <v>35</v>
      </c>
      <c r="L1524" s="12" t="s">
        <v>36</v>
      </c>
      <c r="M1524" s="12">
        <v>2</v>
      </c>
      <c r="N1524" s="14">
        <v>36.21</v>
      </c>
      <c r="O1524" s="15">
        <v>0</v>
      </c>
      <c r="P1524" s="14">
        <v>13.5</v>
      </c>
      <c r="Q1524" s="14">
        <v>72.42</v>
      </c>
      <c r="R1524" s="14">
        <v>27</v>
      </c>
      <c r="S1524" s="14">
        <v>45.42</v>
      </c>
      <c r="T1524" s="16">
        <v>0.62717481358740679</v>
      </c>
    </row>
    <row r="1525" spans="1:20">
      <c r="A1525" s="10">
        <v>739</v>
      </c>
      <c r="B1525" s="11">
        <v>46234</v>
      </c>
      <c r="C1525" s="12">
        <f t="shared" si="92"/>
        <v>2026</v>
      </c>
      <c r="D1525" s="13" t="str">
        <f t="shared" si="93"/>
        <v>Q3</v>
      </c>
      <c r="E1525" s="12">
        <f t="shared" si="94"/>
        <v>7</v>
      </c>
      <c r="F1525" s="12" t="str">
        <f t="shared" si="95"/>
        <v>Jul</v>
      </c>
      <c r="G1525" s="12" t="s">
        <v>41</v>
      </c>
      <c r="H1525" s="12" t="s">
        <v>52</v>
      </c>
      <c r="I1525" s="12" t="s">
        <v>23</v>
      </c>
      <c r="J1525" s="12" t="s">
        <v>37</v>
      </c>
      <c r="K1525" s="12" t="s">
        <v>25</v>
      </c>
      <c r="L1525" s="12" t="s">
        <v>51</v>
      </c>
      <c r="M1525" s="12">
        <v>5</v>
      </c>
      <c r="N1525" s="14">
        <v>104.65</v>
      </c>
      <c r="O1525" s="15">
        <v>0</v>
      </c>
      <c r="P1525" s="14">
        <v>49.2</v>
      </c>
      <c r="Q1525" s="14">
        <v>523.25</v>
      </c>
      <c r="R1525" s="14">
        <v>246</v>
      </c>
      <c r="S1525" s="14">
        <v>277.25</v>
      </c>
      <c r="T1525" s="16">
        <v>0.52986144290492121</v>
      </c>
    </row>
    <row r="1526" spans="1:20">
      <c r="A1526" s="10">
        <v>2376</v>
      </c>
      <c r="B1526" s="11">
        <v>46234</v>
      </c>
      <c r="C1526" s="12">
        <f t="shared" si="92"/>
        <v>2026</v>
      </c>
      <c r="D1526" s="13" t="str">
        <f t="shared" si="93"/>
        <v>Q3</v>
      </c>
      <c r="E1526" s="12">
        <f t="shared" si="94"/>
        <v>7</v>
      </c>
      <c r="F1526" s="12" t="str">
        <f t="shared" si="95"/>
        <v>Jul</v>
      </c>
      <c r="G1526" s="12" t="s">
        <v>32</v>
      </c>
      <c r="H1526" s="12" t="s">
        <v>46</v>
      </c>
      <c r="I1526" s="12" t="s">
        <v>29</v>
      </c>
      <c r="J1526" s="12" t="s">
        <v>24</v>
      </c>
      <c r="K1526" s="12" t="s">
        <v>44</v>
      </c>
      <c r="L1526" s="12" t="s">
        <v>50</v>
      </c>
      <c r="M1526" s="12">
        <v>5</v>
      </c>
      <c r="N1526" s="14">
        <v>198.35</v>
      </c>
      <c r="O1526" s="15">
        <v>0.05</v>
      </c>
      <c r="P1526" s="14">
        <v>104.96</v>
      </c>
      <c r="Q1526" s="14">
        <v>942.16249999999991</v>
      </c>
      <c r="R1526" s="14">
        <v>524.79999999999995</v>
      </c>
      <c r="S1526" s="14">
        <v>417.36249999999995</v>
      </c>
      <c r="T1526" s="16">
        <v>0.44298356175288234</v>
      </c>
    </row>
    <row r="1527" spans="1:20">
      <c r="A1527" s="10">
        <v>3109</v>
      </c>
      <c r="B1527" s="11">
        <v>46234</v>
      </c>
      <c r="C1527" s="12">
        <f t="shared" si="92"/>
        <v>2026</v>
      </c>
      <c r="D1527" s="13" t="str">
        <f t="shared" si="93"/>
        <v>Q3</v>
      </c>
      <c r="E1527" s="12">
        <f t="shared" si="94"/>
        <v>7</v>
      </c>
      <c r="F1527" s="12" t="str">
        <f t="shared" si="95"/>
        <v>Jul</v>
      </c>
      <c r="G1527" s="12" t="s">
        <v>21</v>
      </c>
      <c r="H1527" s="12" t="s">
        <v>22</v>
      </c>
      <c r="I1527" s="12" t="s">
        <v>49</v>
      </c>
      <c r="J1527" s="12" t="s">
        <v>24</v>
      </c>
      <c r="K1527" s="12" t="s">
        <v>55</v>
      </c>
      <c r="L1527" s="12" t="s">
        <v>63</v>
      </c>
      <c r="M1527" s="12">
        <v>2</v>
      </c>
      <c r="N1527" s="14">
        <v>36.56</v>
      </c>
      <c r="O1527" s="15">
        <v>0.05</v>
      </c>
      <c r="P1527" s="14">
        <v>13.76</v>
      </c>
      <c r="Q1527" s="14">
        <v>69.463999999999999</v>
      </c>
      <c r="R1527" s="14">
        <v>27.52</v>
      </c>
      <c r="S1527" s="14">
        <v>41.944000000000003</v>
      </c>
      <c r="T1527" s="16">
        <v>0.60382356328457909</v>
      </c>
    </row>
    <row r="1528" spans="1:20">
      <c r="A1528" s="10">
        <v>4362</v>
      </c>
      <c r="B1528" s="11">
        <v>46234</v>
      </c>
      <c r="C1528" s="12">
        <f t="shared" si="92"/>
        <v>2026</v>
      </c>
      <c r="D1528" s="13" t="str">
        <f t="shared" si="93"/>
        <v>Q3</v>
      </c>
      <c r="E1528" s="12">
        <f t="shared" si="94"/>
        <v>7</v>
      </c>
      <c r="F1528" s="12" t="str">
        <f t="shared" si="95"/>
        <v>Jul</v>
      </c>
      <c r="G1528" s="12" t="s">
        <v>27</v>
      </c>
      <c r="H1528" s="12" t="s">
        <v>70</v>
      </c>
      <c r="I1528" s="12" t="s">
        <v>23</v>
      </c>
      <c r="J1528" s="12" t="s">
        <v>24</v>
      </c>
      <c r="K1528" s="12" t="s">
        <v>30</v>
      </c>
      <c r="L1528" s="12" t="s">
        <v>31</v>
      </c>
      <c r="M1528" s="12">
        <v>5</v>
      </c>
      <c r="N1528" s="14">
        <v>92.41</v>
      </c>
      <c r="O1528" s="15">
        <v>0</v>
      </c>
      <c r="P1528" s="14">
        <v>44.29</v>
      </c>
      <c r="Q1528" s="14">
        <v>462.04999999999995</v>
      </c>
      <c r="R1528" s="14">
        <v>221.45</v>
      </c>
      <c r="S1528" s="14">
        <v>240.59999999999997</v>
      </c>
      <c r="T1528" s="16">
        <v>0.52072286549074775</v>
      </c>
    </row>
    <row r="1529" spans="1:20">
      <c r="A1529" s="10">
        <v>777</v>
      </c>
      <c r="B1529" s="11">
        <v>46235</v>
      </c>
      <c r="C1529" s="12">
        <f t="shared" si="92"/>
        <v>2026</v>
      </c>
      <c r="D1529" s="13" t="str">
        <f t="shared" si="93"/>
        <v>Q3</v>
      </c>
      <c r="E1529" s="12">
        <f t="shared" si="94"/>
        <v>8</v>
      </c>
      <c r="F1529" s="12" t="str">
        <f t="shared" si="95"/>
        <v>Aug</v>
      </c>
      <c r="G1529" s="12" t="s">
        <v>41</v>
      </c>
      <c r="H1529" s="12" t="s">
        <v>68</v>
      </c>
      <c r="I1529" s="12" t="s">
        <v>23</v>
      </c>
      <c r="J1529" s="12" t="s">
        <v>24</v>
      </c>
      <c r="K1529" s="12" t="s">
        <v>44</v>
      </c>
      <c r="L1529" s="12" t="s">
        <v>72</v>
      </c>
      <c r="M1529" s="12">
        <v>4</v>
      </c>
      <c r="N1529" s="14">
        <v>121.87</v>
      </c>
      <c r="O1529" s="15">
        <v>0</v>
      </c>
      <c r="P1529" s="14">
        <v>59.89</v>
      </c>
      <c r="Q1529" s="14">
        <v>487.48</v>
      </c>
      <c r="R1529" s="14">
        <v>239.56</v>
      </c>
      <c r="S1529" s="14">
        <v>247.92000000000002</v>
      </c>
      <c r="T1529" s="16">
        <v>0.50857471075736438</v>
      </c>
    </row>
    <row r="1530" spans="1:20">
      <c r="A1530" s="10">
        <v>831</v>
      </c>
      <c r="B1530" s="11">
        <v>46235</v>
      </c>
      <c r="C1530" s="12">
        <f t="shared" si="92"/>
        <v>2026</v>
      </c>
      <c r="D1530" s="13" t="str">
        <f t="shared" si="93"/>
        <v>Q3</v>
      </c>
      <c r="E1530" s="12">
        <f t="shared" si="94"/>
        <v>8</v>
      </c>
      <c r="F1530" s="12" t="str">
        <f t="shared" si="95"/>
        <v>Aug</v>
      </c>
      <c r="G1530" s="12" t="s">
        <v>41</v>
      </c>
      <c r="H1530" s="12" t="s">
        <v>54</v>
      </c>
      <c r="I1530" s="12" t="s">
        <v>23</v>
      </c>
      <c r="J1530" s="12" t="s">
        <v>24</v>
      </c>
      <c r="K1530" s="12" t="s">
        <v>35</v>
      </c>
      <c r="L1530" s="12" t="s">
        <v>65</v>
      </c>
      <c r="M1530" s="12">
        <v>2</v>
      </c>
      <c r="N1530" s="14">
        <v>130.9</v>
      </c>
      <c r="O1530" s="15">
        <v>0.05</v>
      </c>
      <c r="P1530" s="14">
        <v>67.959999999999994</v>
      </c>
      <c r="Q1530" s="14">
        <v>248.71</v>
      </c>
      <c r="R1530" s="14">
        <v>135.91999999999999</v>
      </c>
      <c r="S1530" s="14">
        <v>112.79000000000002</v>
      </c>
      <c r="T1530" s="16">
        <v>0.45350006031120588</v>
      </c>
    </row>
    <row r="1531" spans="1:20">
      <c r="A1531" s="10">
        <v>2059</v>
      </c>
      <c r="B1531" s="11">
        <v>46235</v>
      </c>
      <c r="C1531" s="12">
        <f t="shared" si="92"/>
        <v>2026</v>
      </c>
      <c r="D1531" s="13" t="str">
        <f t="shared" si="93"/>
        <v>Q3</v>
      </c>
      <c r="E1531" s="12">
        <f t="shared" si="94"/>
        <v>8</v>
      </c>
      <c r="F1531" s="12" t="str">
        <f t="shared" si="95"/>
        <v>Aug</v>
      </c>
      <c r="G1531" s="12" t="s">
        <v>32</v>
      </c>
      <c r="H1531" s="12" t="s">
        <v>33</v>
      </c>
      <c r="I1531" s="12" t="s">
        <v>40</v>
      </c>
      <c r="J1531" s="12" t="s">
        <v>34</v>
      </c>
      <c r="K1531" s="12" t="s">
        <v>25</v>
      </c>
      <c r="L1531" s="12" t="s">
        <v>43</v>
      </c>
      <c r="M1531" s="12">
        <v>1</v>
      </c>
      <c r="N1531" s="14">
        <v>50.98</v>
      </c>
      <c r="O1531" s="15">
        <v>0</v>
      </c>
      <c r="P1531" s="14">
        <v>22.92</v>
      </c>
      <c r="Q1531" s="14">
        <v>50.98</v>
      </c>
      <c r="R1531" s="14">
        <v>22.92</v>
      </c>
      <c r="S1531" s="14">
        <v>28.059999999999995</v>
      </c>
      <c r="T1531" s="16">
        <v>0.55041192624558644</v>
      </c>
    </row>
    <row r="1532" spans="1:20">
      <c r="A1532" s="10">
        <v>2519</v>
      </c>
      <c r="B1532" s="11">
        <v>46235</v>
      </c>
      <c r="C1532" s="12">
        <f t="shared" si="92"/>
        <v>2026</v>
      </c>
      <c r="D1532" s="13" t="str">
        <f t="shared" si="93"/>
        <v>Q3</v>
      </c>
      <c r="E1532" s="12">
        <f t="shared" si="94"/>
        <v>8</v>
      </c>
      <c r="F1532" s="12" t="str">
        <f t="shared" si="95"/>
        <v>Aug</v>
      </c>
      <c r="G1532" s="12" t="s">
        <v>32</v>
      </c>
      <c r="H1532" s="12" t="s">
        <v>33</v>
      </c>
      <c r="I1532" s="12" t="s">
        <v>23</v>
      </c>
      <c r="J1532" s="12" t="s">
        <v>24</v>
      </c>
      <c r="K1532" s="12" t="s">
        <v>30</v>
      </c>
      <c r="L1532" s="12" t="s">
        <v>31</v>
      </c>
      <c r="M1532" s="12">
        <v>2</v>
      </c>
      <c r="N1532" s="14">
        <v>91.11</v>
      </c>
      <c r="O1532" s="15">
        <v>0</v>
      </c>
      <c r="P1532" s="14">
        <v>44.19</v>
      </c>
      <c r="Q1532" s="14">
        <v>182.22</v>
      </c>
      <c r="R1532" s="14">
        <v>88.38</v>
      </c>
      <c r="S1532" s="14">
        <v>93.84</v>
      </c>
      <c r="T1532" s="16">
        <v>0.51498189002304906</v>
      </c>
    </row>
    <row r="1533" spans="1:20">
      <c r="A1533" s="10">
        <v>2644</v>
      </c>
      <c r="B1533" s="11">
        <v>46235</v>
      </c>
      <c r="C1533" s="12">
        <f t="shared" si="92"/>
        <v>2026</v>
      </c>
      <c r="D1533" s="13" t="str">
        <f t="shared" si="93"/>
        <v>Q3</v>
      </c>
      <c r="E1533" s="12">
        <f t="shared" si="94"/>
        <v>8</v>
      </c>
      <c r="F1533" s="12" t="str">
        <f t="shared" si="95"/>
        <v>Aug</v>
      </c>
      <c r="G1533" s="12" t="s">
        <v>21</v>
      </c>
      <c r="H1533" s="12" t="s">
        <v>22</v>
      </c>
      <c r="I1533" s="12" t="s">
        <v>49</v>
      </c>
      <c r="J1533" s="12" t="s">
        <v>24</v>
      </c>
      <c r="K1533" s="12" t="s">
        <v>35</v>
      </c>
      <c r="L1533" s="12" t="s">
        <v>36</v>
      </c>
      <c r="M1533" s="12">
        <v>3</v>
      </c>
      <c r="N1533" s="14">
        <v>35.619999999999997</v>
      </c>
      <c r="O1533" s="15">
        <v>0.05</v>
      </c>
      <c r="P1533" s="14">
        <v>13.47</v>
      </c>
      <c r="Q1533" s="14">
        <v>101.51699999999998</v>
      </c>
      <c r="R1533" s="14">
        <v>40.410000000000004</v>
      </c>
      <c r="S1533" s="14">
        <v>61.106999999999978</v>
      </c>
      <c r="T1533" s="16">
        <v>0.60193859156594454</v>
      </c>
    </row>
    <row r="1534" spans="1:20">
      <c r="A1534" s="10">
        <v>4141</v>
      </c>
      <c r="B1534" s="11">
        <v>46235</v>
      </c>
      <c r="C1534" s="12">
        <f t="shared" si="92"/>
        <v>2026</v>
      </c>
      <c r="D1534" s="13" t="str">
        <f t="shared" si="93"/>
        <v>Q3</v>
      </c>
      <c r="E1534" s="12">
        <f t="shared" si="94"/>
        <v>8</v>
      </c>
      <c r="F1534" s="12" t="str">
        <f t="shared" si="95"/>
        <v>Aug</v>
      </c>
      <c r="G1534" s="12" t="s">
        <v>41</v>
      </c>
      <c r="H1534" s="12" t="s">
        <v>68</v>
      </c>
      <c r="I1534" s="12" t="s">
        <v>23</v>
      </c>
      <c r="J1534" s="12" t="s">
        <v>34</v>
      </c>
      <c r="K1534" s="12" t="s">
        <v>30</v>
      </c>
      <c r="L1534" s="12" t="s">
        <v>31</v>
      </c>
      <c r="M1534" s="12">
        <v>1</v>
      </c>
      <c r="N1534" s="14">
        <v>91.95</v>
      </c>
      <c r="O1534" s="15">
        <v>0.05</v>
      </c>
      <c r="P1534" s="14">
        <v>46.47</v>
      </c>
      <c r="Q1534" s="14">
        <v>87.352499999999992</v>
      </c>
      <c r="R1534" s="14">
        <v>46.47</v>
      </c>
      <c r="S1534" s="14">
        <v>40.882499999999993</v>
      </c>
      <c r="T1534" s="16">
        <v>0.46801751523997592</v>
      </c>
    </row>
    <row r="1535" spans="1:20">
      <c r="A1535" s="10">
        <v>4804</v>
      </c>
      <c r="B1535" s="11">
        <v>46235</v>
      </c>
      <c r="C1535" s="12">
        <f t="shared" si="92"/>
        <v>2026</v>
      </c>
      <c r="D1535" s="13" t="str">
        <f t="shared" si="93"/>
        <v>Q3</v>
      </c>
      <c r="E1535" s="12">
        <f t="shared" si="94"/>
        <v>8</v>
      </c>
      <c r="F1535" s="12" t="str">
        <f t="shared" si="95"/>
        <v>Aug</v>
      </c>
      <c r="G1535" s="12" t="s">
        <v>21</v>
      </c>
      <c r="H1535" s="12" t="s">
        <v>57</v>
      </c>
      <c r="I1535" s="12" t="s">
        <v>23</v>
      </c>
      <c r="J1535" s="12" t="s">
        <v>24</v>
      </c>
      <c r="K1535" s="12" t="s">
        <v>55</v>
      </c>
      <c r="L1535" s="12" t="s">
        <v>66</v>
      </c>
      <c r="M1535" s="12">
        <v>1</v>
      </c>
      <c r="N1535" s="14">
        <v>49.46</v>
      </c>
      <c r="O1535" s="15">
        <v>0</v>
      </c>
      <c r="P1535" s="14">
        <v>21.47</v>
      </c>
      <c r="Q1535" s="14">
        <v>49.46</v>
      </c>
      <c r="R1535" s="14">
        <v>21.47</v>
      </c>
      <c r="S1535" s="14">
        <v>27.990000000000002</v>
      </c>
      <c r="T1535" s="16">
        <v>0.5659118479579458</v>
      </c>
    </row>
    <row r="1536" spans="1:20">
      <c r="A1536" s="10">
        <v>5161</v>
      </c>
      <c r="B1536" s="11">
        <v>46235</v>
      </c>
      <c r="C1536" s="12">
        <f t="shared" si="92"/>
        <v>2026</v>
      </c>
      <c r="D1536" s="13" t="str">
        <f t="shared" si="93"/>
        <v>Q3</v>
      </c>
      <c r="E1536" s="12">
        <f t="shared" si="94"/>
        <v>8</v>
      </c>
      <c r="F1536" s="12" t="str">
        <f t="shared" si="95"/>
        <v>Aug</v>
      </c>
      <c r="G1536" s="12" t="s">
        <v>21</v>
      </c>
      <c r="H1536" s="12" t="s">
        <v>71</v>
      </c>
      <c r="I1536" s="12" t="s">
        <v>23</v>
      </c>
      <c r="J1536" s="12" t="s">
        <v>34</v>
      </c>
      <c r="K1536" s="12" t="s">
        <v>25</v>
      </c>
      <c r="L1536" s="12" t="s">
        <v>47</v>
      </c>
      <c r="M1536" s="12">
        <v>1</v>
      </c>
      <c r="N1536" s="14">
        <v>41.25</v>
      </c>
      <c r="O1536" s="15">
        <v>0.05</v>
      </c>
      <c r="P1536" s="14">
        <v>16.98</v>
      </c>
      <c r="Q1536" s="14">
        <v>39.1875</v>
      </c>
      <c r="R1536" s="14">
        <v>16.98</v>
      </c>
      <c r="S1536" s="14">
        <v>22.2075</v>
      </c>
      <c r="T1536" s="16">
        <v>0.56669856459330148</v>
      </c>
    </row>
    <row r="1537" spans="1:20">
      <c r="A1537" s="10">
        <v>590</v>
      </c>
      <c r="B1537" s="11">
        <v>46236</v>
      </c>
      <c r="C1537" s="12">
        <f t="shared" si="92"/>
        <v>2026</v>
      </c>
      <c r="D1537" s="13" t="str">
        <f t="shared" si="93"/>
        <v>Q3</v>
      </c>
      <c r="E1537" s="12">
        <f t="shared" si="94"/>
        <v>8</v>
      </c>
      <c r="F1537" s="12" t="str">
        <f t="shared" si="95"/>
        <v>Aug</v>
      </c>
      <c r="G1537" s="12" t="s">
        <v>32</v>
      </c>
      <c r="H1537" s="12" t="s">
        <v>46</v>
      </c>
      <c r="I1537" s="12" t="s">
        <v>23</v>
      </c>
      <c r="J1537" s="12" t="s">
        <v>24</v>
      </c>
      <c r="K1537" s="12" t="s">
        <v>35</v>
      </c>
      <c r="L1537" s="12" t="s">
        <v>65</v>
      </c>
      <c r="M1537" s="12">
        <v>4</v>
      </c>
      <c r="N1537" s="14">
        <v>133.65</v>
      </c>
      <c r="O1537" s="15">
        <v>0</v>
      </c>
      <c r="P1537" s="14">
        <v>66</v>
      </c>
      <c r="Q1537" s="14">
        <v>534.6</v>
      </c>
      <c r="R1537" s="14">
        <v>264</v>
      </c>
      <c r="S1537" s="14">
        <v>270.60000000000002</v>
      </c>
      <c r="T1537" s="16">
        <v>0.50617283950617287</v>
      </c>
    </row>
    <row r="1538" spans="1:20">
      <c r="A1538" s="10">
        <v>1599</v>
      </c>
      <c r="B1538" s="11">
        <v>46236</v>
      </c>
      <c r="C1538" s="12">
        <f t="shared" si="92"/>
        <v>2026</v>
      </c>
      <c r="D1538" s="13" t="str">
        <f t="shared" si="93"/>
        <v>Q3</v>
      </c>
      <c r="E1538" s="12">
        <f t="shared" si="94"/>
        <v>8</v>
      </c>
      <c r="F1538" s="12" t="str">
        <f t="shared" si="95"/>
        <v>Aug</v>
      </c>
      <c r="G1538" s="12" t="s">
        <v>41</v>
      </c>
      <c r="H1538" s="12" t="s">
        <v>42</v>
      </c>
      <c r="I1538" s="12" t="s">
        <v>23</v>
      </c>
      <c r="J1538" s="12" t="s">
        <v>24</v>
      </c>
      <c r="K1538" s="12" t="s">
        <v>44</v>
      </c>
      <c r="L1538" s="12" t="s">
        <v>50</v>
      </c>
      <c r="M1538" s="12">
        <v>2</v>
      </c>
      <c r="N1538" s="14">
        <v>200.45</v>
      </c>
      <c r="O1538" s="15">
        <v>0.05</v>
      </c>
      <c r="P1538" s="14">
        <v>105.42</v>
      </c>
      <c r="Q1538" s="14">
        <v>380.85499999999996</v>
      </c>
      <c r="R1538" s="14">
        <v>210.84</v>
      </c>
      <c r="S1538" s="14">
        <v>170.01499999999996</v>
      </c>
      <c r="T1538" s="16">
        <v>0.44640348689133652</v>
      </c>
    </row>
    <row r="1539" spans="1:20">
      <c r="A1539" s="10">
        <v>1665</v>
      </c>
      <c r="B1539" s="11">
        <v>46236</v>
      </c>
      <c r="C1539" s="12">
        <f t="shared" ref="C1539:C1602" si="96">YEAR(B1539)</f>
        <v>2026</v>
      </c>
      <c r="D1539" s="13" t="str">
        <f t="shared" ref="D1539:D1602" si="97">"Q"&amp;ROUNDUP(MONTH(B1539)/3,0)</f>
        <v>Q3</v>
      </c>
      <c r="E1539" s="12">
        <f t="shared" ref="E1539:E1602" si="98">MONTH(B1539)</f>
        <v>8</v>
      </c>
      <c r="F1539" s="12" t="str">
        <f t="shared" ref="F1539:F1602" si="99">TEXT(B1539,"mmm")</f>
        <v>Aug</v>
      </c>
      <c r="G1539" s="12" t="s">
        <v>21</v>
      </c>
      <c r="H1539" s="12" t="s">
        <v>22</v>
      </c>
      <c r="I1539" s="12" t="s">
        <v>49</v>
      </c>
      <c r="J1539" s="12" t="s">
        <v>24</v>
      </c>
      <c r="K1539" s="12" t="s">
        <v>25</v>
      </c>
      <c r="L1539" s="12" t="s">
        <v>43</v>
      </c>
      <c r="M1539" s="12">
        <v>2</v>
      </c>
      <c r="N1539" s="14">
        <v>51.87</v>
      </c>
      <c r="O1539" s="15">
        <v>0.05</v>
      </c>
      <c r="P1539" s="14">
        <v>21.98</v>
      </c>
      <c r="Q1539" s="14">
        <v>98.552999999999997</v>
      </c>
      <c r="R1539" s="14">
        <v>43.96</v>
      </c>
      <c r="S1539" s="14">
        <v>54.592999999999996</v>
      </c>
      <c r="T1539" s="16">
        <v>0.55394559272675614</v>
      </c>
    </row>
    <row r="1540" spans="1:20">
      <c r="A1540" s="10">
        <v>2409</v>
      </c>
      <c r="B1540" s="11">
        <v>46236</v>
      </c>
      <c r="C1540" s="12">
        <f t="shared" si="96"/>
        <v>2026</v>
      </c>
      <c r="D1540" s="13" t="str">
        <f t="shared" si="97"/>
        <v>Q3</v>
      </c>
      <c r="E1540" s="12">
        <f t="shared" si="98"/>
        <v>8</v>
      </c>
      <c r="F1540" s="12" t="str">
        <f t="shared" si="99"/>
        <v>Aug</v>
      </c>
      <c r="G1540" s="12" t="s">
        <v>41</v>
      </c>
      <c r="H1540" s="12" t="s">
        <v>68</v>
      </c>
      <c r="I1540" s="12" t="s">
        <v>23</v>
      </c>
      <c r="J1540" s="12" t="s">
        <v>24</v>
      </c>
      <c r="K1540" s="12" t="s">
        <v>44</v>
      </c>
      <c r="L1540" s="12" t="s">
        <v>61</v>
      </c>
      <c r="M1540" s="12">
        <v>1</v>
      </c>
      <c r="N1540" s="14">
        <v>83.6</v>
      </c>
      <c r="O1540" s="15">
        <v>0.05</v>
      </c>
      <c r="P1540" s="14">
        <v>38.51</v>
      </c>
      <c r="Q1540" s="14">
        <v>79.419999999999987</v>
      </c>
      <c r="R1540" s="14">
        <v>38.51</v>
      </c>
      <c r="S1540" s="14">
        <v>40.909999999999989</v>
      </c>
      <c r="T1540" s="16">
        <v>0.51510954419541677</v>
      </c>
    </row>
    <row r="1541" spans="1:20">
      <c r="A1541" s="10">
        <v>2936</v>
      </c>
      <c r="B1541" s="11">
        <v>46236</v>
      </c>
      <c r="C1541" s="12">
        <f t="shared" si="96"/>
        <v>2026</v>
      </c>
      <c r="D1541" s="13" t="str">
        <f t="shared" si="97"/>
        <v>Q3</v>
      </c>
      <c r="E1541" s="12">
        <f t="shared" si="98"/>
        <v>8</v>
      </c>
      <c r="F1541" s="12" t="str">
        <f t="shared" si="99"/>
        <v>Aug</v>
      </c>
      <c r="G1541" s="12" t="s">
        <v>32</v>
      </c>
      <c r="H1541" s="12" t="s">
        <v>73</v>
      </c>
      <c r="I1541" s="12" t="s">
        <v>23</v>
      </c>
      <c r="J1541" s="12" t="s">
        <v>34</v>
      </c>
      <c r="K1541" s="12" t="s">
        <v>35</v>
      </c>
      <c r="L1541" s="12" t="s">
        <v>36</v>
      </c>
      <c r="M1541" s="12">
        <v>1</v>
      </c>
      <c r="N1541" s="14">
        <v>35.74</v>
      </c>
      <c r="O1541" s="15">
        <v>0</v>
      </c>
      <c r="P1541" s="14">
        <v>13.49</v>
      </c>
      <c r="Q1541" s="14">
        <v>35.74</v>
      </c>
      <c r="R1541" s="14">
        <v>13.49</v>
      </c>
      <c r="S1541" s="14">
        <v>22.25</v>
      </c>
      <c r="T1541" s="16">
        <v>0.62255176273083379</v>
      </c>
    </row>
    <row r="1542" spans="1:20">
      <c r="A1542" s="10">
        <v>3397</v>
      </c>
      <c r="B1542" s="11">
        <v>46236</v>
      </c>
      <c r="C1542" s="12">
        <f t="shared" si="96"/>
        <v>2026</v>
      </c>
      <c r="D1542" s="13" t="str">
        <f t="shared" si="97"/>
        <v>Q3</v>
      </c>
      <c r="E1542" s="12">
        <f t="shared" si="98"/>
        <v>8</v>
      </c>
      <c r="F1542" s="12" t="str">
        <f t="shared" si="99"/>
        <v>Aug</v>
      </c>
      <c r="G1542" s="12" t="s">
        <v>41</v>
      </c>
      <c r="H1542" s="12" t="s">
        <v>42</v>
      </c>
      <c r="I1542" s="12" t="s">
        <v>23</v>
      </c>
      <c r="J1542" s="12" t="s">
        <v>24</v>
      </c>
      <c r="K1542" s="12" t="s">
        <v>25</v>
      </c>
      <c r="L1542" s="12" t="s">
        <v>26</v>
      </c>
      <c r="M1542" s="12">
        <v>1</v>
      </c>
      <c r="N1542" s="14">
        <v>79.849999999999994</v>
      </c>
      <c r="O1542" s="15">
        <v>0.1</v>
      </c>
      <c r="P1542" s="14">
        <v>43.11</v>
      </c>
      <c r="Q1542" s="14">
        <v>71.864999999999995</v>
      </c>
      <c r="R1542" s="14">
        <v>43.11</v>
      </c>
      <c r="S1542" s="14">
        <v>28.754999999999995</v>
      </c>
      <c r="T1542" s="16">
        <v>0.40012523481527862</v>
      </c>
    </row>
    <row r="1543" spans="1:20">
      <c r="A1543" s="10">
        <v>4556</v>
      </c>
      <c r="B1543" s="11">
        <v>46236</v>
      </c>
      <c r="C1543" s="12">
        <f t="shared" si="96"/>
        <v>2026</v>
      </c>
      <c r="D1543" s="13" t="str">
        <f t="shared" si="97"/>
        <v>Q3</v>
      </c>
      <c r="E1543" s="12">
        <f t="shared" si="98"/>
        <v>8</v>
      </c>
      <c r="F1543" s="12" t="str">
        <f t="shared" si="99"/>
        <v>Aug</v>
      </c>
      <c r="G1543" s="12" t="s">
        <v>21</v>
      </c>
      <c r="H1543" s="12" t="s">
        <v>71</v>
      </c>
      <c r="I1543" s="12" t="s">
        <v>23</v>
      </c>
      <c r="J1543" s="12" t="s">
        <v>24</v>
      </c>
      <c r="K1543" s="12" t="s">
        <v>35</v>
      </c>
      <c r="L1543" s="12" t="s">
        <v>53</v>
      </c>
      <c r="M1543" s="12">
        <v>2</v>
      </c>
      <c r="N1543" s="14">
        <v>46.44</v>
      </c>
      <c r="O1543" s="15">
        <v>0</v>
      </c>
      <c r="P1543" s="14">
        <v>18.489999999999998</v>
      </c>
      <c r="Q1543" s="14">
        <v>92.88</v>
      </c>
      <c r="R1543" s="14">
        <v>36.979999999999997</v>
      </c>
      <c r="S1543" s="14">
        <v>55.9</v>
      </c>
      <c r="T1543" s="16">
        <v>0.60185185185185186</v>
      </c>
    </row>
    <row r="1544" spans="1:20">
      <c r="A1544" s="10">
        <v>4614</v>
      </c>
      <c r="B1544" s="11">
        <v>46236</v>
      </c>
      <c r="C1544" s="12">
        <f t="shared" si="96"/>
        <v>2026</v>
      </c>
      <c r="D1544" s="13" t="str">
        <f t="shared" si="97"/>
        <v>Q3</v>
      </c>
      <c r="E1544" s="12">
        <f t="shared" si="98"/>
        <v>8</v>
      </c>
      <c r="F1544" s="12" t="str">
        <f t="shared" si="99"/>
        <v>Aug</v>
      </c>
      <c r="G1544" s="12" t="s">
        <v>41</v>
      </c>
      <c r="H1544" s="12" t="s">
        <v>54</v>
      </c>
      <c r="I1544" s="12" t="s">
        <v>40</v>
      </c>
      <c r="J1544" s="12" t="s">
        <v>24</v>
      </c>
      <c r="K1544" s="12" t="s">
        <v>25</v>
      </c>
      <c r="L1544" s="12" t="s">
        <v>43</v>
      </c>
      <c r="M1544" s="12">
        <v>2</v>
      </c>
      <c r="N1544" s="14">
        <v>50.44</v>
      </c>
      <c r="O1544" s="15">
        <v>0</v>
      </c>
      <c r="P1544" s="14">
        <v>22.99</v>
      </c>
      <c r="Q1544" s="14">
        <v>100.88</v>
      </c>
      <c r="R1544" s="14">
        <v>45.98</v>
      </c>
      <c r="S1544" s="14">
        <v>54.9</v>
      </c>
      <c r="T1544" s="16">
        <v>0.54421094369547984</v>
      </c>
    </row>
    <row r="1545" spans="1:20">
      <c r="A1545" s="10">
        <v>4999</v>
      </c>
      <c r="B1545" s="11">
        <v>46236</v>
      </c>
      <c r="C1545" s="12">
        <f t="shared" si="96"/>
        <v>2026</v>
      </c>
      <c r="D1545" s="13" t="str">
        <f t="shared" si="97"/>
        <v>Q3</v>
      </c>
      <c r="E1545" s="12">
        <f t="shared" si="98"/>
        <v>8</v>
      </c>
      <c r="F1545" s="12" t="str">
        <f t="shared" si="99"/>
        <v>Aug</v>
      </c>
      <c r="G1545" s="12" t="s">
        <v>41</v>
      </c>
      <c r="H1545" s="12" t="s">
        <v>54</v>
      </c>
      <c r="I1545" s="12" t="s">
        <v>23</v>
      </c>
      <c r="J1545" s="12" t="s">
        <v>24</v>
      </c>
      <c r="K1545" s="12" t="s">
        <v>25</v>
      </c>
      <c r="L1545" s="12" t="s">
        <v>26</v>
      </c>
      <c r="M1545" s="12">
        <v>2</v>
      </c>
      <c r="N1545" s="14">
        <v>81.38</v>
      </c>
      <c r="O1545" s="15">
        <v>0</v>
      </c>
      <c r="P1545" s="14">
        <v>42.19</v>
      </c>
      <c r="Q1545" s="14">
        <v>162.76</v>
      </c>
      <c r="R1545" s="14">
        <v>84.38</v>
      </c>
      <c r="S1545" s="14">
        <v>78.38</v>
      </c>
      <c r="T1545" s="16">
        <v>0.4815679528139592</v>
      </c>
    </row>
    <row r="1546" spans="1:20">
      <c r="A1546" s="10">
        <v>207</v>
      </c>
      <c r="B1546" s="11">
        <v>46237</v>
      </c>
      <c r="C1546" s="12">
        <f t="shared" si="96"/>
        <v>2026</v>
      </c>
      <c r="D1546" s="13" t="str">
        <f t="shared" si="97"/>
        <v>Q3</v>
      </c>
      <c r="E1546" s="12">
        <f t="shared" si="98"/>
        <v>8</v>
      </c>
      <c r="F1546" s="12" t="str">
        <f t="shared" si="99"/>
        <v>Aug</v>
      </c>
      <c r="G1546" s="12" t="s">
        <v>32</v>
      </c>
      <c r="H1546" s="12" t="s">
        <v>73</v>
      </c>
      <c r="I1546" s="12" t="s">
        <v>23</v>
      </c>
      <c r="J1546" s="12" t="s">
        <v>24</v>
      </c>
      <c r="K1546" s="12" t="s">
        <v>55</v>
      </c>
      <c r="L1546" s="12" t="s">
        <v>56</v>
      </c>
      <c r="M1546" s="12">
        <v>1</v>
      </c>
      <c r="N1546" s="14">
        <v>41.3</v>
      </c>
      <c r="O1546" s="15">
        <v>0</v>
      </c>
      <c r="P1546" s="14">
        <v>14.52</v>
      </c>
      <c r="Q1546" s="14">
        <v>41.3</v>
      </c>
      <c r="R1546" s="14">
        <v>14.52</v>
      </c>
      <c r="S1546" s="14">
        <v>26.779999999999998</v>
      </c>
      <c r="T1546" s="16">
        <v>0.64842615012106541</v>
      </c>
    </row>
    <row r="1547" spans="1:20">
      <c r="A1547" s="10">
        <v>295</v>
      </c>
      <c r="B1547" s="11">
        <v>46237</v>
      </c>
      <c r="C1547" s="12">
        <f t="shared" si="96"/>
        <v>2026</v>
      </c>
      <c r="D1547" s="13" t="str">
        <f t="shared" si="97"/>
        <v>Q3</v>
      </c>
      <c r="E1547" s="12">
        <f t="shared" si="98"/>
        <v>8</v>
      </c>
      <c r="F1547" s="12" t="str">
        <f t="shared" si="99"/>
        <v>Aug</v>
      </c>
      <c r="G1547" s="12" t="s">
        <v>41</v>
      </c>
      <c r="H1547" s="12" t="s">
        <v>54</v>
      </c>
      <c r="I1547" s="12" t="s">
        <v>49</v>
      </c>
      <c r="J1547" s="12" t="s">
        <v>24</v>
      </c>
      <c r="K1547" s="12" t="s">
        <v>35</v>
      </c>
      <c r="L1547" s="12" t="s">
        <v>36</v>
      </c>
      <c r="M1547" s="12">
        <v>2</v>
      </c>
      <c r="N1547" s="14">
        <v>36.15</v>
      </c>
      <c r="O1547" s="15">
        <v>0.1</v>
      </c>
      <c r="P1547" s="14">
        <v>13.19</v>
      </c>
      <c r="Q1547" s="14">
        <v>65.069999999999993</v>
      </c>
      <c r="R1547" s="14">
        <v>26.38</v>
      </c>
      <c r="S1547" s="14">
        <v>38.69</v>
      </c>
      <c r="T1547" s="16">
        <v>0.59459044106347014</v>
      </c>
    </row>
    <row r="1548" spans="1:20">
      <c r="A1548" s="10">
        <v>657</v>
      </c>
      <c r="B1548" s="11">
        <v>46237</v>
      </c>
      <c r="C1548" s="12">
        <f t="shared" si="96"/>
        <v>2026</v>
      </c>
      <c r="D1548" s="13" t="str">
        <f t="shared" si="97"/>
        <v>Q3</v>
      </c>
      <c r="E1548" s="12">
        <f t="shared" si="98"/>
        <v>8</v>
      </c>
      <c r="F1548" s="12" t="str">
        <f t="shared" si="99"/>
        <v>Aug</v>
      </c>
      <c r="G1548" s="12" t="s">
        <v>27</v>
      </c>
      <c r="H1548" s="12" t="s">
        <v>64</v>
      </c>
      <c r="I1548" s="12" t="s">
        <v>23</v>
      </c>
      <c r="J1548" s="12" t="s">
        <v>24</v>
      </c>
      <c r="K1548" s="12" t="s">
        <v>35</v>
      </c>
      <c r="L1548" s="12" t="s">
        <v>65</v>
      </c>
      <c r="M1548" s="12">
        <v>3</v>
      </c>
      <c r="N1548" s="14">
        <v>132.59</v>
      </c>
      <c r="O1548" s="15">
        <v>0.1</v>
      </c>
      <c r="P1548" s="14">
        <v>66.040000000000006</v>
      </c>
      <c r="Q1548" s="14">
        <v>357.99299999999999</v>
      </c>
      <c r="R1548" s="14">
        <v>198.12</v>
      </c>
      <c r="S1548" s="14">
        <v>159.87299999999999</v>
      </c>
      <c r="T1548" s="16">
        <v>0.44658135773604507</v>
      </c>
    </row>
    <row r="1549" spans="1:20">
      <c r="A1549" s="10">
        <v>694</v>
      </c>
      <c r="B1549" s="11">
        <v>46237</v>
      </c>
      <c r="C1549" s="12">
        <f t="shared" si="96"/>
        <v>2026</v>
      </c>
      <c r="D1549" s="13" t="str">
        <f t="shared" si="97"/>
        <v>Q3</v>
      </c>
      <c r="E1549" s="12">
        <f t="shared" si="98"/>
        <v>8</v>
      </c>
      <c r="F1549" s="12" t="str">
        <f t="shared" si="99"/>
        <v>Aug</v>
      </c>
      <c r="G1549" s="12" t="s">
        <v>32</v>
      </c>
      <c r="H1549" s="12" t="s">
        <v>39</v>
      </c>
      <c r="I1549" s="12" t="s">
        <v>23</v>
      </c>
      <c r="J1549" s="12" t="s">
        <v>34</v>
      </c>
      <c r="K1549" s="12" t="s">
        <v>30</v>
      </c>
      <c r="L1549" s="12" t="s">
        <v>38</v>
      </c>
      <c r="M1549" s="12">
        <v>3</v>
      </c>
      <c r="N1549" s="14">
        <v>144</v>
      </c>
      <c r="O1549" s="15">
        <v>0</v>
      </c>
      <c r="P1549" s="14">
        <v>78.89</v>
      </c>
      <c r="Q1549" s="14">
        <v>432</v>
      </c>
      <c r="R1549" s="14">
        <v>236.67000000000002</v>
      </c>
      <c r="S1549" s="14">
        <v>195.32999999999998</v>
      </c>
      <c r="T1549" s="16">
        <v>0.45215277777777774</v>
      </c>
    </row>
    <row r="1550" spans="1:20">
      <c r="A1550" s="10">
        <v>1187</v>
      </c>
      <c r="B1550" s="11">
        <v>46237</v>
      </c>
      <c r="C1550" s="12">
        <f t="shared" si="96"/>
        <v>2026</v>
      </c>
      <c r="D1550" s="13" t="str">
        <f t="shared" si="97"/>
        <v>Q3</v>
      </c>
      <c r="E1550" s="12">
        <f t="shared" si="98"/>
        <v>8</v>
      </c>
      <c r="F1550" s="12" t="str">
        <f t="shared" si="99"/>
        <v>Aug</v>
      </c>
      <c r="G1550" s="12" t="s">
        <v>21</v>
      </c>
      <c r="H1550" s="12" t="s">
        <v>22</v>
      </c>
      <c r="I1550" s="12" t="s">
        <v>23</v>
      </c>
      <c r="J1550" s="12" t="s">
        <v>24</v>
      </c>
      <c r="K1550" s="12" t="s">
        <v>35</v>
      </c>
      <c r="L1550" s="12" t="s">
        <v>53</v>
      </c>
      <c r="M1550" s="12">
        <v>2</v>
      </c>
      <c r="N1550" s="14">
        <v>45.45</v>
      </c>
      <c r="O1550" s="15">
        <v>0.05</v>
      </c>
      <c r="P1550" s="14">
        <v>18.829999999999998</v>
      </c>
      <c r="Q1550" s="14">
        <v>86.355000000000004</v>
      </c>
      <c r="R1550" s="14">
        <v>37.659999999999997</v>
      </c>
      <c r="S1550" s="14">
        <v>48.695000000000007</v>
      </c>
      <c r="T1550" s="16">
        <v>0.56389323142840608</v>
      </c>
    </row>
    <row r="1551" spans="1:20">
      <c r="A1551" s="10">
        <v>1915</v>
      </c>
      <c r="B1551" s="11">
        <v>46237</v>
      </c>
      <c r="C1551" s="12">
        <f t="shared" si="96"/>
        <v>2026</v>
      </c>
      <c r="D1551" s="13" t="str">
        <f t="shared" si="97"/>
        <v>Q3</v>
      </c>
      <c r="E1551" s="12">
        <f t="shared" si="98"/>
        <v>8</v>
      </c>
      <c r="F1551" s="12" t="str">
        <f t="shared" si="99"/>
        <v>Aug</v>
      </c>
      <c r="G1551" s="12" t="s">
        <v>27</v>
      </c>
      <c r="H1551" s="12" t="s">
        <v>48</v>
      </c>
      <c r="I1551" s="12" t="s">
        <v>23</v>
      </c>
      <c r="J1551" s="12" t="s">
        <v>24</v>
      </c>
      <c r="K1551" s="12" t="s">
        <v>25</v>
      </c>
      <c r="L1551" s="12" t="s">
        <v>47</v>
      </c>
      <c r="M1551" s="12">
        <v>1</v>
      </c>
      <c r="N1551" s="14">
        <v>41.16</v>
      </c>
      <c r="O1551" s="15">
        <v>0.05</v>
      </c>
      <c r="P1551" s="14">
        <v>16.66</v>
      </c>
      <c r="Q1551" s="14">
        <v>39.101999999999997</v>
      </c>
      <c r="R1551" s="14">
        <v>16.66</v>
      </c>
      <c r="S1551" s="14">
        <v>22.441999999999997</v>
      </c>
      <c r="T1551" s="16">
        <v>0.57393483709273174</v>
      </c>
    </row>
    <row r="1552" spans="1:20">
      <c r="A1552" s="10">
        <v>2156</v>
      </c>
      <c r="B1552" s="11">
        <v>46237</v>
      </c>
      <c r="C1552" s="12">
        <f t="shared" si="96"/>
        <v>2026</v>
      </c>
      <c r="D1552" s="13" t="str">
        <f t="shared" si="97"/>
        <v>Q3</v>
      </c>
      <c r="E1552" s="12">
        <f t="shared" si="98"/>
        <v>8</v>
      </c>
      <c r="F1552" s="12" t="str">
        <f t="shared" si="99"/>
        <v>Aug</v>
      </c>
      <c r="G1552" s="12" t="s">
        <v>21</v>
      </c>
      <c r="H1552" s="12" t="s">
        <v>22</v>
      </c>
      <c r="I1552" s="12" t="s">
        <v>40</v>
      </c>
      <c r="J1552" s="12" t="s">
        <v>24</v>
      </c>
      <c r="K1552" s="12" t="s">
        <v>35</v>
      </c>
      <c r="L1552" s="12" t="s">
        <v>69</v>
      </c>
      <c r="M1552" s="12">
        <v>1</v>
      </c>
      <c r="N1552" s="14">
        <v>162.78</v>
      </c>
      <c r="O1552" s="15">
        <v>0</v>
      </c>
      <c r="P1552" s="14">
        <v>85.08</v>
      </c>
      <c r="Q1552" s="14">
        <v>162.78</v>
      </c>
      <c r="R1552" s="14">
        <v>85.08</v>
      </c>
      <c r="S1552" s="14">
        <v>77.7</v>
      </c>
      <c r="T1552" s="16">
        <v>0.47733136748986366</v>
      </c>
    </row>
    <row r="1553" spans="1:20">
      <c r="A1553" s="10">
        <v>2539</v>
      </c>
      <c r="B1553" s="11">
        <v>46237</v>
      </c>
      <c r="C1553" s="12">
        <f t="shared" si="96"/>
        <v>2026</v>
      </c>
      <c r="D1553" s="13" t="str">
        <f t="shared" si="97"/>
        <v>Q3</v>
      </c>
      <c r="E1553" s="12">
        <f t="shared" si="98"/>
        <v>8</v>
      </c>
      <c r="F1553" s="12" t="str">
        <f t="shared" si="99"/>
        <v>Aug</v>
      </c>
      <c r="G1553" s="12" t="s">
        <v>32</v>
      </c>
      <c r="H1553" s="12" t="s">
        <v>73</v>
      </c>
      <c r="I1553" s="12" t="s">
        <v>40</v>
      </c>
      <c r="J1553" s="12" t="s">
        <v>34</v>
      </c>
      <c r="K1553" s="12" t="s">
        <v>25</v>
      </c>
      <c r="L1553" s="12" t="s">
        <v>26</v>
      </c>
      <c r="M1553" s="12">
        <v>1</v>
      </c>
      <c r="N1553" s="14">
        <v>80.040000000000006</v>
      </c>
      <c r="O1553" s="15">
        <v>0.1</v>
      </c>
      <c r="P1553" s="14">
        <v>41.88</v>
      </c>
      <c r="Q1553" s="14">
        <v>72.036000000000001</v>
      </c>
      <c r="R1553" s="14">
        <v>41.88</v>
      </c>
      <c r="S1553" s="14">
        <v>30.155999999999999</v>
      </c>
      <c r="T1553" s="16">
        <v>0.41862402132267196</v>
      </c>
    </row>
    <row r="1554" spans="1:20">
      <c r="A1554" s="10">
        <v>3803</v>
      </c>
      <c r="B1554" s="11">
        <v>46237</v>
      </c>
      <c r="C1554" s="12">
        <f t="shared" si="96"/>
        <v>2026</v>
      </c>
      <c r="D1554" s="13" t="str">
        <f t="shared" si="97"/>
        <v>Q3</v>
      </c>
      <c r="E1554" s="12">
        <f t="shared" si="98"/>
        <v>8</v>
      </c>
      <c r="F1554" s="12" t="str">
        <f t="shared" si="99"/>
        <v>Aug</v>
      </c>
      <c r="G1554" s="12" t="s">
        <v>32</v>
      </c>
      <c r="H1554" s="12" t="s">
        <v>46</v>
      </c>
      <c r="I1554" s="12" t="s">
        <v>23</v>
      </c>
      <c r="J1554" s="12" t="s">
        <v>34</v>
      </c>
      <c r="K1554" s="12" t="s">
        <v>30</v>
      </c>
      <c r="L1554" s="12" t="s">
        <v>31</v>
      </c>
      <c r="M1554" s="12">
        <v>1</v>
      </c>
      <c r="N1554" s="14">
        <v>90.21</v>
      </c>
      <c r="O1554" s="15">
        <v>0</v>
      </c>
      <c r="P1554" s="14">
        <v>46.31</v>
      </c>
      <c r="Q1554" s="14">
        <v>90.21</v>
      </c>
      <c r="R1554" s="14">
        <v>46.31</v>
      </c>
      <c r="S1554" s="14">
        <v>43.899999999999991</v>
      </c>
      <c r="T1554" s="16">
        <v>0.48664227912648261</v>
      </c>
    </row>
    <row r="1555" spans="1:20">
      <c r="A1555" s="10">
        <v>100</v>
      </c>
      <c r="B1555" s="11">
        <v>46238</v>
      </c>
      <c r="C1555" s="12">
        <f t="shared" si="96"/>
        <v>2026</v>
      </c>
      <c r="D1555" s="13" t="str">
        <f t="shared" si="97"/>
        <v>Q3</v>
      </c>
      <c r="E1555" s="12">
        <f t="shared" si="98"/>
        <v>8</v>
      </c>
      <c r="F1555" s="12" t="str">
        <f t="shared" si="99"/>
        <v>Aug</v>
      </c>
      <c r="G1555" s="12" t="s">
        <v>21</v>
      </c>
      <c r="H1555" s="12" t="s">
        <v>57</v>
      </c>
      <c r="I1555" s="12" t="s">
        <v>40</v>
      </c>
      <c r="J1555" s="12" t="s">
        <v>37</v>
      </c>
      <c r="K1555" s="12" t="s">
        <v>35</v>
      </c>
      <c r="L1555" s="12" t="s">
        <v>65</v>
      </c>
      <c r="M1555" s="12">
        <v>1</v>
      </c>
      <c r="N1555" s="14">
        <v>133.6</v>
      </c>
      <c r="O1555" s="15">
        <v>0.1</v>
      </c>
      <c r="P1555" s="14">
        <v>67.3</v>
      </c>
      <c r="Q1555" s="14">
        <v>120.24</v>
      </c>
      <c r="R1555" s="14">
        <v>67.3</v>
      </c>
      <c r="S1555" s="14">
        <v>52.94</v>
      </c>
      <c r="T1555" s="16">
        <v>0.44028609447771122</v>
      </c>
    </row>
    <row r="1556" spans="1:20">
      <c r="A1556" s="10">
        <v>118</v>
      </c>
      <c r="B1556" s="11">
        <v>46238</v>
      </c>
      <c r="C1556" s="12">
        <f t="shared" si="96"/>
        <v>2026</v>
      </c>
      <c r="D1556" s="13" t="str">
        <f t="shared" si="97"/>
        <v>Q3</v>
      </c>
      <c r="E1556" s="12">
        <f t="shared" si="98"/>
        <v>8</v>
      </c>
      <c r="F1556" s="12" t="str">
        <f t="shared" si="99"/>
        <v>Aug</v>
      </c>
      <c r="G1556" s="12" t="s">
        <v>41</v>
      </c>
      <c r="H1556" s="12" t="s">
        <v>42</v>
      </c>
      <c r="I1556" s="12" t="s">
        <v>23</v>
      </c>
      <c r="J1556" s="12" t="s">
        <v>24</v>
      </c>
      <c r="K1556" s="12" t="s">
        <v>35</v>
      </c>
      <c r="L1556" s="12" t="s">
        <v>53</v>
      </c>
      <c r="M1556" s="12">
        <v>1</v>
      </c>
      <c r="N1556" s="14">
        <v>47.53</v>
      </c>
      <c r="O1556" s="15">
        <v>0</v>
      </c>
      <c r="P1556" s="14">
        <v>18.04</v>
      </c>
      <c r="Q1556" s="14">
        <v>47.53</v>
      </c>
      <c r="R1556" s="14">
        <v>18.04</v>
      </c>
      <c r="S1556" s="14">
        <v>29.490000000000002</v>
      </c>
      <c r="T1556" s="16">
        <v>0.62045024195245113</v>
      </c>
    </row>
    <row r="1557" spans="1:20">
      <c r="A1557" s="10">
        <v>220</v>
      </c>
      <c r="B1557" s="11">
        <v>46238</v>
      </c>
      <c r="C1557" s="12">
        <f t="shared" si="96"/>
        <v>2026</v>
      </c>
      <c r="D1557" s="13" t="str">
        <f t="shared" si="97"/>
        <v>Q3</v>
      </c>
      <c r="E1557" s="12">
        <f t="shared" si="98"/>
        <v>8</v>
      </c>
      <c r="F1557" s="12" t="str">
        <f t="shared" si="99"/>
        <v>Aug</v>
      </c>
      <c r="G1557" s="12" t="s">
        <v>21</v>
      </c>
      <c r="H1557" s="12" t="s">
        <v>71</v>
      </c>
      <c r="I1557" s="12" t="s">
        <v>23</v>
      </c>
      <c r="J1557" s="12" t="s">
        <v>24</v>
      </c>
      <c r="K1557" s="12" t="s">
        <v>35</v>
      </c>
      <c r="L1557" s="12" t="s">
        <v>53</v>
      </c>
      <c r="M1557" s="12">
        <v>2</v>
      </c>
      <c r="N1557" s="14">
        <v>46.71</v>
      </c>
      <c r="O1557" s="15">
        <v>0</v>
      </c>
      <c r="P1557" s="14">
        <v>18.41</v>
      </c>
      <c r="Q1557" s="14">
        <v>93.42</v>
      </c>
      <c r="R1557" s="14">
        <v>36.82</v>
      </c>
      <c r="S1557" s="14">
        <v>56.6</v>
      </c>
      <c r="T1557" s="16">
        <v>0.60586598158852489</v>
      </c>
    </row>
    <row r="1558" spans="1:20">
      <c r="A1558" s="10">
        <v>1145</v>
      </c>
      <c r="B1558" s="11">
        <v>46238</v>
      </c>
      <c r="C1558" s="12">
        <f t="shared" si="96"/>
        <v>2026</v>
      </c>
      <c r="D1558" s="13" t="str">
        <f t="shared" si="97"/>
        <v>Q3</v>
      </c>
      <c r="E1558" s="12">
        <f t="shared" si="98"/>
        <v>8</v>
      </c>
      <c r="F1558" s="12" t="str">
        <f t="shared" si="99"/>
        <v>Aug</v>
      </c>
      <c r="G1558" s="12" t="s">
        <v>32</v>
      </c>
      <c r="H1558" s="12" t="s">
        <v>73</v>
      </c>
      <c r="I1558" s="12" t="s">
        <v>49</v>
      </c>
      <c r="J1558" s="12" t="s">
        <v>34</v>
      </c>
      <c r="K1558" s="12" t="s">
        <v>44</v>
      </c>
      <c r="L1558" s="12" t="s">
        <v>50</v>
      </c>
      <c r="M1558" s="12">
        <v>1</v>
      </c>
      <c r="N1558" s="14">
        <v>197.26</v>
      </c>
      <c r="O1558" s="15">
        <v>0</v>
      </c>
      <c r="P1558" s="14">
        <v>104.09</v>
      </c>
      <c r="Q1558" s="14">
        <v>197.26</v>
      </c>
      <c r="R1558" s="14">
        <v>104.09</v>
      </c>
      <c r="S1558" s="14">
        <v>93.169999999999987</v>
      </c>
      <c r="T1558" s="16">
        <v>0.47232079488999285</v>
      </c>
    </row>
    <row r="1559" spans="1:20">
      <c r="A1559" s="10">
        <v>1289</v>
      </c>
      <c r="B1559" s="11">
        <v>46238</v>
      </c>
      <c r="C1559" s="12">
        <f t="shared" si="96"/>
        <v>2026</v>
      </c>
      <c r="D1559" s="13" t="str">
        <f t="shared" si="97"/>
        <v>Q3</v>
      </c>
      <c r="E1559" s="12">
        <f t="shared" si="98"/>
        <v>8</v>
      </c>
      <c r="F1559" s="12" t="str">
        <f t="shared" si="99"/>
        <v>Aug</v>
      </c>
      <c r="G1559" s="12" t="s">
        <v>32</v>
      </c>
      <c r="H1559" s="12" t="s">
        <v>73</v>
      </c>
      <c r="I1559" s="12" t="s">
        <v>49</v>
      </c>
      <c r="J1559" s="12" t="s">
        <v>34</v>
      </c>
      <c r="K1559" s="12" t="s">
        <v>30</v>
      </c>
      <c r="L1559" s="12" t="s">
        <v>67</v>
      </c>
      <c r="M1559" s="12">
        <v>1</v>
      </c>
      <c r="N1559" s="14">
        <v>70.56</v>
      </c>
      <c r="O1559" s="15">
        <v>0</v>
      </c>
      <c r="P1559" s="14">
        <v>32.11</v>
      </c>
      <c r="Q1559" s="14">
        <v>70.56</v>
      </c>
      <c r="R1559" s="14">
        <v>32.11</v>
      </c>
      <c r="S1559" s="14">
        <v>38.450000000000003</v>
      </c>
      <c r="T1559" s="16">
        <v>0.54492630385487528</v>
      </c>
    </row>
    <row r="1560" spans="1:20">
      <c r="A1560" s="10">
        <v>1411</v>
      </c>
      <c r="B1560" s="11">
        <v>46238</v>
      </c>
      <c r="C1560" s="12">
        <f t="shared" si="96"/>
        <v>2026</v>
      </c>
      <c r="D1560" s="13" t="str">
        <f t="shared" si="97"/>
        <v>Q3</v>
      </c>
      <c r="E1560" s="12">
        <f t="shared" si="98"/>
        <v>8</v>
      </c>
      <c r="F1560" s="12" t="str">
        <f t="shared" si="99"/>
        <v>Aug</v>
      </c>
      <c r="G1560" s="12" t="s">
        <v>27</v>
      </c>
      <c r="H1560" s="12" t="s">
        <v>64</v>
      </c>
      <c r="I1560" s="12" t="s">
        <v>23</v>
      </c>
      <c r="J1560" s="12" t="s">
        <v>37</v>
      </c>
      <c r="K1560" s="12" t="s">
        <v>55</v>
      </c>
      <c r="L1560" s="12" t="s">
        <v>63</v>
      </c>
      <c r="M1560" s="12">
        <v>1</v>
      </c>
      <c r="N1560" s="14">
        <v>36.58</v>
      </c>
      <c r="O1560" s="15">
        <v>0</v>
      </c>
      <c r="P1560" s="14">
        <v>13.98</v>
      </c>
      <c r="Q1560" s="14">
        <v>36.58</v>
      </c>
      <c r="R1560" s="14">
        <v>13.98</v>
      </c>
      <c r="S1560" s="14">
        <v>22.599999999999998</v>
      </c>
      <c r="T1560" s="16">
        <v>0.61782394751230174</v>
      </c>
    </row>
    <row r="1561" spans="1:20">
      <c r="A1561" s="10">
        <v>1799</v>
      </c>
      <c r="B1561" s="11">
        <v>46238</v>
      </c>
      <c r="C1561" s="12">
        <f t="shared" si="96"/>
        <v>2026</v>
      </c>
      <c r="D1561" s="13" t="str">
        <f t="shared" si="97"/>
        <v>Q3</v>
      </c>
      <c r="E1561" s="12">
        <f t="shared" si="98"/>
        <v>8</v>
      </c>
      <c r="F1561" s="12" t="str">
        <f t="shared" si="99"/>
        <v>Aug</v>
      </c>
      <c r="G1561" s="12" t="s">
        <v>41</v>
      </c>
      <c r="H1561" s="12" t="s">
        <v>68</v>
      </c>
      <c r="I1561" s="12" t="s">
        <v>29</v>
      </c>
      <c r="J1561" s="12" t="s">
        <v>37</v>
      </c>
      <c r="K1561" s="12" t="s">
        <v>25</v>
      </c>
      <c r="L1561" s="12" t="s">
        <v>26</v>
      </c>
      <c r="M1561" s="12">
        <v>4</v>
      </c>
      <c r="N1561" s="14">
        <v>82.98</v>
      </c>
      <c r="O1561" s="15">
        <v>0.05</v>
      </c>
      <c r="P1561" s="14">
        <v>43.79</v>
      </c>
      <c r="Q1561" s="14">
        <v>315.32400000000001</v>
      </c>
      <c r="R1561" s="14">
        <v>175.16</v>
      </c>
      <c r="S1561" s="14">
        <v>140.16400000000002</v>
      </c>
      <c r="T1561" s="16">
        <v>0.44450787126891711</v>
      </c>
    </row>
    <row r="1562" spans="1:20">
      <c r="A1562" s="10">
        <v>1871</v>
      </c>
      <c r="B1562" s="11">
        <v>46238</v>
      </c>
      <c r="C1562" s="12">
        <f t="shared" si="96"/>
        <v>2026</v>
      </c>
      <c r="D1562" s="13" t="str">
        <f t="shared" si="97"/>
        <v>Q3</v>
      </c>
      <c r="E1562" s="12">
        <f t="shared" si="98"/>
        <v>8</v>
      </c>
      <c r="F1562" s="12" t="str">
        <f t="shared" si="99"/>
        <v>Aug</v>
      </c>
      <c r="G1562" s="12" t="s">
        <v>21</v>
      </c>
      <c r="H1562" s="12" t="s">
        <v>22</v>
      </c>
      <c r="I1562" s="12" t="s">
        <v>23</v>
      </c>
      <c r="J1562" s="12" t="s">
        <v>34</v>
      </c>
      <c r="K1562" s="12" t="s">
        <v>25</v>
      </c>
      <c r="L1562" s="12" t="s">
        <v>47</v>
      </c>
      <c r="M1562" s="12">
        <v>1</v>
      </c>
      <c r="N1562" s="14">
        <v>41.25</v>
      </c>
      <c r="O1562" s="15">
        <v>0</v>
      </c>
      <c r="P1562" s="14">
        <v>17.02</v>
      </c>
      <c r="Q1562" s="14">
        <v>41.25</v>
      </c>
      <c r="R1562" s="14">
        <v>17.02</v>
      </c>
      <c r="S1562" s="14">
        <v>24.23</v>
      </c>
      <c r="T1562" s="16">
        <v>0.58739393939393936</v>
      </c>
    </row>
    <row r="1563" spans="1:20">
      <c r="A1563" s="10">
        <v>4180</v>
      </c>
      <c r="B1563" s="11">
        <v>46238</v>
      </c>
      <c r="C1563" s="12">
        <f t="shared" si="96"/>
        <v>2026</v>
      </c>
      <c r="D1563" s="13" t="str">
        <f t="shared" si="97"/>
        <v>Q3</v>
      </c>
      <c r="E1563" s="12">
        <f t="shared" si="98"/>
        <v>8</v>
      </c>
      <c r="F1563" s="12" t="str">
        <f t="shared" si="99"/>
        <v>Aug</v>
      </c>
      <c r="G1563" s="12" t="s">
        <v>32</v>
      </c>
      <c r="H1563" s="12" t="s">
        <v>39</v>
      </c>
      <c r="I1563" s="12" t="s">
        <v>23</v>
      </c>
      <c r="J1563" s="12" t="s">
        <v>24</v>
      </c>
      <c r="K1563" s="12" t="s">
        <v>25</v>
      </c>
      <c r="L1563" s="12" t="s">
        <v>51</v>
      </c>
      <c r="M1563" s="12">
        <v>1</v>
      </c>
      <c r="N1563" s="14">
        <v>101.37</v>
      </c>
      <c r="O1563" s="15">
        <v>0</v>
      </c>
      <c r="P1563" s="14">
        <v>51.56</v>
      </c>
      <c r="Q1563" s="14">
        <v>101.37</v>
      </c>
      <c r="R1563" s="14">
        <v>51.56</v>
      </c>
      <c r="S1563" s="14">
        <v>49.81</v>
      </c>
      <c r="T1563" s="16">
        <v>0.49136825490776365</v>
      </c>
    </row>
    <row r="1564" spans="1:20">
      <c r="A1564" s="10">
        <v>4338</v>
      </c>
      <c r="B1564" s="11">
        <v>46238</v>
      </c>
      <c r="C1564" s="12">
        <f t="shared" si="96"/>
        <v>2026</v>
      </c>
      <c r="D1564" s="13" t="str">
        <f t="shared" si="97"/>
        <v>Q3</v>
      </c>
      <c r="E1564" s="12">
        <f t="shared" si="98"/>
        <v>8</v>
      </c>
      <c r="F1564" s="12" t="str">
        <f t="shared" si="99"/>
        <v>Aug</v>
      </c>
      <c r="G1564" s="12" t="s">
        <v>32</v>
      </c>
      <c r="H1564" s="12" t="s">
        <v>73</v>
      </c>
      <c r="I1564" s="12" t="s">
        <v>23</v>
      </c>
      <c r="J1564" s="12" t="s">
        <v>24</v>
      </c>
      <c r="K1564" s="12" t="s">
        <v>44</v>
      </c>
      <c r="L1564" s="12" t="s">
        <v>45</v>
      </c>
      <c r="M1564" s="12">
        <v>1</v>
      </c>
      <c r="N1564" s="14">
        <v>340.66</v>
      </c>
      <c r="O1564" s="15">
        <v>0.05</v>
      </c>
      <c r="P1564" s="14">
        <v>194.13</v>
      </c>
      <c r="Q1564" s="14">
        <v>323.62700000000001</v>
      </c>
      <c r="R1564" s="14">
        <v>194.13</v>
      </c>
      <c r="S1564" s="14">
        <v>129.49700000000001</v>
      </c>
      <c r="T1564" s="16">
        <v>0.40014275693931595</v>
      </c>
    </row>
    <row r="1565" spans="1:20">
      <c r="A1565" s="10">
        <v>4463</v>
      </c>
      <c r="B1565" s="11">
        <v>46238</v>
      </c>
      <c r="C1565" s="12">
        <f t="shared" si="96"/>
        <v>2026</v>
      </c>
      <c r="D1565" s="13" t="str">
        <f t="shared" si="97"/>
        <v>Q3</v>
      </c>
      <c r="E1565" s="12">
        <f t="shared" si="98"/>
        <v>8</v>
      </c>
      <c r="F1565" s="12" t="str">
        <f t="shared" si="99"/>
        <v>Aug</v>
      </c>
      <c r="G1565" s="12" t="s">
        <v>32</v>
      </c>
      <c r="H1565" s="12" t="s">
        <v>33</v>
      </c>
      <c r="I1565" s="12" t="s">
        <v>49</v>
      </c>
      <c r="J1565" s="12" t="s">
        <v>37</v>
      </c>
      <c r="K1565" s="12" t="s">
        <v>25</v>
      </c>
      <c r="L1565" s="12" t="s">
        <v>43</v>
      </c>
      <c r="M1565" s="12">
        <v>1</v>
      </c>
      <c r="N1565" s="14">
        <v>50.43</v>
      </c>
      <c r="O1565" s="15">
        <v>0.15</v>
      </c>
      <c r="P1565" s="14">
        <v>22.94</v>
      </c>
      <c r="Q1565" s="14">
        <v>42.865499999999997</v>
      </c>
      <c r="R1565" s="14">
        <v>22.94</v>
      </c>
      <c r="S1565" s="14">
        <v>19.925499999999996</v>
      </c>
      <c r="T1565" s="16">
        <v>0.46483768998378644</v>
      </c>
    </row>
    <row r="1566" spans="1:20">
      <c r="A1566" s="10">
        <v>382</v>
      </c>
      <c r="B1566" s="11">
        <v>46239</v>
      </c>
      <c r="C1566" s="12">
        <f t="shared" si="96"/>
        <v>2026</v>
      </c>
      <c r="D1566" s="13" t="str">
        <f t="shared" si="97"/>
        <v>Q3</v>
      </c>
      <c r="E1566" s="12">
        <f t="shared" si="98"/>
        <v>8</v>
      </c>
      <c r="F1566" s="12" t="str">
        <f t="shared" si="99"/>
        <v>Aug</v>
      </c>
      <c r="G1566" s="12" t="s">
        <v>41</v>
      </c>
      <c r="H1566" s="12" t="s">
        <v>54</v>
      </c>
      <c r="I1566" s="12" t="s">
        <v>23</v>
      </c>
      <c r="J1566" s="12" t="s">
        <v>34</v>
      </c>
      <c r="K1566" s="12" t="s">
        <v>55</v>
      </c>
      <c r="L1566" s="12" t="s">
        <v>56</v>
      </c>
      <c r="M1566" s="12">
        <v>1</v>
      </c>
      <c r="N1566" s="14">
        <v>40.42</v>
      </c>
      <c r="O1566" s="15">
        <v>0.05</v>
      </c>
      <c r="P1566" s="14">
        <v>14.33</v>
      </c>
      <c r="Q1566" s="14">
        <v>38.399000000000001</v>
      </c>
      <c r="R1566" s="14">
        <v>14.33</v>
      </c>
      <c r="S1566" s="14">
        <v>24.069000000000003</v>
      </c>
      <c r="T1566" s="16">
        <v>0.62681319826037141</v>
      </c>
    </row>
    <row r="1567" spans="1:20">
      <c r="A1567" s="10">
        <v>1011</v>
      </c>
      <c r="B1567" s="11">
        <v>46239</v>
      </c>
      <c r="C1567" s="12">
        <f t="shared" si="96"/>
        <v>2026</v>
      </c>
      <c r="D1567" s="13" t="str">
        <f t="shared" si="97"/>
        <v>Q3</v>
      </c>
      <c r="E1567" s="12">
        <f t="shared" si="98"/>
        <v>8</v>
      </c>
      <c r="F1567" s="12" t="str">
        <f t="shared" si="99"/>
        <v>Aug</v>
      </c>
      <c r="G1567" s="12" t="s">
        <v>21</v>
      </c>
      <c r="H1567" s="12" t="s">
        <v>22</v>
      </c>
      <c r="I1567" s="12" t="s">
        <v>23</v>
      </c>
      <c r="J1567" s="12" t="s">
        <v>34</v>
      </c>
      <c r="K1567" s="12" t="s">
        <v>25</v>
      </c>
      <c r="L1567" s="12" t="s">
        <v>43</v>
      </c>
      <c r="M1567" s="12">
        <v>1</v>
      </c>
      <c r="N1567" s="14">
        <v>51.81</v>
      </c>
      <c r="O1567" s="15">
        <v>0.05</v>
      </c>
      <c r="P1567" s="14">
        <v>22.28</v>
      </c>
      <c r="Q1567" s="14">
        <v>49.219499999999996</v>
      </c>
      <c r="R1567" s="14">
        <v>22.28</v>
      </c>
      <c r="S1567" s="14">
        <v>26.939499999999995</v>
      </c>
      <c r="T1567" s="16">
        <v>0.54733388189640275</v>
      </c>
    </row>
    <row r="1568" spans="1:20">
      <c r="A1568" s="10">
        <v>1148</v>
      </c>
      <c r="B1568" s="11">
        <v>46239</v>
      </c>
      <c r="C1568" s="12">
        <f t="shared" si="96"/>
        <v>2026</v>
      </c>
      <c r="D1568" s="13" t="str">
        <f t="shared" si="97"/>
        <v>Q3</v>
      </c>
      <c r="E1568" s="12">
        <f t="shared" si="98"/>
        <v>8</v>
      </c>
      <c r="F1568" s="12" t="str">
        <f t="shared" si="99"/>
        <v>Aug</v>
      </c>
      <c r="G1568" s="12" t="s">
        <v>32</v>
      </c>
      <c r="H1568" s="12" t="s">
        <v>33</v>
      </c>
      <c r="I1568" s="12" t="s">
        <v>40</v>
      </c>
      <c r="J1568" s="12" t="s">
        <v>34</v>
      </c>
      <c r="K1568" s="12" t="s">
        <v>55</v>
      </c>
      <c r="L1568" s="12" t="s">
        <v>63</v>
      </c>
      <c r="M1568" s="12">
        <v>3</v>
      </c>
      <c r="N1568" s="14">
        <v>35.9</v>
      </c>
      <c r="O1568" s="15">
        <v>0</v>
      </c>
      <c r="P1568" s="14">
        <v>14.11</v>
      </c>
      <c r="Q1568" s="14">
        <v>107.69999999999999</v>
      </c>
      <c r="R1568" s="14">
        <v>42.33</v>
      </c>
      <c r="S1568" s="14">
        <v>65.36999999999999</v>
      </c>
      <c r="T1568" s="16">
        <v>0.60696378830083564</v>
      </c>
    </row>
    <row r="1569" spans="1:20">
      <c r="A1569" s="10">
        <v>1397</v>
      </c>
      <c r="B1569" s="11">
        <v>46239</v>
      </c>
      <c r="C1569" s="12">
        <f t="shared" si="96"/>
        <v>2026</v>
      </c>
      <c r="D1569" s="13" t="str">
        <f t="shared" si="97"/>
        <v>Q3</v>
      </c>
      <c r="E1569" s="12">
        <f t="shared" si="98"/>
        <v>8</v>
      </c>
      <c r="F1569" s="12" t="str">
        <f t="shared" si="99"/>
        <v>Aug</v>
      </c>
      <c r="G1569" s="12" t="s">
        <v>27</v>
      </c>
      <c r="H1569" s="12" t="s">
        <v>70</v>
      </c>
      <c r="I1569" s="12" t="s">
        <v>40</v>
      </c>
      <c r="J1569" s="12" t="s">
        <v>37</v>
      </c>
      <c r="K1569" s="12" t="s">
        <v>30</v>
      </c>
      <c r="L1569" s="12" t="s">
        <v>31</v>
      </c>
      <c r="M1569" s="12">
        <v>2</v>
      </c>
      <c r="N1569" s="14">
        <v>90.27</v>
      </c>
      <c r="O1569" s="15">
        <v>0.05</v>
      </c>
      <c r="P1569" s="14">
        <v>46.38</v>
      </c>
      <c r="Q1569" s="14">
        <v>171.51299999999998</v>
      </c>
      <c r="R1569" s="14">
        <v>92.76</v>
      </c>
      <c r="S1569" s="14">
        <v>78.752999999999972</v>
      </c>
      <c r="T1569" s="16">
        <v>0.45916636056742044</v>
      </c>
    </row>
    <row r="1570" spans="1:20">
      <c r="A1570" s="10">
        <v>2252</v>
      </c>
      <c r="B1570" s="11">
        <v>46239</v>
      </c>
      <c r="C1570" s="12">
        <f t="shared" si="96"/>
        <v>2026</v>
      </c>
      <c r="D1570" s="13" t="str">
        <f t="shared" si="97"/>
        <v>Q3</v>
      </c>
      <c r="E1570" s="12">
        <f t="shared" si="98"/>
        <v>8</v>
      </c>
      <c r="F1570" s="12" t="str">
        <f t="shared" si="99"/>
        <v>Aug</v>
      </c>
      <c r="G1570" s="12" t="s">
        <v>27</v>
      </c>
      <c r="H1570" s="12" t="s">
        <v>62</v>
      </c>
      <c r="I1570" s="12" t="s">
        <v>23</v>
      </c>
      <c r="J1570" s="12" t="s">
        <v>34</v>
      </c>
      <c r="K1570" s="12" t="s">
        <v>25</v>
      </c>
      <c r="L1570" s="12" t="s">
        <v>43</v>
      </c>
      <c r="M1570" s="12">
        <v>1</v>
      </c>
      <c r="N1570" s="14">
        <v>49.68</v>
      </c>
      <c r="O1570" s="15">
        <v>0.05</v>
      </c>
      <c r="P1570" s="14">
        <v>22.02</v>
      </c>
      <c r="Q1570" s="14">
        <v>47.195999999999998</v>
      </c>
      <c r="R1570" s="14">
        <v>22.02</v>
      </c>
      <c r="S1570" s="14">
        <v>25.175999999999998</v>
      </c>
      <c r="T1570" s="16">
        <v>0.53343503686753113</v>
      </c>
    </row>
    <row r="1571" spans="1:20">
      <c r="A1571" s="10">
        <v>2415</v>
      </c>
      <c r="B1571" s="11">
        <v>46239</v>
      </c>
      <c r="C1571" s="12">
        <f t="shared" si="96"/>
        <v>2026</v>
      </c>
      <c r="D1571" s="13" t="str">
        <f t="shared" si="97"/>
        <v>Q3</v>
      </c>
      <c r="E1571" s="12">
        <f t="shared" si="98"/>
        <v>8</v>
      </c>
      <c r="F1571" s="12" t="str">
        <f t="shared" si="99"/>
        <v>Aug</v>
      </c>
      <c r="G1571" s="12" t="s">
        <v>27</v>
      </c>
      <c r="H1571" s="12" t="s">
        <v>64</v>
      </c>
      <c r="I1571" s="12" t="s">
        <v>23</v>
      </c>
      <c r="J1571" s="12" t="s">
        <v>34</v>
      </c>
      <c r="K1571" s="12" t="s">
        <v>35</v>
      </c>
      <c r="L1571" s="12" t="s">
        <v>65</v>
      </c>
      <c r="M1571" s="12">
        <v>2</v>
      </c>
      <c r="N1571" s="14">
        <v>131.25</v>
      </c>
      <c r="O1571" s="15">
        <v>0.05</v>
      </c>
      <c r="P1571" s="14">
        <v>65.42</v>
      </c>
      <c r="Q1571" s="14">
        <v>249.375</v>
      </c>
      <c r="R1571" s="14">
        <v>130.84</v>
      </c>
      <c r="S1571" s="14">
        <v>118.535</v>
      </c>
      <c r="T1571" s="16">
        <v>0.47532832080200499</v>
      </c>
    </row>
    <row r="1572" spans="1:20">
      <c r="A1572" s="10">
        <v>2525</v>
      </c>
      <c r="B1572" s="11">
        <v>46239</v>
      </c>
      <c r="C1572" s="12">
        <f t="shared" si="96"/>
        <v>2026</v>
      </c>
      <c r="D1572" s="13" t="str">
        <f t="shared" si="97"/>
        <v>Q3</v>
      </c>
      <c r="E1572" s="12">
        <f t="shared" si="98"/>
        <v>8</v>
      </c>
      <c r="F1572" s="12" t="str">
        <f t="shared" si="99"/>
        <v>Aug</v>
      </c>
      <c r="G1572" s="12" t="s">
        <v>41</v>
      </c>
      <c r="H1572" s="12" t="s">
        <v>42</v>
      </c>
      <c r="I1572" s="12" t="s">
        <v>40</v>
      </c>
      <c r="J1572" s="12" t="s">
        <v>34</v>
      </c>
      <c r="K1572" s="12" t="s">
        <v>55</v>
      </c>
      <c r="L1572" s="12" t="s">
        <v>63</v>
      </c>
      <c r="M1572" s="12">
        <v>2</v>
      </c>
      <c r="N1572" s="14">
        <v>36.78</v>
      </c>
      <c r="O1572" s="15">
        <v>0.05</v>
      </c>
      <c r="P1572" s="14">
        <v>13.85</v>
      </c>
      <c r="Q1572" s="14">
        <v>69.882000000000005</v>
      </c>
      <c r="R1572" s="14">
        <v>27.7</v>
      </c>
      <c r="S1572" s="14">
        <v>42.182000000000002</v>
      </c>
      <c r="T1572" s="16">
        <v>0.60361752668784519</v>
      </c>
    </row>
    <row r="1573" spans="1:20">
      <c r="A1573" s="10">
        <v>2652</v>
      </c>
      <c r="B1573" s="11">
        <v>46239</v>
      </c>
      <c r="C1573" s="12">
        <f t="shared" si="96"/>
        <v>2026</v>
      </c>
      <c r="D1573" s="13" t="str">
        <f t="shared" si="97"/>
        <v>Q3</v>
      </c>
      <c r="E1573" s="12">
        <f t="shared" si="98"/>
        <v>8</v>
      </c>
      <c r="F1573" s="12" t="str">
        <f t="shared" si="99"/>
        <v>Aug</v>
      </c>
      <c r="G1573" s="12" t="s">
        <v>32</v>
      </c>
      <c r="H1573" s="12" t="s">
        <v>33</v>
      </c>
      <c r="I1573" s="12" t="s">
        <v>40</v>
      </c>
      <c r="J1573" s="12" t="s">
        <v>24</v>
      </c>
      <c r="K1573" s="12" t="s">
        <v>25</v>
      </c>
      <c r="L1573" s="12" t="s">
        <v>26</v>
      </c>
      <c r="M1573" s="12">
        <v>1</v>
      </c>
      <c r="N1573" s="14">
        <v>80.790000000000006</v>
      </c>
      <c r="O1573" s="15">
        <v>0.1</v>
      </c>
      <c r="P1573" s="14">
        <v>43.65</v>
      </c>
      <c r="Q1573" s="14">
        <v>72.711000000000013</v>
      </c>
      <c r="R1573" s="14">
        <v>43.65</v>
      </c>
      <c r="S1573" s="14">
        <v>29.061000000000014</v>
      </c>
      <c r="T1573" s="16">
        <v>0.39967817799232591</v>
      </c>
    </row>
    <row r="1574" spans="1:20">
      <c r="A1574" s="10">
        <v>4035</v>
      </c>
      <c r="B1574" s="11">
        <v>46239</v>
      </c>
      <c r="C1574" s="12">
        <f t="shared" si="96"/>
        <v>2026</v>
      </c>
      <c r="D1574" s="13" t="str">
        <f t="shared" si="97"/>
        <v>Q3</v>
      </c>
      <c r="E1574" s="12">
        <f t="shared" si="98"/>
        <v>8</v>
      </c>
      <c r="F1574" s="12" t="str">
        <f t="shared" si="99"/>
        <v>Aug</v>
      </c>
      <c r="G1574" s="12" t="s">
        <v>21</v>
      </c>
      <c r="H1574" s="12" t="s">
        <v>57</v>
      </c>
      <c r="I1574" s="12" t="s">
        <v>23</v>
      </c>
      <c r="J1574" s="12" t="s">
        <v>24</v>
      </c>
      <c r="K1574" s="12" t="s">
        <v>25</v>
      </c>
      <c r="L1574" s="12" t="s">
        <v>47</v>
      </c>
      <c r="M1574" s="12">
        <v>2</v>
      </c>
      <c r="N1574" s="14">
        <v>40.53</v>
      </c>
      <c r="O1574" s="15">
        <v>0.05</v>
      </c>
      <c r="P1574" s="14">
        <v>17.100000000000001</v>
      </c>
      <c r="Q1574" s="14">
        <v>77.007000000000005</v>
      </c>
      <c r="R1574" s="14">
        <v>34.200000000000003</v>
      </c>
      <c r="S1574" s="14">
        <v>42.807000000000002</v>
      </c>
      <c r="T1574" s="16">
        <v>0.55588452997779425</v>
      </c>
    </row>
    <row r="1575" spans="1:20">
      <c r="A1575" s="10">
        <v>4377</v>
      </c>
      <c r="B1575" s="11">
        <v>46239</v>
      </c>
      <c r="C1575" s="12">
        <f t="shared" si="96"/>
        <v>2026</v>
      </c>
      <c r="D1575" s="13" t="str">
        <f t="shared" si="97"/>
        <v>Q3</v>
      </c>
      <c r="E1575" s="12">
        <f t="shared" si="98"/>
        <v>8</v>
      </c>
      <c r="F1575" s="12" t="str">
        <f t="shared" si="99"/>
        <v>Aug</v>
      </c>
      <c r="G1575" s="12" t="s">
        <v>32</v>
      </c>
      <c r="H1575" s="12" t="s">
        <v>33</v>
      </c>
      <c r="I1575" s="12" t="s">
        <v>49</v>
      </c>
      <c r="J1575" s="12" t="s">
        <v>34</v>
      </c>
      <c r="K1575" s="12" t="s">
        <v>25</v>
      </c>
      <c r="L1575" s="12" t="s">
        <v>26</v>
      </c>
      <c r="M1575" s="12">
        <v>2</v>
      </c>
      <c r="N1575" s="14">
        <v>81.66</v>
      </c>
      <c r="O1575" s="15">
        <v>0</v>
      </c>
      <c r="P1575" s="14">
        <v>42.11</v>
      </c>
      <c r="Q1575" s="14">
        <v>163.32</v>
      </c>
      <c r="R1575" s="14">
        <v>84.22</v>
      </c>
      <c r="S1575" s="14">
        <v>79.099999999999994</v>
      </c>
      <c r="T1575" s="16">
        <v>0.48432525104090129</v>
      </c>
    </row>
    <row r="1576" spans="1:20">
      <c r="A1576" s="10">
        <v>4734</v>
      </c>
      <c r="B1576" s="11">
        <v>46239</v>
      </c>
      <c r="C1576" s="12">
        <f t="shared" si="96"/>
        <v>2026</v>
      </c>
      <c r="D1576" s="13" t="str">
        <f t="shared" si="97"/>
        <v>Q3</v>
      </c>
      <c r="E1576" s="12">
        <f t="shared" si="98"/>
        <v>8</v>
      </c>
      <c r="F1576" s="12" t="str">
        <f t="shared" si="99"/>
        <v>Aug</v>
      </c>
      <c r="G1576" s="12" t="s">
        <v>27</v>
      </c>
      <c r="H1576" s="12" t="s">
        <v>64</v>
      </c>
      <c r="I1576" s="12" t="s">
        <v>49</v>
      </c>
      <c r="J1576" s="12" t="s">
        <v>24</v>
      </c>
      <c r="K1576" s="12" t="s">
        <v>30</v>
      </c>
      <c r="L1576" s="12" t="s">
        <v>38</v>
      </c>
      <c r="M1576" s="12">
        <v>1</v>
      </c>
      <c r="N1576" s="14">
        <v>146.55000000000001</v>
      </c>
      <c r="O1576" s="15">
        <v>0</v>
      </c>
      <c r="P1576" s="14">
        <v>78.8</v>
      </c>
      <c r="Q1576" s="14">
        <v>146.55000000000001</v>
      </c>
      <c r="R1576" s="14">
        <v>78.8</v>
      </c>
      <c r="S1576" s="14">
        <v>67.750000000000014</v>
      </c>
      <c r="T1576" s="16">
        <v>0.46229955646537024</v>
      </c>
    </row>
    <row r="1577" spans="1:20">
      <c r="A1577" s="10">
        <v>4892</v>
      </c>
      <c r="B1577" s="11">
        <v>46239</v>
      </c>
      <c r="C1577" s="12">
        <f t="shared" si="96"/>
        <v>2026</v>
      </c>
      <c r="D1577" s="13" t="str">
        <f t="shared" si="97"/>
        <v>Q3</v>
      </c>
      <c r="E1577" s="12">
        <f t="shared" si="98"/>
        <v>8</v>
      </c>
      <c r="F1577" s="12" t="str">
        <f t="shared" si="99"/>
        <v>Aug</v>
      </c>
      <c r="G1577" s="12" t="s">
        <v>27</v>
      </c>
      <c r="H1577" s="12" t="s">
        <v>28</v>
      </c>
      <c r="I1577" s="12" t="s">
        <v>40</v>
      </c>
      <c r="J1577" s="12" t="s">
        <v>24</v>
      </c>
      <c r="K1577" s="12" t="s">
        <v>35</v>
      </c>
      <c r="L1577" s="12" t="s">
        <v>69</v>
      </c>
      <c r="M1577" s="12">
        <v>2</v>
      </c>
      <c r="N1577" s="14">
        <v>161.75</v>
      </c>
      <c r="O1577" s="15">
        <v>0.1</v>
      </c>
      <c r="P1577" s="14">
        <v>85.85</v>
      </c>
      <c r="Q1577" s="14">
        <v>291.15000000000003</v>
      </c>
      <c r="R1577" s="14">
        <v>171.7</v>
      </c>
      <c r="S1577" s="14">
        <v>119.45000000000005</v>
      </c>
      <c r="T1577" s="16">
        <v>0.41026962047054794</v>
      </c>
    </row>
    <row r="1578" spans="1:20">
      <c r="A1578" s="10">
        <v>5059</v>
      </c>
      <c r="B1578" s="11">
        <v>46239</v>
      </c>
      <c r="C1578" s="12">
        <f t="shared" si="96"/>
        <v>2026</v>
      </c>
      <c r="D1578" s="13" t="str">
        <f t="shared" si="97"/>
        <v>Q3</v>
      </c>
      <c r="E1578" s="12">
        <f t="shared" si="98"/>
        <v>8</v>
      </c>
      <c r="F1578" s="12" t="str">
        <f t="shared" si="99"/>
        <v>Aug</v>
      </c>
      <c r="G1578" s="12" t="s">
        <v>27</v>
      </c>
      <c r="H1578" s="12" t="s">
        <v>28</v>
      </c>
      <c r="I1578" s="12" t="s">
        <v>49</v>
      </c>
      <c r="J1578" s="12" t="s">
        <v>24</v>
      </c>
      <c r="K1578" s="12" t="s">
        <v>44</v>
      </c>
      <c r="L1578" s="12" t="s">
        <v>72</v>
      </c>
      <c r="M1578" s="12">
        <v>2</v>
      </c>
      <c r="N1578" s="14">
        <v>122.47</v>
      </c>
      <c r="O1578" s="15">
        <v>0</v>
      </c>
      <c r="P1578" s="14">
        <v>59.73</v>
      </c>
      <c r="Q1578" s="14">
        <v>244.94</v>
      </c>
      <c r="R1578" s="14">
        <v>119.46</v>
      </c>
      <c r="S1578" s="14">
        <v>125.48</v>
      </c>
      <c r="T1578" s="16">
        <v>0.5122887237690863</v>
      </c>
    </row>
    <row r="1579" spans="1:20">
      <c r="A1579" s="10">
        <v>835</v>
      </c>
      <c r="B1579" s="11">
        <v>46240</v>
      </c>
      <c r="C1579" s="12">
        <f t="shared" si="96"/>
        <v>2026</v>
      </c>
      <c r="D1579" s="13" t="str">
        <f t="shared" si="97"/>
        <v>Q3</v>
      </c>
      <c r="E1579" s="12">
        <f t="shared" si="98"/>
        <v>8</v>
      </c>
      <c r="F1579" s="12" t="str">
        <f t="shared" si="99"/>
        <v>Aug</v>
      </c>
      <c r="G1579" s="12" t="s">
        <v>41</v>
      </c>
      <c r="H1579" s="12" t="s">
        <v>52</v>
      </c>
      <c r="I1579" s="12" t="s">
        <v>49</v>
      </c>
      <c r="J1579" s="12" t="s">
        <v>24</v>
      </c>
      <c r="K1579" s="12" t="s">
        <v>30</v>
      </c>
      <c r="L1579" s="12" t="s">
        <v>67</v>
      </c>
      <c r="M1579" s="12">
        <v>3</v>
      </c>
      <c r="N1579" s="14">
        <v>70.930000000000007</v>
      </c>
      <c r="O1579" s="15">
        <v>0</v>
      </c>
      <c r="P1579" s="14">
        <v>32.9</v>
      </c>
      <c r="Q1579" s="14">
        <v>212.79000000000002</v>
      </c>
      <c r="R1579" s="14">
        <v>98.699999999999989</v>
      </c>
      <c r="S1579" s="14">
        <v>114.09000000000003</v>
      </c>
      <c r="T1579" s="16">
        <v>0.53616241364725792</v>
      </c>
    </row>
    <row r="1580" spans="1:20">
      <c r="A1580" s="10">
        <v>1104</v>
      </c>
      <c r="B1580" s="11">
        <v>46240</v>
      </c>
      <c r="C1580" s="12">
        <f t="shared" si="96"/>
        <v>2026</v>
      </c>
      <c r="D1580" s="13" t="str">
        <f t="shared" si="97"/>
        <v>Q3</v>
      </c>
      <c r="E1580" s="12">
        <f t="shared" si="98"/>
        <v>8</v>
      </c>
      <c r="F1580" s="12" t="str">
        <f t="shared" si="99"/>
        <v>Aug</v>
      </c>
      <c r="G1580" s="12" t="s">
        <v>21</v>
      </c>
      <c r="H1580" s="12" t="s">
        <v>71</v>
      </c>
      <c r="I1580" s="12" t="s">
        <v>23</v>
      </c>
      <c r="J1580" s="12" t="s">
        <v>24</v>
      </c>
      <c r="K1580" s="12" t="s">
        <v>44</v>
      </c>
      <c r="L1580" s="12" t="s">
        <v>50</v>
      </c>
      <c r="M1580" s="12">
        <v>1</v>
      </c>
      <c r="N1580" s="14">
        <v>191.44</v>
      </c>
      <c r="O1580" s="15">
        <v>0</v>
      </c>
      <c r="P1580" s="14">
        <v>102.13</v>
      </c>
      <c r="Q1580" s="14">
        <v>191.44</v>
      </c>
      <c r="R1580" s="14">
        <v>102.13</v>
      </c>
      <c r="S1580" s="14">
        <v>89.31</v>
      </c>
      <c r="T1580" s="16">
        <v>0.46651692436272463</v>
      </c>
    </row>
    <row r="1581" spans="1:20">
      <c r="A1581" s="10">
        <v>1976</v>
      </c>
      <c r="B1581" s="11">
        <v>46240</v>
      </c>
      <c r="C1581" s="12">
        <f t="shared" si="96"/>
        <v>2026</v>
      </c>
      <c r="D1581" s="13" t="str">
        <f t="shared" si="97"/>
        <v>Q3</v>
      </c>
      <c r="E1581" s="12">
        <f t="shared" si="98"/>
        <v>8</v>
      </c>
      <c r="F1581" s="12" t="str">
        <f t="shared" si="99"/>
        <v>Aug</v>
      </c>
      <c r="G1581" s="12" t="s">
        <v>41</v>
      </c>
      <c r="H1581" s="12" t="s">
        <v>54</v>
      </c>
      <c r="I1581" s="12" t="s">
        <v>23</v>
      </c>
      <c r="J1581" s="12" t="s">
        <v>24</v>
      </c>
      <c r="K1581" s="12" t="s">
        <v>25</v>
      </c>
      <c r="L1581" s="12" t="s">
        <v>26</v>
      </c>
      <c r="M1581" s="12">
        <v>2</v>
      </c>
      <c r="N1581" s="14">
        <v>82.92</v>
      </c>
      <c r="O1581" s="15">
        <v>0</v>
      </c>
      <c r="P1581" s="14">
        <v>41.64</v>
      </c>
      <c r="Q1581" s="14">
        <v>165.84</v>
      </c>
      <c r="R1581" s="14">
        <v>83.28</v>
      </c>
      <c r="S1581" s="14">
        <v>82.56</v>
      </c>
      <c r="T1581" s="16">
        <v>0.49782923299565845</v>
      </c>
    </row>
    <row r="1582" spans="1:20">
      <c r="A1582" s="10">
        <v>2596</v>
      </c>
      <c r="B1582" s="11">
        <v>46240</v>
      </c>
      <c r="C1582" s="12">
        <f t="shared" si="96"/>
        <v>2026</v>
      </c>
      <c r="D1582" s="13" t="str">
        <f t="shared" si="97"/>
        <v>Q3</v>
      </c>
      <c r="E1582" s="12">
        <f t="shared" si="98"/>
        <v>8</v>
      </c>
      <c r="F1582" s="12" t="str">
        <f t="shared" si="99"/>
        <v>Aug</v>
      </c>
      <c r="G1582" s="12" t="s">
        <v>32</v>
      </c>
      <c r="H1582" s="12" t="s">
        <v>39</v>
      </c>
      <c r="I1582" s="12" t="s">
        <v>40</v>
      </c>
      <c r="J1582" s="12" t="s">
        <v>24</v>
      </c>
      <c r="K1582" s="12" t="s">
        <v>44</v>
      </c>
      <c r="L1582" s="12" t="s">
        <v>61</v>
      </c>
      <c r="M1582" s="12">
        <v>1</v>
      </c>
      <c r="N1582" s="14">
        <v>82.82</v>
      </c>
      <c r="O1582" s="15">
        <v>0</v>
      </c>
      <c r="P1582" s="14">
        <v>38.83</v>
      </c>
      <c r="Q1582" s="14">
        <v>82.82</v>
      </c>
      <c r="R1582" s="14">
        <v>38.83</v>
      </c>
      <c r="S1582" s="14">
        <v>43.989999999999995</v>
      </c>
      <c r="T1582" s="16">
        <v>0.53115189567737264</v>
      </c>
    </row>
    <row r="1583" spans="1:20">
      <c r="A1583" s="10">
        <v>2693</v>
      </c>
      <c r="B1583" s="11">
        <v>46240</v>
      </c>
      <c r="C1583" s="12">
        <f t="shared" si="96"/>
        <v>2026</v>
      </c>
      <c r="D1583" s="13" t="str">
        <f t="shared" si="97"/>
        <v>Q3</v>
      </c>
      <c r="E1583" s="12">
        <f t="shared" si="98"/>
        <v>8</v>
      </c>
      <c r="F1583" s="12" t="str">
        <f t="shared" si="99"/>
        <v>Aug</v>
      </c>
      <c r="G1583" s="12" t="s">
        <v>41</v>
      </c>
      <c r="H1583" s="12" t="s">
        <v>54</v>
      </c>
      <c r="I1583" s="12" t="s">
        <v>23</v>
      </c>
      <c r="J1583" s="12" t="s">
        <v>34</v>
      </c>
      <c r="K1583" s="12" t="s">
        <v>44</v>
      </c>
      <c r="L1583" s="12" t="s">
        <v>45</v>
      </c>
      <c r="M1583" s="12">
        <v>1</v>
      </c>
      <c r="N1583" s="14">
        <v>335.26</v>
      </c>
      <c r="O1583" s="15">
        <v>0.05</v>
      </c>
      <c r="P1583" s="14">
        <v>193.73</v>
      </c>
      <c r="Q1583" s="14">
        <v>318.49699999999996</v>
      </c>
      <c r="R1583" s="14">
        <v>193.73</v>
      </c>
      <c r="S1583" s="14">
        <v>124.76699999999997</v>
      </c>
      <c r="T1583" s="16">
        <v>0.39173681384754011</v>
      </c>
    </row>
    <row r="1584" spans="1:20">
      <c r="A1584" s="10">
        <v>3045</v>
      </c>
      <c r="B1584" s="11">
        <v>46240</v>
      </c>
      <c r="C1584" s="12">
        <f t="shared" si="96"/>
        <v>2026</v>
      </c>
      <c r="D1584" s="13" t="str">
        <f t="shared" si="97"/>
        <v>Q3</v>
      </c>
      <c r="E1584" s="12">
        <f t="shared" si="98"/>
        <v>8</v>
      </c>
      <c r="F1584" s="12" t="str">
        <f t="shared" si="99"/>
        <v>Aug</v>
      </c>
      <c r="G1584" s="12" t="s">
        <v>32</v>
      </c>
      <c r="H1584" s="12" t="s">
        <v>73</v>
      </c>
      <c r="I1584" s="12" t="s">
        <v>49</v>
      </c>
      <c r="J1584" s="12" t="s">
        <v>37</v>
      </c>
      <c r="K1584" s="12" t="s">
        <v>35</v>
      </c>
      <c r="L1584" s="12" t="s">
        <v>53</v>
      </c>
      <c r="M1584" s="12">
        <v>1</v>
      </c>
      <c r="N1584" s="14">
        <v>47.19</v>
      </c>
      <c r="O1584" s="15">
        <v>0.05</v>
      </c>
      <c r="P1584" s="14">
        <v>18.11</v>
      </c>
      <c r="Q1584" s="14">
        <v>44.830499999999994</v>
      </c>
      <c r="R1584" s="14">
        <v>18.11</v>
      </c>
      <c r="S1584" s="14">
        <v>26.720499999999994</v>
      </c>
      <c r="T1584" s="16">
        <v>0.59603395010093574</v>
      </c>
    </row>
    <row r="1585" spans="1:20">
      <c r="A1585" s="10">
        <v>3340</v>
      </c>
      <c r="B1585" s="11">
        <v>46240</v>
      </c>
      <c r="C1585" s="12">
        <f t="shared" si="96"/>
        <v>2026</v>
      </c>
      <c r="D1585" s="13" t="str">
        <f t="shared" si="97"/>
        <v>Q3</v>
      </c>
      <c r="E1585" s="12">
        <f t="shared" si="98"/>
        <v>8</v>
      </c>
      <c r="F1585" s="12" t="str">
        <f t="shared" si="99"/>
        <v>Aug</v>
      </c>
      <c r="G1585" s="12" t="s">
        <v>32</v>
      </c>
      <c r="H1585" s="12" t="s">
        <v>73</v>
      </c>
      <c r="I1585" s="12" t="s">
        <v>49</v>
      </c>
      <c r="J1585" s="12" t="s">
        <v>24</v>
      </c>
      <c r="K1585" s="12" t="s">
        <v>30</v>
      </c>
      <c r="L1585" s="12" t="s">
        <v>31</v>
      </c>
      <c r="M1585" s="12">
        <v>3</v>
      </c>
      <c r="N1585" s="14">
        <v>91.57</v>
      </c>
      <c r="O1585" s="15">
        <v>0</v>
      </c>
      <c r="P1585" s="14">
        <v>44.52</v>
      </c>
      <c r="Q1585" s="14">
        <v>274.70999999999998</v>
      </c>
      <c r="R1585" s="14">
        <v>133.56</v>
      </c>
      <c r="S1585" s="14">
        <v>141.14999999999998</v>
      </c>
      <c r="T1585" s="16">
        <v>0.51381456808998571</v>
      </c>
    </row>
    <row r="1586" spans="1:20">
      <c r="A1586" s="10">
        <v>3553</v>
      </c>
      <c r="B1586" s="11">
        <v>46240</v>
      </c>
      <c r="C1586" s="12">
        <f t="shared" si="96"/>
        <v>2026</v>
      </c>
      <c r="D1586" s="13" t="str">
        <f t="shared" si="97"/>
        <v>Q3</v>
      </c>
      <c r="E1586" s="12">
        <f t="shared" si="98"/>
        <v>8</v>
      </c>
      <c r="F1586" s="12" t="str">
        <f t="shared" si="99"/>
        <v>Aug</v>
      </c>
      <c r="G1586" s="12" t="s">
        <v>41</v>
      </c>
      <c r="H1586" s="12" t="s">
        <v>68</v>
      </c>
      <c r="I1586" s="12" t="s">
        <v>23</v>
      </c>
      <c r="J1586" s="12" t="s">
        <v>34</v>
      </c>
      <c r="K1586" s="12" t="s">
        <v>30</v>
      </c>
      <c r="L1586" s="12" t="s">
        <v>58</v>
      </c>
      <c r="M1586" s="12">
        <v>4</v>
      </c>
      <c r="N1586" s="14">
        <v>154.41999999999999</v>
      </c>
      <c r="O1586" s="15">
        <v>0</v>
      </c>
      <c r="P1586" s="14">
        <v>77.86</v>
      </c>
      <c r="Q1586" s="14">
        <v>617.67999999999995</v>
      </c>
      <c r="R1586" s="14">
        <v>311.44</v>
      </c>
      <c r="S1586" s="14">
        <v>306.23999999999995</v>
      </c>
      <c r="T1586" s="16">
        <v>0.49579070068643954</v>
      </c>
    </row>
    <row r="1587" spans="1:20">
      <c r="A1587" s="10">
        <v>3807</v>
      </c>
      <c r="B1587" s="11">
        <v>46240</v>
      </c>
      <c r="C1587" s="12">
        <f t="shared" si="96"/>
        <v>2026</v>
      </c>
      <c r="D1587" s="13" t="str">
        <f t="shared" si="97"/>
        <v>Q3</v>
      </c>
      <c r="E1587" s="12">
        <f t="shared" si="98"/>
        <v>8</v>
      </c>
      <c r="F1587" s="12" t="str">
        <f t="shared" si="99"/>
        <v>Aug</v>
      </c>
      <c r="G1587" s="12" t="s">
        <v>21</v>
      </c>
      <c r="H1587" s="12" t="s">
        <v>22</v>
      </c>
      <c r="I1587" s="12" t="s">
        <v>49</v>
      </c>
      <c r="J1587" s="12" t="s">
        <v>24</v>
      </c>
      <c r="K1587" s="12" t="s">
        <v>25</v>
      </c>
      <c r="L1587" s="12" t="s">
        <v>43</v>
      </c>
      <c r="M1587" s="12">
        <v>2</v>
      </c>
      <c r="N1587" s="14">
        <v>49.91</v>
      </c>
      <c r="O1587" s="15">
        <v>0.05</v>
      </c>
      <c r="P1587" s="14">
        <v>21.86</v>
      </c>
      <c r="Q1587" s="14">
        <v>94.828999999999994</v>
      </c>
      <c r="R1587" s="14">
        <v>43.72</v>
      </c>
      <c r="S1587" s="14">
        <v>51.108999999999995</v>
      </c>
      <c r="T1587" s="16">
        <v>0.53895960096594919</v>
      </c>
    </row>
    <row r="1588" spans="1:20">
      <c r="A1588" s="10">
        <v>4061</v>
      </c>
      <c r="B1588" s="11">
        <v>46240</v>
      </c>
      <c r="C1588" s="12">
        <f t="shared" si="96"/>
        <v>2026</v>
      </c>
      <c r="D1588" s="13" t="str">
        <f t="shared" si="97"/>
        <v>Q3</v>
      </c>
      <c r="E1588" s="12">
        <f t="shared" si="98"/>
        <v>8</v>
      </c>
      <c r="F1588" s="12" t="str">
        <f t="shared" si="99"/>
        <v>Aug</v>
      </c>
      <c r="G1588" s="12" t="s">
        <v>41</v>
      </c>
      <c r="H1588" s="12" t="s">
        <v>54</v>
      </c>
      <c r="I1588" s="12" t="s">
        <v>49</v>
      </c>
      <c r="J1588" s="12" t="s">
        <v>24</v>
      </c>
      <c r="K1588" s="12" t="s">
        <v>30</v>
      </c>
      <c r="L1588" s="12" t="s">
        <v>31</v>
      </c>
      <c r="M1588" s="12">
        <v>1</v>
      </c>
      <c r="N1588" s="14">
        <v>91.58</v>
      </c>
      <c r="O1588" s="15">
        <v>0.1</v>
      </c>
      <c r="P1588" s="14">
        <v>44.87</v>
      </c>
      <c r="Q1588" s="14">
        <v>82.421999999999997</v>
      </c>
      <c r="R1588" s="14">
        <v>44.87</v>
      </c>
      <c r="S1588" s="14">
        <v>37.552</v>
      </c>
      <c r="T1588" s="16">
        <v>0.45560651282424597</v>
      </c>
    </row>
    <row r="1589" spans="1:20">
      <c r="A1589" s="10">
        <v>4645</v>
      </c>
      <c r="B1589" s="11">
        <v>46240</v>
      </c>
      <c r="C1589" s="12">
        <f t="shared" si="96"/>
        <v>2026</v>
      </c>
      <c r="D1589" s="13" t="str">
        <f t="shared" si="97"/>
        <v>Q3</v>
      </c>
      <c r="E1589" s="12">
        <f t="shared" si="98"/>
        <v>8</v>
      </c>
      <c r="F1589" s="12" t="str">
        <f t="shared" si="99"/>
        <v>Aug</v>
      </c>
      <c r="G1589" s="12" t="s">
        <v>32</v>
      </c>
      <c r="H1589" s="12" t="s">
        <v>60</v>
      </c>
      <c r="I1589" s="12" t="s">
        <v>23</v>
      </c>
      <c r="J1589" s="12" t="s">
        <v>34</v>
      </c>
      <c r="K1589" s="12" t="s">
        <v>55</v>
      </c>
      <c r="L1589" s="12" t="s">
        <v>56</v>
      </c>
      <c r="M1589" s="12">
        <v>3</v>
      </c>
      <c r="N1589" s="14">
        <v>41.11</v>
      </c>
      <c r="O1589" s="15">
        <v>0</v>
      </c>
      <c r="P1589" s="14">
        <v>14.49</v>
      </c>
      <c r="Q1589" s="14">
        <v>123.33</v>
      </c>
      <c r="R1589" s="14">
        <v>43.47</v>
      </c>
      <c r="S1589" s="14">
        <v>79.86</v>
      </c>
      <c r="T1589" s="16">
        <v>0.64753101435173921</v>
      </c>
    </row>
    <row r="1590" spans="1:20">
      <c r="A1590" s="10">
        <v>5104</v>
      </c>
      <c r="B1590" s="11">
        <v>46240</v>
      </c>
      <c r="C1590" s="12">
        <f t="shared" si="96"/>
        <v>2026</v>
      </c>
      <c r="D1590" s="13" t="str">
        <f t="shared" si="97"/>
        <v>Q3</v>
      </c>
      <c r="E1590" s="12">
        <f t="shared" si="98"/>
        <v>8</v>
      </c>
      <c r="F1590" s="12" t="str">
        <f t="shared" si="99"/>
        <v>Aug</v>
      </c>
      <c r="G1590" s="12" t="s">
        <v>27</v>
      </c>
      <c r="H1590" s="12" t="s">
        <v>64</v>
      </c>
      <c r="I1590" s="12" t="s">
        <v>23</v>
      </c>
      <c r="J1590" s="12" t="s">
        <v>24</v>
      </c>
      <c r="K1590" s="12" t="s">
        <v>35</v>
      </c>
      <c r="L1590" s="12" t="s">
        <v>36</v>
      </c>
      <c r="M1590" s="12">
        <v>4</v>
      </c>
      <c r="N1590" s="14">
        <v>35.9</v>
      </c>
      <c r="O1590" s="15">
        <v>0</v>
      </c>
      <c r="P1590" s="14">
        <v>13.49</v>
      </c>
      <c r="Q1590" s="14">
        <v>143.6</v>
      </c>
      <c r="R1590" s="14">
        <v>53.96</v>
      </c>
      <c r="S1590" s="14">
        <v>89.639999999999986</v>
      </c>
      <c r="T1590" s="16">
        <v>0.62423398328690805</v>
      </c>
    </row>
    <row r="1591" spans="1:20">
      <c r="A1591" s="10">
        <v>813</v>
      </c>
      <c r="B1591" s="11">
        <v>46241</v>
      </c>
      <c r="C1591" s="12">
        <f t="shared" si="96"/>
        <v>2026</v>
      </c>
      <c r="D1591" s="13" t="str">
        <f t="shared" si="97"/>
        <v>Q3</v>
      </c>
      <c r="E1591" s="12">
        <f t="shared" si="98"/>
        <v>8</v>
      </c>
      <c r="F1591" s="12" t="str">
        <f t="shared" si="99"/>
        <v>Aug</v>
      </c>
      <c r="G1591" s="12" t="s">
        <v>32</v>
      </c>
      <c r="H1591" s="12" t="s">
        <v>73</v>
      </c>
      <c r="I1591" s="12" t="s">
        <v>23</v>
      </c>
      <c r="J1591" s="12" t="s">
        <v>24</v>
      </c>
      <c r="K1591" s="12" t="s">
        <v>55</v>
      </c>
      <c r="L1591" s="12" t="s">
        <v>63</v>
      </c>
      <c r="M1591" s="12">
        <v>1</v>
      </c>
      <c r="N1591" s="14">
        <v>36.33</v>
      </c>
      <c r="O1591" s="15">
        <v>0.05</v>
      </c>
      <c r="P1591" s="14">
        <v>13.78</v>
      </c>
      <c r="Q1591" s="14">
        <v>34.513499999999993</v>
      </c>
      <c r="R1591" s="14">
        <v>13.78</v>
      </c>
      <c r="S1591" s="14">
        <v>20.733499999999992</v>
      </c>
      <c r="T1591" s="16">
        <v>0.60073594390600771</v>
      </c>
    </row>
    <row r="1592" spans="1:20">
      <c r="A1592" s="10">
        <v>836</v>
      </c>
      <c r="B1592" s="11">
        <v>46241</v>
      </c>
      <c r="C1592" s="12">
        <f t="shared" si="96"/>
        <v>2026</v>
      </c>
      <c r="D1592" s="13" t="str">
        <f t="shared" si="97"/>
        <v>Q3</v>
      </c>
      <c r="E1592" s="12">
        <f t="shared" si="98"/>
        <v>8</v>
      </c>
      <c r="F1592" s="12" t="str">
        <f t="shared" si="99"/>
        <v>Aug</v>
      </c>
      <c r="G1592" s="12" t="s">
        <v>27</v>
      </c>
      <c r="H1592" s="12" t="s">
        <v>70</v>
      </c>
      <c r="I1592" s="12" t="s">
        <v>49</v>
      </c>
      <c r="J1592" s="12" t="s">
        <v>34</v>
      </c>
      <c r="K1592" s="12" t="s">
        <v>35</v>
      </c>
      <c r="L1592" s="12" t="s">
        <v>53</v>
      </c>
      <c r="M1592" s="12">
        <v>5</v>
      </c>
      <c r="N1592" s="14">
        <v>45.94</v>
      </c>
      <c r="O1592" s="15">
        <v>0.05</v>
      </c>
      <c r="P1592" s="14">
        <v>18.059999999999999</v>
      </c>
      <c r="Q1592" s="14">
        <v>218.21499999999997</v>
      </c>
      <c r="R1592" s="14">
        <v>90.3</v>
      </c>
      <c r="S1592" s="14">
        <v>127.91499999999998</v>
      </c>
      <c r="T1592" s="16">
        <v>0.5861879339183832</v>
      </c>
    </row>
    <row r="1593" spans="1:20">
      <c r="A1593" s="10">
        <v>1266</v>
      </c>
      <c r="B1593" s="11">
        <v>46241</v>
      </c>
      <c r="C1593" s="12">
        <f t="shared" si="96"/>
        <v>2026</v>
      </c>
      <c r="D1593" s="13" t="str">
        <f t="shared" si="97"/>
        <v>Q3</v>
      </c>
      <c r="E1593" s="12">
        <f t="shared" si="98"/>
        <v>8</v>
      </c>
      <c r="F1593" s="12" t="str">
        <f t="shared" si="99"/>
        <v>Aug</v>
      </c>
      <c r="G1593" s="12" t="s">
        <v>21</v>
      </c>
      <c r="H1593" s="12" t="s">
        <v>71</v>
      </c>
      <c r="I1593" s="12" t="s">
        <v>40</v>
      </c>
      <c r="J1593" s="12" t="s">
        <v>24</v>
      </c>
      <c r="K1593" s="12" t="s">
        <v>55</v>
      </c>
      <c r="L1593" s="12" t="s">
        <v>63</v>
      </c>
      <c r="M1593" s="12">
        <v>1</v>
      </c>
      <c r="N1593" s="14">
        <v>36.630000000000003</v>
      </c>
      <c r="O1593" s="15">
        <v>0</v>
      </c>
      <c r="P1593" s="14">
        <v>13.7</v>
      </c>
      <c r="Q1593" s="14">
        <v>36.630000000000003</v>
      </c>
      <c r="R1593" s="14">
        <v>13.7</v>
      </c>
      <c r="S1593" s="14">
        <v>22.930000000000003</v>
      </c>
      <c r="T1593" s="16">
        <v>0.62598962598962604</v>
      </c>
    </row>
    <row r="1594" spans="1:20">
      <c r="A1594" s="10">
        <v>2201</v>
      </c>
      <c r="B1594" s="11">
        <v>46241</v>
      </c>
      <c r="C1594" s="12">
        <f t="shared" si="96"/>
        <v>2026</v>
      </c>
      <c r="D1594" s="13" t="str">
        <f t="shared" si="97"/>
        <v>Q3</v>
      </c>
      <c r="E1594" s="12">
        <f t="shared" si="98"/>
        <v>8</v>
      </c>
      <c r="F1594" s="12" t="str">
        <f t="shared" si="99"/>
        <v>Aug</v>
      </c>
      <c r="G1594" s="12" t="s">
        <v>27</v>
      </c>
      <c r="H1594" s="12" t="s">
        <v>28</v>
      </c>
      <c r="I1594" s="12" t="s">
        <v>23</v>
      </c>
      <c r="J1594" s="12" t="s">
        <v>24</v>
      </c>
      <c r="K1594" s="12" t="s">
        <v>30</v>
      </c>
      <c r="L1594" s="12" t="s">
        <v>38</v>
      </c>
      <c r="M1594" s="12">
        <v>1</v>
      </c>
      <c r="N1594" s="14">
        <v>141.38</v>
      </c>
      <c r="O1594" s="15">
        <v>0.05</v>
      </c>
      <c r="P1594" s="14">
        <v>77.14</v>
      </c>
      <c r="Q1594" s="14">
        <v>134.31099999999998</v>
      </c>
      <c r="R1594" s="14">
        <v>77.14</v>
      </c>
      <c r="S1594" s="14">
        <v>57.170999999999978</v>
      </c>
      <c r="T1594" s="16">
        <v>0.42566133823737434</v>
      </c>
    </row>
    <row r="1595" spans="1:20">
      <c r="A1595" s="10">
        <v>2382</v>
      </c>
      <c r="B1595" s="11">
        <v>46241</v>
      </c>
      <c r="C1595" s="12">
        <f t="shared" si="96"/>
        <v>2026</v>
      </c>
      <c r="D1595" s="13" t="str">
        <f t="shared" si="97"/>
        <v>Q3</v>
      </c>
      <c r="E1595" s="12">
        <f t="shared" si="98"/>
        <v>8</v>
      </c>
      <c r="F1595" s="12" t="str">
        <f t="shared" si="99"/>
        <v>Aug</v>
      </c>
      <c r="G1595" s="12" t="s">
        <v>27</v>
      </c>
      <c r="H1595" s="12" t="s">
        <v>70</v>
      </c>
      <c r="I1595" s="12" t="s">
        <v>40</v>
      </c>
      <c r="J1595" s="12" t="s">
        <v>24</v>
      </c>
      <c r="K1595" s="12" t="s">
        <v>44</v>
      </c>
      <c r="L1595" s="12" t="s">
        <v>45</v>
      </c>
      <c r="M1595" s="12">
        <v>3</v>
      </c>
      <c r="N1595" s="14">
        <v>343.45</v>
      </c>
      <c r="O1595" s="15">
        <v>0.05</v>
      </c>
      <c r="P1595" s="14">
        <v>195.73</v>
      </c>
      <c r="Q1595" s="14">
        <v>978.83249999999987</v>
      </c>
      <c r="R1595" s="14">
        <v>587.18999999999994</v>
      </c>
      <c r="S1595" s="14">
        <v>391.64249999999993</v>
      </c>
      <c r="T1595" s="16">
        <v>0.40011186796515236</v>
      </c>
    </row>
    <row r="1596" spans="1:20">
      <c r="A1596" s="10">
        <v>1227</v>
      </c>
      <c r="B1596" s="11">
        <v>46242</v>
      </c>
      <c r="C1596" s="12">
        <f t="shared" si="96"/>
        <v>2026</v>
      </c>
      <c r="D1596" s="13" t="str">
        <f t="shared" si="97"/>
        <v>Q3</v>
      </c>
      <c r="E1596" s="12">
        <f t="shared" si="98"/>
        <v>8</v>
      </c>
      <c r="F1596" s="12" t="str">
        <f t="shared" si="99"/>
        <v>Aug</v>
      </c>
      <c r="G1596" s="12" t="s">
        <v>41</v>
      </c>
      <c r="H1596" s="12" t="s">
        <v>54</v>
      </c>
      <c r="I1596" s="12" t="s">
        <v>23</v>
      </c>
      <c r="J1596" s="12" t="s">
        <v>24</v>
      </c>
      <c r="K1596" s="12" t="s">
        <v>25</v>
      </c>
      <c r="L1596" s="12" t="s">
        <v>51</v>
      </c>
      <c r="M1596" s="12">
        <v>1</v>
      </c>
      <c r="N1596" s="14">
        <v>104.69</v>
      </c>
      <c r="O1596" s="15">
        <v>0</v>
      </c>
      <c r="P1596" s="14">
        <v>49.06</v>
      </c>
      <c r="Q1596" s="14">
        <v>104.69</v>
      </c>
      <c r="R1596" s="14">
        <v>49.06</v>
      </c>
      <c r="S1596" s="14">
        <v>55.629999999999995</v>
      </c>
      <c r="T1596" s="16">
        <v>0.53137835514375775</v>
      </c>
    </row>
    <row r="1597" spans="1:20">
      <c r="A1597" s="10">
        <v>1843</v>
      </c>
      <c r="B1597" s="11">
        <v>46242</v>
      </c>
      <c r="C1597" s="12">
        <f t="shared" si="96"/>
        <v>2026</v>
      </c>
      <c r="D1597" s="13" t="str">
        <f t="shared" si="97"/>
        <v>Q3</v>
      </c>
      <c r="E1597" s="12">
        <f t="shared" si="98"/>
        <v>8</v>
      </c>
      <c r="F1597" s="12" t="str">
        <f t="shared" si="99"/>
        <v>Aug</v>
      </c>
      <c r="G1597" s="12" t="s">
        <v>41</v>
      </c>
      <c r="H1597" s="12" t="s">
        <v>54</v>
      </c>
      <c r="I1597" s="12" t="s">
        <v>23</v>
      </c>
      <c r="J1597" s="12" t="s">
        <v>34</v>
      </c>
      <c r="K1597" s="12" t="s">
        <v>44</v>
      </c>
      <c r="L1597" s="12" t="s">
        <v>45</v>
      </c>
      <c r="M1597" s="12">
        <v>2</v>
      </c>
      <c r="N1597" s="14">
        <v>341.23</v>
      </c>
      <c r="O1597" s="15">
        <v>0.05</v>
      </c>
      <c r="P1597" s="14">
        <v>192.5</v>
      </c>
      <c r="Q1597" s="14">
        <v>648.33699999999999</v>
      </c>
      <c r="R1597" s="14">
        <v>385</v>
      </c>
      <c r="S1597" s="14">
        <v>263.33699999999999</v>
      </c>
      <c r="T1597" s="16">
        <v>0.40617302421425894</v>
      </c>
    </row>
    <row r="1598" spans="1:20">
      <c r="A1598" s="10">
        <v>2369</v>
      </c>
      <c r="B1598" s="11">
        <v>46242</v>
      </c>
      <c r="C1598" s="12">
        <f t="shared" si="96"/>
        <v>2026</v>
      </c>
      <c r="D1598" s="13" t="str">
        <f t="shared" si="97"/>
        <v>Q3</v>
      </c>
      <c r="E1598" s="12">
        <f t="shared" si="98"/>
        <v>8</v>
      </c>
      <c r="F1598" s="12" t="str">
        <f t="shared" si="99"/>
        <v>Aug</v>
      </c>
      <c r="G1598" s="12" t="s">
        <v>41</v>
      </c>
      <c r="H1598" s="12" t="s">
        <v>54</v>
      </c>
      <c r="I1598" s="12" t="s">
        <v>40</v>
      </c>
      <c r="J1598" s="12" t="s">
        <v>34</v>
      </c>
      <c r="K1598" s="12" t="s">
        <v>44</v>
      </c>
      <c r="L1598" s="12" t="s">
        <v>72</v>
      </c>
      <c r="M1598" s="12">
        <v>1</v>
      </c>
      <c r="N1598" s="14">
        <v>125.95</v>
      </c>
      <c r="O1598" s="15">
        <v>0.05</v>
      </c>
      <c r="P1598" s="14">
        <v>61.9</v>
      </c>
      <c r="Q1598" s="14">
        <v>119.6525</v>
      </c>
      <c r="R1598" s="14">
        <v>61.9</v>
      </c>
      <c r="S1598" s="14">
        <v>57.752500000000005</v>
      </c>
      <c r="T1598" s="16">
        <v>0.48266856104134892</v>
      </c>
    </row>
    <row r="1599" spans="1:20">
      <c r="A1599" s="10">
        <v>2386</v>
      </c>
      <c r="B1599" s="11">
        <v>46242</v>
      </c>
      <c r="C1599" s="12">
        <f t="shared" si="96"/>
        <v>2026</v>
      </c>
      <c r="D1599" s="13" t="str">
        <f t="shared" si="97"/>
        <v>Q3</v>
      </c>
      <c r="E1599" s="12">
        <f t="shared" si="98"/>
        <v>8</v>
      </c>
      <c r="F1599" s="12" t="str">
        <f t="shared" si="99"/>
        <v>Aug</v>
      </c>
      <c r="G1599" s="12" t="s">
        <v>27</v>
      </c>
      <c r="H1599" s="12" t="s">
        <v>28</v>
      </c>
      <c r="I1599" s="12" t="s">
        <v>23</v>
      </c>
      <c r="J1599" s="12" t="s">
        <v>24</v>
      </c>
      <c r="K1599" s="12" t="s">
        <v>30</v>
      </c>
      <c r="L1599" s="12" t="s">
        <v>31</v>
      </c>
      <c r="M1599" s="12">
        <v>6</v>
      </c>
      <c r="N1599" s="14">
        <v>91.9</v>
      </c>
      <c r="O1599" s="15">
        <v>0.05</v>
      </c>
      <c r="P1599" s="14">
        <v>44.69</v>
      </c>
      <c r="Q1599" s="14">
        <v>523.83000000000004</v>
      </c>
      <c r="R1599" s="14">
        <v>268.14</v>
      </c>
      <c r="S1599" s="14">
        <v>255.69000000000005</v>
      </c>
      <c r="T1599" s="16">
        <v>0.48811637363266713</v>
      </c>
    </row>
    <row r="1600" spans="1:20">
      <c r="A1600" s="10">
        <v>2579</v>
      </c>
      <c r="B1600" s="11">
        <v>46242</v>
      </c>
      <c r="C1600" s="12">
        <f t="shared" si="96"/>
        <v>2026</v>
      </c>
      <c r="D1600" s="13" t="str">
        <f t="shared" si="97"/>
        <v>Q3</v>
      </c>
      <c r="E1600" s="12">
        <f t="shared" si="98"/>
        <v>8</v>
      </c>
      <c r="F1600" s="12" t="str">
        <f t="shared" si="99"/>
        <v>Aug</v>
      </c>
      <c r="G1600" s="12" t="s">
        <v>41</v>
      </c>
      <c r="H1600" s="12" t="s">
        <v>54</v>
      </c>
      <c r="I1600" s="12" t="s">
        <v>40</v>
      </c>
      <c r="J1600" s="12" t="s">
        <v>24</v>
      </c>
      <c r="K1600" s="12" t="s">
        <v>44</v>
      </c>
      <c r="L1600" s="12" t="s">
        <v>61</v>
      </c>
      <c r="M1600" s="12">
        <v>1</v>
      </c>
      <c r="N1600" s="14">
        <v>81.22</v>
      </c>
      <c r="O1600" s="15">
        <v>0</v>
      </c>
      <c r="P1600" s="14">
        <v>39.18</v>
      </c>
      <c r="Q1600" s="14">
        <v>81.22</v>
      </c>
      <c r="R1600" s="14">
        <v>39.18</v>
      </c>
      <c r="S1600" s="14">
        <v>42.04</v>
      </c>
      <c r="T1600" s="16">
        <v>0.51760650086185667</v>
      </c>
    </row>
    <row r="1601" spans="1:20">
      <c r="A1601" s="10">
        <v>3075</v>
      </c>
      <c r="B1601" s="11">
        <v>46242</v>
      </c>
      <c r="C1601" s="12">
        <f t="shared" si="96"/>
        <v>2026</v>
      </c>
      <c r="D1601" s="13" t="str">
        <f t="shared" si="97"/>
        <v>Q3</v>
      </c>
      <c r="E1601" s="12">
        <f t="shared" si="98"/>
        <v>8</v>
      </c>
      <c r="F1601" s="12" t="str">
        <f t="shared" si="99"/>
        <v>Aug</v>
      </c>
      <c r="G1601" s="12" t="s">
        <v>21</v>
      </c>
      <c r="H1601" s="12" t="s">
        <v>22</v>
      </c>
      <c r="I1601" s="12" t="s">
        <v>23</v>
      </c>
      <c r="J1601" s="12" t="s">
        <v>37</v>
      </c>
      <c r="K1601" s="12" t="s">
        <v>30</v>
      </c>
      <c r="L1601" s="12" t="s">
        <v>67</v>
      </c>
      <c r="M1601" s="12">
        <v>2</v>
      </c>
      <c r="N1601" s="14">
        <v>72.31</v>
      </c>
      <c r="O1601" s="15">
        <v>0</v>
      </c>
      <c r="P1601" s="14">
        <v>31.75</v>
      </c>
      <c r="Q1601" s="14">
        <v>144.62</v>
      </c>
      <c r="R1601" s="14">
        <v>63.5</v>
      </c>
      <c r="S1601" s="14">
        <v>81.12</v>
      </c>
      <c r="T1601" s="16">
        <v>0.56091826856589688</v>
      </c>
    </row>
    <row r="1602" spans="1:20">
      <c r="A1602" s="10">
        <v>3982</v>
      </c>
      <c r="B1602" s="11">
        <v>46242</v>
      </c>
      <c r="C1602" s="12">
        <f t="shared" si="96"/>
        <v>2026</v>
      </c>
      <c r="D1602" s="13" t="str">
        <f t="shared" si="97"/>
        <v>Q3</v>
      </c>
      <c r="E1602" s="12">
        <f t="shared" si="98"/>
        <v>8</v>
      </c>
      <c r="F1602" s="12" t="str">
        <f t="shared" si="99"/>
        <v>Aug</v>
      </c>
      <c r="G1602" s="12" t="s">
        <v>32</v>
      </c>
      <c r="H1602" s="12" t="s">
        <v>33</v>
      </c>
      <c r="I1602" s="12" t="s">
        <v>40</v>
      </c>
      <c r="J1602" s="12" t="s">
        <v>24</v>
      </c>
      <c r="K1602" s="12" t="s">
        <v>44</v>
      </c>
      <c r="L1602" s="12" t="s">
        <v>61</v>
      </c>
      <c r="M1602" s="12">
        <v>1</v>
      </c>
      <c r="N1602" s="14">
        <v>79.989999999999995</v>
      </c>
      <c r="O1602" s="15">
        <v>0.05</v>
      </c>
      <c r="P1602" s="14">
        <v>40.25</v>
      </c>
      <c r="Q1602" s="14">
        <v>75.990499999999997</v>
      </c>
      <c r="R1602" s="14">
        <v>40.25</v>
      </c>
      <c r="S1602" s="14">
        <v>35.740499999999997</v>
      </c>
      <c r="T1602" s="16">
        <v>0.47032852790809376</v>
      </c>
    </row>
    <row r="1603" spans="1:20">
      <c r="A1603" s="10">
        <v>4530</v>
      </c>
      <c r="B1603" s="11">
        <v>46242</v>
      </c>
      <c r="C1603" s="12">
        <f t="shared" ref="C1603:C1666" si="100">YEAR(B1603)</f>
        <v>2026</v>
      </c>
      <c r="D1603" s="13" t="str">
        <f t="shared" ref="D1603:D1666" si="101">"Q"&amp;ROUNDUP(MONTH(B1603)/3,0)</f>
        <v>Q3</v>
      </c>
      <c r="E1603" s="12">
        <f t="shared" ref="E1603:E1666" si="102">MONTH(B1603)</f>
        <v>8</v>
      </c>
      <c r="F1603" s="12" t="str">
        <f t="shared" ref="F1603:F1666" si="103">TEXT(B1603,"mmm")</f>
        <v>Aug</v>
      </c>
      <c r="G1603" s="12" t="s">
        <v>41</v>
      </c>
      <c r="H1603" s="12" t="s">
        <v>68</v>
      </c>
      <c r="I1603" s="12" t="s">
        <v>23</v>
      </c>
      <c r="J1603" s="12" t="s">
        <v>34</v>
      </c>
      <c r="K1603" s="12" t="s">
        <v>30</v>
      </c>
      <c r="L1603" s="12" t="s">
        <v>58</v>
      </c>
      <c r="M1603" s="12">
        <v>1</v>
      </c>
      <c r="N1603" s="14">
        <v>151.87</v>
      </c>
      <c r="O1603" s="15">
        <v>0.1</v>
      </c>
      <c r="P1603" s="14">
        <v>76.97</v>
      </c>
      <c r="Q1603" s="14">
        <v>136.68300000000002</v>
      </c>
      <c r="R1603" s="14">
        <v>76.97</v>
      </c>
      <c r="S1603" s="14">
        <v>59.713000000000022</v>
      </c>
      <c r="T1603" s="16">
        <v>0.4368721786908395</v>
      </c>
    </row>
    <row r="1604" spans="1:20">
      <c r="A1604" s="10">
        <v>4641</v>
      </c>
      <c r="B1604" s="11">
        <v>46242</v>
      </c>
      <c r="C1604" s="12">
        <f t="shared" si="100"/>
        <v>2026</v>
      </c>
      <c r="D1604" s="13" t="str">
        <f t="shared" si="101"/>
        <v>Q3</v>
      </c>
      <c r="E1604" s="12">
        <f t="shared" si="102"/>
        <v>8</v>
      </c>
      <c r="F1604" s="12" t="str">
        <f t="shared" si="103"/>
        <v>Aug</v>
      </c>
      <c r="G1604" s="12" t="s">
        <v>41</v>
      </c>
      <c r="H1604" s="12" t="s">
        <v>54</v>
      </c>
      <c r="I1604" s="12" t="s">
        <v>49</v>
      </c>
      <c r="J1604" s="12" t="s">
        <v>34</v>
      </c>
      <c r="K1604" s="12" t="s">
        <v>30</v>
      </c>
      <c r="L1604" s="12" t="s">
        <v>58</v>
      </c>
      <c r="M1604" s="12">
        <v>1</v>
      </c>
      <c r="N1604" s="14">
        <v>156.55000000000001</v>
      </c>
      <c r="O1604" s="15">
        <v>0</v>
      </c>
      <c r="P1604" s="14">
        <v>80.430000000000007</v>
      </c>
      <c r="Q1604" s="14">
        <v>156.55000000000001</v>
      </c>
      <c r="R1604" s="14">
        <v>80.430000000000007</v>
      </c>
      <c r="S1604" s="14">
        <v>76.12</v>
      </c>
      <c r="T1604" s="16">
        <v>0.48623442989460236</v>
      </c>
    </row>
    <row r="1605" spans="1:20">
      <c r="A1605" s="10">
        <v>4778</v>
      </c>
      <c r="B1605" s="11">
        <v>46242</v>
      </c>
      <c r="C1605" s="12">
        <f t="shared" si="100"/>
        <v>2026</v>
      </c>
      <c r="D1605" s="13" t="str">
        <f t="shared" si="101"/>
        <v>Q3</v>
      </c>
      <c r="E1605" s="12">
        <f t="shared" si="102"/>
        <v>8</v>
      </c>
      <c r="F1605" s="12" t="str">
        <f t="shared" si="103"/>
        <v>Aug</v>
      </c>
      <c r="G1605" s="12" t="s">
        <v>27</v>
      </c>
      <c r="H1605" s="12" t="s">
        <v>64</v>
      </c>
      <c r="I1605" s="12" t="s">
        <v>40</v>
      </c>
      <c r="J1605" s="12" t="s">
        <v>34</v>
      </c>
      <c r="K1605" s="12" t="s">
        <v>30</v>
      </c>
      <c r="L1605" s="12" t="s">
        <v>58</v>
      </c>
      <c r="M1605" s="12">
        <v>1</v>
      </c>
      <c r="N1605" s="14">
        <v>152.72</v>
      </c>
      <c r="O1605" s="15">
        <v>0</v>
      </c>
      <c r="P1605" s="14">
        <v>77.73</v>
      </c>
      <c r="Q1605" s="14">
        <v>152.72</v>
      </c>
      <c r="R1605" s="14">
        <v>77.73</v>
      </c>
      <c r="S1605" s="14">
        <v>74.989999999999995</v>
      </c>
      <c r="T1605" s="16">
        <v>0.4910293347302252</v>
      </c>
    </row>
    <row r="1606" spans="1:20">
      <c r="A1606" s="10">
        <v>5132</v>
      </c>
      <c r="B1606" s="11">
        <v>46242</v>
      </c>
      <c r="C1606" s="12">
        <f t="shared" si="100"/>
        <v>2026</v>
      </c>
      <c r="D1606" s="13" t="str">
        <f t="shared" si="101"/>
        <v>Q3</v>
      </c>
      <c r="E1606" s="12">
        <f t="shared" si="102"/>
        <v>8</v>
      </c>
      <c r="F1606" s="12" t="str">
        <f t="shared" si="103"/>
        <v>Aug</v>
      </c>
      <c r="G1606" s="12" t="s">
        <v>27</v>
      </c>
      <c r="H1606" s="12" t="s">
        <v>64</v>
      </c>
      <c r="I1606" s="12" t="s">
        <v>23</v>
      </c>
      <c r="J1606" s="12" t="s">
        <v>37</v>
      </c>
      <c r="K1606" s="12" t="s">
        <v>25</v>
      </c>
      <c r="L1606" s="12" t="s">
        <v>47</v>
      </c>
      <c r="M1606" s="12">
        <v>1</v>
      </c>
      <c r="N1606" s="14">
        <v>40.51</v>
      </c>
      <c r="O1606" s="15">
        <v>0.05</v>
      </c>
      <c r="P1606" s="14">
        <v>16.29</v>
      </c>
      <c r="Q1606" s="14">
        <v>38.484499999999997</v>
      </c>
      <c r="R1606" s="14">
        <v>16.29</v>
      </c>
      <c r="S1606" s="14">
        <v>22.194499999999998</v>
      </c>
      <c r="T1606" s="16">
        <v>0.57671270251659756</v>
      </c>
    </row>
    <row r="1607" spans="1:20">
      <c r="A1607" s="10">
        <v>227</v>
      </c>
      <c r="B1607" s="11">
        <v>46243</v>
      </c>
      <c r="C1607" s="12">
        <f t="shared" si="100"/>
        <v>2026</v>
      </c>
      <c r="D1607" s="13" t="str">
        <f t="shared" si="101"/>
        <v>Q3</v>
      </c>
      <c r="E1607" s="12">
        <f t="shared" si="102"/>
        <v>8</v>
      </c>
      <c r="F1607" s="12" t="str">
        <f t="shared" si="103"/>
        <v>Aug</v>
      </c>
      <c r="G1607" s="12" t="s">
        <v>41</v>
      </c>
      <c r="H1607" s="12" t="s">
        <v>52</v>
      </c>
      <c r="I1607" s="12" t="s">
        <v>49</v>
      </c>
      <c r="J1607" s="12" t="s">
        <v>24</v>
      </c>
      <c r="K1607" s="12" t="s">
        <v>55</v>
      </c>
      <c r="L1607" s="12" t="s">
        <v>56</v>
      </c>
      <c r="M1607" s="12">
        <v>3</v>
      </c>
      <c r="N1607" s="14">
        <v>40.61</v>
      </c>
      <c r="O1607" s="15">
        <v>0</v>
      </c>
      <c r="P1607" s="14">
        <v>14.72</v>
      </c>
      <c r="Q1607" s="14">
        <v>121.83</v>
      </c>
      <c r="R1607" s="14">
        <v>44.160000000000004</v>
      </c>
      <c r="S1607" s="14">
        <v>77.669999999999987</v>
      </c>
      <c r="T1607" s="16">
        <v>0.63752770253632096</v>
      </c>
    </row>
    <row r="1608" spans="1:20">
      <c r="A1608" s="10">
        <v>390</v>
      </c>
      <c r="B1608" s="11">
        <v>46243</v>
      </c>
      <c r="C1608" s="12">
        <f t="shared" si="100"/>
        <v>2026</v>
      </c>
      <c r="D1608" s="13" t="str">
        <f t="shared" si="101"/>
        <v>Q3</v>
      </c>
      <c r="E1608" s="12">
        <f t="shared" si="102"/>
        <v>8</v>
      </c>
      <c r="F1608" s="12" t="str">
        <f t="shared" si="103"/>
        <v>Aug</v>
      </c>
      <c r="G1608" s="12" t="s">
        <v>32</v>
      </c>
      <c r="H1608" s="12" t="s">
        <v>46</v>
      </c>
      <c r="I1608" s="12" t="s">
        <v>40</v>
      </c>
      <c r="J1608" s="12" t="s">
        <v>34</v>
      </c>
      <c r="K1608" s="12" t="s">
        <v>30</v>
      </c>
      <c r="L1608" s="12" t="s">
        <v>31</v>
      </c>
      <c r="M1608" s="12">
        <v>1</v>
      </c>
      <c r="N1608" s="14">
        <v>93.41</v>
      </c>
      <c r="O1608" s="15">
        <v>0.05</v>
      </c>
      <c r="P1608" s="14">
        <v>44.7</v>
      </c>
      <c r="Q1608" s="14">
        <v>88.739499999999992</v>
      </c>
      <c r="R1608" s="14">
        <v>44.7</v>
      </c>
      <c r="S1608" s="14">
        <v>44.03949999999999</v>
      </c>
      <c r="T1608" s="16">
        <v>0.49627843294136198</v>
      </c>
    </row>
    <row r="1609" spans="1:20">
      <c r="A1609" s="10">
        <v>859</v>
      </c>
      <c r="B1609" s="11">
        <v>46243</v>
      </c>
      <c r="C1609" s="12">
        <f t="shared" si="100"/>
        <v>2026</v>
      </c>
      <c r="D1609" s="13" t="str">
        <f t="shared" si="101"/>
        <v>Q3</v>
      </c>
      <c r="E1609" s="12">
        <f t="shared" si="102"/>
        <v>8</v>
      </c>
      <c r="F1609" s="12" t="str">
        <f t="shared" si="103"/>
        <v>Aug</v>
      </c>
      <c r="G1609" s="12" t="s">
        <v>21</v>
      </c>
      <c r="H1609" s="12" t="s">
        <v>22</v>
      </c>
      <c r="I1609" s="12" t="s">
        <v>40</v>
      </c>
      <c r="J1609" s="12" t="s">
        <v>34</v>
      </c>
      <c r="K1609" s="12" t="s">
        <v>30</v>
      </c>
      <c r="L1609" s="12" t="s">
        <v>31</v>
      </c>
      <c r="M1609" s="12">
        <v>2</v>
      </c>
      <c r="N1609" s="14">
        <v>90.23</v>
      </c>
      <c r="O1609" s="15">
        <v>0</v>
      </c>
      <c r="P1609" s="14">
        <v>44.22</v>
      </c>
      <c r="Q1609" s="14">
        <v>180.46</v>
      </c>
      <c r="R1609" s="14">
        <v>88.44</v>
      </c>
      <c r="S1609" s="14">
        <v>92.02000000000001</v>
      </c>
      <c r="T1609" s="16">
        <v>0.50991909564446414</v>
      </c>
    </row>
    <row r="1610" spans="1:20">
      <c r="A1610" s="10">
        <v>1468</v>
      </c>
      <c r="B1610" s="11">
        <v>46243</v>
      </c>
      <c r="C1610" s="12">
        <f t="shared" si="100"/>
        <v>2026</v>
      </c>
      <c r="D1610" s="13" t="str">
        <f t="shared" si="101"/>
        <v>Q3</v>
      </c>
      <c r="E1610" s="12">
        <f t="shared" si="102"/>
        <v>8</v>
      </c>
      <c r="F1610" s="12" t="str">
        <f t="shared" si="103"/>
        <v>Aug</v>
      </c>
      <c r="G1610" s="12" t="s">
        <v>27</v>
      </c>
      <c r="H1610" s="12" t="s">
        <v>62</v>
      </c>
      <c r="I1610" s="12" t="s">
        <v>40</v>
      </c>
      <c r="J1610" s="12" t="s">
        <v>24</v>
      </c>
      <c r="K1610" s="12" t="s">
        <v>25</v>
      </c>
      <c r="L1610" s="12" t="s">
        <v>43</v>
      </c>
      <c r="M1610" s="12">
        <v>1</v>
      </c>
      <c r="N1610" s="14">
        <v>51.75</v>
      </c>
      <c r="O1610" s="15">
        <v>0</v>
      </c>
      <c r="P1610" s="14">
        <v>22.36</v>
      </c>
      <c r="Q1610" s="14">
        <v>51.75</v>
      </c>
      <c r="R1610" s="14">
        <v>22.36</v>
      </c>
      <c r="S1610" s="14">
        <v>29.39</v>
      </c>
      <c r="T1610" s="16">
        <v>0.56792270531400968</v>
      </c>
    </row>
    <row r="1611" spans="1:20">
      <c r="A1611" s="10">
        <v>2356</v>
      </c>
      <c r="B1611" s="11">
        <v>46243</v>
      </c>
      <c r="C1611" s="12">
        <f t="shared" si="100"/>
        <v>2026</v>
      </c>
      <c r="D1611" s="13" t="str">
        <f t="shared" si="101"/>
        <v>Q3</v>
      </c>
      <c r="E1611" s="12">
        <f t="shared" si="102"/>
        <v>8</v>
      </c>
      <c r="F1611" s="12" t="str">
        <f t="shared" si="103"/>
        <v>Aug</v>
      </c>
      <c r="G1611" s="12" t="s">
        <v>41</v>
      </c>
      <c r="H1611" s="12" t="s">
        <v>68</v>
      </c>
      <c r="I1611" s="12" t="s">
        <v>40</v>
      </c>
      <c r="J1611" s="12" t="s">
        <v>34</v>
      </c>
      <c r="K1611" s="12" t="s">
        <v>25</v>
      </c>
      <c r="L1611" s="12" t="s">
        <v>51</v>
      </c>
      <c r="M1611" s="12">
        <v>3</v>
      </c>
      <c r="N1611" s="14">
        <v>102.91</v>
      </c>
      <c r="O1611" s="15">
        <v>0.1</v>
      </c>
      <c r="P1611" s="14">
        <v>50.23</v>
      </c>
      <c r="Q1611" s="14">
        <v>277.85700000000003</v>
      </c>
      <c r="R1611" s="14">
        <v>150.69</v>
      </c>
      <c r="S1611" s="14">
        <v>127.16700000000003</v>
      </c>
      <c r="T1611" s="16">
        <v>0.45767067232425318</v>
      </c>
    </row>
    <row r="1612" spans="1:20">
      <c r="A1612" s="10">
        <v>3556</v>
      </c>
      <c r="B1612" s="11">
        <v>46243</v>
      </c>
      <c r="C1612" s="12">
        <f t="shared" si="100"/>
        <v>2026</v>
      </c>
      <c r="D1612" s="13" t="str">
        <f t="shared" si="101"/>
        <v>Q3</v>
      </c>
      <c r="E1612" s="12">
        <f t="shared" si="102"/>
        <v>8</v>
      </c>
      <c r="F1612" s="12" t="str">
        <f t="shared" si="103"/>
        <v>Aug</v>
      </c>
      <c r="G1612" s="12" t="s">
        <v>32</v>
      </c>
      <c r="H1612" s="12" t="s">
        <v>73</v>
      </c>
      <c r="I1612" s="12" t="s">
        <v>23</v>
      </c>
      <c r="J1612" s="12" t="s">
        <v>34</v>
      </c>
      <c r="K1612" s="12" t="s">
        <v>25</v>
      </c>
      <c r="L1612" s="12" t="s">
        <v>26</v>
      </c>
      <c r="M1612" s="12">
        <v>4</v>
      </c>
      <c r="N1612" s="14">
        <v>82.63</v>
      </c>
      <c r="O1612" s="15">
        <v>0.1</v>
      </c>
      <c r="P1612" s="14">
        <v>43.78</v>
      </c>
      <c r="Q1612" s="14">
        <v>297.46800000000002</v>
      </c>
      <c r="R1612" s="14">
        <v>175.12</v>
      </c>
      <c r="S1612" s="14">
        <v>122.34800000000001</v>
      </c>
      <c r="T1612" s="16">
        <v>0.41129802197211129</v>
      </c>
    </row>
    <row r="1613" spans="1:20">
      <c r="A1613" s="10">
        <v>925</v>
      </c>
      <c r="B1613" s="11">
        <v>46244</v>
      </c>
      <c r="C1613" s="12">
        <f t="shared" si="100"/>
        <v>2026</v>
      </c>
      <c r="D1613" s="13" t="str">
        <f t="shared" si="101"/>
        <v>Q3</v>
      </c>
      <c r="E1613" s="12">
        <f t="shared" si="102"/>
        <v>8</v>
      </c>
      <c r="F1613" s="12" t="str">
        <f t="shared" si="103"/>
        <v>Aug</v>
      </c>
      <c r="G1613" s="12" t="s">
        <v>21</v>
      </c>
      <c r="H1613" s="12" t="s">
        <v>22</v>
      </c>
      <c r="I1613" s="12" t="s">
        <v>40</v>
      </c>
      <c r="J1613" s="12" t="s">
        <v>24</v>
      </c>
      <c r="K1613" s="12" t="s">
        <v>44</v>
      </c>
      <c r="L1613" s="12" t="s">
        <v>50</v>
      </c>
      <c r="M1613" s="12">
        <v>1</v>
      </c>
      <c r="N1613" s="14">
        <v>196.39</v>
      </c>
      <c r="O1613" s="15">
        <v>0</v>
      </c>
      <c r="P1613" s="14">
        <v>102.92</v>
      </c>
      <c r="Q1613" s="14">
        <v>196.39</v>
      </c>
      <c r="R1613" s="14">
        <v>102.92</v>
      </c>
      <c r="S1613" s="14">
        <v>93.469999999999985</v>
      </c>
      <c r="T1613" s="16">
        <v>0.47594073017974436</v>
      </c>
    </row>
    <row r="1614" spans="1:20">
      <c r="A1614" s="10">
        <v>1563</v>
      </c>
      <c r="B1614" s="11">
        <v>46244</v>
      </c>
      <c r="C1614" s="12">
        <f t="shared" si="100"/>
        <v>2026</v>
      </c>
      <c r="D1614" s="13" t="str">
        <f t="shared" si="101"/>
        <v>Q3</v>
      </c>
      <c r="E1614" s="12">
        <f t="shared" si="102"/>
        <v>8</v>
      </c>
      <c r="F1614" s="12" t="str">
        <f t="shared" si="103"/>
        <v>Aug</v>
      </c>
      <c r="G1614" s="12" t="s">
        <v>32</v>
      </c>
      <c r="H1614" s="12" t="s">
        <v>60</v>
      </c>
      <c r="I1614" s="12" t="s">
        <v>49</v>
      </c>
      <c r="J1614" s="12" t="s">
        <v>37</v>
      </c>
      <c r="K1614" s="12" t="s">
        <v>35</v>
      </c>
      <c r="L1614" s="12" t="s">
        <v>36</v>
      </c>
      <c r="M1614" s="12">
        <v>2</v>
      </c>
      <c r="N1614" s="14">
        <v>36.25</v>
      </c>
      <c r="O1614" s="15">
        <v>0</v>
      </c>
      <c r="P1614" s="14">
        <v>13.77</v>
      </c>
      <c r="Q1614" s="14">
        <v>72.5</v>
      </c>
      <c r="R1614" s="14">
        <v>27.54</v>
      </c>
      <c r="S1614" s="14">
        <v>44.96</v>
      </c>
      <c r="T1614" s="16">
        <v>0.62013793103448278</v>
      </c>
    </row>
    <row r="1615" spans="1:20">
      <c r="A1615" s="10">
        <v>1634</v>
      </c>
      <c r="B1615" s="11">
        <v>46244</v>
      </c>
      <c r="C1615" s="12">
        <f t="shared" si="100"/>
        <v>2026</v>
      </c>
      <c r="D1615" s="13" t="str">
        <f t="shared" si="101"/>
        <v>Q3</v>
      </c>
      <c r="E1615" s="12">
        <f t="shared" si="102"/>
        <v>8</v>
      </c>
      <c r="F1615" s="12" t="str">
        <f t="shared" si="103"/>
        <v>Aug</v>
      </c>
      <c r="G1615" s="12" t="s">
        <v>27</v>
      </c>
      <c r="H1615" s="12" t="s">
        <v>28</v>
      </c>
      <c r="I1615" s="12" t="s">
        <v>40</v>
      </c>
      <c r="J1615" s="12" t="s">
        <v>24</v>
      </c>
      <c r="K1615" s="12" t="s">
        <v>44</v>
      </c>
      <c r="L1615" s="12" t="s">
        <v>50</v>
      </c>
      <c r="M1615" s="12">
        <v>2</v>
      </c>
      <c r="N1615" s="14">
        <v>199.85</v>
      </c>
      <c r="O1615" s="15">
        <v>0.05</v>
      </c>
      <c r="P1615" s="14">
        <v>104.34</v>
      </c>
      <c r="Q1615" s="14">
        <v>379.71499999999997</v>
      </c>
      <c r="R1615" s="14">
        <v>208.68</v>
      </c>
      <c r="S1615" s="14">
        <v>171.03499999999997</v>
      </c>
      <c r="T1615" s="16">
        <v>0.45042992770893953</v>
      </c>
    </row>
    <row r="1616" spans="1:20">
      <c r="A1616" s="10">
        <v>2187</v>
      </c>
      <c r="B1616" s="11">
        <v>46244</v>
      </c>
      <c r="C1616" s="12">
        <f t="shared" si="100"/>
        <v>2026</v>
      </c>
      <c r="D1616" s="13" t="str">
        <f t="shared" si="101"/>
        <v>Q3</v>
      </c>
      <c r="E1616" s="12">
        <f t="shared" si="102"/>
        <v>8</v>
      </c>
      <c r="F1616" s="12" t="str">
        <f t="shared" si="103"/>
        <v>Aug</v>
      </c>
      <c r="G1616" s="12" t="s">
        <v>32</v>
      </c>
      <c r="H1616" s="12" t="s">
        <v>33</v>
      </c>
      <c r="I1616" s="12" t="s">
        <v>40</v>
      </c>
      <c r="J1616" s="12" t="s">
        <v>34</v>
      </c>
      <c r="K1616" s="12" t="s">
        <v>35</v>
      </c>
      <c r="L1616" s="12" t="s">
        <v>53</v>
      </c>
      <c r="M1616" s="12">
        <v>1</v>
      </c>
      <c r="N1616" s="14">
        <v>46.32</v>
      </c>
      <c r="O1616" s="15">
        <v>0.05</v>
      </c>
      <c r="P1616" s="14">
        <v>18.34</v>
      </c>
      <c r="Q1616" s="14">
        <v>44.003999999999998</v>
      </c>
      <c r="R1616" s="14">
        <v>18.34</v>
      </c>
      <c r="S1616" s="14">
        <v>25.663999999999998</v>
      </c>
      <c r="T1616" s="16">
        <v>0.58321970729933637</v>
      </c>
    </row>
    <row r="1617" spans="1:20">
      <c r="A1617" s="10">
        <v>2773</v>
      </c>
      <c r="B1617" s="11">
        <v>46244</v>
      </c>
      <c r="C1617" s="12">
        <f t="shared" si="100"/>
        <v>2026</v>
      </c>
      <c r="D1617" s="13" t="str">
        <f t="shared" si="101"/>
        <v>Q3</v>
      </c>
      <c r="E1617" s="12">
        <f t="shared" si="102"/>
        <v>8</v>
      </c>
      <c r="F1617" s="12" t="str">
        <f t="shared" si="103"/>
        <v>Aug</v>
      </c>
      <c r="G1617" s="12" t="s">
        <v>27</v>
      </c>
      <c r="H1617" s="12" t="s">
        <v>70</v>
      </c>
      <c r="I1617" s="12" t="s">
        <v>23</v>
      </c>
      <c r="J1617" s="12" t="s">
        <v>34</v>
      </c>
      <c r="K1617" s="12" t="s">
        <v>30</v>
      </c>
      <c r="L1617" s="12" t="s">
        <v>58</v>
      </c>
      <c r="M1617" s="12">
        <v>4</v>
      </c>
      <c r="N1617" s="14">
        <v>151.06</v>
      </c>
      <c r="O1617" s="15">
        <v>0</v>
      </c>
      <c r="P1617" s="14">
        <v>77.67</v>
      </c>
      <c r="Q1617" s="14">
        <v>604.24</v>
      </c>
      <c r="R1617" s="14">
        <v>310.68</v>
      </c>
      <c r="S1617" s="14">
        <v>293.56</v>
      </c>
      <c r="T1617" s="16">
        <v>0.48583344366476894</v>
      </c>
    </row>
    <row r="1618" spans="1:20">
      <c r="A1618" s="10">
        <v>5040</v>
      </c>
      <c r="B1618" s="11">
        <v>46244</v>
      </c>
      <c r="C1618" s="12">
        <f t="shared" si="100"/>
        <v>2026</v>
      </c>
      <c r="D1618" s="13" t="str">
        <f t="shared" si="101"/>
        <v>Q3</v>
      </c>
      <c r="E1618" s="12">
        <f t="shared" si="102"/>
        <v>8</v>
      </c>
      <c r="F1618" s="12" t="str">
        <f t="shared" si="103"/>
        <v>Aug</v>
      </c>
      <c r="G1618" s="12" t="s">
        <v>41</v>
      </c>
      <c r="H1618" s="12" t="s">
        <v>52</v>
      </c>
      <c r="I1618" s="12" t="s">
        <v>23</v>
      </c>
      <c r="J1618" s="12" t="s">
        <v>24</v>
      </c>
      <c r="K1618" s="12" t="s">
        <v>30</v>
      </c>
      <c r="L1618" s="12" t="s">
        <v>67</v>
      </c>
      <c r="M1618" s="12">
        <v>1</v>
      </c>
      <c r="N1618" s="14">
        <v>72.39</v>
      </c>
      <c r="O1618" s="15">
        <v>0.1</v>
      </c>
      <c r="P1618" s="14">
        <v>31.64</v>
      </c>
      <c r="Q1618" s="14">
        <v>65.150999999999996</v>
      </c>
      <c r="R1618" s="14">
        <v>31.64</v>
      </c>
      <c r="S1618" s="14">
        <v>33.510999999999996</v>
      </c>
      <c r="T1618" s="16">
        <v>0.51435895074519189</v>
      </c>
    </row>
    <row r="1619" spans="1:20">
      <c r="A1619" s="10">
        <v>415</v>
      </c>
      <c r="B1619" s="11">
        <v>46245</v>
      </c>
      <c r="C1619" s="12">
        <f t="shared" si="100"/>
        <v>2026</v>
      </c>
      <c r="D1619" s="13" t="str">
        <f t="shared" si="101"/>
        <v>Q3</v>
      </c>
      <c r="E1619" s="12">
        <f t="shared" si="102"/>
        <v>8</v>
      </c>
      <c r="F1619" s="12" t="str">
        <f t="shared" si="103"/>
        <v>Aug</v>
      </c>
      <c r="G1619" s="12" t="s">
        <v>21</v>
      </c>
      <c r="H1619" s="12" t="s">
        <v>57</v>
      </c>
      <c r="I1619" s="12" t="s">
        <v>40</v>
      </c>
      <c r="J1619" s="12" t="s">
        <v>24</v>
      </c>
      <c r="K1619" s="12" t="s">
        <v>30</v>
      </c>
      <c r="L1619" s="12" t="s">
        <v>67</v>
      </c>
      <c r="M1619" s="12">
        <v>1</v>
      </c>
      <c r="N1619" s="14">
        <v>72.650000000000006</v>
      </c>
      <c r="O1619" s="15">
        <v>0</v>
      </c>
      <c r="P1619" s="14">
        <v>31.72</v>
      </c>
      <c r="Q1619" s="14">
        <v>72.650000000000006</v>
      </c>
      <c r="R1619" s="14">
        <v>31.72</v>
      </c>
      <c r="S1619" s="14">
        <v>40.930000000000007</v>
      </c>
      <c r="T1619" s="16">
        <v>0.56338609772883697</v>
      </c>
    </row>
    <row r="1620" spans="1:20">
      <c r="A1620" s="10">
        <v>1111</v>
      </c>
      <c r="B1620" s="11">
        <v>46245</v>
      </c>
      <c r="C1620" s="12">
        <f t="shared" si="100"/>
        <v>2026</v>
      </c>
      <c r="D1620" s="13" t="str">
        <f t="shared" si="101"/>
        <v>Q3</v>
      </c>
      <c r="E1620" s="12">
        <f t="shared" si="102"/>
        <v>8</v>
      </c>
      <c r="F1620" s="12" t="str">
        <f t="shared" si="103"/>
        <v>Aug</v>
      </c>
      <c r="G1620" s="12" t="s">
        <v>41</v>
      </c>
      <c r="H1620" s="12" t="s">
        <v>68</v>
      </c>
      <c r="I1620" s="12" t="s">
        <v>23</v>
      </c>
      <c r="J1620" s="12" t="s">
        <v>34</v>
      </c>
      <c r="K1620" s="12" t="s">
        <v>44</v>
      </c>
      <c r="L1620" s="12" t="s">
        <v>50</v>
      </c>
      <c r="M1620" s="12">
        <v>1</v>
      </c>
      <c r="N1620" s="14">
        <v>198.44</v>
      </c>
      <c r="O1620" s="15">
        <v>0</v>
      </c>
      <c r="P1620" s="14">
        <v>106.79</v>
      </c>
      <c r="Q1620" s="14">
        <v>198.44</v>
      </c>
      <c r="R1620" s="14">
        <v>106.79</v>
      </c>
      <c r="S1620" s="14">
        <v>91.649999999999991</v>
      </c>
      <c r="T1620" s="16">
        <v>0.46185244910300338</v>
      </c>
    </row>
    <row r="1621" spans="1:20">
      <c r="A1621" s="10">
        <v>1243</v>
      </c>
      <c r="B1621" s="11">
        <v>46245</v>
      </c>
      <c r="C1621" s="12">
        <f t="shared" si="100"/>
        <v>2026</v>
      </c>
      <c r="D1621" s="13" t="str">
        <f t="shared" si="101"/>
        <v>Q3</v>
      </c>
      <c r="E1621" s="12">
        <f t="shared" si="102"/>
        <v>8</v>
      </c>
      <c r="F1621" s="12" t="str">
        <f t="shared" si="103"/>
        <v>Aug</v>
      </c>
      <c r="G1621" s="12" t="s">
        <v>32</v>
      </c>
      <c r="H1621" s="12" t="s">
        <v>73</v>
      </c>
      <c r="I1621" s="12" t="s">
        <v>23</v>
      </c>
      <c r="J1621" s="12" t="s">
        <v>24</v>
      </c>
      <c r="K1621" s="12" t="s">
        <v>44</v>
      </c>
      <c r="L1621" s="12" t="s">
        <v>50</v>
      </c>
      <c r="M1621" s="12">
        <v>1</v>
      </c>
      <c r="N1621" s="14">
        <v>193.67</v>
      </c>
      <c r="O1621" s="15">
        <v>0</v>
      </c>
      <c r="P1621" s="14">
        <v>103.79</v>
      </c>
      <c r="Q1621" s="14">
        <v>193.67</v>
      </c>
      <c r="R1621" s="14">
        <v>103.79</v>
      </c>
      <c r="S1621" s="14">
        <v>89.879999999999981</v>
      </c>
      <c r="T1621" s="16">
        <v>0.46408839779005517</v>
      </c>
    </row>
    <row r="1622" spans="1:20">
      <c r="A1622" s="10">
        <v>1326</v>
      </c>
      <c r="B1622" s="11">
        <v>46245</v>
      </c>
      <c r="C1622" s="12">
        <f t="shared" si="100"/>
        <v>2026</v>
      </c>
      <c r="D1622" s="13" t="str">
        <f t="shared" si="101"/>
        <v>Q3</v>
      </c>
      <c r="E1622" s="12">
        <f t="shared" si="102"/>
        <v>8</v>
      </c>
      <c r="F1622" s="12" t="str">
        <f t="shared" si="103"/>
        <v>Aug</v>
      </c>
      <c r="G1622" s="12" t="s">
        <v>41</v>
      </c>
      <c r="H1622" s="12" t="s">
        <v>54</v>
      </c>
      <c r="I1622" s="12" t="s">
        <v>23</v>
      </c>
      <c r="J1622" s="12" t="s">
        <v>24</v>
      </c>
      <c r="K1622" s="12" t="s">
        <v>35</v>
      </c>
      <c r="L1622" s="12" t="s">
        <v>69</v>
      </c>
      <c r="M1622" s="12">
        <v>5</v>
      </c>
      <c r="N1622" s="14">
        <v>166.03</v>
      </c>
      <c r="O1622" s="15">
        <v>0</v>
      </c>
      <c r="P1622" s="14">
        <v>87.46</v>
      </c>
      <c r="Q1622" s="14">
        <v>830.15</v>
      </c>
      <c r="R1622" s="14">
        <v>437.29999999999995</v>
      </c>
      <c r="S1622" s="14">
        <v>392.85</v>
      </c>
      <c r="T1622" s="16">
        <v>0.47322772992832624</v>
      </c>
    </row>
    <row r="1623" spans="1:20">
      <c r="A1623" s="10">
        <v>1682</v>
      </c>
      <c r="B1623" s="11">
        <v>46245</v>
      </c>
      <c r="C1623" s="12">
        <f t="shared" si="100"/>
        <v>2026</v>
      </c>
      <c r="D1623" s="13" t="str">
        <f t="shared" si="101"/>
        <v>Q3</v>
      </c>
      <c r="E1623" s="12">
        <f t="shared" si="102"/>
        <v>8</v>
      </c>
      <c r="F1623" s="12" t="str">
        <f t="shared" si="103"/>
        <v>Aug</v>
      </c>
      <c r="G1623" s="12" t="s">
        <v>21</v>
      </c>
      <c r="H1623" s="12" t="s">
        <v>22</v>
      </c>
      <c r="I1623" s="12" t="s">
        <v>23</v>
      </c>
      <c r="J1623" s="12" t="s">
        <v>37</v>
      </c>
      <c r="K1623" s="12" t="s">
        <v>44</v>
      </c>
      <c r="L1623" s="12" t="s">
        <v>61</v>
      </c>
      <c r="M1623" s="12">
        <v>2</v>
      </c>
      <c r="N1623" s="14">
        <v>81.569999999999993</v>
      </c>
      <c r="O1623" s="15">
        <v>0</v>
      </c>
      <c r="P1623" s="14">
        <v>40.36</v>
      </c>
      <c r="Q1623" s="14">
        <v>163.13999999999999</v>
      </c>
      <c r="R1623" s="14">
        <v>80.72</v>
      </c>
      <c r="S1623" s="14">
        <v>82.419999999999987</v>
      </c>
      <c r="T1623" s="16">
        <v>0.50521024886600463</v>
      </c>
    </row>
    <row r="1624" spans="1:20">
      <c r="A1624" s="10">
        <v>2618</v>
      </c>
      <c r="B1624" s="11">
        <v>46245</v>
      </c>
      <c r="C1624" s="12">
        <f t="shared" si="100"/>
        <v>2026</v>
      </c>
      <c r="D1624" s="13" t="str">
        <f t="shared" si="101"/>
        <v>Q3</v>
      </c>
      <c r="E1624" s="12">
        <f t="shared" si="102"/>
        <v>8</v>
      </c>
      <c r="F1624" s="12" t="str">
        <f t="shared" si="103"/>
        <v>Aug</v>
      </c>
      <c r="G1624" s="12" t="s">
        <v>21</v>
      </c>
      <c r="H1624" s="12" t="s">
        <v>71</v>
      </c>
      <c r="I1624" s="12" t="s">
        <v>40</v>
      </c>
      <c r="J1624" s="12" t="s">
        <v>37</v>
      </c>
      <c r="K1624" s="12" t="s">
        <v>30</v>
      </c>
      <c r="L1624" s="12" t="s">
        <v>38</v>
      </c>
      <c r="M1624" s="12">
        <v>2</v>
      </c>
      <c r="N1624" s="14">
        <v>143.86000000000001</v>
      </c>
      <c r="O1624" s="15">
        <v>0</v>
      </c>
      <c r="P1624" s="14">
        <v>81.23</v>
      </c>
      <c r="Q1624" s="14">
        <v>287.72000000000003</v>
      </c>
      <c r="R1624" s="14">
        <v>162.46</v>
      </c>
      <c r="S1624" s="14">
        <v>125.26000000000002</v>
      </c>
      <c r="T1624" s="16">
        <v>0.43535381621020441</v>
      </c>
    </row>
    <row r="1625" spans="1:20">
      <c r="A1625" s="10">
        <v>3319</v>
      </c>
      <c r="B1625" s="11">
        <v>46245</v>
      </c>
      <c r="C1625" s="12">
        <f t="shared" si="100"/>
        <v>2026</v>
      </c>
      <c r="D1625" s="13" t="str">
        <f t="shared" si="101"/>
        <v>Q3</v>
      </c>
      <c r="E1625" s="12">
        <f t="shared" si="102"/>
        <v>8</v>
      </c>
      <c r="F1625" s="12" t="str">
        <f t="shared" si="103"/>
        <v>Aug</v>
      </c>
      <c r="G1625" s="12" t="s">
        <v>27</v>
      </c>
      <c r="H1625" s="12" t="s">
        <v>70</v>
      </c>
      <c r="I1625" s="12" t="s">
        <v>23</v>
      </c>
      <c r="J1625" s="12" t="s">
        <v>24</v>
      </c>
      <c r="K1625" s="12" t="s">
        <v>30</v>
      </c>
      <c r="L1625" s="12" t="s">
        <v>31</v>
      </c>
      <c r="M1625" s="12">
        <v>3</v>
      </c>
      <c r="N1625" s="14">
        <v>93.53</v>
      </c>
      <c r="O1625" s="15">
        <v>0</v>
      </c>
      <c r="P1625" s="14">
        <v>46.19</v>
      </c>
      <c r="Q1625" s="14">
        <v>280.59000000000003</v>
      </c>
      <c r="R1625" s="14">
        <v>138.57</v>
      </c>
      <c r="S1625" s="14">
        <v>142.02000000000004</v>
      </c>
      <c r="T1625" s="16">
        <v>0.5061477600769807</v>
      </c>
    </row>
    <row r="1626" spans="1:20">
      <c r="A1626" s="10">
        <v>4600</v>
      </c>
      <c r="B1626" s="11">
        <v>46245</v>
      </c>
      <c r="C1626" s="12">
        <f t="shared" si="100"/>
        <v>2026</v>
      </c>
      <c r="D1626" s="13" t="str">
        <f t="shared" si="101"/>
        <v>Q3</v>
      </c>
      <c r="E1626" s="12">
        <f t="shared" si="102"/>
        <v>8</v>
      </c>
      <c r="F1626" s="12" t="str">
        <f t="shared" si="103"/>
        <v>Aug</v>
      </c>
      <c r="G1626" s="12" t="s">
        <v>41</v>
      </c>
      <c r="H1626" s="12" t="s">
        <v>42</v>
      </c>
      <c r="I1626" s="12" t="s">
        <v>29</v>
      </c>
      <c r="J1626" s="12" t="s">
        <v>37</v>
      </c>
      <c r="K1626" s="12" t="s">
        <v>35</v>
      </c>
      <c r="L1626" s="12" t="s">
        <v>69</v>
      </c>
      <c r="M1626" s="12">
        <v>10</v>
      </c>
      <c r="N1626" s="14">
        <v>162.38</v>
      </c>
      <c r="O1626" s="15">
        <v>0.05</v>
      </c>
      <c r="P1626" s="14">
        <v>85.82</v>
      </c>
      <c r="Q1626" s="14">
        <v>1542.61</v>
      </c>
      <c r="R1626" s="14">
        <v>858.19999999999993</v>
      </c>
      <c r="S1626" s="14">
        <v>684.41</v>
      </c>
      <c r="T1626" s="16">
        <v>0.44367014345816508</v>
      </c>
    </row>
    <row r="1627" spans="1:20">
      <c r="A1627" s="10">
        <v>5168</v>
      </c>
      <c r="B1627" s="11">
        <v>46245</v>
      </c>
      <c r="C1627" s="12">
        <f t="shared" si="100"/>
        <v>2026</v>
      </c>
      <c r="D1627" s="13" t="str">
        <f t="shared" si="101"/>
        <v>Q3</v>
      </c>
      <c r="E1627" s="12">
        <f t="shared" si="102"/>
        <v>8</v>
      </c>
      <c r="F1627" s="12" t="str">
        <f t="shared" si="103"/>
        <v>Aug</v>
      </c>
      <c r="G1627" s="12" t="s">
        <v>21</v>
      </c>
      <c r="H1627" s="12" t="s">
        <v>71</v>
      </c>
      <c r="I1627" s="12" t="s">
        <v>49</v>
      </c>
      <c r="J1627" s="12" t="s">
        <v>37</v>
      </c>
      <c r="K1627" s="12" t="s">
        <v>55</v>
      </c>
      <c r="L1627" s="12" t="s">
        <v>59</v>
      </c>
      <c r="M1627" s="12">
        <v>1</v>
      </c>
      <c r="N1627" s="14">
        <v>122.52</v>
      </c>
      <c r="O1627" s="15">
        <v>0.05</v>
      </c>
      <c r="P1627" s="14">
        <v>69.66</v>
      </c>
      <c r="Q1627" s="14">
        <v>116.39399999999999</v>
      </c>
      <c r="R1627" s="14">
        <v>69.66</v>
      </c>
      <c r="S1627" s="14">
        <v>46.733999999999995</v>
      </c>
      <c r="T1627" s="16">
        <v>0.40151554203824935</v>
      </c>
    </row>
    <row r="1628" spans="1:20">
      <c r="A1628" s="10">
        <v>245</v>
      </c>
      <c r="B1628" s="11">
        <v>46246</v>
      </c>
      <c r="C1628" s="12">
        <f t="shared" si="100"/>
        <v>2026</v>
      </c>
      <c r="D1628" s="13" t="str">
        <f t="shared" si="101"/>
        <v>Q3</v>
      </c>
      <c r="E1628" s="12">
        <f t="shared" si="102"/>
        <v>8</v>
      </c>
      <c r="F1628" s="12" t="str">
        <f t="shared" si="103"/>
        <v>Aug</v>
      </c>
      <c r="G1628" s="12" t="s">
        <v>41</v>
      </c>
      <c r="H1628" s="12" t="s">
        <v>68</v>
      </c>
      <c r="I1628" s="12" t="s">
        <v>49</v>
      </c>
      <c r="J1628" s="12" t="s">
        <v>24</v>
      </c>
      <c r="K1628" s="12" t="s">
        <v>30</v>
      </c>
      <c r="L1628" s="12" t="s">
        <v>38</v>
      </c>
      <c r="M1628" s="12">
        <v>1</v>
      </c>
      <c r="N1628" s="14">
        <v>142.84</v>
      </c>
      <c r="O1628" s="15">
        <v>0</v>
      </c>
      <c r="P1628" s="14">
        <v>77.7</v>
      </c>
      <c r="Q1628" s="14">
        <v>142.84</v>
      </c>
      <c r="R1628" s="14">
        <v>77.7</v>
      </c>
      <c r="S1628" s="14">
        <v>65.14</v>
      </c>
      <c r="T1628" s="16">
        <v>0.4560347241669</v>
      </c>
    </row>
    <row r="1629" spans="1:20">
      <c r="A1629" s="10">
        <v>322</v>
      </c>
      <c r="B1629" s="11">
        <v>46246</v>
      </c>
      <c r="C1629" s="12">
        <f t="shared" si="100"/>
        <v>2026</v>
      </c>
      <c r="D1629" s="13" t="str">
        <f t="shared" si="101"/>
        <v>Q3</v>
      </c>
      <c r="E1629" s="12">
        <f t="shared" si="102"/>
        <v>8</v>
      </c>
      <c r="F1629" s="12" t="str">
        <f t="shared" si="103"/>
        <v>Aug</v>
      </c>
      <c r="G1629" s="12" t="s">
        <v>27</v>
      </c>
      <c r="H1629" s="12" t="s">
        <v>70</v>
      </c>
      <c r="I1629" s="12" t="s">
        <v>40</v>
      </c>
      <c r="J1629" s="12" t="s">
        <v>24</v>
      </c>
      <c r="K1629" s="12" t="s">
        <v>30</v>
      </c>
      <c r="L1629" s="12" t="s">
        <v>67</v>
      </c>
      <c r="M1629" s="12">
        <v>3</v>
      </c>
      <c r="N1629" s="14">
        <v>72.349999999999994</v>
      </c>
      <c r="O1629" s="15">
        <v>0</v>
      </c>
      <c r="P1629" s="14">
        <v>32.119999999999997</v>
      </c>
      <c r="Q1629" s="14">
        <v>217.04999999999998</v>
      </c>
      <c r="R1629" s="14">
        <v>96.359999999999985</v>
      </c>
      <c r="S1629" s="14">
        <v>120.69</v>
      </c>
      <c r="T1629" s="16">
        <v>0.55604699378023503</v>
      </c>
    </row>
    <row r="1630" spans="1:20">
      <c r="A1630" s="10">
        <v>1101</v>
      </c>
      <c r="B1630" s="11">
        <v>46246</v>
      </c>
      <c r="C1630" s="12">
        <f t="shared" si="100"/>
        <v>2026</v>
      </c>
      <c r="D1630" s="13" t="str">
        <f t="shared" si="101"/>
        <v>Q3</v>
      </c>
      <c r="E1630" s="12">
        <f t="shared" si="102"/>
        <v>8</v>
      </c>
      <c r="F1630" s="12" t="str">
        <f t="shared" si="103"/>
        <v>Aug</v>
      </c>
      <c r="G1630" s="12" t="s">
        <v>41</v>
      </c>
      <c r="H1630" s="12" t="s">
        <v>42</v>
      </c>
      <c r="I1630" s="12" t="s">
        <v>23</v>
      </c>
      <c r="J1630" s="12" t="s">
        <v>34</v>
      </c>
      <c r="K1630" s="12" t="s">
        <v>55</v>
      </c>
      <c r="L1630" s="12" t="s">
        <v>56</v>
      </c>
      <c r="M1630" s="12">
        <v>3</v>
      </c>
      <c r="N1630" s="14">
        <v>40.14</v>
      </c>
      <c r="O1630" s="15">
        <v>0.05</v>
      </c>
      <c r="P1630" s="14">
        <v>14.53</v>
      </c>
      <c r="Q1630" s="14">
        <v>114.399</v>
      </c>
      <c r="R1630" s="14">
        <v>43.589999999999996</v>
      </c>
      <c r="S1630" s="14">
        <v>70.808999999999997</v>
      </c>
      <c r="T1630" s="16">
        <v>0.61896520074476169</v>
      </c>
    </row>
    <row r="1631" spans="1:20">
      <c r="A1631" s="10">
        <v>1564</v>
      </c>
      <c r="B1631" s="11">
        <v>46246</v>
      </c>
      <c r="C1631" s="12">
        <f t="shared" si="100"/>
        <v>2026</v>
      </c>
      <c r="D1631" s="13" t="str">
        <f t="shared" si="101"/>
        <v>Q3</v>
      </c>
      <c r="E1631" s="12">
        <f t="shared" si="102"/>
        <v>8</v>
      </c>
      <c r="F1631" s="12" t="str">
        <f t="shared" si="103"/>
        <v>Aug</v>
      </c>
      <c r="G1631" s="12" t="s">
        <v>41</v>
      </c>
      <c r="H1631" s="12" t="s">
        <v>68</v>
      </c>
      <c r="I1631" s="12" t="s">
        <v>23</v>
      </c>
      <c r="J1631" s="12" t="s">
        <v>34</v>
      </c>
      <c r="K1631" s="12" t="s">
        <v>55</v>
      </c>
      <c r="L1631" s="12" t="s">
        <v>66</v>
      </c>
      <c r="M1631" s="12">
        <v>2</v>
      </c>
      <c r="N1631" s="14">
        <v>51.84</v>
      </c>
      <c r="O1631" s="15">
        <v>0</v>
      </c>
      <c r="P1631" s="14">
        <v>21.62</v>
      </c>
      <c r="Q1631" s="14">
        <v>103.68</v>
      </c>
      <c r="R1631" s="14">
        <v>43.24</v>
      </c>
      <c r="S1631" s="14">
        <v>60.440000000000005</v>
      </c>
      <c r="T1631" s="16">
        <v>0.58294753086419759</v>
      </c>
    </row>
    <row r="1632" spans="1:20">
      <c r="A1632" s="10">
        <v>3712</v>
      </c>
      <c r="B1632" s="11">
        <v>46246</v>
      </c>
      <c r="C1632" s="12">
        <f t="shared" si="100"/>
        <v>2026</v>
      </c>
      <c r="D1632" s="13" t="str">
        <f t="shared" si="101"/>
        <v>Q3</v>
      </c>
      <c r="E1632" s="12">
        <f t="shared" si="102"/>
        <v>8</v>
      </c>
      <c r="F1632" s="12" t="str">
        <f t="shared" si="103"/>
        <v>Aug</v>
      </c>
      <c r="G1632" s="12" t="s">
        <v>41</v>
      </c>
      <c r="H1632" s="12" t="s">
        <v>54</v>
      </c>
      <c r="I1632" s="12" t="s">
        <v>23</v>
      </c>
      <c r="J1632" s="12" t="s">
        <v>34</v>
      </c>
      <c r="K1632" s="12" t="s">
        <v>25</v>
      </c>
      <c r="L1632" s="12" t="s">
        <v>26</v>
      </c>
      <c r="M1632" s="12">
        <v>3</v>
      </c>
      <c r="N1632" s="14">
        <v>82.32</v>
      </c>
      <c r="O1632" s="15">
        <v>0.15</v>
      </c>
      <c r="P1632" s="14">
        <v>41.95</v>
      </c>
      <c r="Q1632" s="14">
        <v>209.91599999999997</v>
      </c>
      <c r="R1632" s="14">
        <v>125.85000000000001</v>
      </c>
      <c r="S1632" s="14">
        <v>84.06599999999996</v>
      </c>
      <c r="T1632" s="16">
        <v>0.40047447550448739</v>
      </c>
    </row>
    <row r="1633" spans="1:20">
      <c r="A1633" s="10">
        <v>771</v>
      </c>
      <c r="B1633" s="11">
        <v>46247</v>
      </c>
      <c r="C1633" s="12">
        <f t="shared" si="100"/>
        <v>2026</v>
      </c>
      <c r="D1633" s="13" t="str">
        <f t="shared" si="101"/>
        <v>Q3</v>
      </c>
      <c r="E1633" s="12">
        <f t="shared" si="102"/>
        <v>8</v>
      </c>
      <c r="F1633" s="12" t="str">
        <f t="shared" si="103"/>
        <v>Aug</v>
      </c>
      <c r="G1633" s="12" t="s">
        <v>32</v>
      </c>
      <c r="H1633" s="12" t="s">
        <v>46</v>
      </c>
      <c r="I1633" s="12" t="s">
        <v>23</v>
      </c>
      <c r="J1633" s="12" t="s">
        <v>24</v>
      </c>
      <c r="K1633" s="12" t="s">
        <v>30</v>
      </c>
      <c r="L1633" s="12" t="s">
        <v>31</v>
      </c>
      <c r="M1633" s="12">
        <v>1</v>
      </c>
      <c r="N1633" s="14">
        <v>91.78</v>
      </c>
      <c r="O1633" s="15">
        <v>0</v>
      </c>
      <c r="P1633" s="14">
        <v>46.15</v>
      </c>
      <c r="Q1633" s="14">
        <v>91.78</v>
      </c>
      <c r="R1633" s="14">
        <v>46.15</v>
      </c>
      <c r="S1633" s="14">
        <v>45.63</v>
      </c>
      <c r="T1633" s="16">
        <v>0.49716713881019831</v>
      </c>
    </row>
    <row r="1634" spans="1:20">
      <c r="A1634" s="10">
        <v>2749</v>
      </c>
      <c r="B1634" s="11">
        <v>46247</v>
      </c>
      <c r="C1634" s="12">
        <f t="shared" si="100"/>
        <v>2026</v>
      </c>
      <c r="D1634" s="13" t="str">
        <f t="shared" si="101"/>
        <v>Q3</v>
      </c>
      <c r="E1634" s="12">
        <f t="shared" si="102"/>
        <v>8</v>
      </c>
      <c r="F1634" s="12" t="str">
        <f t="shared" si="103"/>
        <v>Aug</v>
      </c>
      <c r="G1634" s="12" t="s">
        <v>27</v>
      </c>
      <c r="H1634" s="12" t="s">
        <v>70</v>
      </c>
      <c r="I1634" s="12" t="s">
        <v>23</v>
      </c>
      <c r="J1634" s="12" t="s">
        <v>37</v>
      </c>
      <c r="K1634" s="12" t="s">
        <v>30</v>
      </c>
      <c r="L1634" s="12" t="s">
        <v>31</v>
      </c>
      <c r="M1634" s="12">
        <v>2</v>
      </c>
      <c r="N1634" s="14">
        <v>93.13</v>
      </c>
      <c r="O1634" s="15">
        <v>0</v>
      </c>
      <c r="P1634" s="14">
        <v>45.68</v>
      </c>
      <c r="Q1634" s="14">
        <v>186.26</v>
      </c>
      <c r="R1634" s="14">
        <v>91.36</v>
      </c>
      <c r="S1634" s="14">
        <v>94.899999999999991</v>
      </c>
      <c r="T1634" s="16">
        <v>0.50950284548480618</v>
      </c>
    </row>
    <row r="1635" spans="1:20">
      <c r="A1635" s="10">
        <v>4252</v>
      </c>
      <c r="B1635" s="11">
        <v>46247</v>
      </c>
      <c r="C1635" s="12">
        <f t="shared" si="100"/>
        <v>2026</v>
      </c>
      <c r="D1635" s="13" t="str">
        <f t="shared" si="101"/>
        <v>Q3</v>
      </c>
      <c r="E1635" s="12">
        <f t="shared" si="102"/>
        <v>8</v>
      </c>
      <c r="F1635" s="12" t="str">
        <f t="shared" si="103"/>
        <v>Aug</v>
      </c>
      <c r="G1635" s="12" t="s">
        <v>27</v>
      </c>
      <c r="H1635" s="12" t="s">
        <v>64</v>
      </c>
      <c r="I1635" s="12" t="s">
        <v>23</v>
      </c>
      <c r="J1635" s="12" t="s">
        <v>24</v>
      </c>
      <c r="K1635" s="12" t="s">
        <v>35</v>
      </c>
      <c r="L1635" s="12" t="s">
        <v>36</v>
      </c>
      <c r="M1635" s="12">
        <v>1</v>
      </c>
      <c r="N1635" s="14">
        <v>36.67</v>
      </c>
      <c r="O1635" s="15">
        <v>0.1</v>
      </c>
      <c r="P1635" s="14">
        <v>13.18</v>
      </c>
      <c r="Q1635" s="14">
        <v>33.003</v>
      </c>
      <c r="R1635" s="14">
        <v>13.18</v>
      </c>
      <c r="S1635" s="14">
        <v>19.823</v>
      </c>
      <c r="T1635" s="16">
        <v>0.60064236584552921</v>
      </c>
    </row>
    <row r="1636" spans="1:20">
      <c r="A1636" s="10">
        <v>4665</v>
      </c>
      <c r="B1636" s="11">
        <v>46247</v>
      </c>
      <c r="C1636" s="12">
        <f t="shared" si="100"/>
        <v>2026</v>
      </c>
      <c r="D1636" s="13" t="str">
        <f t="shared" si="101"/>
        <v>Q3</v>
      </c>
      <c r="E1636" s="12">
        <f t="shared" si="102"/>
        <v>8</v>
      </c>
      <c r="F1636" s="12" t="str">
        <f t="shared" si="103"/>
        <v>Aug</v>
      </c>
      <c r="G1636" s="12" t="s">
        <v>41</v>
      </c>
      <c r="H1636" s="12" t="s">
        <v>54</v>
      </c>
      <c r="I1636" s="12" t="s">
        <v>29</v>
      </c>
      <c r="J1636" s="12" t="s">
        <v>24</v>
      </c>
      <c r="K1636" s="12" t="s">
        <v>55</v>
      </c>
      <c r="L1636" s="12" t="s">
        <v>66</v>
      </c>
      <c r="M1636" s="12">
        <v>4</v>
      </c>
      <c r="N1636" s="14">
        <v>51.25</v>
      </c>
      <c r="O1636" s="15">
        <v>0.1</v>
      </c>
      <c r="P1636" s="14">
        <v>21.77</v>
      </c>
      <c r="Q1636" s="14">
        <v>184.5</v>
      </c>
      <c r="R1636" s="14">
        <v>87.08</v>
      </c>
      <c r="S1636" s="14">
        <v>97.42</v>
      </c>
      <c r="T1636" s="16">
        <v>0.52802168021680218</v>
      </c>
    </row>
    <row r="1637" spans="1:20">
      <c r="A1637" s="10">
        <v>4767</v>
      </c>
      <c r="B1637" s="11">
        <v>46247</v>
      </c>
      <c r="C1637" s="12">
        <f t="shared" si="100"/>
        <v>2026</v>
      </c>
      <c r="D1637" s="13" t="str">
        <f t="shared" si="101"/>
        <v>Q3</v>
      </c>
      <c r="E1637" s="12">
        <f t="shared" si="102"/>
        <v>8</v>
      </c>
      <c r="F1637" s="12" t="str">
        <f t="shared" si="103"/>
        <v>Aug</v>
      </c>
      <c r="G1637" s="12" t="s">
        <v>41</v>
      </c>
      <c r="H1637" s="12" t="s">
        <v>54</v>
      </c>
      <c r="I1637" s="12" t="s">
        <v>49</v>
      </c>
      <c r="J1637" s="12" t="s">
        <v>37</v>
      </c>
      <c r="K1637" s="12" t="s">
        <v>55</v>
      </c>
      <c r="L1637" s="12" t="s">
        <v>56</v>
      </c>
      <c r="M1637" s="12">
        <v>1</v>
      </c>
      <c r="N1637" s="14">
        <v>39.61</v>
      </c>
      <c r="O1637" s="15">
        <v>0.1</v>
      </c>
      <c r="P1637" s="14">
        <v>14.85</v>
      </c>
      <c r="Q1637" s="14">
        <v>35.649000000000001</v>
      </c>
      <c r="R1637" s="14">
        <v>14.85</v>
      </c>
      <c r="S1637" s="14">
        <v>20.798999999999999</v>
      </c>
      <c r="T1637" s="16">
        <v>0.58343852562484222</v>
      </c>
    </row>
    <row r="1638" spans="1:20">
      <c r="A1638" s="10">
        <v>4832</v>
      </c>
      <c r="B1638" s="11">
        <v>46247</v>
      </c>
      <c r="C1638" s="12">
        <f t="shared" si="100"/>
        <v>2026</v>
      </c>
      <c r="D1638" s="13" t="str">
        <f t="shared" si="101"/>
        <v>Q3</v>
      </c>
      <c r="E1638" s="12">
        <f t="shared" si="102"/>
        <v>8</v>
      </c>
      <c r="F1638" s="12" t="str">
        <f t="shared" si="103"/>
        <v>Aug</v>
      </c>
      <c r="G1638" s="12" t="s">
        <v>21</v>
      </c>
      <c r="H1638" s="12" t="s">
        <v>71</v>
      </c>
      <c r="I1638" s="12" t="s">
        <v>49</v>
      </c>
      <c r="J1638" s="12" t="s">
        <v>24</v>
      </c>
      <c r="K1638" s="12" t="s">
        <v>25</v>
      </c>
      <c r="L1638" s="12" t="s">
        <v>26</v>
      </c>
      <c r="M1638" s="12">
        <v>2</v>
      </c>
      <c r="N1638" s="14">
        <v>81.59</v>
      </c>
      <c r="O1638" s="15">
        <v>0.15</v>
      </c>
      <c r="P1638" s="14">
        <v>43.9</v>
      </c>
      <c r="Q1638" s="14">
        <v>138.703</v>
      </c>
      <c r="R1638" s="14">
        <v>87.8</v>
      </c>
      <c r="S1638" s="14">
        <v>50.903000000000006</v>
      </c>
      <c r="T1638" s="16">
        <v>0.3669927831409559</v>
      </c>
    </row>
    <row r="1639" spans="1:20">
      <c r="A1639" s="10">
        <v>747</v>
      </c>
      <c r="B1639" s="11">
        <v>46248</v>
      </c>
      <c r="C1639" s="12">
        <f t="shared" si="100"/>
        <v>2026</v>
      </c>
      <c r="D1639" s="13" t="str">
        <f t="shared" si="101"/>
        <v>Q3</v>
      </c>
      <c r="E1639" s="12">
        <f t="shared" si="102"/>
        <v>8</v>
      </c>
      <c r="F1639" s="12" t="str">
        <f t="shared" si="103"/>
        <v>Aug</v>
      </c>
      <c r="G1639" s="12" t="s">
        <v>27</v>
      </c>
      <c r="H1639" s="12" t="s">
        <v>28</v>
      </c>
      <c r="I1639" s="12" t="s">
        <v>40</v>
      </c>
      <c r="J1639" s="12" t="s">
        <v>34</v>
      </c>
      <c r="K1639" s="12" t="s">
        <v>55</v>
      </c>
      <c r="L1639" s="12" t="s">
        <v>59</v>
      </c>
      <c r="M1639" s="12">
        <v>3</v>
      </c>
      <c r="N1639" s="14">
        <v>122.96</v>
      </c>
      <c r="O1639" s="15">
        <v>0.1</v>
      </c>
      <c r="P1639" s="14">
        <v>67.62</v>
      </c>
      <c r="Q1639" s="14">
        <v>331.99200000000002</v>
      </c>
      <c r="R1639" s="14">
        <v>202.86</v>
      </c>
      <c r="S1639" s="14">
        <v>129.13200000000001</v>
      </c>
      <c r="T1639" s="16">
        <v>0.38896117978746475</v>
      </c>
    </row>
    <row r="1640" spans="1:20">
      <c r="A1640" s="10">
        <v>2281</v>
      </c>
      <c r="B1640" s="11">
        <v>46248</v>
      </c>
      <c r="C1640" s="12">
        <f t="shared" si="100"/>
        <v>2026</v>
      </c>
      <c r="D1640" s="13" t="str">
        <f t="shared" si="101"/>
        <v>Q3</v>
      </c>
      <c r="E1640" s="12">
        <f t="shared" si="102"/>
        <v>8</v>
      </c>
      <c r="F1640" s="12" t="str">
        <f t="shared" si="103"/>
        <v>Aug</v>
      </c>
      <c r="G1640" s="12" t="s">
        <v>27</v>
      </c>
      <c r="H1640" s="12" t="s">
        <v>62</v>
      </c>
      <c r="I1640" s="12" t="s">
        <v>40</v>
      </c>
      <c r="J1640" s="12" t="s">
        <v>24</v>
      </c>
      <c r="K1640" s="12" t="s">
        <v>30</v>
      </c>
      <c r="L1640" s="12" t="s">
        <v>67</v>
      </c>
      <c r="M1640" s="12">
        <v>1</v>
      </c>
      <c r="N1640" s="14">
        <v>70.91</v>
      </c>
      <c r="O1640" s="15">
        <v>0</v>
      </c>
      <c r="P1640" s="14">
        <v>33.11</v>
      </c>
      <c r="Q1640" s="14">
        <v>70.91</v>
      </c>
      <c r="R1640" s="14">
        <v>33.11</v>
      </c>
      <c r="S1640" s="14">
        <v>37.799999999999997</v>
      </c>
      <c r="T1640" s="16">
        <v>0.53307008884501483</v>
      </c>
    </row>
    <row r="1641" spans="1:20">
      <c r="A1641" s="10">
        <v>2414</v>
      </c>
      <c r="B1641" s="11">
        <v>46248</v>
      </c>
      <c r="C1641" s="12">
        <f t="shared" si="100"/>
        <v>2026</v>
      </c>
      <c r="D1641" s="13" t="str">
        <f t="shared" si="101"/>
        <v>Q3</v>
      </c>
      <c r="E1641" s="12">
        <f t="shared" si="102"/>
        <v>8</v>
      </c>
      <c r="F1641" s="12" t="str">
        <f t="shared" si="103"/>
        <v>Aug</v>
      </c>
      <c r="G1641" s="12" t="s">
        <v>27</v>
      </c>
      <c r="H1641" s="12" t="s">
        <v>48</v>
      </c>
      <c r="I1641" s="12" t="s">
        <v>29</v>
      </c>
      <c r="J1641" s="12" t="s">
        <v>37</v>
      </c>
      <c r="K1641" s="12" t="s">
        <v>25</v>
      </c>
      <c r="L1641" s="12" t="s">
        <v>43</v>
      </c>
      <c r="M1641" s="12">
        <v>6</v>
      </c>
      <c r="N1641" s="14">
        <v>50.94</v>
      </c>
      <c r="O1641" s="15">
        <v>0.1</v>
      </c>
      <c r="P1641" s="14">
        <v>22.76</v>
      </c>
      <c r="Q1641" s="14">
        <v>275.07600000000002</v>
      </c>
      <c r="R1641" s="14">
        <v>136.56</v>
      </c>
      <c r="S1641" s="14">
        <v>138.51600000000002</v>
      </c>
      <c r="T1641" s="16">
        <v>0.50355538105832576</v>
      </c>
    </row>
    <row r="1642" spans="1:20">
      <c r="A1642" s="10">
        <v>3162</v>
      </c>
      <c r="B1642" s="11">
        <v>46248</v>
      </c>
      <c r="C1642" s="12">
        <f t="shared" si="100"/>
        <v>2026</v>
      </c>
      <c r="D1642" s="13" t="str">
        <f t="shared" si="101"/>
        <v>Q3</v>
      </c>
      <c r="E1642" s="12">
        <f t="shared" si="102"/>
        <v>8</v>
      </c>
      <c r="F1642" s="12" t="str">
        <f t="shared" si="103"/>
        <v>Aug</v>
      </c>
      <c r="G1642" s="12" t="s">
        <v>27</v>
      </c>
      <c r="H1642" s="12" t="s">
        <v>28</v>
      </c>
      <c r="I1642" s="12" t="s">
        <v>23</v>
      </c>
      <c r="J1642" s="12" t="s">
        <v>34</v>
      </c>
      <c r="K1642" s="12" t="s">
        <v>30</v>
      </c>
      <c r="L1642" s="12" t="s">
        <v>38</v>
      </c>
      <c r="M1642" s="12">
        <v>1</v>
      </c>
      <c r="N1642" s="14">
        <v>144.96</v>
      </c>
      <c r="O1642" s="15">
        <v>0.05</v>
      </c>
      <c r="P1642" s="14">
        <v>77.959999999999994</v>
      </c>
      <c r="Q1642" s="14">
        <v>137.71199999999999</v>
      </c>
      <c r="R1642" s="14">
        <v>77.959999999999994</v>
      </c>
      <c r="S1642" s="14">
        <v>59.751999999999995</v>
      </c>
      <c r="T1642" s="16">
        <v>0.43389101893807364</v>
      </c>
    </row>
    <row r="1643" spans="1:20">
      <c r="A1643" s="10">
        <v>3200</v>
      </c>
      <c r="B1643" s="11">
        <v>46248</v>
      </c>
      <c r="C1643" s="12">
        <f t="shared" si="100"/>
        <v>2026</v>
      </c>
      <c r="D1643" s="13" t="str">
        <f t="shared" si="101"/>
        <v>Q3</v>
      </c>
      <c r="E1643" s="12">
        <f t="shared" si="102"/>
        <v>8</v>
      </c>
      <c r="F1643" s="12" t="str">
        <f t="shared" si="103"/>
        <v>Aug</v>
      </c>
      <c r="G1643" s="12" t="s">
        <v>41</v>
      </c>
      <c r="H1643" s="12" t="s">
        <v>54</v>
      </c>
      <c r="I1643" s="12" t="s">
        <v>40</v>
      </c>
      <c r="J1643" s="12" t="s">
        <v>34</v>
      </c>
      <c r="K1643" s="12" t="s">
        <v>30</v>
      </c>
      <c r="L1643" s="12" t="s">
        <v>58</v>
      </c>
      <c r="M1643" s="12">
        <v>1</v>
      </c>
      <c r="N1643" s="14">
        <v>152.97</v>
      </c>
      <c r="O1643" s="15">
        <v>0</v>
      </c>
      <c r="P1643" s="14">
        <v>79.66</v>
      </c>
      <c r="Q1643" s="14">
        <v>152.97</v>
      </c>
      <c r="R1643" s="14">
        <v>79.66</v>
      </c>
      <c r="S1643" s="14">
        <v>73.31</v>
      </c>
      <c r="T1643" s="16">
        <v>0.47924429626724196</v>
      </c>
    </row>
    <row r="1644" spans="1:20">
      <c r="A1644" s="10">
        <v>3521</v>
      </c>
      <c r="B1644" s="11">
        <v>46248</v>
      </c>
      <c r="C1644" s="12">
        <f t="shared" si="100"/>
        <v>2026</v>
      </c>
      <c r="D1644" s="13" t="str">
        <f t="shared" si="101"/>
        <v>Q3</v>
      </c>
      <c r="E1644" s="12">
        <f t="shared" si="102"/>
        <v>8</v>
      </c>
      <c r="F1644" s="12" t="str">
        <f t="shared" si="103"/>
        <v>Aug</v>
      </c>
      <c r="G1644" s="12" t="s">
        <v>32</v>
      </c>
      <c r="H1644" s="12" t="s">
        <v>73</v>
      </c>
      <c r="I1644" s="12" t="s">
        <v>23</v>
      </c>
      <c r="J1644" s="12" t="s">
        <v>37</v>
      </c>
      <c r="K1644" s="12" t="s">
        <v>35</v>
      </c>
      <c r="L1644" s="12" t="s">
        <v>53</v>
      </c>
      <c r="M1644" s="12">
        <v>2</v>
      </c>
      <c r="N1644" s="14">
        <v>45.79</v>
      </c>
      <c r="O1644" s="15">
        <v>0</v>
      </c>
      <c r="P1644" s="14">
        <v>18.23</v>
      </c>
      <c r="Q1644" s="14">
        <v>91.58</v>
      </c>
      <c r="R1644" s="14">
        <v>36.46</v>
      </c>
      <c r="S1644" s="14">
        <v>55.12</v>
      </c>
      <c r="T1644" s="16">
        <v>0.60187813933173184</v>
      </c>
    </row>
    <row r="1645" spans="1:20">
      <c r="A1645" s="10">
        <v>4447</v>
      </c>
      <c r="B1645" s="11">
        <v>46248</v>
      </c>
      <c r="C1645" s="12">
        <f t="shared" si="100"/>
        <v>2026</v>
      </c>
      <c r="D1645" s="13" t="str">
        <f t="shared" si="101"/>
        <v>Q3</v>
      </c>
      <c r="E1645" s="12">
        <f t="shared" si="102"/>
        <v>8</v>
      </c>
      <c r="F1645" s="12" t="str">
        <f t="shared" si="103"/>
        <v>Aug</v>
      </c>
      <c r="G1645" s="12" t="s">
        <v>27</v>
      </c>
      <c r="H1645" s="12" t="s">
        <v>48</v>
      </c>
      <c r="I1645" s="12" t="s">
        <v>23</v>
      </c>
      <c r="J1645" s="12" t="s">
        <v>34</v>
      </c>
      <c r="K1645" s="12" t="s">
        <v>35</v>
      </c>
      <c r="L1645" s="12" t="s">
        <v>69</v>
      </c>
      <c r="M1645" s="12">
        <v>1</v>
      </c>
      <c r="N1645" s="14">
        <v>161.31</v>
      </c>
      <c r="O1645" s="15">
        <v>0</v>
      </c>
      <c r="P1645" s="14">
        <v>87.81</v>
      </c>
      <c r="Q1645" s="14">
        <v>161.31</v>
      </c>
      <c r="R1645" s="14">
        <v>87.81</v>
      </c>
      <c r="S1645" s="14">
        <v>73.5</v>
      </c>
      <c r="T1645" s="16">
        <v>0.45564441138181139</v>
      </c>
    </row>
    <row r="1646" spans="1:20">
      <c r="A1646" s="10">
        <v>421</v>
      </c>
      <c r="B1646" s="11">
        <v>46249</v>
      </c>
      <c r="C1646" s="12">
        <f t="shared" si="100"/>
        <v>2026</v>
      </c>
      <c r="D1646" s="13" t="str">
        <f t="shared" si="101"/>
        <v>Q3</v>
      </c>
      <c r="E1646" s="12">
        <f t="shared" si="102"/>
        <v>8</v>
      </c>
      <c r="F1646" s="12" t="str">
        <f t="shared" si="103"/>
        <v>Aug</v>
      </c>
      <c r="G1646" s="12" t="s">
        <v>41</v>
      </c>
      <c r="H1646" s="12" t="s">
        <v>52</v>
      </c>
      <c r="I1646" s="12" t="s">
        <v>23</v>
      </c>
      <c r="J1646" s="12" t="s">
        <v>34</v>
      </c>
      <c r="K1646" s="12" t="s">
        <v>55</v>
      </c>
      <c r="L1646" s="12" t="s">
        <v>63</v>
      </c>
      <c r="M1646" s="12">
        <v>2</v>
      </c>
      <c r="N1646" s="14">
        <v>35.97</v>
      </c>
      <c r="O1646" s="15">
        <v>0.05</v>
      </c>
      <c r="P1646" s="14">
        <v>14.28</v>
      </c>
      <c r="Q1646" s="14">
        <v>68.342999999999989</v>
      </c>
      <c r="R1646" s="14">
        <v>28.56</v>
      </c>
      <c r="S1646" s="14">
        <v>39.782999999999987</v>
      </c>
      <c r="T1646" s="16">
        <v>0.58210789693165343</v>
      </c>
    </row>
    <row r="1647" spans="1:20">
      <c r="A1647" s="10">
        <v>962</v>
      </c>
      <c r="B1647" s="11">
        <v>46249</v>
      </c>
      <c r="C1647" s="12">
        <f t="shared" si="100"/>
        <v>2026</v>
      </c>
      <c r="D1647" s="13" t="str">
        <f t="shared" si="101"/>
        <v>Q3</v>
      </c>
      <c r="E1647" s="12">
        <f t="shared" si="102"/>
        <v>8</v>
      </c>
      <c r="F1647" s="12" t="str">
        <f t="shared" si="103"/>
        <v>Aug</v>
      </c>
      <c r="G1647" s="12" t="s">
        <v>21</v>
      </c>
      <c r="H1647" s="12" t="s">
        <v>22</v>
      </c>
      <c r="I1647" s="12" t="s">
        <v>40</v>
      </c>
      <c r="J1647" s="12" t="s">
        <v>34</v>
      </c>
      <c r="K1647" s="12" t="s">
        <v>55</v>
      </c>
      <c r="L1647" s="12" t="s">
        <v>56</v>
      </c>
      <c r="M1647" s="12">
        <v>2</v>
      </c>
      <c r="N1647" s="14">
        <v>39.729999999999997</v>
      </c>
      <c r="O1647" s="15">
        <v>0</v>
      </c>
      <c r="P1647" s="14">
        <v>14.95</v>
      </c>
      <c r="Q1647" s="14">
        <v>79.459999999999994</v>
      </c>
      <c r="R1647" s="14">
        <v>29.9</v>
      </c>
      <c r="S1647" s="14">
        <v>49.559999999999995</v>
      </c>
      <c r="T1647" s="16">
        <v>0.62371004278882458</v>
      </c>
    </row>
    <row r="1648" spans="1:20">
      <c r="A1648" s="10">
        <v>1386</v>
      </c>
      <c r="B1648" s="11">
        <v>46249</v>
      </c>
      <c r="C1648" s="12">
        <f t="shared" si="100"/>
        <v>2026</v>
      </c>
      <c r="D1648" s="13" t="str">
        <f t="shared" si="101"/>
        <v>Q3</v>
      </c>
      <c r="E1648" s="12">
        <f t="shared" si="102"/>
        <v>8</v>
      </c>
      <c r="F1648" s="12" t="str">
        <f t="shared" si="103"/>
        <v>Aug</v>
      </c>
      <c r="G1648" s="12" t="s">
        <v>27</v>
      </c>
      <c r="H1648" s="12" t="s">
        <v>64</v>
      </c>
      <c r="I1648" s="12" t="s">
        <v>23</v>
      </c>
      <c r="J1648" s="12" t="s">
        <v>37</v>
      </c>
      <c r="K1648" s="12" t="s">
        <v>35</v>
      </c>
      <c r="L1648" s="12" t="s">
        <v>36</v>
      </c>
      <c r="M1648" s="12">
        <v>2</v>
      </c>
      <c r="N1648" s="14">
        <v>36.049999999999997</v>
      </c>
      <c r="O1648" s="15">
        <v>0</v>
      </c>
      <c r="P1648" s="14">
        <v>13.8</v>
      </c>
      <c r="Q1648" s="14">
        <v>72.099999999999994</v>
      </c>
      <c r="R1648" s="14">
        <v>27.6</v>
      </c>
      <c r="S1648" s="14">
        <v>44.499999999999993</v>
      </c>
      <c r="T1648" s="16">
        <v>0.61719833564493753</v>
      </c>
    </row>
    <row r="1649" spans="1:20">
      <c r="A1649" s="10">
        <v>3083</v>
      </c>
      <c r="B1649" s="11">
        <v>46249</v>
      </c>
      <c r="C1649" s="12">
        <f t="shared" si="100"/>
        <v>2026</v>
      </c>
      <c r="D1649" s="13" t="str">
        <f t="shared" si="101"/>
        <v>Q3</v>
      </c>
      <c r="E1649" s="12">
        <f t="shared" si="102"/>
        <v>8</v>
      </c>
      <c r="F1649" s="12" t="str">
        <f t="shared" si="103"/>
        <v>Aug</v>
      </c>
      <c r="G1649" s="12" t="s">
        <v>41</v>
      </c>
      <c r="H1649" s="12" t="s">
        <v>52</v>
      </c>
      <c r="I1649" s="12" t="s">
        <v>23</v>
      </c>
      <c r="J1649" s="12" t="s">
        <v>34</v>
      </c>
      <c r="K1649" s="12" t="s">
        <v>44</v>
      </c>
      <c r="L1649" s="12" t="s">
        <v>50</v>
      </c>
      <c r="M1649" s="12">
        <v>1</v>
      </c>
      <c r="N1649" s="14">
        <v>194.36</v>
      </c>
      <c r="O1649" s="15">
        <v>0</v>
      </c>
      <c r="P1649" s="14">
        <v>106.01</v>
      </c>
      <c r="Q1649" s="14">
        <v>194.36</v>
      </c>
      <c r="R1649" s="14">
        <v>106.01</v>
      </c>
      <c r="S1649" s="14">
        <v>88.350000000000009</v>
      </c>
      <c r="T1649" s="16">
        <v>0.45456884132537562</v>
      </c>
    </row>
    <row r="1650" spans="1:20">
      <c r="A1650" s="10">
        <v>3174</v>
      </c>
      <c r="B1650" s="11">
        <v>46249</v>
      </c>
      <c r="C1650" s="12">
        <f t="shared" si="100"/>
        <v>2026</v>
      </c>
      <c r="D1650" s="13" t="str">
        <f t="shared" si="101"/>
        <v>Q3</v>
      </c>
      <c r="E1650" s="12">
        <f t="shared" si="102"/>
        <v>8</v>
      </c>
      <c r="F1650" s="12" t="str">
        <f t="shared" si="103"/>
        <v>Aug</v>
      </c>
      <c r="G1650" s="12" t="s">
        <v>41</v>
      </c>
      <c r="H1650" s="12" t="s">
        <v>42</v>
      </c>
      <c r="I1650" s="12" t="s">
        <v>40</v>
      </c>
      <c r="J1650" s="12" t="s">
        <v>24</v>
      </c>
      <c r="K1650" s="12" t="s">
        <v>44</v>
      </c>
      <c r="L1650" s="12" t="s">
        <v>50</v>
      </c>
      <c r="M1650" s="12">
        <v>1</v>
      </c>
      <c r="N1650" s="14">
        <v>192.67</v>
      </c>
      <c r="O1650" s="15">
        <v>0.05</v>
      </c>
      <c r="P1650" s="14">
        <v>103.37</v>
      </c>
      <c r="Q1650" s="14">
        <v>183.03649999999999</v>
      </c>
      <c r="R1650" s="14">
        <v>103.37</v>
      </c>
      <c r="S1650" s="14">
        <v>79.666499999999985</v>
      </c>
      <c r="T1650" s="16">
        <v>0.43524925356417976</v>
      </c>
    </row>
    <row r="1651" spans="1:20">
      <c r="A1651" s="10">
        <v>4045</v>
      </c>
      <c r="B1651" s="11">
        <v>46249</v>
      </c>
      <c r="C1651" s="12">
        <f t="shared" si="100"/>
        <v>2026</v>
      </c>
      <c r="D1651" s="13" t="str">
        <f t="shared" si="101"/>
        <v>Q3</v>
      </c>
      <c r="E1651" s="12">
        <f t="shared" si="102"/>
        <v>8</v>
      </c>
      <c r="F1651" s="12" t="str">
        <f t="shared" si="103"/>
        <v>Aug</v>
      </c>
      <c r="G1651" s="12" t="s">
        <v>32</v>
      </c>
      <c r="H1651" s="12" t="s">
        <v>73</v>
      </c>
      <c r="I1651" s="12" t="s">
        <v>23</v>
      </c>
      <c r="J1651" s="12" t="s">
        <v>34</v>
      </c>
      <c r="K1651" s="12" t="s">
        <v>30</v>
      </c>
      <c r="L1651" s="12" t="s">
        <v>31</v>
      </c>
      <c r="M1651" s="12">
        <v>3</v>
      </c>
      <c r="N1651" s="14">
        <v>92.12</v>
      </c>
      <c r="O1651" s="15">
        <v>0.1</v>
      </c>
      <c r="P1651" s="14">
        <v>44.1</v>
      </c>
      <c r="Q1651" s="14">
        <v>248.72400000000002</v>
      </c>
      <c r="R1651" s="14">
        <v>132.30000000000001</v>
      </c>
      <c r="S1651" s="14">
        <v>116.42400000000001</v>
      </c>
      <c r="T1651" s="16">
        <v>0.46808510638297873</v>
      </c>
    </row>
    <row r="1652" spans="1:20">
      <c r="A1652" s="10">
        <v>4850</v>
      </c>
      <c r="B1652" s="11">
        <v>46249</v>
      </c>
      <c r="C1652" s="12">
        <f t="shared" si="100"/>
        <v>2026</v>
      </c>
      <c r="D1652" s="13" t="str">
        <f t="shared" si="101"/>
        <v>Q3</v>
      </c>
      <c r="E1652" s="12">
        <f t="shared" si="102"/>
        <v>8</v>
      </c>
      <c r="F1652" s="12" t="str">
        <f t="shared" si="103"/>
        <v>Aug</v>
      </c>
      <c r="G1652" s="12" t="s">
        <v>27</v>
      </c>
      <c r="H1652" s="12" t="s">
        <v>28</v>
      </c>
      <c r="I1652" s="12" t="s">
        <v>40</v>
      </c>
      <c r="J1652" s="12" t="s">
        <v>37</v>
      </c>
      <c r="K1652" s="12" t="s">
        <v>44</v>
      </c>
      <c r="L1652" s="12" t="s">
        <v>50</v>
      </c>
      <c r="M1652" s="12">
        <v>1</v>
      </c>
      <c r="N1652" s="14">
        <v>192.82</v>
      </c>
      <c r="O1652" s="15">
        <v>0</v>
      </c>
      <c r="P1652" s="14">
        <v>104.98</v>
      </c>
      <c r="Q1652" s="14">
        <v>192.82</v>
      </c>
      <c r="R1652" s="14">
        <v>104.98</v>
      </c>
      <c r="S1652" s="14">
        <v>87.839999999999989</v>
      </c>
      <c r="T1652" s="16">
        <v>0.45555440307022088</v>
      </c>
    </row>
    <row r="1653" spans="1:20">
      <c r="A1653" s="10">
        <v>71</v>
      </c>
      <c r="B1653" s="11">
        <v>46250</v>
      </c>
      <c r="C1653" s="12">
        <f t="shared" si="100"/>
        <v>2026</v>
      </c>
      <c r="D1653" s="13" t="str">
        <f t="shared" si="101"/>
        <v>Q3</v>
      </c>
      <c r="E1653" s="12">
        <f t="shared" si="102"/>
        <v>8</v>
      </c>
      <c r="F1653" s="12" t="str">
        <f t="shared" si="103"/>
        <v>Aug</v>
      </c>
      <c r="G1653" s="12" t="s">
        <v>32</v>
      </c>
      <c r="H1653" s="12" t="s">
        <v>73</v>
      </c>
      <c r="I1653" s="12" t="s">
        <v>23</v>
      </c>
      <c r="J1653" s="12" t="s">
        <v>34</v>
      </c>
      <c r="K1653" s="12" t="s">
        <v>25</v>
      </c>
      <c r="L1653" s="12" t="s">
        <v>26</v>
      </c>
      <c r="M1653" s="12">
        <v>3</v>
      </c>
      <c r="N1653" s="14">
        <v>80.099999999999994</v>
      </c>
      <c r="O1653" s="15">
        <v>0</v>
      </c>
      <c r="P1653" s="14">
        <v>42.41</v>
      </c>
      <c r="Q1653" s="14">
        <v>240.29999999999998</v>
      </c>
      <c r="R1653" s="14">
        <v>127.22999999999999</v>
      </c>
      <c r="S1653" s="14">
        <v>113.07</v>
      </c>
      <c r="T1653" s="16">
        <v>0.47053682896379528</v>
      </c>
    </row>
    <row r="1654" spans="1:20">
      <c r="A1654" s="10">
        <v>627</v>
      </c>
      <c r="B1654" s="11">
        <v>46250</v>
      </c>
      <c r="C1654" s="12">
        <f t="shared" si="100"/>
        <v>2026</v>
      </c>
      <c r="D1654" s="13" t="str">
        <f t="shared" si="101"/>
        <v>Q3</v>
      </c>
      <c r="E1654" s="12">
        <f t="shared" si="102"/>
        <v>8</v>
      </c>
      <c r="F1654" s="12" t="str">
        <f t="shared" si="103"/>
        <v>Aug</v>
      </c>
      <c r="G1654" s="12" t="s">
        <v>41</v>
      </c>
      <c r="H1654" s="12" t="s">
        <v>52</v>
      </c>
      <c r="I1654" s="12" t="s">
        <v>49</v>
      </c>
      <c r="J1654" s="12" t="s">
        <v>34</v>
      </c>
      <c r="K1654" s="12" t="s">
        <v>25</v>
      </c>
      <c r="L1654" s="12" t="s">
        <v>26</v>
      </c>
      <c r="M1654" s="12">
        <v>6</v>
      </c>
      <c r="N1654" s="14">
        <v>83.26</v>
      </c>
      <c r="O1654" s="15">
        <v>0</v>
      </c>
      <c r="P1654" s="14">
        <v>43.8</v>
      </c>
      <c r="Q1654" s="14">
        <v>499.56000000000006</v>
      </c>
      <c r="R1654" s="14">
        <v>262.79999999999995</v>
      </c>
      <c r="S1654" s="14">
        <v>236.7600000000001</v>
      </c>
      <c r="T1654" s="16">
        <v>0.47393706461686297</v>
      </c>
    </row>
    <row r="1655" spans="1:20">
      <c r="A1655" s="10">
        <v>959</v>
      </c>
      <c r="B1655" s="11">
        <v>46250</v>
      </c>
      <c r="C1655" s="12">
        <f t="shared" si="100"/>
        <v>2026</v>
      </c>
      <c r="D1655" s="13" t="str">
        <f t="shared" si="101"/>
        <v>Q3</v>
      </c>
      <c r="E1655" s="12">
        <f t="shared" si="102"/>
        <v>8</v>
      </c>
      <c r="F1655" s="12" t="str">
        <f t="shared" si="103"/>
        <v>Aug</v>
      </c>
      <c r="G1655" s="12" t="s">
        <v>27</v>
      </c>
      <c r="H1655" s="12" t="s">
        <v>28</v>
      </c>
      <c r="I1655" s="12" t="s">
        <v>40</v>
      </c>
      <c r="J1655" s="12" t="s">
        <v>24</v>
      </c>
      <c r="K1655" s="12" t="s">
        <v>55</v>
      </c>
      <c r="L1655" s="12" t="s">
        <v>56</v>
      </c>
      <c r="M1655" s="12">
        <v>4</v>
      </c>
      <c r="N1655" s="14">
        <v>40.46</v>
      </c>
      <c r="O1655" s="15">
        <v>0</v>
      </c>
      <c r="P1655" s="14">
        <v>15.12</v>
      </c>
      <c r="Q1655" s="14">
        <v>161.84</v>
      </c>
      <c r="R1655" s="14">
        <v>60.48</v>
      </c>
      <c r="S1655" s="14">
        <v>101.36000000000001</v>
      </c>
      <c r="T1655" s="16">
        <v>0.62629757785467133</v>
      </c>
    </row>
    <row r="1656" spans="1:20">
      <c r="A1656" s="10">
        <v>967</v>
      </c>
      <c r="B1656" s="11">
        <v>46250</v>
      </c>
      <c r="C1656" s="12">
        <f t="shared" si="100"/>
        <v>2026</v>
      </c>
      <c r="D1656" s="13" t="str">
        <f t="shared" si="101"/>
        <v>Q3</v>
      </c>
      <c r="E1656" s="12">
        <f t="shared" si="102"/>
        <v>8</v>
      </c>
      <c r="F1656" s="12" t="str">
        <f t="shared" si="103"/>
        <v>Aug</v>
      </c>
      <c r="G1656" s="12" t="s">
        <v>32</v>
      </c>
      <c r="H1656" s="12" t="s">
        <v>73</v>
      </c>
      <c r="I1656" s="12" t="s">
        <v>29</v>
      </c>
      <c r="J1656" s="12" t="s">
        <v>24</v>
      </c>
      <c r="K1656" s="12" t="s">
        <v>25</v>
      </c>
      <c r="L1656" s="12" t="s">
        <v>26</v>
      </c>
      <c r="M1656" s="12">
        <v>5</v>
      </c>
      <c r="N1656" s="14">
        <v>81.55</v>
      </c>
      <c r="O1656" s="15">
        <v>0.2</v>
      </c>
      <c r="P1656" s="14">
        <v>42.09</v>
      </c>
      <c r="Q1656" s="14">
        <v>326.20000000000005</v>
      </c>
      <c r="R1656" s="14">
        <v>210.45000000000002</v>
      </c>
      <c r="S1656" s="14">
        <v>115.75000000000003</v>
      </c>
      <c r="T1656" s="16">
        <v>0.3548436541998774</v>
      </c>
    </row>
    <row r="1657" spans="1:20">
      <c r="A1657" s="10">
        <v>1267</v>
      </c>
      <c r="B1657" s="11">
        <v>46250</v>
      </c>
      <c r="C1657" s="12">
        <f t="shared" si="100"/>
        <v>2026</v>
      </c>
      <c r="D1657" s="13" t="str">
        <f t="shared" si="101"/>
        <v>Q3</v>
      </c>
      <c r="E1657" s="12">
        <f t="shared" si="102"/>
        <v>8</v>
      </c>
      <c r="F1657" s="12" t="str">
        <f t="shared" si="103"/>
        <v>Aug</v>
      </c>
      <c r="G1657" s="12" t="s">
        <v>27</v>
      </c>
      <c r="H1657" s="12" t="s">
        <v>64</v>
      </c>
      <c r="I1657" s="12" t="s">
        <v>40</v>
      </c>
      <c r="J1657" s="12" t="s">
        <v>34</v>
      </c>
      <c r="K1657" s="12" t="s">
        <v>44</v>
      </c>
      <c r="L1657" s="12" t="s">
        <v>61</v>
      </c>
      <c r="M1657" s="12">
        <v>2</v>
      </c>
      <c r="N1657" s="14">
        <v>83.56</v>
      </c>
      <c r="O1657" s="15">
        <v>0</v>
      </c>
      <c r="P1657" s="14">
        <v>39.119999999999997</v>
      </c>
      <c r="Q1657" s="14">
        <v>167.12</v>
      </c>
      <c r="R1657" s="14">
        <v>78.239999999999995</v>
      </c>
      <c r="S1657" s="14">
        <v>88.88000000000001</v>
      </c>
      <c r="T1657" s="16">
        <v>0.53183341311632359</v>
      </c>
    </row>
    <row r="1658" spans="1:20">
      <c r="A1658" s="10">
        <v>1394</v>
      </c>
      <c r="B1658" s="11">
        <v>46250</v>
      </c>
      <c r="C1658" s="12">
        <f t="shared" si="100"/>
        <v>2026</v>
      </c>
      <c r="D1658" s="13" t="str">
        <f t="shared" si="101"/>
        <v>Q3</v>
      </c>
      <c r="E1658" s="12">
        <f t="shared" si="102"/>
        <v>8</v>
      </c>
      <c r="F1658" s="12" t="str">
        <f t="shared" si="103"/>
        <v>Aug</v>
      </c>
      <c r="G1658" s="12" t="s">
        <v>32</v>
      </c>
      <c r="H1658" s="12" t="s">
        <v>60</v>
      </c>
      <c r="I1658" s="12" t="s">
        <v>23</v>
      </c>
      <c r="J1658" s="12" t="s">
        <v>24</v>
      </c>
      <c r="K1658" s="12" t="s">
        <v>44</v>
      </c>
      <c r="L1658" s="12" t="s">
        <v>72</v>
      </c>
      <c r="M1658" s="12">
        <v>3</v>
      </c>
      <c r="N1658" s="14">
        <v>125.75</v>
      </c>
      <c r="O1658" s="15">
        <v>0</v>
      </c>
      <c r="P1658" s="14">
        <v>62.05</v>
      </c>
      <c r="Q1658" s="14">
        <v>377.25</v>
      </c>
      <c r="R1658" s="14">
        <v>186.14999999999998</v>
      </c>
      <c r="S1658" s="14">
        <v>191.10000000000002</v>
      </c>
      <c r="T1658" s="16">
        <v>0.50656063618290259</v>
      </c>
    </row>
    <row r="1659" spans="1:20">
      <c r="A1659" s="10">
        <v>1652</v>
      </c>
      <c r="B1659" s="11">
        <v>46250</v>
      </c>
      <c r="C1659" s="12">
        <f t="shared" si="100"/>
        <v>2026</v>
      </c>
      <c r="D1659" s="13" t="str">
        <f t="shared" si="101"/>
        <v>Q3</v>
      </c>
      <c r="E1659" s="12">
        <f t="shared" si="102"/>
        <v>8</v>
      </c>
      <c r="F1659" s="12" t="str">
        <f t="shared" si="103"/>
        <v>Aug</v>
      </c>
      <c r="G1659" s="12" t="s">
        <v>21</v>
      </c>
      <c r="H1659" s="12" t="s">
        <v>22</v>
      </c>
      <c r="I1659" s="12" t="s">
        <v>23</v>
      </c>
      <c r="J1659" s="12" t="s">
        <v>24</v>
      </c>
      <c r="K1659" s="12" t="s">
        <v>35</v>
      </c>
      <c r="L1659" s="12" t="s">
        <v>36</v>
      </c>
      <c r="M1659" s="12">
        <v>1</v>
      </c>
      <c r="N1659" s="14">
        <v>35.619999999999997</v>
      </c>
      <c r="O1659" s="15">
        <v>0.1</v>
      </c>
      <c r="P1659" s="14">
        <v>13.55</v>
      </c>
      <c r="Q1659" s="14">
        <v>32.058</v>
      </c>
      <c r="R1659" s="14">
        <v>13.55</v>
      </c>
      <c r="S1659" s="14">
        <v>18.507999999999999</v>
      </c>
      <c r="T1659" s="16">
        <v>0.57732859192713204</v>
      </c>
    </row>
    <row r="1660" spans="1:20">
      <c r="A1660" s="10">
        <v>2126</v>
      </c>
      <c r="B1660" s="11">
        <v>46250</v>
      </c>
      <c r="C1660" s="12">
        <f t="shared" si="100"/>
        <v>2026</v>
      </c>
      <c r="D1660" s="13" t="str">
        <f t="shared" si="101"/>
        <v>Q3</v>
      </c>
      <c r="E1660" s="12">
        <f t="shared" si="102"/>
        <v>8</v>
      </c>
      <c r="F1660" s="12" t="str">
        <f t="shared" si="103"/>
        <v>Aug</v>
      </c>
      <c r="G1660" s="12" t="s">
        <v>27</v>
      </c>
      <c r="H1660" s="12" t="s">
        <v>70</v>
      </c>
      <c r="I1660" s="12" t="s">
        <v>23</v>
      </c>
      <c r="J1660" s="12" t="s">
        <v>37</v>
      </c>
      <c r="K1660" s="12" t="s">
        <v>25</v>
      </c>
      <c r="L1660" s="12" t="s">
        <v>51</v>
      </c>
      <c r="M1660" s="12">
        <v>2</v>
      </c>
      <c r="N1660" s="14">
        <v>104.02</v>
      </c>
      <c r="O1660" s="15">
        <v>0</v>
      </c>
      <c r="P1660" s="14">
        <v>50.26</v>
      </c>
      <c r="Q1660" s="14">
        <v>208.04</v>
      </c>
      <c r="R1660" s="14">
        <v>100.52</v>
      </c>
      <c r="S1660" s="14">
        <v>107.52</v>
      </c>
      <c r="T1660" s="16">
        <v>0.51682368775235532</v>
      </c>
    </row>
    <row r="1661" spans="1:20">
      <c r="A1661" s="10">
        <v>2282</v>
      </c>
      <c r="B1661" s="11">
        <v>46250</v>
      </c>
      <c r="C1661" s="12">
        <f t="shared" si="100"/>
        <v>2026</v>
      </c>
      <c r="D1661" s="13" t="str">
        <f t="shared" si="101"/>
        <v>Q3</v>
      </c>
      <c r="E1661" s="12">
        <f t="shared" si="102"/>
        <v>8</v>
      </c>
      <c r="F1661" s="12" t="str">
        <f t="shared" si="103"/>
        <v>Aug</v>
      </c>
      <c r="G1661" s="12" t="s">
        <v>27</v>
      </c>
      <c r="H1661" s="12" t="s">
        <v>48</v>
      </c>
      <c r="I1661" s="12" t="s">
        <v>29</v>
      </c>
      <c r="J1661" s="12" t="s">
        <v>37</v>
      </c>
      <c r="K1661" s="12" t="s">
        <v>30</v>
      </c>
      <c r="L1661" s="12" t="s">
        <v>31</v>
      </c>
      <c r="M1661" s="12">
        <v>8</v>
      </c>
      <c r="N1661" s="14">
        <v>92.71</v>
      </c>
      <c r="O1661" s="15">
        <v>0.1</v>
      </c>
      <c r="P1661" s="14">
        <v>44.83</v>
      </c>
      <c r="Q1661" s="14">
        <v>667.51199999999994</v>
      </c>
      <c r="R1661" s="14">
        <v>358.64</v>
      </c>
      <c r="S1661" s="14">
        <v>308.87199999999996</v>
      </c>
      <c r="T1661" s="16">
        <v>0.46272126943036229</v>
      </c>
    </row>
    <row r="1662" spans="1:20">
      <c r="A1662" s="10">
        <v>2426</v>
      </c>
      <c r="B1662" s="11">
        <v>46250</v>
      </c>
      <c r="C1662" s="12">
        <f t="shared" si="100"/>
        <v>2026</v>
      </c>
      <c r="D1662" s="13" t="str">
        <f t="shared" si="101"/>
        <v>Q3</v>
      </c>
      <c r="E1662" s="12">
        <f t="shared" si="102"/>
        <v>8</v>
      </c>
      <c r="F1662" s="12" t="str">
        <f t="shared" si="103"/>
        <v>Aug</v>
      </c>
      <c r="G1662" s="12" t="s">
        <v>27</v>
      </c>
      <c r="H1662" s="12" t="s">
        <v>64</v>
      </c>
      <c r="I1662" s="12" t="s">
        <v>23</v>
      </c>
      <c r="J1662" s="12" t="s">
        <v>34</v>
      </c>
      <c r="K1662" s="12" t="s">
        <v>30</v>
      </c>
      <c r="L1662" s="12" t="s">
        <v>31</v>
      </c>
      <c r="M1662" s="12">
        <v>1</v>
      </c>
      <c r="N1662" s="14">
        <v>90.58</v>
      </c>
      <c r="O1662" s="15">
        <v>0</v>
      </c>
      <c r="P1662" s="14">
        <v>44.53</v>
      </c>
      <c r="Q1662" s="14">
        <v>90.58</v>
      </c>
      <c r="R1662" s="14">
        <v>44.53</v>
      </c>
      <c r="S1662" s="14">
        <v>46.05</v>
      </c>
      <c r="T1662" s="16">
        <v>0.50839037315080593</v>
      </c>
    </row>
    <row r="1663" spans="1:20">
      <c r="A1663" s="10">
        <v>2534</v>
      </c>
      <c r="B1663" s="11">
        <v>46250</v>
      </c>
      <c r="C1663" s="12">
        <f t="shared" si="100"/>
        <v>2026</v>
      </c>
      <c r="D1663" s="13" t="str">
        <f t="shared" si="101"/>
        <v>Q3</v>
      </c>
      <c r="E1663" s="12">
        <f t="shared" si="102"/>
        <v>8</v>
      </c>
      <c r="F1663" s="12" t="str">
        <f t="shared" si="103"/>
        <v>Aug</v>
      </c>
      <c r="G1663" s="12" t="s">
        <v>27</v>
      </c>
      <c r="H1663" s="12" t="s">
        <v>70</v>
      </c>
      <c r="I1663" s="12" t="s">
        <v>23</v>
      </c>
      <c r="J1663" s="12" t="s">
        <v>34</v>
      </c>
      <c r="K1663" s="12" t="s">
        <v>44</v>
      </c>
      <c r="L1663" s="12" t="s">
        <v>72</v>
      </c>
      <c r="M1663" s="12">
        <v>1</v>
      </c>
      <c r="N1663" s="14">
        <v>120.22</v>
      </c>
      <c r="O1663" s="15">
        <v>0</v>
      </c>
      <c r="P1663" s="14">
        <v>62.31</v>
      </c>
      <c r="Q1663" s="14">
        <v>120.22</v>
      </c>
      <c r="R1663" s="14">
        <v>62.31</v>
      </c>
      <c r="S1663" s="14">
        <v>57.91</v>
      </c>
      <c r="T1663" s="16">
        <v>0.48170021627017134</v>
      </c>
    </row>
    <row r="1664" spans="1:20">
      <c r="A1664" s="10">
        <v>2948</v>
      </c>
      <c r="B1664" s="11">
        <v>46250</v>
      </c>
      <c r="C1664" s="12">
        <f t="shared" si="100"/>
        <v>2026</v>
      </c>
      <c r="D1664" s="13" t="str">
        <f t="shared" si="101"/>
        <v>Q3</v>
      </c>
      <c r="E1664" s="12">
        <f t="shared" si="102"/>
        <v>8</v>
      </c>
      <c r="F1664" s="12" t="str">
        <f t="shared" si="103"/>
        <v>Aug</v>
      </c>
      <c r="G1664" s="12" t="s">
        <v>32</v>
      </c>
      <c r="H1664" s="12" t="s">
        <v>33</v>
      </c>
      <c r="I1664" s="12" t="s">
        <v>40</v>
      </c>
      <c r="J1664" s="12" t="s">
        <v>34</v>
      </c>
      <c r="K1664" s="12" t="s">
        <v>35</v>
      </c>
      <c r="L1664" s="12" t="s">
        <v>36</v>
      </c>
      <c r="M1664" s="12">
        <v>3</v>
      </c>
      <c r="N1664" s="14">
        <v>36.35</v>
      </c>
      <c r="O1664" s="15">
        <v>0</v>
      </c>
      <c r="P1664" s="14">
        <v>13.42</v>
      </c>
      <c r="Q1664" s="14">
        <v>109.05000000000001</v>
      </c>
      <c r="R1664" s="14">
        <v>40.26</v>
      </c>
      <c r="S1664" s="14">
        <v>68.79000000000002</v>
      </c>
      <c r="T1664" s="16">
        <v>0.63081155433287495</v>
      </c>
    </row>
    <row r="1665" spans="1:20">
      <c r="A1665" s="10">
        <v>3141</v>
      </c>
      <c r="B1665" s="11">
        <v>46250</v>
      </c>
      <c r="C1665" s="12">
        <f t="shared" si="100"/>
        <v>2026</v>
      </c>
      <c r="D1665" s="13" t="str">
        <f t="shared" si="101"/>
        <v>Q3</v>
      </c>
      <c r="E1665" s="12">
        <f t="shared" si="102"/>
        <v>8</v>
      </c>
      <c r="F1665" s="12" t="str">
        <f t="shared" si="103"/>
        <v>Aug</v>
      </c>
      <c r="G1665" s="12" t="s">
        <v>27</v>
      </c>
      <c r="H1665" s="12" t="s">
        <v>64</v>
      </c>
      <c r="I1665" s="12" t="s">
        <v>49</v>
      </c>
      <c r="J1665" s="12" t="s">
        <v>24</v>
      </c>
      <c r="K1665" s="12" t="s">
        <v>44</v>
      </c>
      <c r="L1665" s="12" t="s">
        <v>50</v>
      </c>
      <c r="M1665" s="12">
        <v>2</v>
      </c>
      <c r="N1665" s="14">
        <v>195.28</v>
      </c>
      <c r="O1665" s="15">
        <v>0</v>
      </c>
      <c r="P1665" s="14">
        <v>102.24</v>
      </c>
      <c r="Q1665" s="14">
        <v>390.56</v>
      </c>
      <c r="R1665" s="14">
        <v>204.48</v>
      </c>
      <c r="S1665" s="14">
        <v>186.08</v>
      </c>
      <c r="T1665" s="16">
        <v>0.4764440802949611</v>
      </c>
    </row>
    <row r="1666" spans="1:20">
      <c r="A1666" s="10">
        <v>3935</v>
      </c>
      <c r="B1666" s="11">
        <v>46250</v>
      </c>
      <c r="C1666" s="12">
        <f t="shared" si="100"/>
        <v>2026</v>
      </c>
      <c r="D1666" s="13" t="str">
        <f t="shared" si="101"/>
        <v>Q3</v>
      </c>
      <c r="E1666" s="12">
        <f t="shared" si="102"/>
        <v>8</v>
      </c>
      <c r="F1666" s="12" t="str">
        <f t="shared" si="103"/>
        <v>Aug</v>
      </c>
      <c r="G1666" s="12" t="s">
        <v>32</v>
      </c>
      <c r="H1666" s="12" t="s">
        <v>73</v>
      </c>
      <c r="I1666" s="12" t="s">
        <v>49</v>
      </c>
      <c r="J1666" s="12" t="s">
        <v>24</v>
      </c>
      <c r="K1666" s="12" t="s">
        <v>35</v>
      </c>
      <c r="L1666" s="12" t="s">
        <v>53</v>
      </c>
      <c r="M1666" s="12">
        <v>4</v>
      </c>
      <c r="N1666" s="14">
        <v>46.05</v>
      </c>
      <c r="O1666" s="15">
        <v>0</v>
      </c>
      <c r="P1666" s="14">
        <v>18.75</v>
      </c>
      <c r="Q1666" s="14">
        <v>184.2</v>
      </c>
      <c r="R1666" s="14">
        <v>75</v>
      </c>
      <c r="S1666" s="14">
        <v>109.19999999999999</v>
      </c>
      <c r="T1666" s="16">
        <v>0.5928338762214983</v>
      </c>
    </row>
    <row r="1667" spans="1:20">
      <c r="A1667" s="10">
        <v>4636</v>
      </c>
      <c r="B1667" s="11">
        <v>46250</v>
      </c>
      <c r="C1667" s="12">
        <f t="shared" ref="C1667:C1730" si="104">YEAR(B1667)</f>
        <v>2026</v>
      </c>
      <c r="D1667" s="13" t="str">
        <f t="shared" ref="D1667:D1730" si="105">"Q"&amp;ROUNDUP(MONTH(B1667)/3,0)</f>
        <v>Q3</v>
      </c>
      <c r="E1667" s="12">
        <f t="shared" ref="E1667:E1730" si="106">MONTH(B1667)</f>
        <v>8</v>
      </c>
      <c r="F1667" s="12" t="str">
        <f t="shared" ref="F1667:F1730" si="107">TEXT(B1667,"mmm")</f>
        <v>Aug</v>
      </c>
      <c r="G1667" s="12" t="s">
        <v>21</v>
      </c>
      <c r="H1667" s="12" t="s">
        <v>22</v>
      </c>
      <c r="I1667" s="12" t="s">
        <v>40</v>
      </c>
      <c r="J1667" s="12" t="s">
        <v>24</v>
      </c>
      <c r="K1667" s="12" t="s">
        <v>44</v>
      </c>
      <c r="L1667" s="12" t="s">
        <v>61</v>
      </c>
      <c r="M1667" s="12">
        <v>1</v>
      </c>
      <c r="N1667" s="14">
        <v>81.040000000000006</v>
      </c>
      <c r="O1667" s="15">
        <v>0.1</v>
      </c>
      <c r="P1667" s="14">
        <v>39.29</v>
      </c>
      <c r="Q1667" s="14">
        <v>72.936000000000007</v>
      </c>
      <c r="R1667" s="14">
        <v>39.29</v>
      </c>
      <c r="S1667" s="14">
        <v>33.646000000000008</v>
      </c>
      <c r="T1667" s="16">
        <v>0.46130854447735009</v>
      </c>
    </row>
    <row r="1668" spans="1:20">
      <c r="A1668" s="10">
        <v>4895</v>
      </c>
      <c r="B1668" s="11">
        <v>46250</v>
      </c>
      <c r="C1668" s="12">
        <f t="shared" si="104"/>
        <v>2026</v>
      </c>
      <c r="D1668" s="13" t="str">
        <f t="shared" si="105"/>
        <v>Q3</v>
      </c>
      <c r="E1668" s="12">
        <f t="shared" si="106"/>
        <v>8</v>
      </c>
      <c r="F1668" s="12" t="str">
        <f t="shared" si="107"/>
        <v>Aug</v>
      </c>
      <c r="G1668" s="12" t="s">
        <v>21</v>
      </c>
      <c r="H1668" s="12" t="s">
        <v>71</v>
      </c>
      <c r="I1668" s="12" t="s">
        <v>40</v>
      </c>
      <c r="J1668" s="12" t="s">
        <v>37</v>
      </c>
      <c r="K1668" s="12" t="s">
        <v>44</v>
      </c>
      <c r="L1668" s="12" t="s">
        <v>50</v>
      </c>
      <c r="M1668" s="12">
        <v>1</v>
      </c>
      <c r="N1668" s="14">
        <v>191.12</v>
      </c>
      <c r="O1668" s="15">
        <v>0.05</v>
      </c>
      <c r="P1668" s="14">
        <v>106.14</v>
      </c>
      <c r="Q1668" s="14">
        <v>181.56399999999999</v>
      </c>
      <c r="R1668" s="14">
        <v>106.14</v>
      </c>
      <c r="S1668" s="14">
        <v>75.423999999999992</v>
      </c>
      <c r="T1668" s="16">
        <v>0.41541274702033443</v>
      </c>
    </row>
    <row r="1669" spans="1:20">
      <c r="A1669" s="10">
        <v>5029</v>
      </c>
      <c r="B1669" s="11">
        <v>46250</v>
      </c>
      <c r="C1669" s="12">
        <f t="shared" si="104"/>
        <v>2026</v>
      </c>
      <c r="D1669" s="13" t="str">
        <f t="shared" si="105"/>
        <v>Q3</v>
      </c>
      <c r="E1669" s="12">
        <f t="shared" si="106"/>
        <v>8</v>
      </c>
      <c r="F1669" s="12" t="str">
        <f t="shared" si="107"/>
        <v>Aug</v>
      </c>
      <c r="G1669" s="12" t="s">
        <v>21</v>
      </c>
      <c r="H1669" s="12" t="s">
        <v>71</v>
      </c>
      <c r="I1669" s="12" t="s">
        <v>23</v>
      </c>
      <c r="J1669" s="12" t="s">
        <v>34</v>
      </c>
      <c r="K1669" s="12" t="s">
        <v>30</v>
      </c>
      <c r="L1669" s="12" t="s">
        <v>58</v>
      </c>
      <c r="M1669" s="12">
        <v>1</v>
      </c>
      <c r="N1669" s="14">
        <v>156.19</v>
      </c>
      <c r="O1669" s="15">
        <v>0</v>
      </c>
      <c r="P1669" s="14">
        <v>79.239999999999995</v>
      </c>
      <c r="Q1669" s="14">
        <v>156.19</v>
      </c>
      <c r="R1669" s="14">
        <v>79.239999999999995</v>
      </c>
      <c r="S1669" s="14">
        <v>76.95</v>
      </c>
      <c r="T1669" s="16">
        <v>0.49266918496702738</v>
      </c>
    </row>
    <row r="1670" spans="1:20">
      <c r="A1670" s="10">
        <v>1965</v>
      </c>
      <c r="B1670" s="11">
        <v>46251</v>
      </c>
      <c r="C1670" s="12">
        <f t="shared" si="104"/>
        <v>2026</v>
      </c>
      <c r="D1670" s="13" t="str">
        <f t="shared" si="105"/>
        <v>Q3</v>
      </c>
      <c r="E1670" s="12">
        <f t="shared" si="106"/>
        <v>8</v>
      </c>
      <c r="F1670" s="12" t="str">
        <f t="shared" si="107"/>
        <v>Aug</v>
      </c>
      <c r="G1670" s="12" t="s">
        <v>27</v>
      </c>
      <c r="H1670" s="12" t="s">
        <v>62</v>
      </c>
      <c r="I1670" s="12" t="s">
        <v>23</v>
      </c>
      <c r="J1670" s="12" t="s">
        <v>24</v>
      </c>
      <c r="K1670" s="12" t="s">
        <v>35</v>
      </c>
      <c r="L1670" s="12" t="s">
        <v>36</v>
      </c>
      <c r="M1670" s="12">
        <v>4</v>
      </c>
      <c r="N1670" s="14">
        <v>36.93</v>
      </c>
      <c r="O1670" s="15">
        <v>0</v>
      </c>
      <c r="P1670" s="14">
        <v>13.36</v>
      </c>
      <c r="Q1670" s="14">
        <v>147.72</v>
      </c>
      <c r="R1670" s="14">
        <v>53.44</v>
      </c>
      <c r="S1670" s="14">
        <v>94.28</v>
      </c>
      <c r="T1670" s="16">
        <v>0.63823449769834828</v>
      </c>
    </row>
    <row r="1671" spans="1:20">
      <c r="A1671" s="10">
        <v>3647</v>
      </c>
      <c r="B1671" s="11">
        <v>46251</v>
      </c>
      <c r="C1671" s="12">
        <f t="shared" si="104"/>
        <v>2026</v>
      </c>
      <c r="D1671" s="13" t="str">
        <f t="shared" si="105"/>
        <v>Q3</v>
      </c>
      <c r="E1671" s="12">
        <f t="shared" si="106"/>
        <v>8</v>
      </c>
      <c r="F1671" s="12" t="str">
        <f t="shared" si="107"/>
        <v>Aug</v>
      </c>
      <c r="G1671" s="12" t="s">
        <v>27</v>
      </c>
      <c r="H1671" s="12" t="s">
        <v>64</v>
      </c>
      <c r="I1671" s="12" t="s">
        <v>40</v>
      </c>
      <c r="J1671" s="12" t="s">
        <v>24</v>
      </c>
      <c r="K1671" s="12" t="s">
        <v>25</v>
      </c>
      <c r="L1671" s="12" t="s">
        <v>51</v>
      </c>
      <c r="M1671" s="12">
        <v>3</v>
      </c>
      <c r="N1671" s="14">
        <v>104.96</v>
      </c>
      <c r="O1671" s="15">
        <v>0.05</v>
      </c>
      <c r="P1671" s="14">
        <v>51.66</v>
      </c>
      <c r="Q1671" s="14">
        <v>299.13599999999997</v>
      </c>
      <c r="R1671" s="14">
        <v>154.97999999999999</v>
      </c>
      <c r="S1671" s="14">
        <v>144.15599999999998</v>
      </c>
      <c r="T1671" s="16">
        <v>0.48190789473684209</v>
      </c>
    </row>
    <row r="1672" spans="1:20">
      <c r="A1672" s="10">
        <v>3918</v>
      </c>
      <c r="B1672" s="11">
        <v>46251</v>
      </c>
      <c r="C1672" s="12">
        <f t="shared" si="104"/>
        <v>2026</v>
      </c>
      <c r="D1672" s="13" t="str">
        <f t="shared" si="105"/>
        <v>Q3</v>
      </c>
      <c r="E1672" s="12">
        <f t="shared" si="106"/>
        <v>8</v>
      </c>
      <c r="F1672" s="12" t="str">
        <f t="shared" si="107"/>
        <v>Aug</v>
      </c>
      <c r="G1672" s="12" t="s">
        <v>27</v>
      </c>
      <c r="H1672" s="12" t="s">
        <v>28</v>
      </c>
      <c r="I1672" s="12" t="s">
        <v>49</v>
      </c>
      <c r="J1672" s="12" t="s">
        <v>34</v>
      </c>
      <c r="K1672" s="12" t="s">
        <v>35</v>
      </c>
      <c r="L1672" s="12" t="s">
        <v>69</v>
      </c>
      <c r="M1672" s="12">
        <v>3</v>
      </c>
      <c r="N1672" s="14">
        <v>168.51</v>
      </c>
      <c r="O1672" s="15">
        <v>0</v>
      </c>
      <c r="P1672" s="14">
        <v>85.34</v>
      </c>
      <c r="Q1672" s="14">
        <v>505.53</v>
      </c>
      <c r="R1672" s="14">
        <v>256.02</v>
      </c>
      <c r="S1672" s="14">
        <v>249.51</v>
      </c>
      <c r="T1672" s="16">
        <v>0.49356121298439265</v>
      </c>
    </row>
    <row r="1673" spans="1:20">
      <c r="A1673" s="10">
        <v>4256</v>
      </c>
      <c r="B1673" s="11">
        <v>46251</v>
      </c>
      <c r="C1673" s="12">
        <f t="shared" si="104"/>
        <v>2026</v>
      </c>
      <c r="D1673" s="13" t="str">
        <f t="shared" si="105"/>
        <v>Q3</v>
      </c>
      <c r="E1673" s="12">
        <f t="shared" si="106"/>
        <v>8</v>
      </c>
      <c r="F1673" s="12" t="str">
        <f t="shared" si="107"/>
        <v>Aug</v>
      </c>
      <c r="G1673" s="12" t="s">
        <v>27</v>
      </c>
      <c r="H1673" s="12" t="s">
        <v>64</v>
      </c>
      <c r="I1673" s="12" t="s">
        <v>40</v>
      </c>
      <c r="J1673" s="12" t="s">
        <v>34</v>
      </c>
      <c r="K1673" s="12" t="s">
        <v>35</v>
      </c>
      <c r="L1673" s="12" t="s">
        <v>53</v>
      </c>
      <c r="M1673" s="12">
        <v>1</v>
      </c>
      <c r="N1673" s="14">
        <v>46.44</v>
      </c>
      <c r="O1673" s="15">
        <v>0.05</v>
      </c>
      <c r="P1673" s="14">
        <v>18.59</v>
      </c>
      <c r="Q1673" s="14">
        <v>44.117999999999995</v>
      </c>
      <c r="R1673" s="14">
        <v>18.59</v>
      </c>
      <c r="S1673" s="14">
        <v>25.527999999999995</v>
      </c>
      <c r="T1673" s="16">
        <v>0.57863003762636556</v>
      </c>
    </row>
    <row r="1674" spans="1:20">
      <c r="A1674" s="10">
        <v>5087</v>
      </c>
      <c r="B1674" s="11">
        <v>46251</v>
      </c>
      <c r="C1674" s="12">
        <f t="shared" si="104"/>
        <v>2026</v>
      </c>
      <c r="D1674" s="13" t="str">
        <f t="shared" si="105"/>
        <v>Q3</v>
      </c>
      <c r="E1674" s="12">
        <f t="shared" si="106"/>
        <v>8</v>
      </c>
      <c r="F1674" s="12" t="str">
        <f t="shared" si="107"/>
        <v>Aug</v>
      </c>
      <c r="G1674" s="12" t="s">
        <v>21</v>
      </c>
      <c r="H1674" s="12" t="s">
        <v>22</v>
      </c>
      <c r="I1674" s="12" t="s">
        <v>23</v>
      </c>
      <c r="J1674" s="12" t="s">
        <v>34</v>
      </c>
      <c r="K1674" s="12" t="s">
        <v>30</v>
      </c>
      <c r="L1674" s="12" t="s">
        <v>67</v>
      </c>
      <c r="M1674" s="12">
        <v>1</v>
      </c>
      <c r="N1674" s="14">
        <v>69.900000000000006</v>
      </c>
      <c r="O1674" s="15">
        <v>0.1</v>
      </c>
      <c r="P1674" s="14">
        <v>31.43</v>
      </c>
      <c r="Q1674" s="14">
        <v>62.910000000000004</v>
      </c>
      <c r="R1674" s="14">
        <v>31.43</v>
      </c>
      <c r="S1674" s="14">
        <v>31.480000000000004</v>
      </c>
      <c r="T1674" s="16">
        <v>0.50039739310125575</v>
      </c>
    </row>
    <row r="1675" spans="1:20">
      <c r="A1675" s="10">
        <v>1921</v>
      </c>
      <c r="B1675" s="11">
        <v>46252</v>
      </c>
      <c r="C1675" s="12">
        <f t="shared" si="104"/>
        <v>2026</v>
      </c>
      <c r="D1675" s="13" t="str">
        <f t="shared" si="105"/>
        <v>Q3</v>
      </c>
      <c r="E1675" s="12">
        <f t="shared" si="106"/>
        <v>8</v>
      </c>
      <c r="F1675" s="12" t="str">
        <f t="shared" si="107"/>
        <v>Aug</v>
      </c>
      <c r="G1675" s="12" t="s">
        <v>41</v>
      </c>
      <c r="H1675" s="12" t="s">
        <v>68</v>
      </c>
      <c r="I1675" s="12" t="s">
        <v>23</v>
      </c>
      <c r="J1675" s="12" t="s">
        <v>34</v>
      </c>
      <c r="K1675" s="12" t="s">
        <v>25</v>
      </c>
      <c r="L1675" s="12" t="s">
        <v>47</v>
      </c>
      <c r="M1675" s="12">
        <v>2</v>
      </c>
      <c r="N1675" s="14">
        <v>39.83</v>
      </c>
      <c r="O1675" s="15">
        <v>0</v>
      </c>
      <c r="P1675" s="14">
        <v>17.18</v>
      </c>
      <c r="Q1675" s="14">
        <v>79.66</v>
      </c>
      <c r="R1675" s="14">
        <v>34.36</v>
      </c>
      <c r="S1675" s="14">
        <v>45.3</v>
      </c>
      <c r="T1675" s="16">
        <v>0.56866683404468987</v>
      </c>
    </row>
    <row r="1676" spans="1:20">
      <c r="A1676" s="10">
        <v>1966</v>
      </c>
      <c r="B1676" s="11">
        <v>46252</v>
      </c>
      <c r="C1676" s="12">
        <f t="shared" si="104"/>
        <v>2026</v>
      </c>
      <c r="D1676" s="13" t="str">
        <f t="shared" si="105"/>
        <v>Q3</v>
      </c>
      <c r="E1676" s="12">
        <f t="shared" si="106"/>
        <v>8</v>
      </c>
      <c r="F1676" s="12" t="str">
        <f t="shared" si="107"/>
        <v>Aug</v>
      </c>
      <c r="G1676" s="12" t="s">
        <v>21</v>
      </c>
      <c r="H1676" s="12" t="s">
        <v>57</v>
      </c>
      <c r="I1676" s="12" t="s">
        <v>23</v>
      </c>
      <c r="J1676" s="12" t="s">
        <v>34</v>
      </c>
      <c r="K1676" s="12" t="s">
        <v>35</v>
      </c>
      <c r="L1676" s="12" t="s">
        <v>36</v>
      </c>
      <c r="M1676" s="12">
        <v>2</v>
      </c>
      <c r="N1676" s="14">
        <v>36.020000000000003</v>
      </c>
      <c r="O1676" s="15">
        <v>0</v>
      </c>
      <c r="P1676" s="14">
        <v>13.87</v>
      </c>
      <c r="Q1676" s="14">
        <v>72.040000000000006</v>
      </c>
      <c r="R1676" s="14">
        <v>27.74</v>
      </c>
      <c r="S1676" s="14">
        <v>44.300000000000011</v>
      </c>
      <c r="T1676" s="16">
        <v>0.61493614658523055</v>
      </c>
    </row>
    <row r="1677" spans="1:20">
      <c r="A1677" s="10">
        <v>2431</v>
      </c>
      <c r="B1677" s="11">
        <v>46252</v>
      </c>
      <c r="C1677" s="12">
        <f t="shared" si="104"/>
        <v>2026</v>
      </c>
      <c r="D1677" s="13" t="str">
        <f t="shared" si="105"/>
        <v>Q3</v>
      </c>
      <c r="E1677" s="12">
        <f t="shared" si="106"/>
        <v>8</v>
      </c>
      <c r="F1677" s="12" t="str">
        <f t="shared" si="107"/>
        <v>Aug</v>
      </c>
      <c r="G1677" s="12" t="s">
        <v>21</v>
      </c>
      <c r="H1677" s="12" t="s">
        <v>71</v>
      </c>
      <c r="I1677" s="12" t="s">
        <v>49</v>
      </c>
      <c r="J1677" s="12" t="s">
        <v>37</v>
      </c>
      <c r="K1677" s="12" t="s">
        <v>55</v>
      </c>
      <c r="L1677" s="12" t="s">
        <v>59</v>
      </c>
      <c r="M1677" s="12">
        <v>3</v>
      </c>
      <c r="N1677" s="14">
        <v>125.31</v>
      </c>
      <c r="O1677" s="15">
        <v>0</v>
      </c>
      <c r="P1677" s="14">
        <v>67.64</v>
      </c>
      <c r="Q1677" s="14">
        <v>375.93</v>
      </c>
      <c r="R1677" s="14">
        <v>202.92000000000002</v>
      </c>
      <c r="S1677" s="14">
        <v>173.01</v>
      </c>
      <c r="T1677" s="16">
        <v>0.46021865772883247</v>
      </c>
    </row>
    <row r="1678" spans="1:20">
      <c r="A1678" s="10">
        <v>3676</v>
      </c>
      <c r="B1678" s="11">
        <v>46252</v>
      </c>
      <c r="C1678" s="12">
        <f t="shared" si="104"/>
        <v>2026</v>
      </c>
      <c r="D1678" s="13" t="str">
        <f t="shared" si="105"/>
        <v>Q3</v>
      </c>
      <c r="E1678" s="12">
        <f t="shared" si="106"/>
        <v>8</v>
      </c>
      <c r="F1678" s="12" t="str">
        <f t="shared" si="107"/>
        <v>Aug</v>
      </c>
      <c r="G1678" s="12" t="s">
        <v>27</v>
      </c>
      <c r="H1678" s="12" t="s">
        <v>64</v>
      </c>
      <c r="I1678" s="12" t="s">
        <v>23</v>
      </c>
      <c r="J1678" s="12" t="s">
        <v>24</v>
      </c>
      <c r="K1678" s="12" t="s">
        <v>30</v>
      </c>
      <c r="L1678" s="12" t="s">
        <v>31</v>
      </c>
      <c r="M1678" s="12">
        <v>3</v>
      </c>
      <c r="N1678" s="14">
        <v>92.5</v>
      </c>
      <c r="O1678" s="15">
        <v>0.1</v>
      </c>
      <c r="P1678" s="14">
        <v>46.38</v>
      </c>
      <c r="Q1678" s="14">
        <v>249.75</v>
      </c>
      <c r="R1678" s="14">
        <v>139.14000000000001</v>
      </c>
      <c r="S1678" s="14">
        <v>110.60999999999999</v>
      </c>
      <c r="T1678" s="16">
        <v>0.4428828828828828</v>
      </c>
    </row>
    <row r="1679" spans="1:20">
      <c r="A1679" s="10">
        <v>3972</v>
      </c>
      <c r="B1679" s="11">
        <v>46252</v>
      </c>
      <c r="C1679" s="12">
        <f t="shared" si="104"/>
        <v>2026</v>
      </c>
      <c r="D1679" s="13" t="str">
        <f t="shared" si="105"/>
        <v>Q3</v>
      </c>
      <c r="E1679" s="12">
        <f t="shared" si="106"/>
        <v>8</v>
      </c>
      <c r="F1679" s="12" t="str">
        <f t="shared" si="107"/>
        <v>Aug</v>
      </c>
      <c r="G1679" s="12" t="s">
        <v>27</v>
      </c>
      <c r="H1679" s="12" t="s">
        <v>28</v>
      </c>
      <c r="I1679" s="12" t="s">
        <v>29</v>
      </c>
      <c r="J1679" s="12" t="s">
        <v>37</v>
      </c>
      <c r="K1679" s="12" t="s">
        <v>25</v>
      </c>
      <c r="L1679" s="12" t="s">
        <v>51</v>
      </c>
      <c r="M1679" s="12">
        <v>5</v>
      </c>
      <c r="N1679" s="14">
        <v>100.48</v>
      </c>
      <c r="O1679" s="15">
        <v>0.1</v>
      </c>
      <c r="P1679" s="14">
        <v>49.67</v>
      </c>
      <c r="Q1679" s="14">
        <v>452.16</v>
      </c>
      <c r="R1679" s="14">
        <v>248.35000000000002</v>
      </c>
      <c r="S1679" s="14">
        <v>203.81</v>
      </c>
      <c r="T1679" s="16">
        <v>0.45074752300070769</v>
      </c>
    </row>
    <row r="1680" spans="1:20">
      <c r="A1680" s="10">
        <v>4056</v>
      </c>
      <c r="B1680" s="11">
        <v>46252</v>
      </c>
      <c r="C1680" s="12">
        <f t="shared" si="104"/>
        <v>2026</v>
      </c>
      <c r="D1680" s="13" t="str">
        <f t="shared" si="105"/>
        <v>Q3</v>
      </c>
      <c r="E1680" s="12">
        <f t="shared" si="106"/>
        <v>8</v>
      </c>
      <c r="F1680" s="12" t="str">
        <f t="shared" si="107"/>
        <v>Aug</v>
      </c>
      <c r="G1680" s="12" t="s">
        <v>21</v>
      </c>
      <c r="H1680" s="12" t="s">
        <v>71</v>
      </c>
      <c r="I1680" s="12" t="s">
        <v>49</v>
      </c>
      <c r="J1680" s="12" t="s">
        <v>34</v>
      </c>
      <c r="K1680" s="12" t="s">
        <v>44</v>
      </c>
      <c r="L1680" s="12" t="s">
        <v>61</v>
      </c>
      <c r="M1680" s="12">
        <v>2</v>
      </c>
      <c r="N1680" s="14">
        <v>79.78</v>
      </c>
      <c r="O1680" s="15">
        <v>0</v>
      </c>
      <c r="P1680" s="14">
        <v>38.770000000000003</v>
      </c>
      <c r="Q1680" s="14">
        <v>159.56</v>
      </c>
      <c r="R1680" s="14">
        <v>77.540000000000006</v>
      </c>
      <c r="S1680" s="14">
        <v>82.02</v>
      </c>
      <c r="T1680" s="16">
        <v>0.51403860616695907</v>
      </c>
    </row>
    <row r="1681" spans="1:20">
      <c r="A1681" s="10">
        <v>4471</v>
      </c>
      <c r="B1681" s="11">
        <v>46252</v>
      </c>
      <c r="C1681" s="12">
        <f t="shared" si="104"/>
        <v>2026</v>
      </c>
      <c r="D1681" s="13" t="str">
        <f t="shared" si="105"/>
        <v>Q3</v>
      </c>
      <c r="E1681" s="12">
        <f t="shared" si="106"/>
        <v>8</v>
      </c>
      <c r="F1681" s="12" t="str">
        <f t="shared" si="107"/>
        <v>Aug</v>
      </c>
      <c r="G1681" s="12" t="s">
        <v>32</v>
      </c>
      <c r="H1681" s="12" t="s">
        <v>60</v>
      </c>
      <c r="I1681" s="12" t="s">
        <v>29</v>
      </c>
      <c r="J1681" s="12" t="s">
        <v>37</v>
      </c>
      <c r="K1681" s="12" t="s">
        <v>30</v>
      </c>
      <c r="L1681" s="12" t="s">
        <v>38</v>
      </c>
      <c r="M1681" s="12">
        <v>4</v>
      </c>
      <c r="N1681" s="14">
        <v>144.44</v>
      </c>
      <c r="O1681" s="15">
        <v>0.1</v>
      </c>
      <c r="P1681" s="14">
        <v>77.66</v>
      </c>
      <c r="Q1681" s="14">
        <v>519.98400000000004</v>
      </c>
      <c r="R1681" s="14">
        <v>310.64</v>
      </c>
      <c r="S1681" s="14">
        <v>209.34400000000005</v>
      </c>
      <c r="T1681" s="16">
        <v>0.4025970029847073</v>
      </c>
    </row>
    <row r="1682" spans="1:20">
      <c r="A1682" s="10">
        <v>1054</v>
      </c>
      <c r="B1682" s="11">
        <v>46253</v>
      </c>
      <c r="C1682" s="12">
        <f t="shared" si="104"/>
        <v>2026</v>
      </c>
      <c r="D1682" s="13" t="str">
        <f t="shared" si="105"/>
        <v>Q3</v>
      </c>
      <c r="E1682" s="12">
        <f t="shared" si="106"/>
        <v>8</v>
      </c>
      <c r="F1682" s="12" t="str">
        <f t="shared" si="107"/>
        <v>Aug</v>
      </c>
      <c r="G1682" s="12" t="s">
        <v>27</v>
      </c>
      <c r="H1682" s="12" t="s">
        <v>28</v>
      </c>
      <c r="I1682" s="12" t="s">
        <v>23</v>
      </c>
      <c r="J1682" s="12" t="s">
        <v>24</v>
      </c>
      <c r="K1682" s="12" t="s">
        <v>30</v>
      </c>
      <c r="L1682" s="12" t="s">
        <v>58</v>
      </c>
      <c r="M1682" s="12">
        <v>3</v>
      </c>
      <c r="N1682" s="14">
        <v>157.41999999999999</v>
      </c>
      <c r="O1682" s="15">
        <v>0</v>
      </c>
      <c r="P1682" s="14">
        <v>77.989999999999995</v>
      </c>
      <c r="Q1682" s="14">
        <v>472.26</v>
      </c>
      <c r="R1682" s="14">
        <v>233.96999999999997</v>
      </c>
      <c r="S1682" s="14">
        <v>238.29000000000002</v>
      </c>
      <c r="T1682" s="16">
        <v>0.5045737517469191</v>
      </c>
    </row>
    <row r="1683" spans="1:20">
      <c r="A1683" s="10">
        <v>1854</v>
      </c>
      <c r="B1683" s="11">
        <v>46253</v>
      </c>
      <c r="C1683" s="12">
        <f t="shared" si="104"/>
        <v>2026</v>
      </c>
      <c r="D1683" s="13" t="str">
        <f t="shared" si="105"/>
        <v>Q3</v>
      </c>
      <c r="E1683" s="12">
        <f t="shared" si="106"/>
        <v>8</v>
      </c>
      <c r="F1683" s="12" t="str">
        <f t="shared" si="107"/>
        <v>Aug</v>
      </c>
      <c r="G1683" s="12" t="s">
        <v>27</v>
      </c>
      <c r="H1683" s="12" t="s">
        <v>70</v>
      </c>
      <c r="I1683" s="12" t="s">
        <v>49</v>
      </c>
      <c r="J1683" s="12" t="s">
        <v>37</v>
      </c>
      <c r="K1683" s="12" t="s">
        <v>30</v>
      </c>
      <c r="L1683" s="12" t="s">
        <v>31</v>
      </c>
      <c r="M1683" s="12">
        <v>1</v>
      </c>
      <c r="N1683" s="14">
        <v>90.37</v>
      </c>
      <c r="O1683" s="15">
        <v>0.05</v>
      </c>
      <c r="P1683" s="14">
        <v>45.89</v>
      </c>
      <c r="Q1683" s="14">
        <v>85.851500000000001</v>
      </c>
      <c r="R1683" s="14">
        <v>45.89</v>
      </c>
      <c r="S1683" s="14">
        <v>39.961500000000001</v>
      </c>
      <c r="T1683" s="16">
        <v>0.46547235633623174</v>
      </c>
    </row>
    <row r="1684" spans="1:20">
      <c r="A1684" s="10">
        <v>2140</v>
      </c>
      <c r="B1684" s="11">
        <v>46253</v>
      </c>
      <c r="C1684" s="12">
        <f t="shared" si="104"/>
        <v>2026</v>
      </c>
      <c r="D1684" s="13" t="str">
        <f t="shared" si="105"/>
        <v>Q3</v>
      </c>
      <c r="E1684" s="12">
        <f t="shared" si="106"/>
        <v>8</v>
      </c>
      <c r="F1684" s="12" t="str">
        <f t="shared" si="107"/>
        <v>Aug</v>
      </c>
      <c r="G1684" s="12" t="s">
        <v>27</v>
      </c>
      <c r="H1684" s="12" t="s">
        <v>48</v>
      </c>
      <c r="I1684" s="12" t="s">
        <v>29</v>
      </c>
      <c r="J1684" s="12" t="s">
        <v>37</v>
      </c>
      <c r="K1684" s="12" t="s">
        <v>25</v>
      </c>
      <c r="L1684" s="12" t="s">
        <v>51</v>
      </c>
      <c r="M1684" s="12">
        <v>15</v>
      </c>
      <c r="N1684" s="14">
        <v>104.79</v>
      </c>
      <c r="O1684" s="15">
        <v>0.15</v>
      </c>
      <c r="P1684" s="14">
        <v>49.67</v>
      </c>
      <c r="Q1684" s="14">
        <v>1336.0725</v>
      </c>
      <c r="R1684" s="14">
        <v>745.05000000000007</v>
      </c>
      <c r="S1684" s="14">
        <v>591.02249999999992</v>
      </c>
      <c r="T1684" s="16">
        <v>0.44235810556687599</v>
      </c>
    </row>
    <row r="1685" spans="1:20">
      <c r="A1685" s="10">
        <v>2328</v>
      </c>
      <c r="B1685" s="11">
        <v>46253</v>
      </c>
      <c r="C1685" s="12">
        <f t="shared" si="104"/>
        <v>2026</v>
      </c>
      <c r="D1685" s="13" t="str">
        <f t="shared" si="105"/>
        <v>Q3</v>
      </c>
      <c r="E1685" s="12">
        <f t="shared" si="106"/>
        <v>8</v>
      </c>
      <c r="F1685" s="12" t="str">
        <f t="shared" si="107"/>
        <v>Aug</v>
      </c>
      <c r="G1685" s="12" t="s">
        <v>32</v>
      </c>
      <c r="H1685" s="12" t="s">
        <v>33</v>
      </c>
      <c r="I1685" s="12" t="s">
        <v>23</v>
      </c>
      <c r="J1685" s="12" t="s">
        <v>24</v>
      </c>
      <c r="K1685" s="12" t="s">
        <v>35</v>
      </c>
      <c r="L1685" s="12" t="s">
        <v>65</v>
      </c>
      <c r="M1685" s="12">
        <v>1</v>
      </c>
      <c r="N1685" s="14">
        <v>130.94</v>
      </c>
      <c r="O1685" s="15">
        <v>0</v>
      </c>
      <c r="P1685" s="14">
        <v>66.06</v>
      </c>
      <c r="Q1685" s="14">
        <v>130.94</v>
      </c>
      <c r="R1685" s="14">
        <v>66.06</v>
      </c>
      <c r="S1685" s="14">
        <v>64.88</v>
      </c>
      <c r="T1685" s="16">
        <v>0.49549411944402011</v>
      </c>
    </row>
    <row r="1686" spans="1:20">
      <c r="A1686" s="10">
        <v>4215</v>
      </c>
      <c r="B1686" s="11">
        <v>46253</v>
      </c>
      <c r="C1686" s="12">
        <f t="shared" si="104"/>
        <v>2026</v>
      </c>
      <c r="D1686" s="13" t="str">
        <f t="shared" si="105"/>
        <v>Q3</v>
      </c>
      <c r="E1686" s="12">
        <f t="shared" si="106"/>
        <v>8</v>
      </c>
      <c r="F1686" s="12" t="str">
        <f t="shared" si="107"/>
        <v>Aug</v>
      </c>
      <c r="G1686" s="12" t="s">
        <v>27</v>
      </c>
      <c r="H1686" s="12" t="s">
        <v>48</v>
      </c>
      <c r="I1686" s="12" t="s">
        <v>23</v>
      </c>
      <c r="J1686" s="12" t="s">
        <v>24</v>
      </c>
      <c r="K1686" s="12" t="s">
        <v>25</v>
      </c>
      <c r="L1686" s="12" t="s">
        <v>47</v>
      </c>
      <c r="M1686" s="12">
        <v>1</v>
      </c>
      <c r="N1686" s="14">
        <v>40.42</v>
      </c>
      <c r="O1686" s="15">
        <v>0.05</v>
      </c>
      <c r="P1686" s="14">
        <v>16.62</v>
      </c>
      <c r="Q1686" s="14">
        <v>38.399000000000001</v>
      </c>
      <c r="R1686" s="14">
        <v>16.62</v>
      </c>
      <c r="S1686" s="14">
        <v>21.779</v>
      </c>
      <c r="T1686" s="16">
        <v>0.5671762285476184</v>
      </c>
    </row>
    <row r="1687" spans="1:20">
      <c r="A1687" s="10">
        <v>4563</v>
      </c>
      <c r="B1687" s="11">
        <v>46253</v>
      </c>
      <c r="C1687" s="12">
        <f t="shared" si="104"/>
        <v>2026</v>
      </c>
      <c r="D1687" s="13" t="str">
        <f t="shared" si="105"/>
        <v>Q3</v>
      </c>
      <c r="E1687" s="12">
        <f t="shared" si="106"/>
        <v>8</v>
      </c>
      <c r="F1687" s="12" t="str">
        <f t="shared" si="107"/>
        <v>Aug</v>
      </c>
      <c r="G1687" s="12" t="s">
        <v>27</v>
      </c>
      <c r="H1687" s="12" t="s">
        <v>62</v>
      </c>
      <c r="I1687" s="12" t="s">
        <v>49</v>
      </c>
      <c r="J1687" s="12" t="s">
        <v>24</v>
      </c>
      <c r="K1687" s="12" t="s">
        <v>44</v>
      </c>
      <c r="L1687" s="12" t="s">
        <v>45</v>
      </c>
      <c r="M1687" s="12">
        <v>1</v>
      </c>
      <c r="N1687" s="14">
        <v>338.45</v>
      </c>
      <c r="O1687" s="15">
        <v>0.15</v>
      </c>
      <c r="P1687" s="14">
        <v>197.2</v>
      </c>
      <c r="Q1687" s="14">
        <v>287.6825</v>
      </c>
      <c r="R1687" s="14">
        <v>197.2</v>
      </c>
      <c r="S1687" s="14">
        <v>90.482500000000016</v>
      </c>
      <c r="T1687" s="16">
        <v>0.31452208598020392</v>
      </c>
    </row>
    <row r="1688" spans="1:20">
      <c r="A1688" s="10">
        <v>4775</v>
      </c>
      <c r="B1688" s="11">
        <v>46253</v>
      </c>
      <c r="C1688" s="12">
        <f t="shared" si="104"/>
        <v>2026</v>
      </c>
      <c r="D1688" s="13" t="str">
        <f t="shared" si="105"/>
        <v>Q3</v>
      </c>
      <c r="E1688" s="12">
        <f t="shared" si="106"/>
        <v>8</v>
      </c>
      <c r="F1688" s="12" t="str">
        <f t="shared" si="107"/>
        <v>Aug</v>
      </c>
      <c r="G1688" s="12" t="s">
        <v>32</v>
      </c>
      <c r="H1688" s="12" t="s">
        <v>60</v>
      </c>
      <c r="I1688" s="12" t="s">
        <v>49</v>
      </c>
      <c r="J1688" s="12" t="s">
        <v>24</v>
      </c>
      <c r="K1688" s="12" t="s">
        <v>25</v>
      </c>
      <c r="L1688" s="12" t="s">
        <v>51</v>
      </c>
      <c r="M1688" s="12">
        <v>1</v>
      </c>
      <c r="N1688" s="14">
        <v>103.92</v>
      </c>
      <c r="O1688" s="15">
        <v>0.05</v>
      </c>
      <c r="P1688" s="14">
        <v>50.71</v>
      </c>
      <c r="Q1688" s="14">
        <v>98.724000000000004</v>
      </c>
      <c r="R1688" s="14">
        <v>50.71</v>
      </c>
      <c r="S1688" s="14">
        <v>48.014000000000003</v>
      </c>
      <c r="T1688" s="16">
        <v>0.48634577205137558</v>
      </c>
    </row>
    <row r="1689" spans="1:20">
      <c r="A1689" s="10">
        <v>247</v>
      </c>
      <c r="B1689" s="11">
        <v>46254</v>
      </c>
      <c r="C1689" s="12">
        <f t="shared" si="104"/>
        <v>2026</v>
      </c>
      <c r="D1689" s="13" t="str">
        <f t="shared" si="105"/>
        <v>Q3</v>
      </c>
      <c r="E1689" s="12">
        <f t="shared" si="106"/>
        <v>8</v>
      </c>
      <c r="F1689" s="12" t="str">
        <f t="shared" si="107"/>
        <v>Aug</v>
      </c>
      <c r="G1689" s="12" t="s">
        <v>21</v>
      </c>
      <c r="H1689" s="12" t="s">
        <v>57</v>
      </c>
      <c r="I1689" s="12" t="s">
        <v>23</v>
      </c>
      <c r="J1689" s="12" t="s">
        <v>34</v>
      </c>
      <c r="K1689" s="12" t="s">
        <v>25</v>
      </c>
      <c r="L1689" s="12" t="s">
        <v>43</v>
      </c>
      <c r="M1689" s="12">
        <v>6</v>
      </c>
      <c r="N1689" s="14">
        <v>51.67</v>
      </c>
      <c r="O1689" s="15">
        <v>0.1</v>
      </c>
      <c r="P1689" s="14">
        <v>23.1</v>
      </c>
      <c r="Q1689" s="14">
        <v>279.01799999999997</v>
      </c>
      <c r="R1689" s="14">
        <v>138.60000000000002</v>
      </c>
      <c r="S1689" s="14">
        <v>140.41799999999995</v>
      </c>
      <c r="T1689" s="16">
        <v>0.50325785433197845</v>
      </c>
    </row>
    <row r="1690" spans="1:20">
      <c r="A1690" s="10">
        <v>827</v>
      </c>
      <c r="B1690" s="11">
        <v>46254</v>
      </c>
      <c r="C1690" s="12">
        <f t="shared" si="104"/>
        <v>2026</v>
      </c>
      <c r="D1690" s="13" t="str">
        <f t="shared" si="105"/>
        <v>Q3</v>
      </c>
      <c r="E1690" s="12">
        <f t="shared" si="106"/>
        <v>8</v>
      </c>
      <c r="F1690" s="12" t="str">
        <f t="shared" si="107"/>
        <v>Aug</v>
      </c>
      <c r="G1690" s="12" t="s">
        <v>27</v>
      </c>
      <c r="H1690" s="12" t="s">
        <v>64</v>
      </c>
      <c r="I1690" s="12" t="s">
        <v>29</v>
      </c>
      <c r="J1690" s="12" t="s">
        <v>24</v>
      </c>
      <c r="K1690" s="12" t="s">
        <v>35</v>
      </c>
      <c r="L1690" s="12" t="s">
        <v>69</v>
      </c>
      <c r="M1690" s="12">
        <v>4</v>
      </c>
      <c r="N1690" s="14">
        <v>166.02</v>
      </c>
      <c r="O1690" s="15">
        <v>0.1</v>
      </c>
      <c r="P1690" s="14">
        <v>87.99</v>
      </c>
      <c r="Q1690" s="14">
        <v>597.67200000000003</v>
      </c>
      <c r="R1690" s="14">
        <v>351.96</v>
      </c>
      <c r="S1690" s="14">
        <v>245.71200000000005</v>
      </c>
      <c r="T1690" s="16">
        <v>0.4111151266915633</v>
      </c>
    </row>
    <row r="1691" spans="1:20">
      <c r="A1691" s="10">
        <v>1156</v>
      </c>
      <c r="B1691" s="11">
        <v>46254</v>
      </c>
      <c r="C1691" s="12">
        <f t="shared" si="104"/>
        <v>2026</v>
      </c>
      <c r="D1691" s="13" t="str">
        <f t="shared" si="105"/>
        <v>Q3</v>
      </c>
      <c r="E1691" s="12">
        <f t="shared" si="106"/>
        <v>8</v>
      </c>
      <c r="F1691" s="12" t="str">
        <f t="shared" si="107"/>
        <v>Aug</v>
      </c>
      <c r="G1691" s="12" t="s">
        <v>32</v>
      </c>
      <c r="H1691" s="12" t="s">
        <v>46</v>
      </c>
      <c r="I1691" s="12" t="s">
        <v>40</v>
      </c>
      <c r="J1691" s="12" t="s">
        <v>34</v>
      </c>
      <c r="K1691" s="12" t="s">
        <v>25</v>
      </c>
      <c r="L1691" s="12" t="s">
        <v>43</v>
      </c>
      <c r="M1691" s="12">
        <v>2</v>
      </c>
      <c r="N1691" s="14">
        <v>50.59</v>
      </c>
      <c r="O1691" s="15">
        <v>0.1</v>
      </c>
      <c r="P1691" s="14">
        <v>22.68</v>
      </c>
      <c r="Q1691" s="14">
        <v>91.062000000000012</v>
      </c>
      <c r="R1691" s="14">
        <v>45.36</v>
      </c>
      <c r="S1691" s="14">
        <v>45.702000000000012</v>
      </c>
      <c r="T1691" s="16">
        <v>0.5018778414706464</v>
      </c>
    </row>
    <row r="1692" spans="1:20">
      <c r="A1692" s="10">
        <v>1543</v>
      </c>
      <c r="B1692" s="11">
        <v>46254</v>
      </c>
      <c r="C1692" s="12">
        <f t="shared" si="104"/>
        <v>2026</v>
      </c>
      <c r="D1692" s="13" t="str">
        <f t="shared" si="105"/>
        <v>Q3</v>
      </c>
      <c r="E1692" s="12">
        <f t="shared" si="106"/>
        <v>8</v>
      </c>
      <c r="F1692" s="12" t="str">
        <f t="shared" si="107"/>
        <v>Aug</v>
      </c>
      <c r="G1692" s="12" t="s">
        <v>41</v>
      </c>
      <c r="H1692" s="12" t="s">
        <v>52</v>
      </c>
      <c r="I1692" s="12" t="s">
        <v>40</v>
      </c>
      <c r="J1692" s="12" t="s">
        <v>24</v>
      </c>
      <c r="K1692" s="12" t="s">
        <v>30</v>
      </c>
      <c r="L1692" s="12" t="s">
        <v>58</v>
      </c>
      <c r="M1692" s="12">
        <v>1</v>
      </c>
      <c r="N1692" s="14">
        <v>155.83000000000001</v>
      </c>
      <c r="O1692" s="15">
        <v>0</v>
      </c>
      <c r="P1692" s="14">
        <v>77.260000000000005</v>
      </c>
      <c r="Q1692" s="14">
        <v>155.83000000000001</v>
      </c>
      <c r="R1692" s="14">
        <v>77.260000000000005</v>
      </c>
      <c r="S1692" s="14">
        <v>78.570000000000007</v>
      </c>
      <c r="T1692" s="16">
        <v>0.50420329846627732</v>
      </c>
    </row>
    <row r="1693" spans="1:20">
      <c r="A1693" s="10">
        <v>2613</v>
      </c>
      <c r="B1693" s="11">
        <v>46254</v>
      </c>
      <c r="C1693" s="12">
        <f t="shared" si="104"/>
        <v>2026</v>
      </c>
      <c r="D1693" s="13" t="str">
        <f t="shared" si="105"/>
        <v>Q3</v>
      </c>
      <c r="E1693" s="12">
        <f t="shared" si="106"/>
        <v>8</v>
      </c>
      <c r="F1693" s="12" t="str">
        <f t="shared" si="107"/>
        <v>Aug</v>
      </c>
      <c r="G1693" s="12" t="s">
        <v>41</v>
      </c>
      <c r="H1693" s="12" t="s">
        <v>42</v>
      </c>
      <c r="I1693" s="12" t="s">
        <v>23</v>
      </c>
      <c r="J1693" s="12" t="s">
        <v>34</v>
      </c>
      <c r="K1693" s="12" t="s">
        <v>55</v>
      </c>
      <c r="L1693" s="12" t="s">
        <v>63</v>
      </c>
      <c r="M1693" s="12">
        <v>1</v>
      </c>
      <c r="N1693" s="14">
        <v>36.380000000000003</v>
      </c>
      <c r="O1693" s="15">
        <v>0.05</v>
      </c>
      <c r="P1693" s="14">
        <v>14.2</v>
      </c>
      <c r="Q1693" s="14">
        <v>34.561</v>
      </c>
      <c r="R1693" s="14">
        <v>14.2</v>
      </c>
      <c r="S1693" s="14">
        <v>20.361000000000001</v>
      </c>
      <c r="T1693" s="16">
        <v>0.58913225890454557</v>
      </c>
    </row>
    <row r="1694" spans="1:20">
      <c r="A1694" s="10">
        <v>3002</v>
      </c>
      <c r="B1694" s="11">
        <v>46254</v>
      </c>
      <c r="C1694" s="12">
        <f t="shared" si="104"/>
        <v>2026</v>
      </c>
      <c r="D1694" s="13" t="str">
        <f t="shared" si="105"/>
        <v>Q3</v>
      </c>
      <c r="E1694" s="12">
        <f t="shared" si="106"/>
        <v>8</v>
      </c>
      <c r="F1694" s="12" t="str">
        <f t="shared" si="107"/>
        <v>Aug</v>
      </c>
      <c r="G1694" s="12" t="s">
        <v>27</v>
      </c>
      <c r="H1694" s="12" t="s">
        <v>64</v>
      </c>
      <c r="I1694" s="12" t="s">
        <v>40</v>
      </c>
      <c r="J1694" s="12" t="s">
        <v>34</v>
      </c>
      <c r="K1694" s="12" t="s">
        <v>44</v>
      </c>
      <c r="L1694" s="12" t="s">
        <v>72</v>
      </c>
      <c r="M1694" s="12">
        <v>2</v>
      </c>
      <c r="N1694" s="14">
        <v>124.09</v>
      </c>
      <c r="O1694" s="15">
        <v>0</v>
      </c>
      <c r="P1694" s="14">
        <v>60.39</v>
      </c>
      <c r="Q1694" s="14">
        <v>248.18</v>
      </c>
      <c r="R1694" s="14">
        <v>120.78</v>
      </c>
      <c r="S1694" s="14">
        <v>127.4</v>
      </c>
      <c r="T1694" s="16">
        <v>0.513337094044645</v>
      </c>
    </row>
    <row r="1695" spans="1:20">
      <c r="A1695" s="10">
        <v>3103</v>
      </c>
      <c r="B1695" s="11">
        <v>46254</v>
      </c>
      <c r="C1695" s="12">
        <f t="shared" si="104"/>
        <v>2026</v>
      </c>
      <c r="D1695" s="13" t="str">
        <f t="shared" si="105"/>
        <v>Q3</v>
      </c>
      <c r="E1695" s="12">
        <f t="shared" si="106"/>
        <v>8</v>
      </c>
      <c r="F1695" s="12" t="str">
        <f t="shared" si="107"/>
        <v>Aug</v>
      </c>
      <c r="G1695" s="12" t="s">
        <v>41</v>
      </c>
      <c r="H1695" s="12" t="s">
        <v>54</v>
      </c>
      <c r="I1695" s="12" t="s">
        <v>23</v>
      </c>
      <c r="J1695" s="12" t="s">
        <v>34</v>
      </c>
      <c r="K1695" s="12" t="s">
        <v>30</v>
      </c>
      <c r="L1695" s="12" t="s">
        <v>38</v>
      </c>
      <c r="M1695" s="12">
        <v>1</v>
      </c>
      <c r="N1695" s="14">
        <v>141.97999999999999</v>
      </c>
      <c r="O1695" s="15">
        <v>0.05</v>
      </c>
      <c r="P1695" s="14">
        <v>79.510000000000005</v>
      </c>
      <c r="Q1695" s="14">
        <v>134.88099999999997</v>
      </c>
      <c r="R1695" s="14">
        <v>79.510000000000005</v>
      </c>
      <c r="S1695" s="14">
        <v>55.370999999999967</v>
      </c>
      <c r="T1695" s="16">
        <v>0.41051741905828082</v>
      </c>
    </row>
    <row r="1696" spans="1:20">
      <c r="A1696" s="10">
        <v>3234</v>
      </c>
      <c r="B1696" s="11">
        <v>46254</v>
      </c>
      <c r="C1696" s="12">
        <f t="shared" si="104"/>
        <v>2026</v>
      </c>
      <c r="D1696" s="13" t="str">
        <f t="shared" si="105"/>
        <v>Q3</v>
      </c>
      <c r="E1696" s="12">
        <f t="shared" si="106"/>
        <v>8</v>
      </c>
      <c r="F1696" s="12" t="str">
        <f t="shared" si="107"/>
        <v>Aug</v>
      </c>
      <c r="G1696" s="12" t="s">
        <v>41</v>
      </c>
      <c r="H1696" s="12" t="s">
        <v>68</v>
      </c>
      <c r="I1696" s="12" t="s">
        <v>40</v>
      </c>
      <c r="J1696" s="12" t="s">
        <v>34</v>
      </c>
      <c r="K1696" s="12" t="s">
        <v>44</v>
      </c>
      <c r="L1696" s="12" t="s">
        <v>72</v>
      </c>
      <c r="M1696" s="12">
        <v>5</v>
      </c>
      <c r="N1696" s="14">
        <v>121.93</v>
      </c>
      <c r="O1696" s="15">
        <v>0.15</v>
      </c>
      <c r="P1696" s="14">
        <v>62.28</v>
      </c>
      <c r="Q1696" s="14">
        <v>518.2025000000001</v>
      </c>
      <c r="R1696" s="14">
        <v>311.39999999999998</v>
      </c>
      <c r="S1696" s="14">
        <v>206.80250000000012</v>
      </c>
      <c r="T1696" s="16">
        <v>0.39907661580173792</v>
      </c>
    </row>
    <row r="1697" spans="1:20">
      <c r="A1697" s="10">
        <v>3281</v>
      </c>
      <c r="B1697" s="11">
        <v>46254</v>
      </c>
      <c r="C1697" s="12">
        <f t="shared" si="104"/>
        <v>2026</v>
      </c>
      <c r="D1697" s="13" t="str">
        <f t="shared" si="105"/>
        <v>Q3</v>
      </c>
      <c r="E1697" s="12">
        <f t="shared" si="106"/>
        <v>8</v>
      </c>
      <c r="F1697" s="12" t="str">
        <f t="shared" si="107"/>
        <v>Aug</v>
      </c>
      <c r="G1697" s="12" t="s">
        <v>41</v>
      </c>
      <c r="H1697" s="12" t="s">
        <v>42</v>
      </c>
      <c r="I1697" s="12" t="s">
        <v>23</v>
      </c>
      <c r="J1697" s="12" t="s">
        <v>34</v>
      </c>
      <c r="K1697" s="12" t="s">
        <v>35</v>
      </c>
      <c r="L1697" s="12" t="s">
        <v>36</v>
      </c>
      <c r="M1697" s="12">
        <v>1</v>
      </c>
      <c r="N1697" s="14">
        <v>35.58</v>
      </c>
      <c r="O1697" s="15">
        <v>0.15</v>
      </c>
      <c r="P1697" s="14">
        <v>13.94</v>
      </c>
      <c r="Q1697" s="14">
        <v>30.242999999999999</v>
      </c>
      <c r="R1697" s="14">
        <v>13.94</v>
      </c>
      <c r="S1697" s="14">
        <v>16.302999999999997</v>
      </c>
      <c r="T1697" s="16">
        <v>0.53906689151208542</v>
      </c>
    </row>
    <row r="1698" spans="1:20">
      <c r="A1698" s="10">
        <v>3870</v>
      </c>
      <c r="B1698" s="11">
        <v>46254</v>
      </c>
      <c r="C1698" s="12">
        <f t="shared" si="104"/>
        <v>2026</v>
      </c>
      <c r="D1698" s="13" t="str">
        <f t="shared" si="105"/>
        <v>Q3</v>
      </c>
      <c r="E1698" s="12">
        <f t="shared" si="106"/>
        <v>8</v>
      </c>
      <c r="F1698" s="12" t="str">
        <f t="shared" si="107"/>
        <v>Aug</v>
      </c>
      <c r="G1698" s="12" t="s">
        <v>32</v>
      </c>
      <c r="H1698" s="12" t="s">
        <v>46</v>
      </c>
      <c r="I1698" s="12" t="s">
        <v>49</v>
      </c>
      <c r="J1698" s="12" t="s">
        <v>24</v>
      </c>
      <c r="K1698" s="12" t="s">
        <v>30</v>
      </c>
      <c r="L1698" s="12" t="s">
        <v>58</v>
      </c>
      <c r="M1698" s="12">
        <v>1</v>
      </c>
      <c r="N1698" s="14">
        <v>157.84</v>
      </c>
      <c r="O1698" s="15">
        <v>0</v>
      </c>
      <c r="P1698" s="14">
        <v>77.87</v>
      </c>
      <c r="Q1698" s="14">
        <v>157.84</v>
      </c>
      <c r="R1698" s="14">
        <v>77.87</v>
      </c>
      <c r="S1698" s="14">
        <v>79.97</v>
      </c>
      <c r="T1698" s="16">
        <v>0.50665230613279266</v>
      </c>
    </row>
    <row r="1699" spans="1:20">
      <c r="A1699" s="10">
        <v>3938</v>
      </c>
      <c r="B1699" s="11">
        <v>46254</v>
      </c>
      <c r="C1699" s="12">
        <f t="shared" si="104"/>
        <v>2026</v>
      </c>
      <c r="D1699" s="13" t="str">
        <f t="shared" si="105"/>
        <v>Q3</v>
      </c>
      <c r="E1699" s="12">
        <f t="shared" si="106"/>
        <v>8</v>
      </c>
      <c r="F1699" s="12" t="str">
        <f t="shared" si="107"/>
        <v>Aug</v>
      </c>
      <c r="G1699" s="12" t="s">
        <v>27</v>
      </c>
      <c r="H1699" s="12" t="s">
        <v>64</v>
      </c>
      <c r="I1699" s="12" t="s">
        <v>23</v>
      </c>
      <c r="J1699" s="12" t="s">
        <v>34</v>
      </c>
      <c r="K1699" s="12" t="s">
        <v>44</v>
      </c>
      <c r="L1699" s="12" t="s">
        <v>45</v>
      </c>
      <c r="M1699" s="12">
        <v>1</v>
      </c>
      <c r="N1699" s="14">
        <v>336.35</v>
      </c>
      <c r="O1699" s="15">
        <v>0</v>
      </c>
      <c r="P1699" s="14">
        <v>195.07</v>
      </c>
      <c r="Q1699" s="14">
        <v>336.35</v>
      </c>
      <c r="R1699" s="14">
        <v>195.07</v>
      </c>
      <c r="S1699" s="14">
        <v>141.28000000000003</v>
      </c>
      <c r="T1699" s="16">
        <v>0.42003865021554931</v>
      </c>
    </row>
    <row r="1700" spans="1:20">
      <c r="A1700" s="10">
        <v>4237</v>
      </c>
      <c r="B1700" s="11">
        <v>46254</v>
      </c>
      <c r="C1700" s="12">
        <f t="shared" si="104"/>
        <v>2026</v>
      </c>
      <c r="D1700" s="13" t="str">
        <f t="shared" si="105"/>
        <v>Q3</v>
      </c>
      <c r="E1700" s="12">
        <f t="shared" si="106"/>
        <v>8</v>
      </c>
      <c r="F1700" s="12" t="str">
        <f t="shared" si="107"/>
        <v>Aug</v>
      </c>
      <c r="G1700" s="12" t="s">
        <v>41</v>
      </c>
      <c r="H1700" s="12" t="s">
        <v>68</v>
      </c>
      <c r="I1700" s="12" t="s">
        <v>29</v>
      </c>
      <c r="J1700" s="12" t="s">
        <v>24</v>
      </c>
      <c r="K1700" s="12" t="s">
        <v>30</v>
      </c>
      <c r="L1700" s="12" t="s">
        <v>58</v>
      </c>
      <c r="M1700" s="12">
        <v>3</v>
      </c>
      <c r="N1700" s="14">
        <v>153.03</v>
      </c>
      <c r="O1700" s="15">
        <v>0.15</v>
      </c>
      <c r="P1700" s="14">
        <v>78.239999999999995</v>
      </c>
      <c r="Q1700" s="14">
        <v>390.22650000000004</v>
      </c>
      <c r="R1700" s="14">
        <v>234.71999999999997</v>
      </c>
      <c r="S1700" s="14">
        <v>155.50650000000007</v>
      </c>
      <c r="T1700" s="16">
        <v>0.39850317700104954</v>
      </c>
    </row>
    <row r="1701" spans="1:20">
      <c r="A1701" s="10">
        <v>4970</v>
      </c>
      <c r="B1701" s="11">
        <v>46254</v>
      </c>
      <c r="C1701" s="12">
        <f t="shared" si="104"/>
        <v>2026</v>
      </c>
      <c r="D1701" s="13" t="str">
        <f t="shared" si="105"/>
        <v>Q3</v>
      </c>
      <c r="E1701" s="12">
        <f t="shared" si="106"/>
        <v>8</v>
      </c>
      <c r="F1701" s="12" t="str">
        <f t="shared" si="107"/>
        <v>Aug</v>
      </c>
      <c r="G1701" s="12" t="s">
        <v>27</v>
      </c>
      <c r="H1701" s="12" t="s">
        <v>70</v>
      </c>
      <c r="I1701" s="12" t="s">
        <v>23</v>
      </c>
      <c r="J1701" s="12" t="s">
        <v>24</v>
      </c>
      <c r="K1701" s="12" t="s">
        <v>25</v>
      </c>
      <c r="L1701" s="12" t="s">
        <v>51</v>
      </c>
      <c r="M1701" s="12">
        <v>2</v>
      </c>
      <c r="N1701" s="14">
        <v>105.01</v>
      </c>
      <c r="O1701" s="15">
        <v>0.15</v>
      </c>
      <c r="P1701" s="14">
        <v>50.56</v>
      </c>
      <c r="Q1701" s="14">
        <v>178.517</v>
      </c>
      <c r="R1701" s="14">
        <v>101.12</v>
      </c>
      <c r="S1701" s="14">
        <v>77.396999999999991</v>
      </c>
      <c r="T1701" s="16">
        <v>0.43355534766996978</v>
      </c>
    </row>
    <row r="1702" spans="1:20">
      <c r="A1702" s="10">
        <v>515</v>
      </c>
      <c r="B1702" s="11">
        <v>46255</v>
      </c>
      <c r="C1702" s="12">
        <f t="shared" si="104"/>
        <v>2026</v>
      </c>
      <c r="D1702" s="13" t="str">
        <f t="shared" si="105"/>
        <v>Q3</v>
      </c>
      <c r="E1702" s="12">
        <f t="shared" si="106"/>
        <v>8</v>
      </c>
      <c r="F1702" s="12" t="str">
        <f t="shared" si="107"/>
        <v>Aug</v>
      </c>
      <c r="G1702" s="12" t="s">
        <v>21</v>
      </c>
      <c r="H1702" s="12" t="s">
        <v>22</v>
      </c>
      <c r="I1702" s="12" t="s">
        <v>40</v>
      </c>
      <c r="J1702" s="12" t="s">
        <v>24</v>
      </c>
      <c r="K1702" s="12" t="s">
        <v>35</v>
      </c>
      <c r="L1702" s="12" t="s">
        <v>53</v>
      </c>
      <c r="M1702" s="12">
        <v>2</v>
      </c>
      <c r="N1702" s="14">
        <v>45.47</v>
      </c>
      <c r="O1702" s="15">
        <v>0</v>
      </c>
      <c r="P1702" s="14">
        <v>18.27</v>
      </c>
      <c r="Q1702" s="14">
        <v>90.94</v>
      </c>
      <c r="R1702" s="14">
        <v>36.54</v>
      </c>
      <c r="S1702" s="14">
        <v>54.4</v>
      </c>
      <c r="T1702" s="16">
        <v>0.5981966131515285</v>
      </c>
    </row>
    <row r="1703" spans="1:20">
      <c r="A1703" s="10">
        <v>661</v>
      </c>
      <c r="B1703" s="11">
        <v>46255</v>
      </c>
      <c r="C1703" s="12">
        <f t="shared" si="104"/>
        <v>2026</v>
      </c>
      <c r="D1703" s="13" t="str">
        <f t="shared" si="105"/>
        <v>Q3</v>
      </c>
      <c r="E1703" s="12">
        <f t="shared" si="106"/>
        <v>8</v>
      </c>
      <c r="F1703" s="12" t="str">
        <f t="shared" si="107"/>
        <v>Aug</v>
      </c>
      <c r="G1703" s="12" t="s">
        <v>21</v>
      </c>
      <c r="H1703" s="12" t="s">
        <v>71</v>
      </c>
      <c r="I1703" s="12" t="s">
        <v>40</v>
      </c>
      <c r="J1703" s="12" t="s">
        <v>34</v>
      </c>
      <c r="K1703" s="12" t="s">
        <v>35</v>
      </c>
      <c r="L1703" s="12" t="s">
        <v>53</v>
      </c>
      <c r="M1703" s="12">
        <v>2</v>
      </c>
      <c r="N1703" s="14">
        <v>47.58</v>
      </c>
      <c r="O1703" s="15">
        <v>0.1</v>
      </c>
      <c r="P1703" s="14">
        <v>18.47</v>
      </c>
      <c r="Q1703" s="14">
        <v>85.644000000000005</v>
      </c>
      <c r="R1703" s="14">
        <v>36.94</v>
      </c>
      <c r="S1703" s="14">
        <v>48.704000000000008</v>
      </c>
      <c r="T1703" s="16">
        <v>0.56867965064686377</v>
      </c>
    </row>
    <row r="1704" spans="1:20">
      <c r="A1704" s="10">
        <v>1443</v>
      </c>
      <c r="B1704" s="11">
        <v>46255</v>
      </c>
      <c r="C1704" s="12">
        <f t="shared" si="104"/>
        <v>2026</v>
      </c>
      <c r="D1704" s="13" t="str">
        <f t="shared" si="105"/>
        <v>Q3</v>
      </c>
      <c r="E1704" s="12">
        <f t="shared" si="106"/>
        <v>8</v>
      </c>
      <c r="F1704" s="12" t="str">
        <f t="shared" si="107"/>
        <v>Aug</v>
      </c>
      <c r="G1704" s="12" t="s">
        <v>41</v>
      </c>
      <c r="H1704" s="12" t="s">
        <v>42</v>
      </c>
      <c r="I1704" s="12" t="s">
        <v>23</v>
      </c>
      <c r="J1704" s="12" t="s">
        <v>34</v>
      </c>
      <c r="K1704" s="12" t="s">
        <v>30</v>
      </c>
      <c r="L1704" s="12" t="s">
        <v>58</v>
      </c>
      <c r="M1704" s="12">
        <v>5</v>
      </c>
      <c r="N1704" s="14">
        <v>155.65</v>
      </c>
      <c r="O1704" s="15">
        <v>0</v>
      </c>
      <c r="P1704" s="14">
        <v>79.13</v>
      </c>
      <c r="Q1704" s="14">
        <v>778.25</v>
      </c>
      <c r="R1704" s="14">
        <v>395.65</v>
      </c>
      <c r="S1704" s="14">
        <v>382.6</v>
      </c>
      <c r="T1704" s="16">
        <v>0.49161580469000965</v>
      </c>
    </row>
    <row r="1705" spans="1:20">
      <c r="A1705" s="10">
        <v>1446</v>
      </c>
      <c r="B1705" s="11">
        <v>46255</v>
      </c>
      <c r="C1705" s="12">
        <f t="shared" si="104"/>
        <v>2026</v>
      </c>
      <c r="D1705" s="13" t="str">
        <f t="shared" si="105"/>
        <v>Q3</v>
      </c>
      <c r="E1705" s="12">
        <f t="shared" si="106"/>
        <v>8</v>
      </c>
      <c r="F1705" s="12" t="str">
        <f t="shared" si="107"/>
        <v>Aug</v>
      </c>
      <c r="G1705" s="12" t="s">
        <v>41</v>
      </c>
      <c r="H1705" s="12" t="s">
        <v>68</v>
      </c>
      <c r="I1705" s="12" t="s">
        <v>40</v>
      </c>
      <c r="J1705" s="12" t="s">
        <v>24</v>
      </c>
      <c r="K1705" s="12" t="s">
        <v>44</v>
      </c>
      <c r="L1705" s="12" t="s">
        <v>50</v>
      </c>
      <c r="M1705" s="12">
        <v>1</v>
      </c>
      <c r="N1705" s="14">
        <v>195.15</v>
      </c>
      <c r="O1705" s="15">
        <v>0</v>
      </c>
      <c r="P1705" s="14">
        <v>101.99</v>
      </c>
      <c r="Q1705" s="14">
        <v>195.15</v>
      </c>
      <c r="R1705" s="14">
        <v>101.99</v>
      </c>
      <c r="S1705" s="14">
        <v>93.160000000000011</v>
      </c>
      <c r="T1705" s="16">
        <v>0.47737637714578535</v>
      </c>
    </row>
    <row r="1706" spans="1:20">
      <c r="A1706" s="10">
        <v>1524</v>
      </c>
      <c r="B1706" s="11">
        <v>46255</v>
      </c>
      <c r="C1706" s="12">
        <f t="shared" si="104"/>
        <v>2026</v>
      </c>
      <c r="D1706" s="13" t="str">
        <f t="shared" si="105"/>
        <v>Q3</v>
      </c>
      <c r="E1706" s="12">
        <f t="shared" si="106"/>
        <v>8</v>
      </c>
      <c r="F1706" s="12" t="str">
        <f t="shared" si="107"/>
        <v>Aug</v>
      </c>
      <c r="G1706" s="12" t="s">
        <v>27</v>
      </c>
      <c r="H1706" s="12" t="s">
        <v>48</v>
      </c>
      <c r="I1706" s="12" t="s">
        <v>49</v>
      </c>
      <c r="J1706" s="12" t="s">
        <v>34</v>
      </c>
      <c r="K1706" s="12" t="s">
        <v>25</v>
      </c>
      <c r="L1706" s="12" t="s">
        <v>26</v>
      </c>
      <c r="M1706" s="12">
        <v>1</v>
      </c>
      <c r="N1706" s="14">
        <v>81.569999999999993</v>
      </c>
      <c r="O1706" s="15">
        <v>0</v>
      </c>
      <c r="P1706" s="14">
        <v>43.79</v>
      </c>
      <c r="Q1706" s="14">
        <v>81.569999999999993</v>
      </c>
      <c r="R1706" s="14">
        <v>43.79</v>
      </c>
      <c r="S1706" s="14">
        <v>37.779999999999994</v>
      </c>
      <c r="T1706" s="16">
        <v>0.4631604756650729</v>
      </c>
    </row>
    <row r="1707" spans="1:20">
      <c r="A1707" s="10">
        <v>1946</v>
      </c>
      <c r="B1707" s="11">
        <v>46255</v>
      </c>
      <c r="C1707" s="12">
        <f t="shared" si="104"/>
        <v>2026</v>
      </c>
      <c r="D1707" s="13" t="str">
        <f t="shared" si="105"/>
        <v>Q3</v>
      </c>
      <c r="E1707" s="12">
        <f t="shared" si="106"/>
        <v>8</v>
      </c>
      <c r="F1707" s="12" t="str">
        <f t="shared" si="107"/>
        <v>Aug</v>
      </c>
      <c r="G1707" s="12" t="s">
        <v>21</v>
      </c>
      <c r="H1707" s="12" t="s">
        <v>71</v>
      </c>
      <c r="I1707" s="12" t="s">
        <v>40</v>
      </c>
      <c r="J1707" s="12" t="s">
        <v>34</v>
      </c>
      <c r="K1707" s="12" t="s">
        <v>44</v>
      </c>
      <c r="L1707" s="12" t="s">
        <v>72</v>
      </c>
      <c r="M1707" s="12">
        <v>5</v>
      </c>
      <c r="N1707" s="14">
        <v>125.44</v>
      </c>
      <c r="O1707" s="15">
        <v>0</v>
      </c>
      <c r="P1707" s="14">
        <v>59.58</v>
      </c>
      <c r="Q1707" s="14">
        <v>627.20000000000005</v>
      </c>
      <c r="R1707" s="14">
        <v>297.89999999999998</v>
      </c>
      <c r="S1707" s="14">
        <v>329.30000000000007</v>
      </c>
      <c r="T1707" s="16">
        <v>0.52503188775510212</v>
      </c>
    </row>
    <row r="1708" spans="1:20">
      <c r="A1708" s="10">
        <v>2285</v>
      </c>
      <c r="B1708" s="11">
        <v>46255</v>
      </c>
      <c r="C1708" s="12">
        <f t="shared" si="104"/>
        <v>2026</v>
      </c>
      <c r="D1708" s="13" t="str">
        <f t="shared" si="105"/>
        <v>Q3</v>
      </c>
      <c r="E1708" s="12">
        <f t="shared" si="106"/>
        <v>8</v>
      </c>
      <c r="F1708" s="12" t="str">
        <f t="shared" si="107"/>
        <v>Aug</v>
      </c>
      <c r="G1708" s="12" t="s">
        <v>27</v>
      </c>
      <c r="H1708" s="12" t="s">
        <v>62</v>
      </c>
      <c r="I1708" s="12" t="s">
        <v>23</v>
      </c>
      <c r="J1708" s="12" t="s">
        <v>37</v>
      </c>
      <c r="K1708" s="12" t="s">
        <v>30</v>
      </c>
      <c r="L1708" s="12" t="s">
        <v>58</v>
      </c>
      <c r="M1708" s="12">
        <v>2</v>
      </c>
      <c r="N1708" s="14">
        <v>155.11000000000001</v>
      </c>
      <c r="O1708" s="15">
        <v>0.05</v>
      </c>
      <c r="P1708" s="14">
        <v>80.13</v>
      </c>
      <c r="Q1708" s="14">
        <v>294.709</v>
      </c>
      <c r="R1708" s="14">
        <v>160.26</v>
      </c>
      <c r="S1708" s="14">
        <v>134.44900000000001</v>
      </c>
      <c r="T1708" s="16">
        <v>0.45620934548995795</v>
      </c>
    </row>
    <row r="1709" spans="1:20">
      <c r="A1709" s="10">
        <v>2978</v>
      </c>
      <c r="B1709" s="11">
        <v>46255</v>
      </c>
      <c r="C1709" s="12">
        <f t="shared" si="104"/>
        <v>2026</v>
      </c>
      <c r="D1709" s="13" t="str">
        <f t="shared" si="105"/>
        <v>Q3</v>
      </c>
      <c r="E1709" s="12">
        <f t="shared" si="106"/>
        <v>8</v>
      </c>
      <c r="F1709" s="12" t="str">
        <f t="shared" si="107"/>
        <v>Aug</v>
      </c>
      <c r="G1709" s="12" t="s">
        <v>32</v>
      </c>
      <c r="H1709" s="12" t="s">
        <v>60</v>
      </c>
      <c r="I1709" s="12" t="s">
        <v>40</v>
      </c>
      <c r="J1709" s="12" t="s">
        <v>34</v>
      </c>
      <c r="K1709" s="12" t="s">
        <v>25</v>
      </c>
      <c r="L1709" s="12" t="s">
        <v>26</v>
      </c>
      <c r="M1709" s="12">
        <v>1</v>
      </c>
      <c r="N1709" s="14">
        <v>80.7</v>
      </c>
      <c r="O1709" s="15">
        <v>0</v>
      </c>
      <c r="P1709" s="14">
        <v>41.98</v>
      </c>
      <c r="Q1709" s="14">
        <v>80.7</v>
      </c>
      <c r="R1709" s="14">
        <v>41.98</v>
      </c>
      <c r="S1709" s="14">
        <v>38.720000000000006</v>
      </c>
      <c r="T1709" s="16">
        <v>0.47980173482032223</v>
      </c>
    </row>
    <row r="1710" spans="1:20">
      <c r="A1710" s="10">
        <v>3842</v>
      </c>
      <c r="B1710" s="11">
        <v>46255</v>
      </c>
      <c r="C1710" s="12">
        <f t="shared" si="104"/>
        <v>2026</v>
      </c>
      <c r="D1710" s="13" t="str">
        <f t="shared" si="105"/>
        <v>Q3</v>
      </c>
      <c r="E1710" s="12">
        <f t="shared" si="106"/>
        <v>8</v>
      </c>
      <c r="F1710" s="12" t="str">
        <f t="shared" si="107"/>
        <v>Aug</v>
      </c>
      <c r="G1710" s="12" t="s">
        <v>41</v>
      </c>
      <c r="H1710" s="12" t="s">
        <v>54</v>
      </c>
      <c r="I1710" s="12" t="s">
        <v>29</v>
      </c>
      <c r="J1710" s="12" t="s">
        <v>24</v>
      </c>
      <c r="K1710" s="12" t="s">
        <v>30</v>
      </c>
      <c r="L1710" s="12" t="s">
        <v>58</v>
      </c>
      <c r="M1710" s="12">
        <v>10</v>
      </c>
      <c r="N1710" s="14">
        <v>156.72</v>
      </c>
      <c r="O1710" s="15">
        <v>0.15</v>
      </c>
      <c r="P1710" s="14">
        <v>78.12</v>
      </c>
      <c r="Q1710" s="14">
        <v>1332.12</v>
      </c>
      <c r="R1710" s="14">
        <v>781.2</v>
      </c>
      <c r="S1710" s="14">
        <v>550.91999999999985</v>
      </c>
      <c r="T1710" s="16">
        <v>0.41356634537429054</v>
      </c>
    </row>
    <row r="1711" spans="1:20">
      <c r="A1711" s="10">
        <v>4220</v>
      </c>
      <c r="B1711" s="11">
        <v>46255</v>
      </c>
      <c r="C1711" s="12">
        <f t="shared" si="104"/>
        <v>2026</v>
      </c>
      <c r="D1711" s="13" t="str">
        <f t="shared" si="105"/>
        <v>Q3</v>
      </c>
      <c r="E1711" s="12">
        <f t="shared" si="106"/>
        <v>8</v>
      </c>
      <c r="F1711" s="12" t="str">
        <f t="shared" si="107"/>
        <v>Aug</v>
      </c>
      <c r="G1711" s="12" t="s">
        <v>27</v>
      </c>
      <c r="H1711" s="12" t="s">
        <v>70</v>
      </c>
      <c r="I1711" s="12" t="s">
        <v>29</v>
      </c>
      <c r="J1711" s="12" t="s">
        <v>37</v>
      </c>
      <c r="K1711" s="12" t="s">
        <v>35</v>
      </c>
      <c r="L1711" s="12" t="s">
        <v>69</v>
      </c>
      <c r="M1711" s="12">
        <v>5</v>
      </c>
      <c r="N1711" s="14">
        <v>162.76</v>
      </c>
      <c r="O1711" s="15">
        <v>0.15</v>
      </c>
      <c r="P1711" s="14">
        <v>85.32</v>
      </c>
      <c r="Q1711" s="14">
        <v>691.7299999999999</v>
      </c>
      <c r="R1711" s="14">
        <v>426.59999999999997</v>
      </c>
      <c r="S1711" s="14">
        <v>265.12999999999994</v>
      </c>
      <c r="T1711" s="16">
        <v>0.38328538591647027</v>
      </c>
    </row>
    <row r="1712" spans="1:20">
      <c r="A1712" s="10">
        <v>478</v>
      </c>
      <c r="B1712" s="11">
        <v>46256</v>
      </c>
      <c r="C1712" s="12">
        <f t="shared" si="104"/>
        <v>2026</v>
      </c>
      <c r="D1712" s="13" t="str">
        <f t="shared" si="105"/>
        <v>Q3</v>
      </c>
      <c r="E1712" s="12">
        <f t="shared" si="106"/>
        <v>8</v>
      </c>
      <c r="F1712" s="12" t="str">
        <f t="shared" si="107"/>
        <v>Aug</v>
      </c>
      <c r="G1712" s="12" t="s">
        <v>41</v>
      </c>
      <c r="H1712" s="12" t="s">
        <v>54</v>
      </c>
      <c r="I1712" s="12" t="s">
        <v>40</v>
      </c>
      <c r="J1712" s="12" t="s">
        <v>37</v>
      </c>
      <c r="K1712" s="12" t="s">
        <v>55</v>
      </c>
      <c r="L1712" s="12" t="s">
        <v>56</v>
      </c>
      <c r="M1712" s="12">
        <v>2</v>
      </c>
      <c r="N1712" s="14">
        <v>40.22</v>
      </c>
      <c r="O1712" s="15">
        <v>0</v>
      </c>
      <c r="P1712" s="14">
        <v>14.45</v>
      </c>
      <c r="Q1712" s="14">
        <v>80.44</v>
      </c>
      <c r="R1712" s="14">
        <v>28.9</v>
      </c>
      <c r="S1712" s="14">
        <v>51.54</v>
      </c>
      <c r="T1712" s="16">
        <v>0.64072600696171056</v>
      </c>
    </row>
    <row r="1713" spans="1:20">
      <c r="A1713" s="10">
        <v>491</v>
      </c>
      <c r="B1713" s="11">
        <v>46256</v>
      </c>
      <c r="C1713" s="12">
        <f t="shared" si="104"/>
        <v>2026</v>
      </c>
      <c r="D1713" s="13" t="str">
        <f t="shared" si="105"/>
        <v>Q3</v>
      </c>
      <c r="E1713" s="12">
        <f t="shared" si="106"/>
        <v>8</v>
      </c>
      <c r="F1713" s="12" t="str">
        <f t="shared" si="107"/>
        <v>Aug</v>
      </c>
      <c r="G1713" s="12" t="s">
        <v>21</v>
      </c>
      <c r="H1713" s="12" t="s">
        <v>57</v>
      </c>
      <c r="I1713" s="12" t="s">
        <v>49</v>
      </c>
      <c r="J1713" s="12" t="s">
        <v>34</v>
      </c>
      <c r="K1713" s="12" t="s">
        <v>35</v>
      </c>
      <c r="L1713" s="12" t="s">
        <v>53</v>
      </c>
      <c r="M1713" s="12">
        <v>1</v>
      </c>
      <c r="N1713" s="14">
        <v>45.42</v>
      </c>
      <c r="O1713" s="15">
        <v>0.15</v>
      </c>
      <c r="P1713" s="14">
        <v>18.079999999999998</v>
      </c>
      <c r="Q1713" s="14">
        <v>38.606999999999999</v>
      </c>
      <c r="R1713" s="14">
        <v>18.079999999999998</v>
      </c>
      <c r="S1713" s="14">
        <v>20.527000000000001</v>
      </c>
      <c r="T1713" s="16">
        <v>0.53169114409304019</v>
      </c>
    </row>
    <row r="1714" spans="1:20">
      <c r="A1714" s="10">
        <v>862</v>
      </c>
      <c r="B1714" s="11">
        <v>46256</v>
      </c>
      <c r="C1714" s="12">
        <f t="shared" si="104"/>
        <v>2026</v>
      </c>
      <c r="D1714" s="13" t="str">
        <f t="shared" si="105"/>
        <v>Q3</v>
      </c>
      <c r="E1714" s="12">
        <f t="shared" si="106"/>
        <v>8</v>
      </c>
      <c r="F1714" s="12" t="str">
        <f t="shared" si="107"/>
        <v>Aug</v>
      </c>
      <c r="G1714" s="12" t="s">
        <v>21</v>
      </c>
      <c r="H1714" s="12" t="s">
        <v>57</v>
      </c>
      <c r="I1714" s="12" t="s">
        <v>23</v>
      </c>
      <c r="J1714" s="12" t="s">
        <v>24</v>
      </c>
      <c r="K1714" s="12" t="s">
        <v>30</v>
      </c>
      <c r="L1714" s="12" t="s">
        <v>31</v>
      </c>
      <c r="M1714" s="12">
        <v>1</v>
      </c>
      <c r="N1714" s="14">
        <v>93.55</v>
      </c>
      <c r="O1714" s="15">
        <v>0</v>
      </c>
      <c r="P1714" s="14">
        <v>44.89</v>
      </c>
      <c r="Q1714" s="14">
        <v>93.55</v>
      </c>
      <c r="R1714" s="14">
        <v>44.89</v>
      </c>
      <c r="S1714" s="14">
        <v>48.66</v>
      </c>
      <c r="T1714" s="16">
        <v>0.5201496525921967</v>
      </c>
    </row>
    <row r="1715" spans="1:20">
      <c r="A1715" s="10">
        <v>957</v>
      </c>
      <c r="B1715" s="11">
        <v>46256</v>
      </c>
      <c r="C1715" s="12">
        <f t="shared" si="104"/>
        <v>2026</v>
      </c>
      <c r="D1715" s="13" t="str">
        <f t="shared" si="105"/>
        <v>Q3</v>
      </c>
      <c r="E1715" s="12">
        <f t="shared" si="106"/>
        <v>8</v>
      </c>
      <c r="F1715" s="12" t="str">
        <f t="shared" si="107"/>
        <v>Aug</v>
      </c>
      <c r="G1715" s="12" t="s">
        <v>32</v>
      </c>
      <c r="H1715" s="12" t="s">
        <v>33</v>
      </c>
      <c r="I1715" s="12" t="s">
        <v>23</v>
      </c>
      <c r="J1715" s="12" t="s">
        <v>24</v>
      </c>
      <c r="K1715" s="12" t="s">
        <v>30</v>
      </c>
      <c r="L1715" s="12" t="s">
        <v>38</v>
      </c>
      <c r="M1715" s="12">
        <v>2</v>
      </c>
      <c r="N1715" s="14">
        <v>146.85</v>
      </c>
      <c r="O1715" s="15">
        <v>0</v>
      </c>
      <c r="P1715" s="14">
        <v>81.010000000000005</v>
      </c>
      <c r="Q1715" s="14">
        <v>293.7</v>
      </c>
      <c r="R1715" s="14">
        <v>162.02000000000001</v>
      </c>
      <c r="S1715" s="14">
        <v>131.67999999999998</v>
      </c>
      <c r="T1715" s="16">
        <v>0.44834865509022809</v>
      </c>
    </row>
    <row r="1716" spans="1:20">
      <c r="A1716" s="10">
        <v>1728</v>
      </c>
      <c r="B1716" s="11">
        <v>46256</v>
      </c>
      <c r="C1716" s="12">
        <f t="shared" si="104"/>
        <v>2026</v>
      </c>
      <c r="D1716" s="13" t="str">
        <f t="shared" si="105"/>
        <v>Q3</v>
      </c>
      <c r="E1716" s="12">
        <f t="shared" si="106"/>
        <v>8</v>
      </c>
      <c r="F1716" s="12" t="str">
        <f t="shared" si="107"/>
        <v>Aug</v>
      </c>
      <c r="G1716" s="12" t="s">
        <v>21</v>
      </c>
      <c r="H1716" s="12" t="s">
        <v>57</v>
      </c>
      <c r="I1716" s="12" t="s">
        <v>29</v>
      </c>
      <c r="J1716" s="12" t="s">
        <v>37</v>
      </c>
      <c r="K1716" s="12" t="s">
        <v>25</v>
      </c>
      <c r="L1716" s="12" t="s">
        <v>51</v>
      </c>
      <c r="M1716" s="12">
        <v>6</v>
      </c>
      <c r="N1716" s="14">
        <v>101.54</v>
      </c>
      <c r="O1716" s="15">
        <v>0.1</v>
      </c>
      <c r="P1716" s="14">
        <v>50</v>
      </c>
      <c r="Q1716" s="14">
        <v>548.31600000000003</v>
      </c>
      <c r="R1716" s="14">
        <v>300</v>
      </c>
      <c r="S1716" s="14">
        <v>248.31600000000003</v>
      </c>
      <c r="T1716" s="16">
        <v>0.45287024270676035</v>
      </c>
    </row>
    <row r="1717" spans="1:20">
      <c r="A1717" s="10">
        <v>2743</v>
      </c>
      <c r="B1717" s="11">
        <v>46256</v>
      </c>
      <c r="C1717" s="12">
        <f t="shared" si="104"/>
        <v>2026</v>
      </c>
      <c r="D1717" s="13" t="str">
        <f t="shared" si="105"/>
        <v>Q3</v>
      </c>
      <c r="E1717" s="12">
        <f t="shared" si="106"/>
        <v>8</v>
      </c>
      <c r="F1717" s="12" t="str">
        <f t="shared" si="107"/>
        <v>Aug</v>
      </c>
      <c r="G1717" s="12" t="s">
        <v>41</v>
      </c>
      <c r="H1717" s="12" t="s">
        <v>52</v>
      </c>
      <c r="I1717" s="12" t="s">
        <v>23</v>
      </c>
      <c r="J1717" s="12" t="s">
        <v>37</v>
      </c>
      <c r="K1717" s="12" t="s">
        <v>55</v>
      </c>
      <c r="L1717" s="12" t="s">
        <v>59</v>
      </c>
      <c r="M1717" s="12">
        <v>1</v>
      </c>
      <c r="N1717" s="14">
        <v>125.14</v>
      </c>
      <c r="O1717" s="15">
        <v>0</v>
      </c>
      <c r="P1717" s="14">
        <v>69.44</v>
      </c>
      <c r="Q1717" s="14">
        <v>125.14</v>
      </c>
      <c r="R1717" s="14">
        <v>69.44</v>
      </c>
      <c r="S1717" s="14">
        <v>55.7</v>
      </c>
      <c r="T1717" s="16">
        <v>0.4451014863353045</v>
      </c>
    </row>
    <row r="1718" spans="1:20">
      <c r="A1718" s="10">
        <v>3098</v>
      </c>
      <c r="B1718" s="11">
        <v>46256</v>
      </c>
      <c r="C1718" s="12">
        <f t="shared" si="104"/>
        <v>2026</v>
      </c>
      <c r="D1718" s="13" t="str">
        <f t="shared" si="105"/>
        <v>Q3</v>
      </c>
      <c r="E1718" s="12">
        <f t="shared" si="106"/>
        <v>8</v>
      </c>
      <c r="F1718" s="12" t="str">
        <f t="shared" si="107"/>
        <v>Aug</v>
      </c>
      <c r="G1718" s="12" t="s">
        <v>27</v>
      </c>
      <c r="H1718" s="12" t="s">
        <v>48</v>
      </c>
      <c r="I1718" s="12" t="s">
        <v>23</v>
      </c>
      <c r="J1718" s="12" t="s">
        <v>34</v>
      </c>
      <c r="K1718" s="12" t="s">
        <v>25</v>
      </c>
      <c r="L1718" s="12" t="s">
        <v>26</v>
      </c>
      <c r="M1718" s="12">
        <v>2</v>
      </c>
      <c r="N1718" s="14">
        <v>80.239999999999995</v>
      </c>
      <c r="O1718" s="15">
        <v>0.1</v>
      </c>
      <c r="P1718" s="14">
        <v>42.09</v>
      </c>
      <c r="Q1718" s="14">
        <v>144.43199999999999</v>
      </c>
      <c r="R1718" s="14">
        <v>84.18</v>
      </c>
      <c r="S1718" s="14">
        <v>60.251999999999981</v>
      </c>
      <c r="T1718" s="16">
        <v>0.41716517115320695</v>
      </c>
    </row>
    <row r="1719" spans="1:20">
      <c r="A1719" s="10">
        <v>3606</v>
      </c>
      <c r="B1719" s="11">
        <v>46256</v>
      </c>
      <c r="C1719" s="12">
        <f t="shared" si="104"/>
        <v>2026</v>
      </c>
      <c r="D1719" s="13" t="str">
        <f t="shared" si="105"/>
        <v>Q3</v>
      </c>
      <c r="E1719" s="12">
        <f t="shared" si="106"/>
        <v>8</v>
      </c>
      <c r="F1719" s="12" t="str">
        <f t="shared" si="107"/>
        <v>Aug</v>
      </c>
      <c r="G1719" s="12" t="s">
        <v>41</v>
      </c>
      <c r="H1719" s="12" t="s">
        <v>42</v>
      </c>
      <c r="I1719" s="12" t="s">
        <v>23</v>
      </c>
      <c r="J1719" s="12" t="s">
        <v>37</v>
      </c>
      <c r="K1719" s="12" t="s">
        <v>30</v>
      </c>
      <c r="L1719" s="12" t="s">
        <v>38</v>
      </c>
      <c r="M1719" s="12">
        <v>1</v>
      </c>
      <c r="N1719" s="14">
        <v>147.24</v>
      </c>
      <c r="O1719" s="15">
        <v>0</v>
      </c>
      <c r="P1719" s="14">
        <v>79.11</v>
      </c>
      <c r="Q1719" s="14">
        <v>147.24</v>
      </c>
      <c r="R1719" s="14">
        <v>79.11</v>
      </c>
      <c r="S1719" s="14">
        <v>68.13000000000001</v>
      </c>
      <c r="T1719" s="16">
        <v>0.46271393643031788</v>
      </c>
    </row>
    <row r="1720" spans="1:20">
      <c r="A1720" s="10">
        <v>3815</v>
      </c>
      <c r="B1720" s="11">
        <v>46256</v>
      </c>
      <c r="C1720" s="12">
        <f t="shared" si="104"/>
        <v>2026</v>
      </c>
      <c r="D1720" s="13" t="str">
        <f t="shared" si="105"/>
        <v>Q3</v>
      </c>
      <c r="E1720" s="12">
        <f t="shared" si="106"/>
        <v>8</v>
      </c>
      <c r="F1720" s="12" t="str">
        <f t="shared" si="107"/>
        <v>Aug</v>
      </c>
      <c r="G1720" s="12" t="s">
        <v>32</v>
      </c>
      <c r="H1720" s="12" t="s">
        <v>33</v>
      </c>
      <c r="I1720" s="12" t="s">
        <v>23</v>
      </c>
      <c r="J1720" s="12" t="s">
        <v>24</v>
      </c>
      <c r="K1720" s="12" t="s">
        <v>44</v>
      </c>
      <c r="L1720" s="12" t="s">
        <v>50</v>
      </c>
      <c r="M1720" s="12">
        <v>2</v>
      </c>
      <c r="N1720" s="14">
        <v>199.53</v>
      </c>
      <c r="O1720" s="15">
        <v>0.05</v>
      </c>
      <c r="P1720" s="14">
        <v>105.87</v>
      </c>
      <c r="Q1720" s="14">
        <v>379.10699999999997</v>
      </c>
      <c r="R1720" s="14">
        <v>211.74</v>
      </c>
      <c r="S1720" s="14">
        <v>167.36699999999996</v>
      </c>
      <c r="T1720" s="16">
        <v>0.44147694450379438</v>
      </c>
    </row>
    <row r="1721" spans="1:20">
      <c r="A1721" s="10">
        <v>3979</v>
      </c>
      <c r="B1721" s="11">
        <v>46256</v>
      </c>
      <c r="C1721" s="12">
        <f t="shared" si="104"/>
        <v>2026</v>
      </c>
      <c r="D1721" s="13" t="str">
        <f t="shared" si="105"/>
        <v>Q3</v>
      </c>
      <c r="E1721" s="12">
        <f t="shared" si="106"/>
        <v>8</v>
      </c>
      <c r="F1721" s="12" t="str">
        <f t="shared" si="107"/>
        <v>Aug</v>
      </c>
      <c r="G1721" s="12" t="s">
        <v>32</v>
      </c>
      <c r="H1721" s="12" t="s">
        <v>46</v>
      </c>
      <c r="I1721" s="12" t="s">
        <v>23</v>
      </c>
      <c r="J1721" s="12" t="s">
        <v>37</v>
      </c>
      <c r="K1721" s="12" t="s">
        <v>55</v>
      </c>
      <c r="L1721" s="12" t="s">
        <v>56</v>
      </c>
      <c r="M1721" s="12">
        <v>1</v>
      </c>
      <c r="N1721" s="14">
        <v>40.19</v>
      </c>
      <c r="O1721" s="15">
        <v>0.05</v>
      </c>
      <c r="P1721" s="14">
        <v>14.73</v>
      </c>
      <c r="Q1721" s="14">
        <v>38.180499999999995</v>
      </c>
      <c r="R1721" s="14">
        <v>14.73</v>
      </c>
      <c r="S1721" s="14">
        <v>23.450499999999995</v>
      </c>
      <c r="T1721" s="16">
        <v>0.61420096646193734</v>
      </c>
    </row>
    <row r="1722" spans="1:20">
      <c r="A1722" s="10">
        <v>4160</v>
      </c>
      <c r="B1722" s="11">
        <v>46256</v>
      </c>
      <c r="C1722" s="12">
        <f t="shared" si="104"/>
        <v>2026</v>
      </c>
      <c r="D1722" s="13" t="str">
        <f t="shared" si="105"/>
        <v>Q3</v>
      </c>
      <c r="E1722" s="12">
        <f t="shared" si="106"/>
        <v>8</v>
      </c>
      <c r="F1722" s="12" t="str">
        <f t="shared" si="107"/>
        <v>Aug</v>
      </c>
      <c r="G1722" s="12" t="s">
        <v>41</v>
      </c>
      <c r="H1722" s="12" t="s">
        <v>52</v>
      </c>
      <c r="I1722" s="12" t="s">
        <v>49</v>
      </c>
      <c r="J1722" s="12" t="s">
        <v>37</v>
      </c>
      <c r="K1722" s="12" t="s">
        <v>55</v>
      </c>
      <c r="L1722" s="12" t="s">
        <v>59</v>
      </c>
      <c r="M1722" s="12">
        <v>4</v>
      </c>
      <c r="N1722" s="14">
        <v>123.31</v>
      </c>
      <c r="O1722" s="15">
        <v>0</v>
      </c>
      <c r="P1722" s="14">
        <v>69.02</v>
      </c>
      <c r="Q1722" s="14">
        <v>493.24</v>
      </c>
      <c r="R1722" s="14">
        <v>276.08</v>
      </c>
      <c r="S1722" s="14">
        <v>217.16000000000003</v>
      </c>
      <c r="T1722" s="16">
        <v>0.44027248398345636</v>
      </c>
    </row>
    <row r="1723" spans="1:20">
      <c r="A1723" s="10">
        <v>4172</v>
      </c>
      <c r="B1723" s="11">
        <v>46256</v>
      </c>
      <c r="C1723" s="12">
        <f t="shared" si="104"/>
        <v>2026</v>
      </c>
      <c r="D1723" s="13" t="str">
        <f t="shared" si="105"/>
        <v>Q3</v>
      </c>
      <c r="E1723" s="12">
        <f t="shared" si="106"/>
        <v>8</v>
      </c>
      <c r="F1723" s="12" t="str">
        <f t="shared" si="107"/>
        <v>Aug</v>
      </c>
      <c r="G1723" s="12" t="s">
        <v>41</v>
      </c>
      <c r="H1723" s="12" t="s">
        <v>54</v>
      </c>
      <c r="I1723" s="12" t="s">
        <v>49</v>
      </c>
      <c r="J1723" s="12" t="s">
        <v>34</v>
      </c>
      <c r="K1723" s="12" t="s">
        <v>25</v>
      </c>
      <c r="L1723" s="12" t="s">
        <v>47</v>
      </c>
      <c r="M1723" s="12">
        <v>1</v>
      </c>
      <c r="N1723" s="14">
        <v>40.19</v>
      </c>
      <c r="O1723" s="15">
        <v>0.05</v>
      </c>
      <c r="P1723" s="14">
        <v>16.78</v>
      </c>
      <c r="Q1723" s="14">
        <v>38.180499999999995</v>
      </c>
      <c r="R1723" s="14">
        <v>16.78</v>
      </c>
      <c r="S1723" s="14">
        <v>21.400499999999994</v>
      </c>
      <c r="T1723" s="16">
        <v>0.56050863660769235</v>
      </c>
    </row>
    <row r="1724" spans="1:20">
      <c r="A1724" s="10">
        <v>4265</v>
      </c>
      <c r="B1724" s="11">
        <v>46256</v>
      </c>
      <c r="C1724" s="12">
        <f t="shared" si="104"/>
        <v>2026</v>
      </c>
      <c r="D1724" s="13" t="str">
        <f t="shared" si="105"/>
        <v>Q3</v>
      </c>
      <c r="E1724" s="12">
        <f t="shared" si="106"/>
        <v>8</v>
      </c>
      <c r="F1724" s="12" t="str">
        <f t="shared" si="107"/>
        <v>Aug</v>
      </c>
      <c r="G1724" s="12" t="s">
        <v>32</v>
      </c>
      <c r="H1724" s="12" t="s">
        <v>73</v>
      </c>
      <c r="I1724" s="12" t="s">
        <v>23</v>
      </c>
      <c r="J1724" s="12" t="s">
        <v>24</v>
      </c>
      <c r="K1724" s="12" t="s">
        <v>25</v>
      </c>
      <c r="L1724" s="12" t="s">
        <v>47</v>
      </c>
      <c r="M1724" s="12">
        <v>1</v>
      </c>
      <c r="N1724" s="14">
        <v>40.98</v>
      </c>
      <c r="O1724" s="15">
        <v>0.05</v>
      </c>
      <c r="P1724" s="14">
        <v>16.600000000000001</v>
      </c>
      <c r="Q1724" s="14">
        <v>38.930999999999997</v>
      </c>
      <c r="R1724" s="14">
        <v>16.600000000000001</v>
      </c>
      <c r="S1724" s="14">
        <v>22.330999999999996</v>
      </c>
      <c r="T1724" s="16">
        <v>0.57360458246641488</v>
      </c>
    </row>
    <row r="1725" spans="1:20">
      <c r="A1725" s="10">
        <v>4321</v>
      </c>
      <c r="B1725" s="11">
        <v>46256</v>
      </c>
      <c r="C1725" s="12">
        <f t="shared" si="104"/>
        <v>2026</v>
      </c>
      <c r="D1725" s="13" t="str">
        <f t="shared" si="105"/>
        <v>Q3</v>
      </c>
      <c r="E1725" s="12">
        <f t="shared" si="106"/>
        <v>8</v>
      </c>
      <c r="F1725" s="12" t="str">
        <f t="shared" si="107"/>
        <v>Aug</v>
      </c>
      <c r="G1725" s="12" t="s">
        <v>41</v>
      </c>
      <c r="H1725" s="12" t="s">
        <v>68</v>
      </c>
      <c r="I1725" s="12" t="s">
        <v>23</v>
      </c>
      <c r="J1725" s="12" t="s">
        <v>34</v>
      </c>
      <c r="K1725" s="12" t="s">
        <v>35</v>
      </c>
      <c r="L1725" s="12" t="s">
        <v>36</v>
      </c>
      <c r="M1725" s="12">
        <v>3</v>
      </c>
      <c r="N1725" s="14">
        <v>35.380000000000003</v>
      </c>
      <c r="O1725" s="15">
        <v>0</v>
      </c>
      <c r="P1725" s="14">
        <v>13.91</v>
      </c>
      <c r="Q1725" s="14">
        <v>106.14000000000001</v>
      </c>
      <c r="R1725" s="14">
        <v>41.730000000000004</v>
      </c>
      <c r="S1725" s="14">
        <v>64.410000000000011</v>
      </c>
      <c r="T1725" s="16">
        <v>0.60684002261164505</v>
      </c>
    </row>
    <row r="1726" spans="1:20">
      <c r="A1726" s="10">
        <v>4975</v>
      </c>
      <c r="B1726" s="11">
        <v>46256</v>
      </c>
      <c r="C1726" s="12">
        <f t="shared" si="104"/>
        <v>2026</v>
      </c>
      <c r="D1726" s="13" t="str">
        <f t="shared" si="105"/>
        <v>Q3</v>
      </c>
      <c r="E1726" s="12">
        <f t="shared" si="106"/>
        <v>8</v>
      </c>
      <c r="F1726" s="12" t="str">
        <f t="shared" si="107"/>
        <v>Aug</v>
      </c>
      <c r="G1726" s="12" t="s">
        <v>32</v>
      </c>
      <c r="H1726" s="12" t="s">
        <v>60</v>
      </c>
      <c r="I1726" s="12" t="s">
        <v>40</v>
      </c>
      <c r="J1726" s="12" t="s">
        <v>34</v>
      </c>
      <c r="K1726" s="12" t="s">
        <v>35</v>
      </c>
      <c r="L1726" s="12" t="s">
        <v>65</v>
      </c>
      <c r="M1726" s="12">
        <v>4</v>
      </c>
      <c r="N1726" s="14">
        <v>134.49</v>
      </c>
      <c r="O1726" s="15">
        <v>0</v>
      </c>
      <c r="P1726" s="14">
        <v>68.17</v>
      </c>
      <c r="Q1726" s="14">
        <v>537.96</v>
      </c>
      <c r="R1726" s="14">
        <v>272.68</v>
      </c>
      <c r="S1726" s="14">
        <v>265.28000000000003</v>
      </c>
      <c r="T1726" s="16">
        <v>0.49312216521674473</v>
      </c>
    </row>
    <row r="1727" spans="1:20">
      <c r="A1727" s="10">
        <v>991</v>
      </c>
      <c r="B1727" s="11">
        <v>46257</v>
      </c>
      <c r="C1727" s="12">
        <f t="shared" si="104"/>
        <v>2026</v>
      </c>
      <c r="D1727" s="13" t="str">
        <f t="shared" si="105"/>
        <v>Q3</v>
      </c>
      <c r="E1727" s="12">
        <f t="shared" si="106"/>
        <v>8</v>
      </c>
      <c r="F1727" s="12" t="str">
        <f t="shared" si="107"/>
        <v>Aug</v>
      </c>
      <c r="G1727" s="12" t="s">
        <v>32</v>
      </c>
      <c r="H1727" s="12" t="s">
        <v>39</v>
      </c>
      <c r="I1727" s="12" t="s">
        <v>29</v>
      </c>
      <c r="J1727" s="12" t="s">
        <v>37</v>
      </c>
      <c r="K1727" s="12" t="s">
        <v>30</v>
      </c>
      <c r="L1727" s="12" t="s">
        <v>38</v>
      </c>
      <c r="M1727" s="12">
        <v>4</v>
      </c>
      <c r="N1727" s="14">
        <v>145.30000000000001</v>
      </c>
      <c r="O1727" s="15">
        <v>0.15</v>
      </c>
      <c r="P1727" s="14">
        <v>77.040000000000006</v>
      </c>
      <c r="Q1727" s="14">
        <v>494.02000000000004</v>
      </c>
      <c r="R1727" s="14">
        <v>308.16000000000003</v>
      </c>
      <c r="S1727" s="14">
        <v>185.86</v>
      </c>
      <c r="T1727" s="16">
        <v>0.37621958625156876</v>
      </c>
    </row>
    <row r="1728" spans="1:20">
      <c r="A1728" s="10">
        <v>1008</v>
      </c>
      <c r="B1728" s="11">
        <v>46257</v>
      </c>
      <c r="C1728" s="12">
        <f t="shared" si="104"/>
        <v>2026</v>
      </c>
      <c r="D1728" s="13" t="str">
        <f t="shared" si="105"/>
        <v>Q3</v>
      </c>
      <c r="E1728" s="12">
        <f t="shared" si="106"/>
        <v>8</v>
      </c>
      <c r="F1728" s="12" t="str">
        <f t="shared" si="107"/>
        <v>Aug</v>
      </c>
      <c r="G1728" s="12" t="s">
        <v>41</v>
      </c>
      <c r="H1728" s="12" t="s">
        <v>42</v>
      </c>
      <c r="I1728" s="12" t="s">
        <v>29</v>
      </c>
      <c r="J1728" s="12" t="s">
        <v>37</v>
      </c>
      <c r="K1728" s="12" t="s">
        <v>35</v>
      </c>
      <c r="L1728" s="12" t="s">
        <v>69</v>
      </c>
      <c r="M1728" s="12">
        <v>10</v>
      </c>
      <c r="N1728" s="14">
        <v>164.55</v>
      </c>
      <c r="O1728" s="15">
        <v>0.1</v>
      </c>
      <c r="P1728" s="14">
        <v>88.23</v>
      </c>
      <c r="Q1728" s="14">
        <v>1480.95</v>
      </c>
      <c r="R1728" s="14">
        <v>882.30000000000007</v>
      </c>
      <c r="S1728" s="14">
        <v>598.65</v>
      </c>
      <c r="T1728" s="16">
        <v>0.40423376886458012</v>
      </c>
    </row>
    <row r="1729" spans="1:20">
      <c r="A1729" s="10">
        <v>1083</v>
      </c>
      <c r="B1729" s="11">
        <v>46257</v>
      </c>
      <c r="C1729" s="12">
        <f t="shared" si="104"/>
        <v>2026</v>
      </c>
      <c r="D1729" s="13" t="str">
        <f t="shared" si="105"/>
        <v>Q3</v>
      </c>
      <c r="E1729" s="12">
        <f t="shared" si="106"/>
        <v>8</v>
      </c>
      <c r="F1729" s="12" t="str">
        <f t="shared" si="107"/>
        <v>Aug</v>
      </c>
      <c r="G1729" s="12" t="s">
        <v>21</v>
      </c>
      <c r="H1729" s="12" t="s">
        <v>71</v>
      </c>
      <c r="I1729" s="12" t="s">
        <v>40</v>
      </c>
      <c r="J1729" s="12" t="s">
        <v>34</v>
      </c>
      <c r="K1729" s="12" t="s">
        <v>25</v>
      </c>
      <c r="L1729" s="12" t="s">
        <v>47</v>
      </c>
      <c r="M1729" s="12">
        <v>1</v>
      </c>
      <c r="N1729" s="14">
        <v>39.590000000000003</v>
      </c>
      <c r="O1729" s="15">
        <v>0</v>
      </c>
      <c r="P1729" s="14">
        <v>16.899999999999999</v>
      </c>
      <c r="Q1729" s="14">
        <v>39.590000000000003</v>
      </c>
      <c r="R1729" s="14">
        <v>16.899999999999999</v>
      </c>
      <c r="S1729" s="14">
        <v>22.690000000000005</v>
      </c>
      <c r="T1729" s="16">
        <v>0.57312452639555456</v>
      </c>
    </row>
    <row r="1730" spans="1:20">
      <c r="A1730" s="10">
        <v>1553</v>
      </c>
      <c r="B1730" s="11">
        <v>46257</v>
      </c>
      <c r="C1730" s="12">
        <f t="shared" si="104"/>
        <v>2026</v>
      </c>
      <c r="D1730" s="13" t="str">
        <f t="shared" si="105"/>
        <v>Q3</v>
      </c>
      <c r="E1730" s="12">
        <f t="shared" si="106"/>
        <v>8</v>
      </c>
      <c r="F1730" s="12" t="str">
        <f t="shared" si="107"/>
        <v>Aug</v>
      </c>
      <c r="G1730" s="12" t="s">
        <v>32</v>
      </c>
      <c r="H1730" s="12" t="s">
        <v>33</v>
      </c>
      <c r="I1730" s="12" t="s">
        <v>29</v>
      </c>
      <c r="J1730" s="12" t="s">
        <v>37</v>
      </c>
      <c r="K1730" s="12" t="s">
        <v>55</v>
      </c>
      <c r="L1730" s="12" t="s">
        <v>66</v>
      </c>
      <c r="M1730" s="12">
        <v>5</v>
      </c>
      <c r="N1730" s="14">
        <v>51.62</v>
      </c>
      <c r="O1730" s="15">
        <v>0.15</v>
      </c>
      <c r="P1730" s="14">
        <v>22.6</v>
      </c>
      <c r="Q1730" s="14">
        <v>219.38499999999996</v>
      </c>
      <c r="R1730" s="14">
        <v>113</v>
      </c>
      <c r="S1730" s="14">
        <v>106.38499999999996</v>
      </c>
      <c r="T1730" s="16">
        <v>0.48492376415889865</v>
      </c>
    </row>
    <row r="1731" spans="1:20">
      <c r="A1731" s="10">
        <v>1579</v>
      </c>
      <c r="B1731" s="11">
        <v>46257</v>
      </c>
      <c r="C1731" s="12">
        <f t="shared" ref="C1731:C1794" si="108">YEAR(B1731)</f>
        <v>2026</v>
      </c>
      <c r="D1731" s="13" t="str">
        <f t="shared" ref="D1731:D1794" si="109">"Q"&amp;ROUNDUP(MONTH(B1731)/3,0)</f>
        <v>Q3</v>
      </c>
      <c r="E1731" s="12">
        <f t="shared" ref="E1731:E1794" si="110">MONTH(B1731)</f>
        <v>8</v>
      </c>
      <c r="F1731" s="12" t="str">
        <f t="shared" ref="F1731:F1794" si="111">TEXT(B1731,"mmm")</f>
        <v>Aug</v>
      </c>
      <c r="G1731" s="12" t="s">
        <v>41</v>
      </c>
      <c r="H1731" s="12" t="s">
        <v>52</v>
      </c>
      <c r="I1731" s="12" t="s">
        <v>40</v>
      </c>
      <c r="J1731" s="12" t="s">
        <v>24</v>
      </c>
      <c r="K1731" s="12" t="s">
        <v>30</v>
      </c>
      <c r="L1731" s="12" t="s">
        <v>31</v>
      </c>
      <c r="M1731" s="12">
        <v>3</v>
      </c>
      <c r="N1731" s="14">
        <v>90.71</v>
      </c>
      <c r="O1731" s="15">
        <v>0</v>
      </c>
      <c r="P1731" s="14">
        <v>45.57</v>
      </c>
      <c r="Q1731" s="14">
        <v>272.13</v>
      </c>
      <c r="R1731" s="14">
        <v>136.71</v>
      </c>
      <c r="S1731" s="14">
        <v>135.41999999999999</v>
      </c>
      <c r="T1731" s="16">
        <v>0.49762980928232825</v>
      </c>
    </row>
    <row r="1732" spans="1:20">
      <c r="A1732" s="10">
        <v>1732</v>
      </c>
      <c r="B1732" s="11">
        <v>46257</v>
      </c>
      <c r="C1732" s="12">
        <f t="shared" si="108"/>
        <v>2026</v>
      </c>
      <c r="D1732" s="13" t="str">
        <f t="shared" si="109"/>
        <v>Q3</v>
      </c>
      <c r="E1732" s="12">
        <f t="shared" si="110"/>
        <v>8</v>
      </c>
      <c r="F1732" s="12" t="str">
        <f t="shared" si="111"/>
        <v>Aug</v>
      </c>
      <c r="G1732" s="12" t="s">
        <v>27</v>
      </c>
      <c r="H1732" s="12" t="s">
        <v>28</v>
      </c>
      <c r="I1732" s="12" t="s">
        <v>40</v>
      </c>
      <c r="J1732" s="12" t="s">
        <v>34</v>
      </c>
      <c r="K1732" s="12" t="s">
        <v>25</v>
      </c>
      <c r="L1732" s="12" t="s">
        <v>47</v>
      </c>
      <c r="M1732" s="12">
        <v>4</v>
      </c>
      <c r="N1732" s="14">
        <v>41.09</v>
      </c>
      <c r="O1732" s="15">
        <v>0</v>
      </c>
      <c r="P1732" s="14">
        <v>17</v>
      </c>
      <c r="Q1732" s="14">
        <v>164.36</v>
      </c>
      <c r="R1732" s="14">
        <v>68</v>
      </c>
      <c r="S1732" s="14">
        <v>96.360000000000014</v>
      </c>
      <c r="T1732" s="16">
        <v>0.58627403261134103</v>
      </c>
    </row>
    <row r="1733" spans="1:20">
      <c r="A1733" s="10">
        <v>2083</v>
      </c>
      <c r="B1733" s="11">
        <v>46257</v>
      </c>
      <c r="C1733" s="12">
        <f t="shared" si="108"/>
        <v>2026</v>
      </c>
      <c r="D1733" s="13" t="str">
        <f t="shared" si="109"/>
        <v>Q3</v>
      </c>
      <c r="E1733" s="12">
        <f t="shared" si="110"/>
        <v>8</v>
      </c>
      <c r="F1733" s="12" t="str">
        <f t="shared" si="111"/>
        <v>Aug</v>
      </c>
      <c r="G1733" s="12" t="s">
        <v>27</v>
      </c>
      <c r="H1733" s="12" t="s">
        <v>70</v>
      </c>
      <c r="I1733" s="12" t="s">
        <v>23</v>
      </c>
      <c r="J1733" s="12" t="s">
        <v>34</v>
      </c>
      <c r="K1733" s="12" t="s">
        <v>30</v>
      </c>
      <c r="L1733" s="12" t="s">
        <v>31</v>
      </c>
      <c r="M1733" s="12">
        <v>1</v>
      </c>
      <c r="N1733" s="14">
        <v>91.37</v>
      </c>
      <c r="O1733" s="15">
        <v>0</v>
      </c>
      <c r="P1733" s="14">
        <v>46.73</v>
      </c>
      <c r="Q1733" s="14">
        <v>91.37</v>
      </c>
      <c r="R1733" s="14">
        <v>46.73</v>
      </c>
      <c r="S1733" s="14">
        <v>44.640000000000008</v>
      </c>
      <c r="T1733" s="16">
        <v>0.48856298566269024</v>
      </c>
    </row>
    <row r="1734" spans="1:20">
      <c r="A1734" s="10">
        <v>2176</v>
      </c>
      <c r="B1734" s="11">
        <v>46257</v>
      </c>
      <c r="C1734" s="12">
        <f t="shared" si="108"/>
        <v>2026</v>
      </c>
      <c r="D1734" s="13" t="str">
        <f t="shared" si="109"/>
        <v>Q3</v>
      </c>
      <c r="E1734" s="12">
        <f t="shared" si="110"/>
        <v>8</v>
      </c>
      <c r="F1734" s="12" t="str">
        <f t="shared" si="111"/>
        <v>Aug</v>
      </c>
      <c r="G1734" s="12" t="s">
        <v>27</v>
      </c>
      <c r="H1734" s="12" t="s">
        <v>62</v>
      </c>
      <c r="I1734" s="12" t="s">
        <v>23</v>
      </c>
      <c r="J1734" s="12" t="s">
        <v>34</v>
      </c>
      <c r="K1734" s="12" t="s">
        <v>35</v>
      </c>
      <c r="L1734" s="12" t="s">
        <v>53</v>
      </c>
      <c r="M1734" s="12">
        <v>1</v>
      </c>
      <c r="N1734" s="14">
        <v>46.92</v>
      </c>
      <c r="O1734" s="15">
        <v>0</v>
      </c>
      <c r="P1734" s="14">
        <v>18.3</v>
      </c>
      <c r="Q1734" s="14">
        <v>46.92</v>
      </c>
      <c r="R1734" s="14">
        <v>18.3</v>
      </c>
      <c r="S1734" s="14">
        <v>28.62</v>
      </c>
      <c r="T1734" s="16">
        <v>0.60997442455242967</v>
      </c>
    </row>
    <row r="1735" spans="1:20">
      <c r="A1735" s="10">
        <v>2723</v>
      </c>
      <c r="B1735" s="11">
        <v>46257</v>
      </c>
      <c r="C1735" s="12">
        <f t="shared" si="108"/>
        <v>2026</v>
      </c>
      <c r="D1735" s="13" t="str">
        <f t="shared" si="109"/>
        <v>Q3</v>
      </c>
      <c r="E1735" s="12">
        <f t="shared" si="110"/>
        <v>8</v>
      </c>
      <c r="F1735" s="12" t="str">
        <f t="shared" si="111"/>
        <v>Aug</v>
      </c>
      <c r="G1735" s="12" t="s">
        <v>21</v>
      </c>
      <c r="H1735" s="12" t="s">
        <v>22</v>
      </c>
      <c r="I1735" s="12" t="s">
        <v>23</v>
      </c>
      <c r="J1735" s="12" t="s">
        <v>34</v>
      </c>
      <c r="K1735" s="12" t="s">
        <v>25</v>
      </c>
      <c r="L1735" s="12" t="s">
        <v>51</v>
      </c>
      <c r="M1735" s="12">
        <v>1</v>
      </c>
      <c r="N1735" s="14">
        <v>100.29</v>
      </c>
      <c r="O1735" s="15">
        <v>0.05</v>
      </c>
      <c r="P1735" s="14">
        <v>49.82</v>
      </c>
      <c r="Q1735" s="14">
        <v>95.275500000000008</v>
      </c>
      <c r="R1735" s="14">
        <v>49.82</v>
      </c>
      <c r="S1735" s="14">
        <v>45.455500000000008</v>
      </c>
      <c r="T1735" s="16">
        <v>0.47709537079312103</v>
      </c>
    </row>
    <row r="1736" spans="1:20">
      <c r="A1736" s="10">
        <v>3299</v>
      </c>
      <c r="B1736" s="11">
        <v>46257</v>
      </c>
      <c r="C1736" s="12">
        <f t="shared" si="108"/>
        <v>2026</v>
      </c>
      <c r="D1736" s="13" t="str">
        <f t="shared" si="109"/>
        <v>Q3</v>
      </c>
      <c r="E1736" s="12">
        <f t="shared" si="110"/>
        <v>8</v>
      </c>
      <c r="F1736" s="12" t="str">
        <f t="shared" si="111"/>
        <v>Aug</v>
      </c>
      <c r="G1736" s="12" t="s">
        <v>21</v>
      </c>
      <c r="H1736" s="12" t="s">
        <v>57</v>
      </c>
      <c r="I1736" s="12" t="s">
        <v>23</v>
      </c>
      <c r="J1736" s="12" t="s">
        <v>34</v>
      </c>
      <c r="K1736" s="12" t="s">
        <v>30</v>
      </c>
      <c r="L1736" s="12" t="s">
        <v>38</v>
      </c>
      <c r="M1736" s="12">
        <v>1</v>
      </c>
      <c r="N1736" s="14">
        <v>147.11000000000001</v>
      </c>
      <c r="O1736" s="15">
        <v>0.15</v>
      </c>
      <c r="P1736" s="14">
        <v>79.599999999999994</v>
      </c>
      <c r="Q1736" s="14">
        <v>125.04350000000001</v>
      </c>
      <c r="R1736" s="14">
        <v>79.599999999999994</v>
      </c>
      <c r="S1736" s="14">
        <v>45.443500000000014</v>
      </c>
      <c r="T1736" s="16">
        <v>0.36342152930780097</v>
      </c>
    </row>
    <row r="1737" spans="1:20">
      <c r="A1737" s="10">
        <v>3398</v>
      </c>
      <c r="B1737" s="11">
        <v>46257</v>
      </c>
      <c r="C1737" s="12">
        <f t="shared" si="108"/>
        <v>2026</v>
      </c>
      <c r="D1737" s="13" t="str">
        <f t="shared" si="109"/>
        <v>Q3</v>
      </c>
      <c r="E1737" s="12">
        <f t="shared" si="110"/>
        <v>8</v>
      </c>
      <c r="F1737" s="12" t="str">
        <f t="shared" si="111"/>
        <v>Aug</v>
      </c>
      <c r="G1737" s="12" t="s">
        <v>27</v>
      </c>
      <c r="H1737" s="12" t="s">
        <v>64</v>
      </c>
      <c r="I1737" s="12" t="s">
        <v>23</v>
      </c>
      <c r="J1737" s="12" t="s">
        <v>34</v>
      </c>
      <c r="K1737" s="12" t="s">
        <v>30</v>
      </c>
      <c r="L1737" s="12" t="s">
        <v>58</v>
      </c>
      <c r="M1737" s="12">
        <v>2</v>
      </c>
      <c r="N1737" s="14">
        <v>156.44999999999999</v>
      </c>
      <c r="O1737" s="15">
        <v>0</v>
      </c>
      <c r="P1737" s="14">
        <v>80.13</v>
      </c>
      <c r="Q1737" s="14">
        <v>312.89999999999998</v>
      </c>
      <c r="R1737" s="14">
        <v>160.26</v>
      </c>
      <c r="S1737" s="14">
        <v>152.63999999999999</v>
      </c>
      <c r="T1737" s="16">
        <v>0.487823585810163</v>
      </c>
    </row>
    <row r="1738" spans="1:20">
      <c r="A1738" s="10">
        <v>4012</v>
      </c>
      <c r="B1738" s="11">
        <v>46257</v>
      </c>
      <c r="C1738" s="12">
        <f t="shared" si="108"/>
        <v>2026</v>
      </c>
      <c r="D1738" s="13" t="str">
        <f t="shared" si="109"/>
        <v>Q3</v>
      </c>
      <c r="E1738" s="12">
        <f t="shared" si="110"/>
        <v>8</v>
      </c>
      <c r="F1738" s="12" t="str">
        <f t="shared" si="111"/>
        <v>Aug</v>
      </c>
      <c r="G1738" s="12" t="s">
        <v>27</v>
      </c>
      <c r="H1738" s="12" t="s">
        <v>70</v>
      </c>
      <c r="I1738" s="12" t="s">
        <v>23</v>
      </c>
      <c r="J1738" s="12" t="s">
        <v>34</v>
      </c>
      <c r="K1738" s="12" t="s">
        <v>30</v>
      </c>
      <c r="L1738" s="12" t="s">
        <v>67</v>
      </c>
      <c r="M1738" s="12">
        <v>2</v>
      </c>
      <c r="N1738" s="14">
        <v>72.97</v>
      </c>
      <c r="O1738" s="15">
        <v>0</v>
      </c>
      <c r="P1738" s="14">
        <v>33.25</v>
      </c>
      <c r="Q1738" s="14">
        <v>145.94</v>
      </c>
      <c r="R1738" s="14">
        <v>66.5</v>
      </c>
      <c r="S1738" s="14">
        <v>79.44</v>
      </c>
      <c r="T1738" s="16">
        <v>0.54433328765245992</v>
      </c>
    </row>
    <row r="1739" spans="1:20">
      <c r="A1739" s="10">
        <v>4064</v>
      </c>
      <c r="B1739" s="11">
        <v>46257</v>
      </c>
      <c r="C1739" s="12">
        <f t="shared" si="108"/>
        <v>2026</v>
      </c>
      <c r="D1739" s="13" t="str">
        <f t="shared" si="109"/>
        <v>Q3</v>
      </c>
      <c r="E1739" s="12">
        <f t="shared" si="110"/>
        <v>8</v>
      </c>
      <c r="F1739" s="12" t="str">
        <f t="shared" si="111"/>
        <v>Aug</v>
      </c>
      <c r="G1739" s="12" t="s">
        <v>41</v>
      </c>
      <c r="H1739" s="12" t="s">
        <v>52</v>
      </c>
      <c r="I1739" s="12" t="s">
        <v>49</v>
      </c>
      <c r="J1739" s="12" t="s">
        <v>24</v>
      </c>
      <c r="K1739" s="12" t="s">
        <v>55</v>
      </c>
      <c r="L1739" s="12" t="s">
        <v>66</v>
      </c>
      <c r="M1739" s="12">
        <v>2</v>
      </c>
      <c r="N1739" s="14">
        <v>51.63</v>
      </c>
      <c r="O1739" s="15">
        <v>0</v>
      </c>
      <c r="P1739" s="14">
        <v>21.39</v>
      </c>
      <c r="Q1739" s="14">
        <v>103.26</v>
      </c>
      <c r="R1739" s="14">
        <v>42.78</v>
      </c>
      <c r="S1739" s="14">
        <v>60.480000000000004</v>
      </c>
      <c r="T1739" s="16">
        <v>0.58570598489250436</v>
      </c>
    </row>
    <row r="1740" spans="1:20">
      <c r="A1740" s="10">
        <v>4671</v>
      </c>
      <c r="B1740" s="11">
        <v>46257</v>
      </c>
      <c r="C1740" s="12">
        <f t="shared" si="108"/>
        <v>2026</v>
      </c>
      <c r="D1740" s="13" t="str">
        <f t="shared" si="109"/>
        <v>Q3</v>
      </c>
      <c r="E1740" s="12">
        <f t="shared" si="110"/>
        <v>8</v>
      </c>
      <c r="F1740" s="12" t="str">
        <f t="shared" si="111"/>
        <v>Aug</v>
      </c>
      <c r="G1740" s="12" t="s">
        <v>27</v>
      </c>
      <c r="H1740" s="12" t="s">
        <v>64</v>
      </c>
      <c r="I1740" s="12" t="s">
        <v>29</v>
      </c>
      <c r="J1740" s="12" t="s">
        <v>24</v>
      </c>
      <c r="K1740" s="12" t="s">
        <v>25</v>
      </c>
      <c r="L1740" s="12" t="s">
        <v>51</v>
      </c>
      <c r="M1740" s="12">
        <v>8</v>
      </c>
      <c r="N1740" s="14">
        <v>100.06</v>
      </c>
      <c r="O1740" s="15">
        <v>0.05</v>
      </c>
      <c r="P1740" s="14">
        <v>49.39</v>
      </c>
      <c r="Q1740" s="14">
        <v>760.45600000000002</v>
      </c>
      <c r="R1740" s="14">
        <v>395.12</v>
      </c>
      <c r="S1740" s="14">
        <v>365.33600000000001</v>
      </c>
      <c r="T1740" s="16">
        <v>0.48041701295012468</v>
      </c>
    </row>
    <row r="1741" spans="1:20">
      <c r="A1741" s="10">
        <v>1914</v>
      </c>
      <c r="B1741" s="11">
        <v>46258</v>
      </c>
      <c r="C1741" s="12">
        <f t="shared" si="108"/>
        <v>2026</v>
      </c>
      <c r="D1741" s="13" t="str">
        <f t="shared" si="109"/>
        <v>Q3</v>
      </c>
      <c r="E1741" s="12">
        <f t="shared" si="110"/>
        <v>8</v>
      </c>
      <c r="F1741" s="12" t="str">
        <f t="shared" si="111"/>
        <v>Aug</v>
      </c>
      <c r="G1741" s="12" t="s">
        <v>41</v>
      </c>
      <c r="H1741" s="12" t="s">
        <v>54</v>
      </c>
      <c r="I1741" s="12" t="s">
        <v>40</v>
      </c>
      <c r="J1741" s="12" t="s">
        <v>24</v>
      </c>
      <c r="K1741" s="12" t="s">
        <v>44</v>
      </c>
      <c r="L1741" s="12" t="s">
        <v>61</v>
      </c>
      <c r="M1741" s="12">
        <v>4</v>
      </c>
      <c r="N1741" s="14">
        <v>83.2</v>
      </c>
      <c r="O1741" s="15">
        <v>0</v>
      </c>
      <c r="P1741" s="14">
        <v>39.99</v>
      </c>
      <c r="Q1741" s="14">
        <v>332.8</v>
      </c>
      <c r="R1741" s="14">
        <v>159.96</v>
      </c>
      <c r="S1741" s="14">
        <v>172.84</v>
      </c>
      <c r="T1741" s="16">
        <v>0.5193509615384615</v>
      </c>
    </row>
    <row r="1742" spans="1:20">
      <c r="A1742" s="10">
        <v>1973</v>
      </c>
      <c r="B1742" s="11">
        <v>46258</v>
      </c>
      <c r="C1742" s="12">
        <f t="shared" si="108"/>
        <v>2026</v>
      </c>
      <c r="D1742" s="13" t="str">
        <f t="shared" si="109"/>
        <v>Q3</v>
      </c>
      <c r="E1742" s="12">
        <f t="shared" si="110"/>
        <v>8</v>
      </c>
      <c r="F1742" s="12" t="str">
        <f t="shared" si="111"/>
        <v>Aug</v>
      </c>
      <c r="G1742" s="12" t="s">
        <v>21</v>
      </c>
      <c r="H1742" s="12" t="s">
        <v>22</v>
      </c>
      <c r="I1742" s="12" t="s">
        <v>23</v>
      </c>
      <c r="J1742" s="12" t="s">
        <v>34</v>
      </c>
      <c r="K1742" s="12" t="s">
        <v>55</v>
      </c>
      <c r="L1742" s="12" t="s">
        <v>66</v>
      </c>
      <c r="M1742" s="12">
        <v>3</v>
      </c>
      <c r="N1742" s="14">
        <v>51.29</v>
      </c>
      <c r="O1742" s="15">
        <v>0</v>
      </c>
      <c r="P1742" s="14">
        <v>22.08</v>
      </c>
      <c r="Q1742" s="14">
        <v>153.87</v>
      </c>
      <c r="R1742" s="14">
        <v>66.239999999999995</v>
      </c>
      <c r="S1742" s="14">
        <v>87.63000000000001</v>
      </c>
      <c r="T1742" s="16">
        <v>0.56950672645739919</v>
      </c>
    </row>
    <row r="1743" spans="1:20">
      <c r="A1743" s="10">
        <v>2564</v>
      </c>
      <c r="B1743" s="11">
        <v>46258</v>
      </c>
      <c r="C1743" s="12">
        <f t="shared" si="108"/>
        <v>2026</v>
      </c>
      <c r="D1743" s="13" t="str">
        <f t="shared" si="109"/>
        <v>Q3</v>
      </c>
      <c r="E1743" s="12">
        <f t="shared" si="110"/>
        <v>8</v>
      </c>
      <c r="F1743" s="12" t="str">
        <f t="shared" si="111"/>
        <v>Aug</v>
      </c>
      <c r="G1743" s="12" t="s">
        <v>32</v>
      </c>
      <c r="H1743" s="12" t="s">
        <v>39</v>
      </c>
      <c r="I1743" s="12" t="s">
        <v>23</v>
      </c>
      <c r="J1743" s="12" t="s">
        <v>24</v>
      </c>
      <c r="K1743" s="12" t="s">
        <v>44</v>
      </c>
      <c r="L1743" s="12" t="s">
        <v>50</v>
      </c>
      <c r="M1743" s="12">
        <v>1</v>
      </c>
      <c r="N1743" s="14">
        <v>200.2</v>
      </c>
      <c r="O1743" s="15">
        <v>0</v>
      </c>
      <c r="P1743" s="14">
        <v>103.38</v>
      </c>
      <c r="Q1743" s="14">
        <v>200.2</v>
      </c>
      <c r="R1743" s="14">
        <v>103.38</v>
      </c>
      <c r="S1743" s="14">
        <v>96.82</v>
      </c>
      <c r="T1743" s="16">
        <v>0.48361638361638359</v>
      </c>
    </row>
    <row r="1744" spans="1:20">
      <c r="A1744" s="10">
        <v>2791</v>
      </c>
      <c r="B1744" s="11">
        <v>46258</v>
      </c>
      <c r="C1744" s="12">
        <f t="shared" si="108"/>
        <v>2026</v>
      </c>
      <c r="D1744" s="13" t="str">
        <f t="shared" si="109"/>
        <v>Q3</v>
      </c>
      <c r="E1744" s="12">
        <f t="shared" si="110"/>
        <v>8</v>
      </c>
      <c r="F1744" s="12" t="str">
        <f t="shared" si="111"/>
        <v>Aug</v>
      </c>
      <c r="G1744" s="12" t="s">
        <v>21</v>
      </c>
      <c r="H1744" s="12" t="s">
        <v>71</v>
      </c>
      <c r="I1744" s="12" t="s">
        <v>40</v>
      </c>
      <c r="J1744" s="12" t="s">
        <v>37</v>
      </c>
      <c r="K1744" s="12" t="s">
        <v>55</v>
      </c>
      <c r="L1744" s="12" t="s">
        <v>63</v>
      </c>
      <c r="M1744" s="12">
        <v>2</v>
      </c>
      <c r="N1744" s="14">
        <v>36.869999999999997</v>
      </c>
      <c r="O1744" s="15">
        <v>0</v>
      </c>
      <c r="P1744" s="14">
        <v>13.71</v>
      </c>
      <c r="Q1744" s="14">
        <v>73.739999999999995</v>
      </c>
      <c r="R1744" s="14">
        <v>27.42</v>
      </c>
      <c r="S1744" s="14">
        <v>46.319999999999993</v>
      </c>
      <c r="T1744" s="16">
        <v>0.62815296989422287</v>
      </c>
    </row>
    <row r="1745" spans="1:20">
      <c r="A1745" s="10">
        <v>3559</v>
      </c>
      <c r="B1745" s="11">
        <v>46258</v>
      </c>
      <c r="C1745" s="12">
        <f t="shared" si="108"/>
        <v>2026</v>
      </c>
      <c r="D1745" s="13" t="str">
        <f t="shared" si="109"/>
        <v>Q3</v>
      </c>
      <c r="E1745" s="12">
        <f t="shared" si="110"/>
        <v>8</v>
      </c>
      <c r="F1745" s="12" t="str">
        <f t="shared" si="111"/>
        <v>Aug</v>
      </c>
      <c r="G1745" s="12" t="s">
        <v>41</v>
      </c>
      <c r="H1745" s="12" t="s">
        <v>54</v>
      </c>
      <c r="I1745" s="12" t="s">
        <v>23</v>
      </c>
      <c r="J1745" s="12" t="s">
        <v>24</v>
      </c>
      <c r="K1745" s="12" t="s">
        <v>55</v>
      </c>
      <c r="L1745" s="12" t="s">
        <v>63</v>
      </c>
      <c r="M1745" s="12">
        <v>1</v>
      </c>
      <c r="N1745" s="14">
        <v>36.28</v>
      </c>
      <c r="O1745" s="15">
        <v>0.1</v>
      </c>
      <c r="P1745" s="14">
        <v>14.16</v>
      </c>
      <c r="Q1745" s="14">
        <v>32.652000000000001</v>
      </c>
      <c r="R1745" s="14">
        <v>14.16</v>
      </c>
      <c r="S1745" s="14">
        <v>18.492000000000001</v>
      </c>
      <c r="T1745" s="16">
        <v>0.56633590591694227</v>
      </c>
    </row>
    <row r="1746" spans="1:20">
      <c r="A1746" s="10">
        <v>3839</v>
      </c>
      <c r="B1746" s="11">
        <v>46258</v>
      </c>
      <c r="C1746" s="12">
        <f t="shared" si="108"/>
        <v>2026</v>
      </c>
      <c r="D1746" s="13" t="str">
        <f t="shared" si="109"/>
        <v>Q3</v>
      </c>
      <c r="E1746" s="12">
        <f t="shared" si="110"/>
        <v>8</v>
      </c>
      <c r="F1746" s="12" t="str">
        <f t="shared" si="111"/>
        <v>Aug</v>
      </c>
      <c r="G1746" s="12" t="s">
        <v>21</v>
      </c>
      <c r="H1746" s="12" t="s">
        <v>71</v>
      </c>
      <c r="I1746" s="12" t="s">
        <v>49</v>
      </c>
      <c r="J1746" s="12" t="s">
        <v>24</v>
      </c>
      <c r="K1746" s="12" t="s">
        <v>30</v>
      </c>
      <c r="L1746" s="12" t="s">
        <v>31</v>
      </c>
      <c r="M1746" s="12">
        <v>2</v>
      </c>
      <c r="N1746" s="14">
        <v>93.88</v>
      </c>
      <c r="O1746" s="15">
        <v>0.05</v>
      </c>
      <c r="P1746" s="14">
        <v>46.57</v>
      </c>
      <c r="Q1746" s="14">
        <v>178.37199999999999</v>
      </c>
      <c r="R1746" s="14">
        <v>93.14</v>
      </c>
      <c r="S1746" s="14">
        <v>85.231999999999985</v>
      </c>
      <c r="T1746" s="16">
        <v>0.47783284371986628</v>
      </c>
    </row>
    <row r="1747" spans="1:20">
      <c r="A1747" s="10">
        <v>4133</v>
      </c>
      <c r="B1747" s="11">
        <v>46258</v>
      </c>
      <c r="C1747" s="12">
        <f t="shared" si="108"/>
        <v>2026</v>
      </c>
      <c r="D1747" s="13" t="str">
        <f t="shared" si="109"/>
        <v>Q3</v>
      </c>
      <c r="E1747" s="12">
        <f t="shared" si="110"/>
        <v>8</v>
      </c>
      <c r="F1747" s="12" t="str">
        <f t="shared" si="111"/>
        <v>Aug</v>
      </c>
      <c r="G1747" s="12" t="s">
        <v>41</v>
      </c>
      <c r="H1747" s="12" t="s">
        <v>42</v>
      </c>
      <c r="I1747" s="12" t="s">
        <v>23</v>
      </c>
      <c r="J1747" s="12" t="s">
        <v>34</v>
      </c>
      <c r="K1747" s="12" t="s">
        <v>44</v>
      </c>
      <c r="L1747" s="12" t="s">
        <v>50</v>
      </c>
      <c r="M1747" s="12">
        <v>1</v>
      </c>
      <c r="N1747" s="14">
        <v>192.67</v>
      </c>
      <c r="O1747" s="15">
        <v>0.05</v>
      </c>
      <c r="P1747" s="14">
        <v>101.04</v>
      </c>
      <c r="Q1747" s="14">
        <v>183.03649999999999</v>
      </c>
      <c r="R1747" s="14">
        <v>101.04</v>
      </c>
      <c r="S1747" s="14">
        <v>81.996499999999983</v>
      </c>
      <c r="T1747" s="16">
        <v>0.44797895501716867</v>
      </c>
    </row>
    <row r="1748" spans="1:20">
      <c r="A1748" s="10">
        <v>4765</v>
      </c>
      <c r="B1748" s="11">
        <v>46258</v>
      </c>
      <c r="C1748" s="12">
        <f t="shared" si="108"/>
        <v>2026</v>
      </c>
      <c r="D1748" s="13" t="str">
        <f t="shared" si="109"/>
        <v>Q3</v>
      </c>
      <c r="E1748" s="12">
        <f t="shared" si="110"/>
        <v>8</v>
      </c>
      <c r="F1748" s="12" t="str">
        <f t="shared" si="111"/>
        <v>Aug</v>
      </c>
      <c r="G1748" s="12" t="s">
        <v>21</v>
      </c>
      <c r="H1748" s="12" t="s">
        <v>71</v>
      </c>
      <c r="I1748" s="12" t="s">
        <v>23</v>
      </c>
      <c r="J1748" s="12" t="s">
        <v>34</v>
      </c>
      <c r="K1748" s="12" t="s">
        <v>25</v>
      </c>
      <c r="L1748" s="12" t="s">
        <v>26</v>
      </c>
      <c r="M1748" s="12">
        <v>1</v>
      </c>
      <c r="N1748" s="14">
        <v>80.099999999999994</v>
      </c>
      <c r="O1748" s="15">
        <v>0.05</v>
      </c>
      <c r="P1748" s="14">
        <v>43.49</v>
      </c>
      <c r="Q1748" s="14">
        <v>76.094999999999985</v>
      </c>
      <c r="R1748" s="14">
        <v>43.49</v>
      </c>
      <c r="S1748" s="14">
        <v>32.604999999999983</v>
      </c>
      <c r="T1748" s="16">
        <v>0.42847756094355727</v>
      </c>
    </row>
    <row r="1749" spans="1:20">
      <c r="A1749" s="10">
        <v>1868</v>
      </c>
      <c r="B1749" s="11">
        <v>46259</v>
      </c>
      <c r="C1749" s="12">
        <f t="shared" si="108"/>
        <v>2026</v>
      </c>
      <c r="D1749" s="13" t="str">
        <f t="shared" si="109"/>
        <v>Q3</v>
      </c>
      <c r="E1749" s="12">
        <f t="shared" si="110"/>
        <v>8</v>
      </c>
      <c r="F1749" s="12" t="str">
        <f t="shared" si="111"/>
        <v>Aug</v>
      </c>
      <c r="G1749" s="12" t="s">
        <v>41</v>
      </c>
      <c r="H1749" s="12" t="s">
        <v>54</v>
      </c>
      <c r="I1749" s="12" t="s">
        <v>49</v>
      </c>
      <c r="J1749" s="12" t="s">
        <v>24</v>
      </c>
      <c r="K1749" s="12" t="s">
        <v>30</v>
      </c>
      <c r="L1749" s="12" t="s">
        <v>38</v>
      </c>
      <c r="M1749" s="12">
        <v>1</v>
      </c>
      <c r="N1749" s="14">
        <v>145.02000000000001</v>
      </c>
      <c r="O1749" s="15">
        <v>0</v>
      </c>
      <c r="P1749" s="14">
        <v>78.959999999999994</v>
      </c>
      <c r="Q1749" s="14">
        <v>145.02000000000001</v>
      </c>
      <c r="R1749" s="14">
        <v>78.959999999999994</v>
      </c>
      <c r="S1749" s="14">
        <v>66.060000000000016</v>
      </c>
      <c r="T1749" s="16">
        <v>0.4555233760860572</v>
      </c>
    </row>
    <row r="1750" spans="1:20">
      <c r="A1750" s="10">
        <v>987</v>
      </c>
      <c r="B1750" s="11">
        <v>46260</v>
      </c>
      <c r="C1750" s="12">
        <f t="shared" si="108"/>
        <v>2026</v>
      </c>
      <c r="D1750" s="13" t="str">
        <f t="shared" si="109"/>
        <v>Q3</v>
      </c>
      <c r="E1750" s="12">
        <f t="shared" si="110"/>
        <v>8</v>
      </c>
      <c r="F1750" s="12" t="str">
        <f t="shared" si="111"/>
        <v>Aug</v>
      </c>
      <c r="G1750" s="12" t="s">
        <v>27</v>
      </c>
      <c r="H1750" s="12" t="s">
        <v>62</v>
      </c>
      <c r="I1750" s="12" t="s">
        <v>49</v>
      </c>
      <c r="J1750" s="12" t="s">
        <v>24</v>
      </c>
      <c r="K1750" s="12" t="s">
        <v>35</v>
      </c>
      <c r="L1750" s="12" t="s">
        <v>36</v>
      </c>
      <c r="M1750" s="12">
        <v>1</v>
      </c>
      <c r="N1750" s="14">
        <v>37</v>
      </c>
      <c r="O1750" s="15">
        <v>0.15</v>
      </c>
      <c r="P1750" s="14">
        <v>13.68</v>
      </c>
      <c r="Q1750" s="14">
        <v>31.45</v>
      </c>
      <c r="R1750" s="14">
        <v>13.68</v>
      </c>
      <c r="S1750" s="14">
        <v>17.77</v>
      </c>
      <c r="T1750" s="16">
        <v>0.56502384737678857</v>
      </c>
    </row>
    <row r="1751" spans="1:20">
      <c r="A1751" s="10">
        <v>2503</v>
      </c>
      <c r="B1751" s="11">
        <v>46260</v>
      </c>
      <c r="C1751" s="12">
        <f t="shared" si="108"/>
        <v>2026</v>
      </c>
      <c r="D1751" s="13" t="str">
        <f t="shared" si="109"/>
        <v>Q3</v>
      </c>
      <c r="E1751" s="12">
        <f t="shared" si="110"/>
        <v>8</v>
      </c>
      <c r="F1751" s="12" t="str">
        <f t="shared" si="111"/>
        <v>Aug</v>
      </c>
      <c r="G1751" s="12" t="s">
        <v>27</v>
      </c>
      <c r="H1751" s="12" t="s">
        <v>48</v>
      </c>
      <c r="I1751" s="12" t="s">
        <v>23</v>
      </c>
      <c r="J1751" s="12" t="s">
        <v>24</v>
      </c>
      <c r="K1751" s="12" t="s">
        <v>25</v>
      </c>
      <c r="L1751" s="12" t="s">
        <v>43</v>
      </c>
      <c r="M1751" s="12">
        <v>2</v>
      </c>
      <c r="N1751" s="14">
        <v>50.02</v>
      </c>
      <c r="O1751" s="15">
        <v>0</v>
      </c>
      <c r="P1751" s="14">
        <v>21.99</v>
      </c>
      <c r="Q1751" s="14">
        <v>100.04</v>
      </c>
      <c r="R1751" s="14">
        <v>43.98</v>
      </c>
      <c r="S1751" s="14">
        <v>56.060000000000009</v>
      </c>
      <c r="T1751" s="16">
        <v>0.56037584966013598</v>
      </c>
    </row>
    <row r="1752" spans="1:20">
      <c r="A1752" s="10">
        <v>4928</v>
      </c>
      <c r="B1752" s="11">
        <v>46260</v>
      </c>
      <c r="C1752" s="12">
        <f t="shared" si="108"/>
        <v>2026</v>
      </c>
      <c r="D1752" s="13" t="str">
        <f t="shared" si="109"/>
        <v>Q3</v>
      </c>
      <c r="E1752" s="12">
        <f t="shared" si="110"/>
        <v>8</v>
      </c>
      <c r="F1752" s="12" t="str">
        <f t="shared" si="111"/>
        <v>Aug</v>
      </c>
      <c r="G1752" s="12" t="s">
        <v>27</v>
      </c>
      <c r="H1752" s="12" t="s">
        <v>62</v>
      </c>
      <c r="I1752" s="12" t="s">
        <v>40</v>
      </c>
      <c r="J1752" s="12" t="s">
        <v>24</v>
      </c>
      <c r="K1752" s="12" t="s">
        <v>55</v>
      </c>
      <c r="L1752" s="12" t="s">
        <v>63</v>
      </c>
      <c r="M1752" s="12">
        <v>2</v>
      </c>
      <c r="N1752" s="14">
        <v>35.950000000000003</v>
      </c>
      <c r="O1752" s="15">
        <v>0.05</v>
      </c>
      <c r="P1752" s="14">
        <v>13.93</v>
      </c>
      <c r="Q1752" s="14">
        <v>68.305000000000007</v>
      </c>
      <c r="R1752" s="14">
        <v>27.86</v>
      </c>
      <c r="S1752" s="14">
        <v>40.445000000000007</v>
      </c>
      <c r="T1752" s="16">
        <v>0.59212356342873884</v>
      </c>
    </row>
    <row r="1753" spans="1:20">
      <c r="A1753" s="10">
        <v>852</v>
      </c>
      <c r="B1753" s="11">
        <v>46261</v>
      </c>
      <c r="C1753" s="12">
        <f t="shared" si="108"/>
        <v>2026</v>
      </c>
      <c r="D1753" s="13" t="str">
        <f t="shared" si="109"/>
        <v>Q3</v>
      </c>
      <c r="E1753" s="12">
        <f t="shared" si="110"/>
        <v>8</v>
      </c>
      <c r="F1753" s="12" t="str">
        <f t="shared" si="111"/>
        <v>Aug</v>
      </c>
      <c r="G1753" s="12" t="s">
        <v>21</v>
      </c>
      <c r="H1753" s="12" t="s">
        <v>57</v>
      </c>
      <c r="I1753" s="12" t="s">
        <v>23</v>
      </c>
      <c r="J1753" s="12" t="s">
        <v>34</v>
      </c>
      <c r="K1753" s="12" t="s">
        <v>35</v>
      </c>
      <c r="L1753" s="12" t="s">
        <v>53</v>
      </c>
      <c r="M1753" s="12">
        <v>3</v>
      </c>
      <c r="N1753" s="14">
        <v>45.84</v>
      </c>
      <c r="O1753" s="15">
        <v>0.15</v>
      </c>
      <c r="P1753" s="14">
        <v>17.899999999999999</v>
      </c>
      <c r="Q1753" s="14">
        <v>116.89200000000001</v>
      </c>
      <c r="R1753" s="14">
        <v>53.699999999999996</v>
      </c>
      <c r="S1753" s="14">
        <v>63.192000000000014</v>
      </c>
      <c r="T1753" s="16">
        <v>0.54060158094651478</v>
      </c>
    </row>
    <row r="1754" spans="1:20">
      <c r="A1754" s="10">
        <v>2188</v>
      </c>
      <c r="B1754" s="11">
        <v>46261</v>
      </c>
      <c r="C1754" s="12">
        <f t="shared" si="108"/>
        <v>2026</v>
      </c>
      <c r="D1754" s="13" t="str">
        <f t="shared" si="109"/>
        <v>Q3</v>
      </c>
      <c r="E1754" s="12">
        <f t="shared" si="110"/>
        <v>8</v>
      </c>
      <c r="F1754" s="12" t="str">
        <f t="shared" si="111"/>
        <v>Aug</v>
      </c>
      <c r="G1754" s="12" t="s">
        <v>27</v>
      </c>
      <c r="H1754" s="12" t="s">
        <v>48</v>
      </c>
      <c r="I1754" s="12" t="s">
        <v>23</v>
      </c>
      <c r="J1754" s="12" t="s">
        <v>34</v>
      </c>
      <c r="K1754" s="12" t="s">
        <v>44</v>
      </c>
      <c r="L1754" s="12" t="s">
        <v>61</v>
      </c>
      <c r="M1754" s="12">
        <v>1</v>
      </c>
      <c r="N1754" s="14">
        <v>83.23</v>
      </c>
      <c r="O1754" s="15">
        <v>0.1</v>
      </c>
      <c r="P1754" s="14">
        <v>40.229999999999997</v>
      </c>
      <c r="Q1754" s="14">
        <v>74.907000000000011</v>
      </c>
      <c r="R1754" s="14">
        <v>40.229999999999997</v>
      </c>
      <c r="S1754" s="14">
        <v>34.677000000000014</v>
      </c>
      <c r="T1754" s="16">
        <v>0.46293403820737727</v>
      </c>
    </row>
    <row r="1755" spans="1:20">
      <c r="A1755" s="10">
        <v>2574</v>
      </c>
      <c r="B1755" s="11">
        <v>46261</v>
      </c>
      <c r="C1755" s="12">
        <f t="shared" si="108"/>
        <v>2026</v>
      </c>
      <c r="D1755" s="13" t="str">
        <f t="shared" si="109"/>
        <v>Q3</v>
      </c>
      <c r="E1755" s="12">
        <f t="shared" si="110"/>
        <v>8</v>
      </c>
      <c r="F1755" s="12" t="str">
        <f t="shared" si="111"/>
        <v>Aug</v>
      </c>
      <c r="G1755" s="12" t="s">
        <v>21</v>
      </c>
      <c r="H1755" s="12" t="s">
        <v>57</v>
      </c>
      <c r="I1755" s="12" t="s">
        <v>40</v>
      </c>
      <c r="J1755" s="12" t="s">
        <v>34</v>
      </c>
      <c r="K1755" s="12" t="s">
        <v>25</v>
      </c>
      <c r="L1755" s="12" t="s">
        <v>51</v>
      </c>
      <c r="M1755" s="12">
        <v>1</v>
      </c>
      <c r="N1755" s="14">
        <v>104.33</v>
      </c>
      <c r="O1755" s="15">
        <v>0.1</v>
      </c>
      <c r="P1755" s="14">
        <v>49.86</v>
      </c>
      <c r="Q1755" s="14">
        <v>93.897000000000006</v>
      </c>
      <c r="R1755" s="14">
        <v>49.86</v>
      </c>
      <c r="S1755" s="14">
        <v>44.037000000000006</v>
      </c>
      <c r="T1755" s="16">
        <v>0.46899261957251032</v>
      </c>
    </row>
    <row r="1756" spans="1:20">
      <c r="A1756" s="10">
        <v>2942</v>
      </c>
      <c r="B1756" s="11">
        <v>46261</v>
      </c>
      <c r="C1756" s="12">
        <f t="shared" si="108"/>
        <v>2026</v>
      </c>
      <c r="D1756" s="13" t="str">
        <f t="shared" si="109"/>
        <v>Q3</v>
      </c>
      <c r="E1756" s="12">
        <f t="shared" si="110"/>
        <v>8</v>
      </c>
      <c r="F1756" s="12" t="str">
        <f t="shared" si="111"/>
        <v>Aug</v>
      </c>
      <c r="G1756" s="12" t="s">
        <v>27</v>
      </c>
      <c r="H1756" s="12" t="s">
        <v>48</v>
      </c>
      <c r="I1756" s="12" t="s">
        <v>23</v>
      </c>
      <c r="J1756" s="12" t="s">
        <v>34</v>
      </c>
      <c r="K1756" s="12" t="s">
        <v>30</v>
      </c>
      <c r="L1756" s="12" t="s">
        <v>58</v>
      </c>
      <c r="M1756" s="12">
        <v>1</v>
      </c>
      <c r="N1756" s="14">
        <v>156.94999999999999</v>
      </c>
      <c r="O1756" s="15">
        <v>0</v>
      </c>
      <c r="P1756" s="14">
        <v>80.41</v>
      </c>
      <c r="Q1756" s="14">
        <v>156.94999999999999</v>
      </c>
      <c r="R1756" s="14">
        <v>80.41</v>
      </c>
      <c r="S1756" s="14">
        <v>76.539999999999992</v>
      </c>
      <c r="T1756" s="16">
        <v>0.48767123287671232</v>
      </c>
    </row>
    <row r="1757" spans="1:20">
      <c r="A1757" s="10">
        <v>3211</v>
      </c>
      <c r="B1757" s="11">
        <v>46261</v>
      </c>
      <c r="C1757" s="12">
        <f t="shared" si="108"/>
        <v>2026</v>
      </c>
      <c r="D1757" s="13" t="str">
        <f t="shared" si="109"/>
        <v>Q3</v>
      </c>
      <c r="E1757" s="12">
        <f t="shared" si="110"/>
        <v>8</v>
      </c>
      <c r="F1757" s="12" t="str">
        <f t="shared" si="111"/>
        <v>Aug</v>
      </c>
      <c r="G1757" s="12" t="s">
        <v>27</v>
      </c>
      <c r="H1757" s="12" t="s">
        <v>70</v>
      </c>
      <c r="I1757" s="12" t="s">
        <v>40</v>
      </c>
      <c r="J1757" s="12" t="s">
        <v>37</v>
      </c>
      <c r="K1757" s="12" t="s">
        <v>25</v>
      </c>
      <c r="L1757" s="12" t="s">
        <v>47</v>
      </c>
      <c r="M1757" s="12">
        <v>3</v>
      </c>
      <c r="N1757" s="14">
        <v>41.33</v>
      </c>
      <c r="O1757" s="15">
        <v>0.05</v>
      </c>
      <c r="P1757" s="14">
        <v>17</v>
      </c>
      <c r="Q1757" s="14">
        <v>117.79049999999999</v>
      </c>
      <c r="R1757" s="14">
        <v>51</v>
      </c>
      <c r="S1757" s="14">
        <v>66.790499999999994</v>
      </c>
      <c r="T1757" s="16">
        <v>0.56702790123142355</v>
      </c>
    </row>
    <row r="1758" spans="1:20">
      <c r="A1758" s="10">
        <v>3306</v>
      </c>
      <c r="B1758" s="11">
        <v>46261</v>
      </c>
      <c r="C1758" s="12">
        <f t="shared" si="108"/>
        <v>2026</v>
      </c>
      <c r="D1758" s="13" t="str">
        <f t="shared" si="109"/>
        <v>Q3</v>
      </c>
      <c r="E1758" s="12">
        <f t="shared" si="110"/>
        <v>8</v>
      </c>
      <c r="F1758" s="12" t="str">
        <f t="shared" si="111"/>
        <v>Aug</v>
      </c>
      <c r="G1758" s="12" t="s">
        <v>21</v>
      </c>
      <c r="H1758" s="12" t="s">
        <v>71</v>
      </c>
      <c r="I1758" s="12" t="s">
        <v>23</v>
      </c>
      <c r="J1758" s="12" t="s">
        <v>37</v>
      </c>
      <c r="K1758" s="12" t="s">
        <v>35</v>
      </c>
      <c r="L1758" s="12" t="s">
        <v>36</v>
      </c>
      <c r="M1758" s="12">
        <v>1</v>
      </c>
      <c r="N1758" s="14">
        <v>35.590000000000003</v>
      </c>
      <c r="O1758" s="15">
        <v>0</v>
      </c>
      <c r="P1758" s="14">
        <v>13.66</v>
      </c>
      <c r="Q1758" s="14">
        <v>35.590000000000003</v>
      </c>
      <c r="R1758" s="14">
        <v>13.66</v>
      </c>
      <c r="S1758" s="14">
        <v>21.930000000000003</v>
      </c>
      <c r="T1758" s="16">
        <v>0.61618432143860635</v>
      </c>
    </row>
    <row r="1759" spans="1:20">
      <c r="A1759" s="10">
        <v>3837</v>
      </c>
      <c r="B1759" s="11">
        <v>46261</v>
      </c>
      <c r="C1759" s="12">
        <f t="shared" si="108"/>
        <v>2026</v>
      </c>
      <c r="D1759" s="13" t="str">
        <f t="shared" si="109"/>
        <v>Q3</v>
      </c>
      <c r="E1759" s="12">
        <f t="shared" si="110"/>
        <v>8</v>
      </c>
      <c r="F1759" s="12" t="str">
        <f t="shared" si="111"/>
        <v>Aug</v>
      </c>
      <c r="G1759" s="12" t="s">
        <v>41</v>
      </c>
      <c r="H1759" s="12" t="s">
        <v>54</v>
      </c>
      <c r="I1759" s="12" t="s">
        <v>23</v>
      </c>
      <c r="J1759" s="12" t="s">
        <v>24</v>
      </c>
      <c r="K1759" s="12" t="s">
        <v>44</v>
      </c>
      <c r="L1759" s="12" t="s">
        <v>45</v>
      </c>
      <c r="M1759" s="12">
        <v>2</v>
      </c>
      <c r="N1759" s="14">
        <v>335.87</v>
      </c>
      <c r="O1759" s="15">
        <v>0.1</v>
      </c>
      <c r="P1759" s="14">
        <v>196.54</v>
      </c>
      <c r="Q1759" s="14">
        <v>604.56600000000003</v>
      </c>
      <c r="R1759" s="14">
        <v>393.08</v>
      </c>
      <c r="S1759" s="14">
        <v>211.48600000000005</v>
      </c>
      <c r="T1759" s="16">
        <v>0.34981457773014035</v>
      </c>
    </row>
    <row r="1760" spans="1:20">
      <c r="A1760" s="10">
        <v>4169</v>
      </c>
      <c r="B1760" s="11">
        <v>46261</v>
      </c>
      <c r="C1760" s="12">
        <f t="shared" si="108"/>
        <v>2026</v>
      </c>
      <c r="D1760" s="13" t="str">
        <f t="shared" si="109"/>
        <v>Q3</v>
      </c>
      <c r="E1760" s="12">
        <f t="shared" si="110"/>
        <v>8</v>
      </c>
      <c r="F1760" s="12" t="str">
        <f t="shared" si="111"/>
        <v>Aug</v>
      </c>
      <c r="G1760" s="12" t="s">
        <v>41</v>
      </c>
      <c r="H1760" s="12" t="s">
        <v>68</v>
      </c>
      <c r="I1760" s="12" t="s">
        <v>23</v>
      </c>
      <c r="J1760" s="12" t="s">
        <v>34</v>
      </c>
      <c r="K1760" s="12" t="s">
        <v>55</v>
      </c>
      <c r="L1760" s="12" t="s">
        <v>66</v>
      </c>
      <c r="M1760" s="12">
        <v>1</v>
      </c>
      <c r="N1760" s="14">
        <v>50.7</v>
      </c>
      <c r="O1760" s="15">
        <v>0.05</v>
      </c>
      <c r="P1760" s="14">
        <v>21.65</v>
      </c>
      <c r="Q1760" s="14">
        <v>48.164999999999999</v>
      </c>
      <c r="R1760" s="14">
        <v>21.65</v>
      </c>
      <c r="S1760" s="14">
        <v>26.515000000000001</v>
      </c>
      <c r="T1760" s="16">
        <v>0.55050347762898377</v>
      </c>
    </row>
    <row r="1761" spans="1:20">
      <c r="A1761" s="10">
        <v>4452</v>
      </c>
      <c r="B1761" s="11">
        <v>46261</v>
      </c>
      <c r="C1761" s="12">
        <f t="shared" si="108"/>
        <v>2026</v>
      </c>
      <c r="D1761" s="13" t="str">
        <f t="shared" si="109"/>
        <v>Q3</v>
      </c>
      <c r="E1761" s="12">
        <f t="shared" si="110"/>
        <v>8</v>
      </c>
      <c r="F1761" s="12" t="str">
        <f t="shared" si="111"/>
        <v>Aug</v>
      </c>
      <c r="G1761" s="12" t="s">
        <v>32</v>
      </c>
      <c r="H1761" s="12" t="s">
        <v>33</v>
      </c>
      <c r="I1761" s="12" t="s">
        <v>49</v>
      </c>
      <c r="J1761" s="12" t="s">
        <v>34</v>
      </c>
      <c r="K1761" s="12" t="s">
        <v>30</v>
      </c>
      <c r="L1761" s="12" t="s">
        <v>58</v>
      </c>
      <c r="M1761" s="12">
        <v>3</v>
      </c>
      <c r="N1761" s="14">
        <v>152.76</v>
      </c>
      <c r="O1761" s="15">
        <v>0.1</v>
      </c>
      <c r="P1761" s="14">
        <v>77.36</v>
      </c>
      <c r="Q1761" s="14">
        <v>412.452</v>
      </c>
      <c r="R1761" s="14">
        <v>232.07999999999998</v>
      </c>
      <c r="S1761" s="14">
        <v>180.37200000000001</v>
      </c>
      <c r="T1761" s="16">
        <v>0.43731634226528182</v>
      </c>
    </row>
    <row r="1762" spans="1:20">
      <c r="A1762" s="10">
        <v>4740</v>
      </c>
      <c r="B1762" s="11">
        <v>46261</v>
      </c>
      <c r="C1762" s="12">
        <f t="shared" si="108"/>
        <v>2026</v>
      </c>
      <c r="D1762" s="13" t="str">
        <f t="shared" si="109"/>
        <v>Q3</v>
      </c>
      <c r="E1762" s="12">
        <f t="shared" si="110"/>
        <v>8</v>
      </c>
      <c r="F1762" s="12" t="str">
        <f t="shared" si="111"/>
        <v>Aug</v>
      </c>
      <c r="G1762" s="12" t="s">
        <v>21</v>
      </c>
      <c r="H1762" s="12" t="s">
        <v>71</v>
      </c>
      <c r="I1762" s="12" t="s">
        <v>29</v>
      </c>
      <c r="J1762" s="12" t="s">
        <v>24</v>
      </c>
      <c r="K1762" s="12" t="s">
        <v>30</v>
      </c>
      <c r="L1762" s="12" t="s">
        <v>67</v>
      </c>
      <c r="M1762" s="12">
        <v>5</v>
      </c>
      <c r="N1762" s="14">
        <v>72.78</v>
      </c>
      <c r="O1762" s="15">
        <v>0.1</v>
      </c>
      <c r="P1762" s="14">
        <v>33.25</v>
      </c>
      <c r="Q1762" s="14">
        <v>327.51</v>
      </c>
      <c r="R1762" s="14">
        <v>166.25</v>
      </c>
      <c r="S1762" s="14">
        <v>161.26</v>
      </c>
      <c r="T1762" s="16">
        <v>0.49238191200268694</v>
      </c>
    </row>
    <row r="1763" spans="1:20">
      <c r="A1763" s="10">
        <v>5000</v>
      </c>
      <c r="B1763" s="11">
        <v>46261</v>
      </c>
      <c r="C1763" s="12">
        <f t="shared" si="108"/>
        <v>2026</v>
      </c>
      <c r="D1763" s="13" t="str">
        <f t="shared" si="109"/>
        <v>Q3</v>
      </c>
      <c r="E1763" s="12">
        <f t="shared" si="110"/>
        <v>8</v>
      </c>
      <c r="F1763" s="12" t="str">
        <f t="shared" si="111"/>
        <v>Aug</v>
      </c>
      <c r="G1763" s="12" t="s">
        <v>27</v>
      </c>
      <c r="H1763" s="12" t="s">
        <v>64</v>
      </c>
      <c r="I1763" s="12" t="s">
        <v>49</v>
      </c>
      <c r="J1763" s="12" t="s">
        <v>34</v>
      </c>
      <c r="K1763" s="12" t="s">
        <v>35</v>
      </c>
      <c r="L1763" s="12" t="s">
        <v>36</v>
      </c>
      <c r="M1763" s="12">
        <v>2</v>
      </c>
      <c r="N1763" s="14">
        <v>37</v>
      </c>
      <c r="O1763" s="15">
        <v>0</v>
      </c>
      <c r="P1763" s="14">
        <v>13.83</v>
      </c>
      <c r="Q1763" s="14">
        <v>74</v>
      </c>
      <c r="R1763" s="14">
        <v>27.66</v>
      </c>
      <c r="S1763" s="14">
        <v>46.34</v>
      </c>
      <c r="T1763" s="16">
        <v>0.62621621621621626</v>
      </c>
    </row>
    <row r="1764" spans="1:20">
      <c r="A1764" s="10">
        <v>5058</v>
      </c>
      <c r="B1764" s="11">
        <v>46261</v>
      </c>
      <c r="C1764" s="12">
        <f t="shared" si="108"/>
        <v>2026</v>
      </c>
      <c r="D1764" s="13" t="str">
        <f t="shared" si="109"/>
        <v>Q3</v>
      </c>
      <c r="E1764" s="12">
        <f t="shared" si="110"/>
        <v>8</v>
      </c>
      <c r="F1764" s="12" t="str">
        <f t="shared" si="111"/>
        <v>Aug</v>
      </c>
      <c r="G1764" s="12" t="s">
        <v>27</v>
      </c>
      <c r="H1764" s="12" t="s">
        <v>62</v>
      </c>
      <c r="I1764" s="12" t="s">
        <v>29</v>
      </c>
      <c r="J1764" s="12" t="s">
        <v>37</v>
      </c>
      <c r="K1764" s="12" t="s">
        <v>25</v>
      </c>
      <c r="L1764" s="12" t="s">
        <v>47</v>
      </c>
      <c r="M1764" s="12">
        <v>6</v>
      </c>
      <c r="N1764" s="14">
        <v>41.33</v>
      </c>
      <c r="O1764" s="15">
        <v>0.2</v>
      </c>
      <c r="P1764" s="14">
        <v>17.02</v>
      </c>
      <c r="Q1764" s="14">
        <v>198.38400000000001</v>
      </c>
      <c r="R1764" s="14">
        <v>102.12</v>
      </c>
      <c r="S1764" s="14">
        <v>96.26400000000001</v>
      </c>
      <c r="T1764" s="16">
        <v>0.48524074522138883</v>
      </c>
    </row>
    <row r="1765" spans="1:20">
      <c r="A1765" s="10">
        <v>496</v>
      </c>
      <c r="B1765" s="11">
        <v>46262</v>
      </c>
      <c r="C1765" s="12">
        <f t="shared" si="108"/>
        <v>2026</v>
      </c>
      <c r="D1765" s="13" t="str">
        <f t="shared" si="109"/>
        <v>Q3</v>
      </c>
      <c r="E1765" s="12">
        <f t="shared" si="110"/>
        <v>8</v>
      </c>
      <c r="F1765" s="12" t="str">
        <f t="shared" si="111"/>
        <v>Aug</v>
      </c>
      <c r="G1765" s="12" t="s">
        <v>21</v>
      </c>
      <c r="H1765" s="12" t="s">
        <v>71</v>
      </c>
      <c r="I1765" s="12" t="s">
        <v>40</v>
      </c>
      <c r="J1765" s="12" t="s">
        <v>24</v>
      </c>
      <c r="K1765" s="12" t="s">
        <v>55</v>
      </c>
      <c r="L1765" s="12" t="s">
        <v>63</v>
      </c>
      <c r="M1765" s="12">
        <v>1</v>
      </c>
      <c r="N1765" s="14">
        <v>37.020000000000003</v>
      </c>
      <c r="O1765" s="15">
        <v>0</v>
      </c>
      <c r="P1765" s="14">
        <v>13.64</v>
      </c>
      <c r="Q1765" s="14">
        <v>37.020000000000003</v>
      </c>
      <c r="R1765" s="14">
        <v>13.64</v>
      </c>
      <c r="S1765" s="14">
        <v>23.380000000000003</v>
      </c>
      <c r="T1765" s="16">
        <v>0.63155051323608857</v>
      </c>
    </row>
    <row r="1766" spans="1:20">
      <c r="A1766" s="10">
        <v>1343</v>
      </c>
      <c r="B1766" s="11">
        <v>46262</v>
      </c>
      <c r="C1766" s="12">
        <f t="shared" si="108"/>
        <v>2026</v>
      </c>
      <c r="D1766" s="13" t="str">
        <f t="shared" si="109"/>
        <v>Q3</v>
      </c>
      <c r="E1766" s="12">
        <f t="shared" si="110"/>
        <v>8</v>
      </c>
      <c r="F1766" s="12" t="str">
        <f t="shared" si="111"/>
        <v>Aug</v>
      </c>
      <c r="G1766" s="12" t="s">
        <v>41</v>
      </c>
      <c r="H1766" s="12" t="s">
        <v>54</v>
      </c>
      <c r="I1766" s="12" t="s">
        <v>23</v>
      </c>
      <c r="J1766" s="12" t="s">
        <v>34</v>
      </c>
      <c r="K1766" s="12" t="s">
        <v>44</v>
      </c>
      <c r="L1766" s="12" t="s">
        <v>61</v>
      </c>
      <c r="M1766" s="12">
        <v>1</v>
      </c>
      <c r="N1766" s="14">
        <v>81.06</v>
      </c>
      <c r="O1766" s="15">
        <v>0</v>
      </c>
      <c r="P1766" s="14">
        <v>38.43</v>
      </c>
      <c r="Q1766" s="14">
        <v>81.06</v>
      </c>
      <c r="R1766" s="14">
        <v>38.43</v>
      </c>
      <c r="S1766" s="14">
        <v>42.63</v>
      </c>
      <c r="T1766" s="16">
        <v>0.52590673575129532</v>
      </c>
    </row>
    <row r="1767" spans="1:20">
      <c r="A1767" s="10">
        <v>1455</v>
      </c>
      <c r="B1767" s="11">
        <v>46262</v>
      </c>
      <c r="C1767" s="12">
        <f t="shared" si="108"/>
        <v>2026</v>
      </c>
      <c r="D1767" s="13" t="str">
        <f t="shared" si="109"/>
        <v>Q3</v>
      </c>
      <c r="E1767" s="12">
        <f t="shared" si="110"/>
        <v>8</v>
      </c>
      <c r="F1767" s="12" t="str">
        <f t="shared" si="111"/>
        <v>Aug</v>
      </c>
      <c r="G1767" s="12" t="s">
        <v>32</v>
      </c>
      <c r="H1767" s="12" t="s">
        <v>33</v>
      </c>
      <c r="I1767" s="12" t="s">
        <v>23</v>
      </c>
      <c r="J1767" s="12" t="s">
        <v>34</v>
      </c>
      <c r="K1767" s="12" t="s">
        <v>25</v>
      </c>
      <c r="L1767" s="12" t="s">
        <v>43</v>
      </c>
      <c r="M1767" s="12">
        <v>2</v>
      </c>
      <c r="N1767" s="14">
        <v>51.91</v>
      </c>
      <c r="O1767" s="15">
        <v>0</v>
      </c>
      <c r="P1767" s="14">
        <v>21.94</v>
      </c>
      <c r="Q1767" s="14">
        <v>103.82</v>
      </c>
      <c r="R1767" s="14">
        <v>43.88</v>
      </c>
      <c r="S1767" s="14">
        <v>59.939999999999991</v>
      </c>
      <c r="T1767" s="16">
        <v>0.57734540550953573</v>
      </c>
    </row>
    <row r="1768" spans="1:20">
      <c r="A1768" s="10">
        <v>1632</v>
      </c>
      <c r="B1768" s="11">
        <v>46262</v>
      </c>
      <c r="C1768" s="12">
        <f t="shared" si="108"/>
        <v>2026</v>
      </c>
      <c r="D1768" s="13" t="str">
        <f t="shared" si="109"/>
        <v>Q3</v>
      </c>
      <c r="E1768" s="12">
        <f t="shared" si="110"/>
        <v>8</v>
      </c>
      <c r="F1768" s="12" t="str">
        <f t="shared" si="111"/>
        <v>Aug</v>
      </c>
      <c r="G1768" s="12" t="s">
        <v>41</v>
      </c>
      <c r="H1768" s="12" t="s">
        <v>52</v>
      </c>
      <c r="I1768" s="12" t="s">
        <v>49</v>
      </c>
      <c r="J1768" s="12" t="s">
        <v>34</v>
      </c>
      <c r="K1768" s="12" t="s">
        <v>35</v>
      </c>
      <c r="L1768" s="12" t="s">
        <v>36</v>
      </c>
      <c r="M1768" s="12">
        <v>1</v>
      </c>
      <c r="N1768" s="14">
        <v>35.700000000000003</v>
      </c>
      <c r="O1768" s="15">
        <v>0.05</v>
      </c>
      <c r="P1768" s="14">
        <v>13.45</v>
      </c>
      <c r="Q1768" s="14">
        <v>33.914999999999999</v>
      </c>
      <c r="R1768" s="14">
        <v>13.45</v>
      </c>
      <c r="S1768" s="14">
        <v>20.465</v>
      </c>
      <c r="T1768" s="16">
        <v>0.60342031549461894</v>
      </c>
    </row>
    <row r="1769" spans="1:20">
      <c r="A1769" s="10">
        <v>1817</v>
      </c>
      <c r="B1769" s="11">
        <v>46262</v>
      </c>
      <c r="C1769" s="12">
        <f t="shared" si="108"/>
        <v>2026</v>
      </c>
      <c r="D1769" s="13" t="str">
        <f t="shared" si="109"/>
        <v>Q3</v>
      </c>
      <c r="E1769" s="12">
        <f t="shared" si="110"/>
        <v>8</v>
      </c>
      <c r="F1769" s="12" t="str">
        <f t="shared" si="111"/>
        <v>Aug</v>
      </c>
      <c r="G1769" s="12" t="s">
        <v>21</v>
      </c>
      <c r="H1769" s="12" t="s">
        <v>57</v>
      </c>
      <c r="I1769" s="12" t="s">
        <v>40</v>
      </c>
      <c r="J1769" s="12" t="s">
        <v>34</v>
      </c>
      <c r="K1769" s="12" t="s">
        <v>55</v>
      </c>
      <c r="L1769" s="12" t="s">
        <v>63</v>
      </c>
      <c r="M1769" s="12">
        <v>1</v>
      </c>
      <c r="N1769" s="14">
        <v>36.590000000000003</v>
      </c>
      <c r="O1769" s="15">
        <v>0.05</v>
      </c>
      <c r="P1769" s="14">
        <v>14.15</v>
      </c>
      <c r="Q1769" s="14">
        <v>34.7605</v>
      </c>
      <c r="R1769" s="14">
        <v>14.15</v>
      </c>
      <c r="S1769" s="14">
        <v>20.610500000000002</v>
      </c>
      <c r="T1769" s="16">
        <v>0.59292875534011313</v>
      </c>
    </row>
    <row r="1770" spans="1:20">
      <c r="A1770" s="10">
        <v>2993</v>
      </c>
      <c r="B1770" s="11">
        <v>46262</v>
      </c>
      <c r="C1770" s="12">
        <f t="shared" si="108"/>
        <v>2026</v>
      </c>
      <c r="D1770" s="13" t="str">
        <f t="shared" si="109"/>
        <v>Q3</v>
      </c>
      <c r="E1770" s="12">
        <f t="shared" si="110"/>
        <v>8</v>
      </c>
      <c r="F1770" s="12" t="str">
        <f t="shared" si="111"/>
        <v>Aug</v>
      </c>
      <c r="G1770" s="12" t="s">
        <v>27</v>
      </c>
      <c r="H1770" s="12" t="s">
        <v>64</v>
      </c>
      <c r="I1770" s="12" t="s">
        <v>29</v>
      </c>
      <c r="J1770" s="12" t="s">
        <v>37</v>
      </c>
      <c r="K1770" s="12" t="s">
        <v>35</v>
      </c>
      <c r="L1770" s="12" t="s">
        <v>36</v>
      </c>
      <c r="M1770" s="12">
        <v>3</v>
      </c>
      <c r="N1770" s="14">
        <v>35.520000000000003</v>
      </c>
      <c r="O1770" s="15">
        <v>0.1</v>
      </c>
      <c r="P1770" s="14">
        <v>13.78</v>
      </c>
      <c r="Q1770" s="14">
        <v>95.904000000000011</v>
      </c>
      <c r="R1770" s="14">
        <v>41.339999999999996</v>
      </c>
      <c r="S1770" s="14">
        <v>54.564000000000014</v>
      </c>
      <c r="T1770" s="16">
        <v>0.56894394394394399</v>
      </c>
    </row>
    <row r="1771" spans="1:20">
      <c r="A1771" s="10">
        <v>4676</v>
      </c>
      <c r="B1771" s="11">
        <v>46262</v>
      </c>
      <c r="C1771" s="12">
        <f t="shared" si="108"/>
        <v>2026</v>
      </c>
      <c r="D1771" s="13" t="str">
        <f t="shared" si="109"/>
        <v>Q3</v>
      </c>
      <c r="E1771" s="12">
        <f t="shared" si="110"/>
        <v>8</v>
      </c>
      <c r="F1771" s="12" t="str">
        <f t="shared" si="111"/>
        <v>Aug</v>
      </c>
      <c r="G1771" s="12" t="s">
        <v>41</v>
      </c>
      <c r="H1771" s="12" t="s">
        <v>68</v>
      </c>
      <c r="I1771" s="12" t="s">
        <v>40</v>
      </c>
      <c r="J1771" s="12" t="s">
        <v>34</v>
      </c>
      <c r="K1771" s="12" t="s">
        <v>25</v>
      </c>
      <c r="L1771" s="12" t="s">
        <v>26</v>
      </c>
      <c r="M1771" s="12">
        <v>2</v>
      </c>
      <c r="N1771" s="14">
        <v>81.88</v>
      </c>
      <c r="O1771" s="15">
        <v>0.1</v>
      </c>
      <c r="P1771" s="14">
        <v>42.87</v>
      </c>
      <c r="Q1771" s="14">
        <v>147.38399999999999</v>
      </c>
      <c r="R1771" s="14">
        <v>85.74</v>
      </c>
      <c r="S1771" s="14">
        <v>61.643999999999991</v>
      </c>
      <c r="T1771" s="16">
        <v>0.41825435596808336</v>
      </c>
    </row>
    <row r="1772" spans="1:20">
      <c r="A1772" s="10">
        <v>5105</v>
      </c>
      <c r="B1772" s="11">
        <v>46262</v>
      </c>
      <c r="C1772" s="12">
        <f t="shared" si="108"/>
        <v>2026</v>
      </c>
      <c r="D1772" s="13" t="str">
        <f t="shared" si="109"/>
        <v>Q3</v>
      </c>
      <c r="E1772" s="12">
        <f t="shared" si="110"/>
        <v>8</v>
      </c>
      <c r="F1772" s="12" t="str">
        <f t="shared" si="111"/>
        <v>Aug</v>
      </c>
      <c r="G1772" s="12" t="s">
        <v>41</v>
      </c>
      <c r="H1772" s="12" t="s">
        <v>52</v>
      </c>
      <c r="I1772" s="12" t="s">
        <v>23</v>
      </c>
      <c r="J1772" s="12" t="s">
        <v>37</v>
      </c>
      <c r="K1772" s="12" t="s">
        <v>35</v>
      </c>
      <c r="L1772" s="12" t="s">
        <v>53</v>
      </c>
      <c r="M1772" s="12">
        <v>4</v>
      </c>
      <c r="N1772" s="14">
        <v>46.54</v>
      </c>
      <c r="O1772" s="15">
        <v>0</v>
      </c>
      <c r="P1772" s="14">
        <v>18.86</v>
      </c>
      <c r="Q1772" s="14">
        <v>186.16</v>
      </c>
      <c r="R1772" s="14">
        <v>75.44</v>
      </c>
      <c r="S1772" s="14">
        <v>110.72</v>
      </c>
      <c r="T1772" s="16">
        <v>0.5947571981091534</v>
      </c>
    </row>
    <row r="1773" spans="1:20">
      <c r="A1773" s="10">
        <v>223</v>
      </c>
      <c r="B1773" s="11">
        <v>46263</v>
      </c>
      <c r="C1773" s="12">
        <f t="shared" si="108"/>
        <v>2026</v>
      </c>
      <c r="D1773" s="13" t="str">
        <f t="shared" si="109"/>
        <v>Q3</v>
      </c>
      <c r="E1773" s="12">
        <f t="shared" si="110"/>
        <v>8</v>
      </c>
      <c r="F1773" s="12" t="str">
        <f t="shared" si="111"/>
        <v>Aug</v>
      </c>
      <c r="G1773" s="12" t="s">
        <v>32</v>
      </c>
      <c r="H1773" s="12" t="s">
        <v>33</v>
      </c>
      <c r="I1773" s="12" t="s">
        <v>40</v>
      </c>
      <c r="J1773" s="12" t="s">
        <v>24</v>
      </c>
      <c r="K1773" s="12" t="s">
        <v>55</v>
      </c>
      <c r="L1773" s="12" t="s">
        <v>66</v>
      </c>
      <c r="M1773" s="12">
        <v>1</v>
      </c>
      <c r="N1773" s="14">
        <v>49.79</v>
      </c>
      <c r="O1773" s="15">
        <v>0</v>
      </c>
      <c r="P1773" s="14">
        <v>21.43</v>
      </c>
      <c r="Q1773" s="14">
        <v>49.79</v>
      </c>
      <c r="R1773" s="14">
        <v>21.43</v>
      </c>
      <c r="S1773" s="14">
        <v>28.36</v>
      </c>
      <c r="T1773" s="16">
        <v>0.56959228760795344</v>
      </c>
    </row>
    <row r="1774" spans="1:20">
      <c r="A1774" s="10">
        <v>1023</v>
      </c>
      <c r="B1774" s="11">
        <v>46263</v>
      </c>
      <c r="C1774" s="12">
        <f t="shared" si="108"/>
        <v>2026</v>
      </c>
      <c r="D1774" s="13" t="str">
        <f t="shared" si="109"/>
        <v>Q3</v>
      </c>
      <c r="E1774" s="12">
        <f t="shared" si="110"/>
        <v>8</v>
      </c>
      <c r="F1774" s="12" t="str">
        <f t="shared" si="111"/>
        <v>Aug</v>
      </c>
      <c r="G1774" s="12" t="s">
        <v>32</v>
      </c>
      <c r="H1774" s="12" t="s">
        <v>39</v>
      </c>
      <c r="I1774" s="12" t="s">
        <v>23</v>
      </c>
      <c r="J1774" s="12" t="s">
        <v>34</v>
      </c>
      <c r="K1774" s="12" t="s">
        <v>30</v>
      </c>
      <c r="L1774" s="12" t="s">
        <v>31</v>
      </c>
      <c r="M1774" s="12">
        <v>6</v>
      </c>
      <c r="N1774" s="14">
        <v>90.19</v>
      </c>
      <c r="O1774" s="15">
        <v>0</v>
      </c>
      <c r="P1774" s="14">
        <v>45.61</v>
      </c>
      <c r="Q1774" s="14">
        <v>541.14</v>
      </c>
      <c r="R1774" s="14">
        <v>273.65999999999997</v>
      </c>
      <c r="S1774" s="14">
        <v>267.48</v>
      </c>
      <c r="T1774" s="16">
        <v>0.4942898325756736</v>
      </c>
    </row>
    <row r="1775" spans="1:20">
      <c r="A1775" s="10">
        <v>1694</v>
      </c>
      <c r="B1775" s="11">
        <v>46263</v>
      </c>
      <c r="C1775" s="12">
        <f t="shared" si="108"/>
        <v>2026</v>
      </c>
      <c r="D1775" s="13" t="str">
        <f t="shared" si="109"/>
        <v>Q3</v>
      </c>
      <c r="E1775" s="12">
        <f t="shared" si="110"/>
        <v>8</v>
      </c>
      <c r="F1775" s="12" t="str">
        <f t="shared" si="111"/>
        <v>Aug</v>
      </c>
      <c r="G1775" s="12" t="s">
        <v>27</v>
      </c>
      <c r="H1775" s="12" t="s">
        <v>64</v>
      </c>
      <c r="I1775" s="12" t="s">
        <v>23</v>
      </c>
      <c r="J1775" s="12" t="s">
        <v>34</v>
      </c>
      <c r="K1775" s="12" t="s">
        <v>30</v>
      </c>
      <c r="L1775" s="12" t="s">
        <v>67</v>
      </c>
      <c r="M1775" s="12">
        <v>1</v>
      </c>
      <c r="N1775" s="14">
        <v>70.38</v>
      </c>
      <c r="O1775" s="15">
        <v>0.15</v>
      </c>
      <c r="P1775" s="14">
        <v>32.64</v>
      </c>
      <c r="Q1775" s="14">
        <v>59.822999999999993</v>
      </c>
      <c r="R1775" s="14">
        <v>32.64</v>
      </c>
      <c r="S1775" s="14">
        <v>27.182999999999993</v>
      </c>
      <c r="T1775" s="16">
        <v>0.45439045183290699</v>
      </c>
    </row>
    <row r="1776" spans="1:20">
      <c r="A1776" s="10">
        <v>2006</v>
      </c>
      <c r="B1776" s="11">
        <v>46263</v>
      </c>
      <c r="C1776" s="12">
        <f t="shared" si="108"/>
        <v>2026</v>
      </c>
      <c r="D1776" s="13" t="str">
        <f t="shared" si="109"/>
        <v>Q3</v>
      </c>
      <c r="E1776" s="12">
        <f t="shared" si="110"/>
        <v>8</v>
      </c>
      <c r="F1776" s="12" t="str">
        <f t="shared" si="111"/>
        <v>Aug</v>
      </c>
      <c r="G1776" s="12" t="s">
        <v>41</v>
      </c>
      <c r="H1776" s="12" t="s">
        <v>68</v>
      </c>
      <c r="I1776" s="12" t="s">
        <v>23</v>
      </c>
      <c r="J1776" s="12" t="s">
        <v>34</v>
      </c>
      <c r="K1776" s="12" t="s">
        <v>35</v>
      </c>
      <c r="L1776" s="12" t="s">
        <v>53</v>
      </c>
      <c r="M1776" s="12">
        <v>1</v>
      </c>
      <c r="N1776" s="14">
        <v>46.43</v>
      </c>
      <c r="O1776" s="15">
        <v>0</v>
      </c>
      <c r="P1776" s="14">
        <v>18.2</v>
      </c>
      <c r="Q1776" s="14">
        <v>46.43</v>
      </c>
      <c r="R1776" s="14">
        <v>18.2</v>
      </c>
      <c r="S1776" s="14">
        <v>28.23</v>
      </c>
      <c r="T1776" s="16">
        <v>0.60801206116734874</v>
      </c>
    </row>
    <row r="1777" spans="1:20">
      <c r="A1777" s="10">
        <v>3026</v>
      </c>
      <c r="B1777" s="11">
        <v>46263</v>
      </c>
      <c r="C1777" s="12">
        <f t="shared" si="108"/>
        <v>2026</v>
      </c>
      <c r="D1777" s="13" t="str">
        <f t="shared" si="109"/>
        <v>Q3</v>
      </c>
      <c r="E1777" s="12">
        <f t="shared" si="110"/>
        <v>8</v>
      </c>
      <c r="F1777" s="12" t="str">
        <f t="shared" si="111"/>
        <v>Aug</v>
      </c>
      <c r="G1777" s="12" t="s">
        <v>21</v>
      </c>
      <c r="H1777" s="12" t="s">
        <v>22</v>
      </c>
      <c r="I1777" s="12" t="s">
        <v>23</v>
      </c>
      <c r="J1777" s="12" t="s">
        <v>34</v>
      </c>
      <c r="K1777" s="12" t="s">
        <v>44</v>
      </c>
      <c r="L1777" s="12" t="s">
        <v>50</v>
      </c>
      <c r="M1777" s="12">
        <v>1</v>
      </c>
      <c r="N1777" s="14">
        <v>194.75</v>
      </c>
      <c r="O1777" s="15">
        <v>0.05</v>
      </c>
      <c r="P1777" s="14">
        <v>105.94</v>
      </c>
      <c r="Q1777" s="14">
        <v>185.01249999999999</v>
      </c>
      <c r="R1777" s="14">
        <v>105.94</v>
      </c>
      <c r="S1777" s="14">
        <v>79.072499999999991</v>
      </c>
      <c r="T1777" s="16">
        <v>0.42739004121343149</v>
      </c>
    </row>
    <row r="1778" spans="1:20">
      <c r="A1778" s="10">
        <v>3057</v>
      </c>
      <c r="B1778" s="11">
        <v>46263</v>
      </c>
      <c r="C1778" s="12">
        <f t="shared" si="108"/>
        <v>2026</v>
      </c>
      <c r="D1778" s="13" t="str">
        <f t="shared" si="109"/>
        <v>Q3</v>
      </c>
      <c r="E1778" s="12">
        <f t="shared" si="110"/>
        <v>8</v>
      </c>
      <c r="F1778" s="12" t="str">
        <f t="shared" si="111"/>
        <v>Aug</v>
      </c>
      <c r="G1778" s="12" t="s">
        <v>27</v>
      </c>
      <c r="H1778" s="12" t="s">
        <v>70</v>
      </c>
      <c r="I1778" s="12" t="s">
        <v>40</v>
      </c>
      <c r="J1778" s="12" t="s">
        <v>24</v>
      </c>
      <c r="K1778" s="12" t="s">
        <v>30</v>
      </c>
      <c r="L1778" s="12" t="s">
        <v>38</v>
      </c>
      <c r="M1778" s="12">
        <v>2</v>
      </c>
      <c r="N1778" s="14">
        <v>142.16</v>
      </c>
      <c r="O1778" s="15">
        <v>0</v>
      </c>
      <c r="P1778" s="14">
        <v>79.36</v>
      </c>
      <c r="Q1778" s="14">
        <v>284.32</v>
      </c>
      <c r="R1778" s="14">
        <v>158.72</v>
      </c>
      <c r="S1778" s="14">
        <v>125.6</v>
      </c>
      <c r="T1778" s="16">
        <v>0.44175576814856499</v>
      </c>
    </row>
    <row r="1779" spans="1:20">
      <c r="A1779" s="10">
        <v>3112</v>
      </c>
      <c r="B1779" s="11">
        <v>46263</v>
      </c>
      <c r="C1779" s="12">
        <f t="shared" si="108"/>
        <v>2026</v>
      </c>
      <c r="D1779" s="13" t="str">
        <f t="shared" si="109"/>
        <v>Q3</v>
      </c>
      <c r="E1779" s="12">
        <f t="shared" si="110"/>
        <v>8</v>
      </c>
      <c r="F1779" s="12" t="str">
        <f t="shared" si="111"/>
        <v>Aug</v>
      </c>
      <c r="G1779" s="12" t="s">
        <v>41</v>
      </c>
      <c r="H1779" s="12" t="s">
        <v>54</v>
      </c>
      <c r="I1779" s="12" t="s">
        <v>23</v>
      </c>
      <c r="J1779" s="12" t="s">
        <v>37</v>
      </c>
      <c r="K1779" s="12" t="s">
        <v>35</v>
      </c>
      <c r="L1779" s="12" t="s">
        <v>53</v>
      </c>
      <c r="M1779" s="12">
        <v>2</v>
      </c>
      <c r="N1779" s="14">
        <v>47.69</v>
      </c>
      <c r="O1779" s="15">
        <v>0.05</v>
      </c>
      <c r="P1779" s="14">
        <v>18.8</v>
      </c>
      <c r="Q1779" s="14">
        <v>90.61099999999999</v>
      </c>
      <c r="R1779" s="14">
        <v>37.6</v>
      </c>
      <c r="S1779" s="14">
        <v>53.010999999999989</v>
      </c>
      <c r="T1779" s="16">
        <v>0.58503934400900548</v>
      </c>
    </row>
    <row r="1780" spans="1:20">
      <c r="A1780" s="10">
        <v>3137</v>
      </c>
      <c r="B1780" s="11">
        <v>46263</v>
      </c>
      <c r="C1780" s="12">
        <f t="shared" si="108"/>
        <v>2026</v>
      </c>
      <c r="D1780" s="13" t="str">
        <f t="shared" si="109"/>
        <v>Q3</v>
      </c>
      <c r="E1780" s="12">
        <f t="shared" si="110"/>
        <v>8</v>
      </c>
      <c r="F1780" s="12" t="str">
        <f t="shared" si="111"/>
        <v>Aug</v>
      </c>
      <c r="G1780" s="12" t="s">
        <v>32</v>
      </c>
      <c r="H1780" s="12" t="s">
        <v>46</v>
      </c>
      <c r="I1780" s="12" t="s">
        <v>40</v>
      </c>
      <c r="J1780" s="12" t="s">
        <v>34</v>
      </c>
      <c r="K1780" s="12" t="s">
        <v>35</v>
      </c>
      <c r="L1780" s="12" t="s">
        <v>69</v>
      </c>
      <c r="M1780" s="12">
        <v>3</v>
      </c>
      <c r="N1780" s="14">
        <v>164.51</v>
      </c>
      <c r="O1780" s="15">
        <v>0</v>
      </c>
      <c r="P1780" s="14">
        <v>86.76</v>
      </c>
      <c r="Q1780" s="14">
        <v>493.53</v>
      </c>
      <c r="R1780" s="14">
        <v>260.28000000000003</v>
      </c>
      <c r="S1780" s="14">
        <v>233.24999999999994</v>
      </c>
      <c r="T1780" s="16">
        <v>0.47261564646526039</v>
      </c>
    </row>
    <row r="1781" spans="1:20">
      <c r="A1781" s="10">
        <v>3983</v>
      </c>
      <c r="B1781" s="11">
        <v>46263</v>
      </c>
      <c r="C1781" s="12">
        <f t="shared" si="108"/>
        <v>2026</v>
      </c>
      <c r="D1781" s="13" t="str">
        <f t="shared" si="109"/>
        <v>Q3</v>
      </c>
      <c r="E1781" s="12">
        <f t="shared" si="110"/>
        <v>8</v>
      </c>
      <c r="F1781" s="12" t="str">
        <f t="shared" si="111"/>
        <v>Aug</v>
      </c>
      <c r="G1781" s="12" t="s">
        <v>32</v>
      </c>
      <c r="H1781" s="12" t="s">
        <v>33</v>
      </c>
      <c r="I1781" s="12" t="s">
        <v>49</v>
      </c>
      <c r="J1781" s="12" t="s">
        <v>37</v>
      </c>
      <c r="K1781" s="12" t="s">
        <v>44</v>
      </c>
      <c r="L1781" s="12" t="s">
        <v>50</v>
      </c>
      <c r="M1781" s="12">
        <v>2</v>
      </c>
      <c r="N1781" s="14">
        <v>194.71</v>
      </c>
      <c r="O1781" s="15">
        <v>0.1</v>
      </c>
      <c r="P1781" s="14">
        <v>105.57</v>
      </c>
      <c r="Q1781" s="14">
        <v>350.47800000000001</v>
      </c>
      <c r="R1781" s="14">
        <v>211.14</v>
      </c>
      <c r="S1781" s="14">
        <v>139.33800000000002</v>
      </c>
      <c r="T1781" s="16">
        <v>0.39756561039494637</v>
      </c>
    </row>
    <row r="1782" spans="1:20">
      <c r="A1782" s="10">
        <v>4016</v>
      </c>
      <c r="B1782" s="11">
        <v>46263</v>
      </c>
      <c r="C1782" s="12">
        <f t="shared" si="108"/>
        <v>2026</v>
      </c>
      <c r="D1782" s="13" t="str">
        <f t="shared" si="109"/>
        <v>Q3</v>
      </c>
      <c r="E1782" s="12">
        <f t="shared" si="110"/>
        <v>8</v>
      </c>
      <c r="F1782" s="12" t="str">
        <f t="shared" si="111"/>
        <v>Aug</v>
      </c>
      <c r="G1782" s="12" t="s">
        <v>41</v>
      </c>
      <c r="H1782" s="12" t="s">
        <v>68</v>
      </c>
      <c r="I1782" s="12" t="s">
        <v>29</v>
      </c>
      <c r="J1782" s="12" t="s">
        <v>37</v>
      </c>
      <c r="K1782" s="12" t="s">
        <v>30</v>
      </c>
      <c r="L1782" s="12" t="s">
        <v>38</v>
      </c>
      <c r="M1782" s="12">
        <v>5</v>
      </c>
      <c r="N1782" s="14">
        <v>145.24</v>
      </c>
      <c r="O1782" s="15">
        <v>0.15</v>
      </c>
      <c r="P1782" s="14">
        <v>77.69</v>
      </c>
      <c r="Q1782" s="14">
        <v>617.27</v>
      </c>
      <c r="R1782" s="14">
        <v>388.45</v>
      </c>
      <c r="S1782" s="14">
        <v>228.82</v>
      </c>
      <c r="T1782" s="16">
        <v>0.37069677774717708</v>
      </c>
    </row>
    <row r="1783" spans="1:20">
      <c r="A1783" s="10">
        <v>4340</v>
      </c>
      <c r="B1783" s="11">
        <v>46263</v>
      </c>
      <c r="C1783" s="12">
        <f t="shared" si="108"/>
        <v>2026</v>
      </c>
      <c r="D1783" s="13" t="str">
        <f t="shared" si="109"/>
        <v>Q3</v>
      </c>
      <c r="E1783" s="12">
        <f t="shared" si="110"/>
        <v>8</v>
      </c>
      <c r="F1783" s="12" t="str">
        <f t="shared" si="111"/>
        <v>Aug</v>
      </c>
      <c r="G1783" s="12" t="s">
        <v>41</v>
      </c>
      <c r="H1783" s="12" t="s">
        <v>54</v>
      </c>
      <c r="I1783" s="12" t="s">
        <v>23</v>
      </c>
      <c r="J1783" s="12" t="s">
        <v>34</v>
      </c>
      <c r="K1783" s="12" t="s">
        <v>35</v>
      </c>
      <c r="L1783" s="12" t="s">
        <v>36</v>
      </c>
      <c r="M1783" s="12">
        <v>2</v>
      </c>
      <c r="N1783" s="14">
        <v>35.6</v>
      </c>
      <c r="O1783" s="15">
        <v>0.15</v>
      </c>
      <c r="P1783" s="14">
        <v>13.67</v>
      </c>
      <c r="Q1783" s="14">
        <v>60.52</v>
      </c>
      <c r="R1783" s="14">
        <v>27.34</v>
      </c>
      <c r="S1783" s="14">
        <v>33.180000000000007</v>
      </c>
      <c r="T1783" s="16">
        <v>0.54824851288830145</v>
      </c>
    </row>
    <row r="1784" spans="1:20">
      <c r="A1784" s="10">
        <v>4640</v>
      </c>
      <c r="B1784" s="11">
        <v>46263</v>
      </c>
      <c r="C1784" s="12">
        <f t="shared" si="108"/>
        <v>2026</v>
      </c>
      <c r="D1784" s="13" t="str">
        <f t="shared" si="109"/>
        <v>Q3</v>
      </c>
      <c r="E1784" s="12">
        <f t="shared" si="110"/>
        <v>8</v>
      </c>
      <c r="F1784" s="12" t="str">
        <f t="shared" si="111"/>
        <v>Aug</v>
      </c>
      <c r="G1784" s="12" t="s">
        <v>21</v>
      </c>
      <c r="H1784" s="12" t="s">
        <v>71</v>
      </c>
      <c r="I1784" s="12" t="s">
        <v>23</v>
      </c>
      <c r="J1784" s="12" t="s">
        <v>34</v>
      </c>
      <c r="K1784" s="12" t="s">
        <v>55</v>
      </c>
      <c r="L1784" s="12" t="s">
        <v>56</v>
      </c>
      <c r="M1784" s="12">
        <v>2</v>
      </c>
      <c r="N1784" s="14">
        <v>41.05</v>
      </c>
      <c r="O1784" s="15">
        <v>0.05</v>
      </c>
      <c r="P1784" s="14">
        <v>14.47</v>
      </c>
      <c r="Q1784" s="14">
        <v>77.99499999999999</v>
      </c>
      <c r="R1784" s="14">
        <v>28.94</v>
      </c>
      <c r="S1784" s="14">
        <v>49.054999999999993</v>
      </c>
      <c r="T1784" s="16">
        <v>0.62895057375472785</v>
      </c>
    </row>
    <row r="1785" spans="1:20">
      <c r="A1785" s="10">
        <v>4733</v>
      </c>
      <c r="B1785" s="11">
        <v>46263</v>
      </c>
      <c r="C1785" s="12">
        <f t="shared" si="108"/>
        <v>2026</v>
      </c>
      <c r="D1785" s="13" t="str">
        <f t="shared" si="109"/>
        <v>Q3</v>
      </c>
      <c r="E1785" s="12">
        <f t="shared" si="110"/>
        <v>8</v>
      </c>
      <c r="F1785" s="12" t="str">
        <f t="shared" si="111"/>
        <v>Aug</v>
      </c>
      <c r="G1785" s="12" t="s">
        <v>32</v>
      </c>
      <c r="H1785" s="12" t="s">
        <v>33</v>
      </c>
      <c r="I1785" s="12" t="s">
        <v>23</v>
      </c>
      <c r="J1785" s="12" t="s">
        <v>34</v>
      </c>
      <c r="K1785" s="12" t="s">
        <v>30</v>
      </c>
      <c r="L1785" s="12" t="s">
        <v>58</v>
      </c>
      <c r="M1785" s="12">
        <v>2</v>
      </c>
      <c r="N1785" s="14">
        <v>153.63999999999999</v>
      </c>
      <c r="O1785" s="15">
        <v>0.05</v>
      </c>
      <c r="P1785" s="14">
        <v>77.709999999999994</v>
      </c>
      <c r="Q1785" s="14">
        <v>291.91599999999994</v>
      </c>
      <c r="R1785" s="14">
        <v>155.41999999999999</v>
      </c>
      <c r="S1785" s="14">
        <v>136.49599999999995</v>
      </c>
      <c r="T1785" s="16">
        <v>0.46758656599843784</v>
      </c>
    </row>
    <row r="1786" spans="1:20">
      <c r="A1786" s="10">
        <v>4827</v>
      </c>
      <c r="B1786" s="11">
        <v>46263</v>
      </c>
      <c r="C1786" s="12">
        <f t="shared" si="108"/>
        <v>2026</v>
      </c>
      <c r="D1786" s="13" t="str">
        <f t="shared" si="109"/>
        <v>Q3</v>
      </c>
      <c r="E1786" s="12">
        <f t="shared" si="110"/>
        <v>8</v>
      </c>
      <c r="F1786" s="12" t="str">
        <f t="shared" si="111"/>
        <v>Aug</v>
      </c>
      <c r="G1786" s="12" t="s">
        <v>32</v>
      </c>
      <c r="H1786" s="12" t="s">
        <v>33</v>
      </c>
      <c r="I1786" s="12" t="s">
        <v>23</v>
      </c>
      <c r="J1786" s="12" t="s">
        <v>24</v>
      </c>
      <c r="K1786" s="12" t="s">
        <v>35</v>
      </c>
      <c r="L1786" s="12" t="s">
        <v>36</v>
      </c>
      <c r="M1786" s="12">
        <v>5</v>
      </c>
      <c r="N1786" s="14">
        <v>36.700000000000003</v>
      </c>
      <c r="O1786" s="15">
        <v>0</v>
      </c>
      <c r="P1786" s="14">
        <v>13.45</v>
      </c>
      <c r="Q1786" s="14">
        <v>183.5</v>
      </c>
      <c r="R1786" s="14">
        <v>67.25</v>
      </c>
      <c r="S1786" s="14">
        <v>116.25</v>
      </c>
      <c r="T1786" s="16">
        <v>0.63351498637602177</v>
      </c>
    </row>
    <row r="1787" spans="1:20">
      <c r="A1787" s="10">
        <v>5180</v>
      </c>
      <c r="B1787" s="11">
        <v>46263</v>
      </c>
      <c r="C1787" s="12">
        <f t="shared" si="108"/>
        <v>2026</v>
      </c>
      <c r="D1787" s="13" t="str">
        <f t="shared" si="109"/>
        <v>Q3</v>
      </c>
      <c r="E1787" s="12">
        <f t="shared" si="110"/>
        <v>8</v>
      </c>
      <c r="F1787" s="12" t="str">
        <f t="shared" si="111"/>
        <v>Aug</v>
      </c>
      <c r="G1787" s="12" t="s">
        <v>21</v>
      </c>
      <c r="H1787" s="12" t="s">
        <v>71</v>
      </c>
      <c r="I1787" s="12" t="s">
        <v>29</v>
      </c>
      <c r="J1787" s="12" t="s">
        <v>37</v>
      </c>
      <c r="K1787" s="12" t="s">
        <v>44</v>
      </c>
      <c r="L1787" s="12" t="s">
        <v>72</v>
      </c>
      <c r="M1787" s="12">
        <v>8</v>
      </c>
      <c r="N1787" s="14">
        <v>124</v>
      </c>
      <c r="O1787" s="15">
        <v>0.1</v>
      </c>
      <c r="P1787" s="14">
        <v>61.85</v>
      </c>
      <c r="Q1787" s="14">
        <v>892.80000000000007</v>
      </c>
      <c r="R1787" s="14">
        <v>494.8</v>
      </c>
      <c r="S1787" s="14">
        <v>398.00000000000006</v>
      </c>
      <c r="T1787" s="16">
        <v>0.44578853046594985</v>
      </c>
    </row>
    <row r="1788" spans="1:20">
      <c r="A1788" s="10">
        <v>121</v>
      </c>
      <c r="B1788" s="11">
        <v>46264</v>
      </c>
      <c r="C1788" s="12">
        <f t="shared" si="108"/>
        <v>2026</v>
      </c>
      <c r="D1788" s="13" t="str">
        <f t="shared" si="109"/>
        <v>Q3</v>
      </c>
      <c r="E1788" s="12">
        <f t="shared" si="110"/>
        <v>8</v>
      </c>
      <c r="F1788" s="12" t="str">
        <f t="shared" si="111"/>
        <v>Aug</v>
      </c>
      <c r="G1788" s="12" t="s">
        <v>27</v>
      </c>
      <c r="H1788" s="12" t="s">
        <v>28</v>
      </c>
      <c r="I1788" s="12" t="s">
        <v>49</v>
      </c>
      <c r="J1788" s="12" t="s">
        <v>34</v>
      </c>
      <c r="K1788" s="12" t="s">
        <v>25</v>
      </c>
      <c r="L1788" s="12" t="s">
        <v>26</v>
      </c>
      <c r="M1788" s="12">
        <v>1</v>
      </c>
      <c r="N1788" s="14">
        <v>81.23</v>
      </c>
      <c r="O1788" s="15">
        <v>0.1</v>
      </c>
      <c r="P1788" s="14">
        <v>42.65</v>
      </c>
      <c r="Q1788" s="14">
        <v>73.106999999999999</v>
      </c>
      <c r="R1788" s="14">
        <v>42.65</v>
      </c>
      <c r="S1788" s="14">
        <v>30.457000000000001</v>
      </c>
      <c r="T1788" s="16">
        <v>0.41660853269864723</v>
      </c>
    </row>
    <row r="1789" spans="1:20">
      <c r="A1789" s="10">
        <v>618</v>
      </c>
      <c r="B1789" s="11">
        <v>46264</v>
      </c>
      <c r="C1789" s="12">
        <f t="shared" si="108"/>
        <v>2026</v>
      </c>
      <c r="D1789" s="13" t="str">
        <f t="shared" si="109"/>
        <v>Q3</v>
      </c>
      <c r="E1789" s="12">
        <f t="shared" si="110"/>
        <v>8</v>
      </c>
      <c r="F1789" s="12" t="str">
        <f t="shared" si="111"/>
        <v>Aug</v>
      </c>
      <c r="G1789" s="12" t="s">
        <v>27</v>
      </c>
      <c r="H1789" s="12" t="s">
        <v>64</v>
      </c>
      <c r="I1789" s="12" t="s">
        <v>23</v>
      </c>
      <c r="J1789" s="12" t="s">
        <v>37</v>
      </c>
      <c r="K1789" s="12" t="s">
        <v>25</v>
      </c>
      <c r="L1789" s="12" t="s">
        <v>47</v>
      </c>
      <c r="M1789" s="12">
        <v>2</v>
      </c>
      <c r="N1789" s="14">
        <v>41.06</v>
      </c>
      <c r="O1789" s="15">
        <v>0.05</v>
      </c>
      <c r="P1789" s="14">
        <v>16.559999999999999</v>
      </c>
      <c r="Q1789" s="14">
        <v>78.013999999999996</v>
      </c>
      <c r="R1789" s="14">
        <v>33.119999999999997</v>
      </c>
      <c r="S1789" s="14">
        <v>44.893999999999998</v>
      </c>
      <c r="T1789" s="16">
        <v>0.5754608147255621</v>
      </c>
    </row>
    <row r="1790" spans="1:20">
      <c r="A1790" s="10">
        <v>2860</v>
      </c>
      <c r="B1790" s="11">
        <v>46264</v>
      </c>
      <c r="C1790" s="12">
        <f t="shared" si="108"/>
        <v>2026</v>
      </c>
      <c r="D1790" s="13" t="str">
        <f t="shared" si="109"/>
        <v>Q3</v>
      </c>
      <c r="E1790" s="12">
        <f t="shared" si="110"/>
        <v>8</v>
      </c>
      <c r="F1790" s="12" t="str">
        <f t="shared" si="111"/>
        <v>Aug</v>
      </c>
      <c r="G1790" s="12" t="s">
        <v>41</v>
      </c>
      <c r="H1790" s="12" t="s">
        <v>52</v>
      </c>
      <c r="I1790" s="12" t="s">
        <v>49</v>
      </c>
      <c r="J1790" s="12" t="s">
        <v>24</v>
      </c>
      <c r="K1790" s="12" t="s">
        <v>30</v>
      </c>
      <c r="L1790" s="12" t="s">
        <v>38</v>
      </c>
      <c r="M1790" s="12">
        <v>1</v>
      </c>
      <c r="N1790" s="14">
        <v>143.49</v>
      </c>
      <c r="O1790" s="15">
        <v>0.1</v>
      </c>
      <c r="P1790" s="14">
        <v>80.72</v>
      </c>
      <c r="Q1790" s="14">
        <v>129.14100000000002</v>
      </c>
      <c r="R1790" s="14">
        <v>80.72</v>
      </c>
      <c r="S1790" s="14">
        <v>48.421000000000021</v>
      </c>
      <c r="T1790" s="16">
        <v>0.3749467636149636</v>
      </c>
    </row>
    <row r="1791" spans="1:20">
      <c r="A1791" s="10">
        <v>3768</v>
      </c>
      <c r="B1791" s="11">
        <v>46264</v>
      </c>
      <c r="C1791" s="12">
        <f t="shared" si="108"/>
        <v>2026</v>
      </c>
      <c r="D1791" s="13" t="str">
        <f t="shared" si="109"/>
        <v>Q3</v>
      </c>
      <c r="E1791" s="12">
        <f t="shared" si="110"/>
        <v>8</v>
      </c>
      <c r="F1791" s="12" t="str">
        <f t="shared" si="111"/>
        <v>Aug</v>
      </c>
      <c r="G1791" s="12" t="s">
        <v>32</v>
      </c>
      <c r="H1791" s="12" t="s">
        <v>39</v>
      </c>
      <c r="I1791" s="12" t="s">
        <v>40</v>
      </c>
      <c r="J1791" s="12" t="s">
        <v>34</v>
      </c>
      <c r="K1791" s="12" t="s">
        <v>30</v>
      </c>
      <c r="L1791" s="12" t="s">
        <v>38</v>
      </c>
      <c r="M1791" s="12">
        <v>1</v>
      </c>
      <c r="N1791" s="14">
        <v>143.38</v>
      </c>
      <c r="O1791" s="15">
        <v>0</v>
      </c>
      <c r="P1791" s="14">
        <v>78.37</v>
      </c>
      <c r="Q1791" s="14">
        <v>143.38</v>
      </c>
      <c r="R1791" s="14">
        <v>78.37</v>
      </c>
      <c r="S1791" s="14">
        <v>65.009999999999991</v>
      </c>
      <c r="T1791" s="16">
        <v>0.45341051750592826</v>
      </c>
    </row>
    <row r="1792" spans="1:20">
      <c r="A1792" s="10">
        <v>3987</v>
      </c>
      <c r="B1792" s="11">
        <v>46264</v>
      </c>
      <c r="C1792" s="12">
        <f t="shared" si="108"/>
        <v>2026</v>
      </c>
      <c r="D1792" s="13" t="str">
        <f t="shared" si="109"/>
        <v>Q3</v>
      </c>
      <c r="E1792" s="12">
        <f t="shared" si="110"/>
        <v>8</v>
      </c>
      <c r="F1792" s="12" t="str">
        <f t="shared" si="111"/>
        <v>Aug</v>
      </c>
      <c r="G1792" s="12" t="s">
        <v>27</v>
      </c>
      <c r="H1792" s="12" t="s">
        <v>64</v>
      </c>
      <c r="I1792" s="12" t="s">
        <v>49</v>
      </c>
      <c r="J1792" s="12" t="s">
        <v>37</v>
      </c>
      <c r="K1792" s="12" t="s">
        <v>30</v>
      </c>
      <c r="L1792" s="12" t="s">
        <v>38</v>
      </c>
      <c r="M1792" s="12">
        <v>1</v>
      </c>
      <c r="N1792" s="14">
        <v>144.54</v>
      </c>
      <c r="O1792" s="15">
        <v>0</v>
      </c>
      <c r="P1792" s="14">
        <v>78.77</v>
      </c>
      <c r="Q1792" s="14">
        <v>144.54</v>
      </c>
      <c r="R1792" s="14">
        <v>78.77</v>
      </c>
      <c r="S1792" s="14">
        <v>65.77</v>
      </c>
      <c r="T1792" s="16">
        <v>0.45502974955029751</v>
      </c>
    </row>
    <row r="1793" spans="1:20">
      <c r="A1793" s="10">
        <v>4990</v>
      </c>
      <c r="B1793" s="11">
        <v>46264</v>
      </c>
      <c r="C1793" s="12">
        <f t="shared" si="108"/>
        <v>2026</v>
      </c>
      <c r="D1793" s="13" t="str">
        <f t="shared" si="109"/>
        <v>Q3</v>
      </c>
      <c r="E1793" s="12">
        <f t="shared" si="110"/>
        <v>8</v>
      </c>
      <c r="F1793" s="12" t="str">
        <f t="shared" si="111"/>
        <v>Aug</v>
      </c>
      <c r="G1793" s="12" t="s">
        <v>41</v>
      </c>
      <c r="H1793" s="12" t="s">
        <v>54</v>
      </c>
      <c r="I1793" s="12" t="s">
        <v>49</v>
      </c>
      <c r="J1793" s="12" t="s">
        <v>24</v>
      </c>
      <c r="K1793" s="12" t="s">
        <v>55</v>
      </c>
      <c r="L1793" s="12" t="s">
        <v>56</v>
      </c>
      <c r="M1793" s="12">
        <v>1</v>
      </c>
      <c r="N1793" s="14">
        <v>40.92</v>
      </c>
      <c r="O1793" s="15">
        <v>0.1</v>
      </c>
      <c r="P1793" s="14">
        <v>14.94</v>
      </c>
      <c r="Q1793" s="14">
        <v>36.828000000000003</v>
      </c>
      <c r="R1793" s="14">
        <v>14.94</v>
      </c>
      <c r="S1793" s="14">
        <v>21.888000000000005</v>
      </c>
      <c r="T1793" s="16">
        <v>0.59433040078201382</v>
      </c>
    </row>
    <row r="1794" spans="1:20">
      <c r="A1794" s="10">
        <v>348</v>
      </c>
      <c r="B1794" s="11">
        <v>46265</v>
      </c>
      <c r="C1794" s="12">
        <f t="shared" si="108"/>
        <v>2026</v>
      </c>
      <c r="D1794" s="13" t="str">
        <f t="shared" si="109"/>
        <v>Q3</v>
      </c>
      <c r="E1794" s="12">
        <f t="shared" si="110"/>
        <v>8</v>
      </c>
      <c r="F1794" s="12" t="str">
        <f t="shared" si="111"/>
        <v>Aug</v>
      </c>
      <c r="G1794" s="12" t="s">
        <v>27</v>
      </c>
      <c r="H1794" s="12" t="s">
        <v>64</v>
      </c>
      <c r="I1794" s="12" t="s">
        <v>29</v>
      </c>
      <c r="J1794" s="12" t="s">
        <v>37</v>
      </c>
      <c r="K1794" s="12" t="s">
        <v>30</v>
      </c>
      <c r="L1794" s="12" t="s">
        <v>58</v>
      </c>
      <c r="M1794" s="12">
        <v>5</v>
      </c>
      <c r="N1794" s="14">
        <v>151.21</v>
      </c>
      <c r="O1794" s="15">
        <v>0.15</v>
      </c>
      <c r="P1794" s="14">
        <v>77.12</v>
      </c>
      <c r="Q1794" s="14">
        <v>642.64250000000004</v>
      </c>
      <c r="R1794" s="14">
        <v>385.6</v>
      </c>
      <c r="S1794" s="14">
        <v>257.04250000000002</v>
      </c>
      <c r="T1794" s="16">
        <v>0.39997743691087967</v>
      </c>
    </row>
    <row r="1795" spans="1:20">
      <c r="A1795" s="10">
        <v>1642</v>
      </c>
      <c r="B1795" s="11">
        <v>46265</v>
      </c>
      <c r="C1795" s="12">
        <f t="shared" ref="C1795:C1858" si="112">YEAR(B1795)</f>
        <v>2026</v>
      </c>
      <c r="D1795" s="13" t="str">
        <f t="shared" ref="D1795:D1858" si="113">"Q"&amp;ROUNDUP(MONTH(B1795)/3,0)</f>
        <v>Q3</v>
      </c>
      <c r="E1795" s="12">
        <f t="shared" ref="E1795:E1858" si="114">MONTH(B1795)</f>
        <v>8</v>
      </c>
      <c r="F1795" s="12" t="str">
        <f t="shared" ref="F1795:F1858" si="115">TEXT(B1795,"mmm")</f>
        <v>Aug</v>
      </c>
      <c r="G1795" s="12" t="s">
        <v>41</v>
      </c>
      <c r="H1795" s="12" t="s">
        <v>54</v>
      </c>
      <c r="I1795" s="12" t="s">
        <v>49</v>
      </c>
      <c r="J1795" s="12" t="s">
        <v>34</v>
      </c>
      <c r="K1795" s="12" t="s">
        <v>55</v>
      </c>
      <c r="L1795" s="12" t="s">
        <v>56</v>
      </c>
      <c r="M1795" s="12">
        <v>1</v>
      </c>
      <c r="N1795" s="14">
        <v>40.770000000000003</v>
      </c>
      <c r="O1795" s="15">
        <v>0</v>
      </c>
      <c r="P1795" s="14">
        <v>15.13</v>
      </c>
      <c r="Q1795" s="14">
        <v>40.770000000000003</v>
      </c>
      <c r="R1795" s="14">
        <v>15.13</v>
      </c>
      <c r="S1795" s="14">
        <v>25.64</v>
      </c>
      <c r="T1795" s="16">
        <v>0.62889379445670834</v>
      </c>
    </row>
    <row r="1796" spans="1:20">
      <c r="A1796" s="10">
        <v>2146</v>
      </c>
      <c r="B1796" s="11">
        <v>46265</v>
      </c>
      <c r="C1796" s="12">
        <f t="shared" si="112"/>
        <v>2026</v>
      </c>
      <c r="D1796" s="13" t="str">
        <f t="shared" si="113"/>
        <v>Q3</v>
      </c>
      <c r="E1796" s="12">
        <f t="shared" si="114"/>
        <v>8</v>
      </c>
      <c r="F1796" s="12" t="str">
        <f t="shared" si="115"/>
        <v>Aug</v>
      </c>
      <c r="G1796" s="12" t="s">
        <v>21</v>
      </c>
      <c r="H1796" s="12" t="s">
        <v>22</v>
      </c>
      <c r="I1796" s="12" t="s">
        <v>49</v>
      </c>
      <c r="J1796" s="12" t="s">
        <v>34</v>
      </c>
      <c r="K1796" s="12" t="s">
        <v>55</v>
      </c>
      <c r="L1796" s="12" t="s">
        <v>63</v>
      </c>
      <c r="M1796" s="12">
        <v>1</v>
      </c>
      <c r="N1796" s="14">
        <v>35.47</v>
      </c>
      <c r="O1796" s="15">
        <v>0.05</v>
      </c>
      <c r="P1796" s="14">
        <v>14.1</v>
      </c>
      <c r="Q1796" s="14">
        <v>33.6965</v>
      </c>
      <c r="R1796" s="14">
        <v>14.1</v>
      </c>
      <c r="S1796" s="14">
        <v>19.596499999999999</v>
      </c>
      <c r="T1796" s="16">
        <v>0.58155891561438122</v>
      </c>
    </row>
    <row r="1797" spans="1:20">
      <c r="A1797" s="10">
        <v>2629</v>
      </c>
      <c r="B1797" s="11">
        <v>46265</v>
      </c>
      <c r="C1797" s="12">
        <f t="shared" si="112"/>
        <v>2026</v>
      </c>
      <c r="D1797" s="13" t="str">
        <f t="shared" si="113"/>
        <v>Q3</v>
      </c>
      <c r="E1797" s="12">
        <f t="shared" si="114"/>
        <v>8</v>
      </c>
      <c r="F1797" s="12" t="str">
        <f t="shared" si="115"/>
        <v>Aug</v>
      </c>
      <c r="G1797" s="12" t="s">
        <v>41</v>
      </c>
      <c r="H1797" s="12" t="s">
        <v>54</v>
      </c>
      <c r="I1797" s="12" t="s">
        <v>23</v>
      </c>
      <c r="J1797" s="12" t="s">
        <v>24</v>
      </c>
      <c r="K1797" s="12" t="s">
        <v>25</v>
      </c>
      <c r="L1797" s="12" t="s">
        <v>26</v>
      </c>
      <c r="M1797" s="12">
        <v>1</v>
      </c>
      <c r="N1797" s="14">
        <v>81.72</v>
      </c>
      <c r="O1797" s="15">
        <v>0</v>
      </c>
      <c r="P1797" s="14">
        <v>42.38</v>
      </c>
      <c r="Q1797" s="14">
        <v>81.72</v>
      </c>
      <c r="R1797" s="14">
        <v>42.38</v>
      </c>
      <c r="S1797" s="14">
        <v>39.339999999999996</v>
      </c>
      <c r="T1797" s="16">
        <v>0.48139990210474787</v>
      </c>
    </row>
    <row r="1798" spans="1:20">
      <c r="A1798" s="10">
        <v>2870</v>
      </c>
      <c r="B1798" s="11">
        <v>46265</v>
      </c>
      <c r="C1798" s="12">
        <f t="shared" si="112"/>
        <v>2026</v>
      </c>
      <c r="D1798" s="13" t="str">
        <f t="shared" si="113"/>
        <v>Q3</v>
      </c>
      <c r="E1798" s="12">
        <f t="shared" si="114"/>
        <v>8</v>
      </c>
      <c r="F1798" s="12" t="str">
        <f t="shared" si="115"/>
        <v>Aug</v>
      </c>
      <c r="G1798" s="12" t="s">
        <v>41</v>
      </c>
      <c r="H1798" s="12" t="s">
        <v>52</v>
      </c>
      <c r="I1798" s="12" t="s">
        <v>23</v>
      </c>
      <c r="J1798" s="12" t="s">
        <v>34</v>
      </c>
      <c r="K1798" s="12" t="s">
        <v>35</v>
      </c>
      <c r="L1798" s="12" t="s">
        <v>53</v>
      </c>
      <c r="M1798" s="12">
        <v>1</v>
      </c>
      <c r="N1798" s="14">
        <v>45.84</v>
      </c>
      <c r="O1798" s="15">
        <v>0</v>
      </c>
      <c r="P1798" s="14">
        <v>17.84</v>
      </c>
      <c r="Q1798" s="14">
        <v>45.84</v>
      </c>
      <c r="R1798" s="14">
        <v>17.84</v>
      </c>
      <c r="S1798" s="14">
        <v>28.000000000000004</v>
      </c>
      <c r="T1798" s="16">
        <v>0.61082024432809778</v>
      </c>
    </row>
    <row r="1799" spans="1:20">
      <c r="A1799" s="10">
        <v>2975</v>
      </c>
      <c r="B1799" s="11">
        <v>46265</v>
      </c>
      <c r="C1799" s="12">
        <f t="shared" si="112"/>
        <v>2026</v>
      </c>
      <c r="D1799" s="13" t="str">
        <f t="shared" si="113"/>
        <v>Q3</v>
      </c>
      <c r="E1799" s="12">
        <f t="shared" si="114"/>
        <v>8</v>
      </c>
      <c r="F1799" s="12" t="str">
        <f t="shared" si="115"/>
        <v>Aug</v>
      </c>
      <c r="G1799" s="12" t="s">
        <v>27</v>
      </c>
      <c r="H1799" s="12" t="s">
        <v>64</v>
      </c>
      <c r="I1799" s="12" t="s">
        <v>23</v>
      </c>
      <c r="J1799" s="12" t="s">
        <v>34</v>
      </c>
      <c r="K1799" s="12" t="s">
        <v>35</v>
      </c>
      <c r="L1799" s="12" t="s">
        <v>53</v>
      </c>
      <c r="M1799" s="12">
        <v>1</v>
      </c>
      <c r="N1799" s="14">
        <v>46.59</v>
      </c>
      <c r="O1799" s="15">
        <v>0</v>
      </c>
      <c r="P1799" s="14">
        <v>18.47</v>
      </c>
      <c r="Q1799" s="14">
        <v>46.59</v>
      </c>
      <c r="R1799" s="14">
        <v>18.47</v>
      </c>
      <c r="S1799" s="14">
        <v>28.120000000000005</v>
      </c>
      <c r="T1799" s="16">
        <v>0.60356299635114841</v>
      </c>
    </row>
    <row r="1800" spans="1:20">
      <c r="A1800" s="10">
        <v>3163</v>
      </c>
      <c r="B1800" s="11">
        <v>46265</v>
      </c>
      <c r="C1800" s="12">
        <f t="shared" si="112"/>
        <v>2026</v>
      </c>
      <c r="D1800" s="13" t="str">
        <f t="shared" si="113"/>
        <v>Q3</v>
      </c>
      <c r="E1800" s="12">
        <f t="shared" si="114"/>
        <v>8</v>
      </c>
      <c r="F1800" s="12" t="str">
        <f t="shared" si="115"/>
        <v>Aug</v>
      </c>
      <c r="G1800" s="12" t="s">
        <v>21</v>
      </c>
      <c r="H1800" s="12" t="s">
        <v>71</v>
      </c>
      <c r="I1800" s="12" t="s">
        <v>40</v>
      </c>
      <c r="J1800" s="12" t="s">
        <v>37</v>
      </c>
      <c r="K1800" s="12" t="s">
        <v>30</v>
      </c>
      <c r="L1800" s="12" t="s">
        <v>67</v>
      </c>
      <c r="M1800" s="12">
        <v>1</v>
      </c>
      <c r="N1800" s="14">
        <v>69.959999999999994</v>
      </c>
      <c r="O1800" s="15">
        <v>0</v>
      </c>
      <c r="P1800" s="14">
        <v>32.340000000000003</v>
      </c>
      <c r="Q1800" s="14">
        <v>69.959999999999994</v>
      </c>
      <c r="R1800" s="14">
        <v>32.340000000000003</v>
      </c>
      <c r="S1800" s="14">
        <v>37.61999999999999</v>
      </c>
      <c r="T1800" s="16">
        <v>0.53773584905660365</v>
      </c>
    </row>
    <row r="1801" spans="1:20">
      <c r="A1801" s="10">
        <v>94</v>
      </c>
      <c r="B1801" s="11">
        <v>46266</v>
      </c>
      <c r="C1801" s="12">
        <f t="shared" si="112"/>
        <v>2026</v>
      </c>
      <c r="D1801" s="13" t="str">
        <f t="shared" si="113"/>
        <v>Q3</v>
      </c>
      <c r="E1801" s="12">
        <f t="shared" si="114"/>
        <v>9</v>
      </c>
      <c r="F1801" s="12" t="str">
        <f t="shared" si="115"/>
        <v>Sep</v>
      </c>
      <c r="G1801" s="12" t="s">
        <v>27</v>
      </c>
      <c r="H1801" s="12" t="s">
        <v>48</v>
      </c>
      <c r="I1801" s="12" t="s">
        <v>40</v>
      </c>
      <c r="J1801" s="12" t="s">
        <v>24</v>
      </c>
      <c r="K1801" s="12" t="s">
        <v>25</v>
      </c>
      <c r="L1801" s="12" t="s">
        <v>43</v>
      </c>
      <c r="M1801" s="12">
        <v>5</v>
      </c>
      <c r="N1801" s="14">
        <v>50.76</v>
      </c>
      <c r="O1801" s="15">
        <v>0</v>
      </c>
      <c r="P1801" s="14">
        <v>22.89</v>
      </c>
      <c r="Q1801" s="14">
        <v>253.79999999999998</v>
      </c>
      <c r="R1801" s="14">
        <v>114.45</v>
      </c>
      <c r="S1801" s="14">
        <v>139.34999999999997</v>
      </c>
      <c r="T1801" s="16">
        <v>0.54905437352245856</v>
      </c>
    </row>
    <row r="1802" spans="1:20">
      <c r="A1802" s="10">
        <v>271</v>
      </c>
      <c r="B1802" s="11">
        <v>46266</v>
      </c>
      <c r="C1802" s="12">
        <f t="shared" si="112"/>
        <v>2026</v>
      </c>
      <c r="D1802" s="13" t="str">
        <f t="shared" si="113"/>
        <v>Q3</v>
      </c>
      <c r="E1802" s="12">
        <f t="shared" si="114"/>
        <v>9</v>
      </c>
      <c r="F1802" s="12" t="str">
        <f t="shared" si="115"/>
        <v>Sep</v>
      </c>
      <c r="G1802" s="12" t="s">
        <v>27</v>
      </c>
      <c r="H1802" s="12" t="s">
        <v>64</v>
      </c>
      <c r="I1802" s="12" t="s">
        <v>49</v>
      </c>
      <c r="J1802" s="12" t="s">
        <v>24</v>
      </c>
      <c r="K1802" s="12" t="s">
        <v>30</v>
      </c>
      <c r="L1802" s="12" t="s">
        <v>31</v>
      </c>
      <c r="M1802" s="12">
        <v>1</v>
      </c>
      <c r="N1802" s="14">
        <v>94.29</v>
      </c>
      <c r="O1802" s="15">
        <v>0.1</v>
      </c>
      <c r="P1802" s="14">
        <v>45.12</v>
      </c>
      <c r="Q1802" s="14">
        <v>84.861000000000004</v>
      </c>
      <c r="R1802" s="14">
        <v>45.12</v>
      </c>
      <c r="S1802" s="14">
        <v>39.741000000000007</v>
      </c>
      <c r="T1802" s="16">
        <v>0.46830699614663984</v>
      </c>
    </row>
    <row r="1803" spans="1:20">
      <c r="A1803" s="10">
        <v>1481</v>
      </c>
      <c r="B1803" s="11">
        <v>46266</v>
      </c>
      <c r="C1803" s="12">
        <f t="shared" si="112"/>
        <v>2026</v>
      </c>
      <c r="D1803" s="13" t="str">
        <f t="shared" si="113"/>
        <v>Q3</v>
      </c>
      <c r="E1803" s="12">
        <f t="shared" si="114"/>
        <v>9</v>
      </c>
      <c r="F1803" s="12" t="str">
        <f t="shared" si="115"/>
        <v>Sep</v>
      </c>
      <c r="G1803" s="12" t="s">
        <v>27</v>
      </c>
      <c r="H1803" s="12" t="s">
        <v>64</v>
      </c>
      <c r="I1803" s="12" t="s">
        <v>29</v>
      </c>
      <c r="J1803" s="12" t="s">
        <v>37</v>
      </c>
      <c r="K1803" s="12" t="s">
        <v>25</v>
      </c>
      <c r="L1803" s="12" t="s">
        <v>26</v>
      </c>
      <c r="M1803" s="12">
        <v>6</v>
      </c>
      <c r="N1803" s="14">
        <v>81.430000000000007</v>
      </c>
      <c r="O1803" s="15">
        <v>0.05</v>
      </c>
      <c r="P1803" s="14">
        <v>42.24</v>
      </c>
      <c r="Q1803" s="14">
        <v>464.15100000000001</v>
      </c>
      <c r="R1803" s="14">
        <v>253.44</v>
      </c>
      <c r="S1803" s="14">
        <v>210.71100000000001</v>
      </c>
      <c r="T1803" s="16">
        <v>0.45397079829624415</v>
      </c>
    </row>
    <row r="1804" spans="1:20">
      <c r="A1804" s="10">
        <v>1663</v>
      </c>
      <c r="B1804" s="11">
        <v>46266</v>
      </c>
      <c r="C1804" s="12">
        <f t="shared" si="112"/>
        <v>2026</v>
      </c>
      <c r="D1804" s="13" t="str">
        <f t="shared" si="113"/>
        <v>Q3</v>
      </c>
      <c r="E1804" s="12">
        <f t="shared" si="114"/>
        <v>9</v>
      </c>
      <c r="F1804" s="12" t="str">
        <f t="shared" si="115"/>
        <v>Sep</v>
      </c>
      <c r="G1804" s="12" t="s">
        <v>32</v>
      </c>
      <c r="H1804" s="12" t="s">
        <v>46</v>
      </c>
      <c r="I1804" s="12" t="s">
        <v>23</v>
      </c>
      <c r="J1804" s="12" t="s">
        <v>24</v>
      </c>
      <c r="K1804" s="12" t="s">
        <v>35</v>
      </c>
      <c r="L1804" s="12" t="s">
        <v>53</v>
      </c>
      <c r="M1804" s="12">
        <v>1</v>
      </c>
      <c r="N1804" s="14">
        <v>45.54</v>
      </c>
      <c r="O1804" s="15">
        <v>0.1</v>
      </c>
      <c r="P1804" s="14">
        <v>18.440000000000001</v>
      </c>
      <c r="Q1804" s="14">
        <v>40.985999999999997</v>
      </c>
      <c r="R1804" s="14">
        <v>18.440000000000001</v>
      </c>
      <c r="S1804" s="14">
        <v>22.545999999999996</v>
      </c>
      <c r="T1804" s="16">
        <v>0.5500902747279558</v>
      </c>
    </row>
    <row r="1805" spans="1:20">
      <c r="A1805" s="10">
        <v>2866</v>
      </c>
      <c r="B1805" s="11">
        <v>46266</v>
      </c>
      <c r="C1805" s="12">
        <f t="shared" si="112"/>
        <v>2026</v>
      </c>
      <c r="D1805" s="13" t="str">
        <f t="shared" si="113"/>
        <v>Q3</v>
      </c>
      <c r="E1805" s="12">
        <f t="shared" si="114"/>
        <v>9</v>
      </c>
      <c r="F1805" s="12" t="str">
        <f t="shared" si="115"/>
        <v>Sep</v>
      </c>
      <c r="G1805" s="12" t="s">
        <v>21</v>
      </c>
      <c r="H1805" s="12" t="s">
        <v>71</v>
      </c>
      <c r="I1805" s="12" t="s">
        <v>49</v>
      </c>
      <c r="J1805" s="12" t="s">
        <v>24</v>
      </c>
      <c r="K1805" s="12" t="s">
        <v>30</v>
      </c>
      <c r="L1805" s="12" t="s">
        <v>58</v>
      </c>
      <c r="M1805" s="12">
        <v>2</v>
      </c>
      <c r="N1805" s="14">
        <v>156.63999999999999</v>
      </c>
      <c r="O1805" s="15">
        <v>0.1</v>
      </c>
      <c r="P1805" s="14">
        <v>80.09</v>
      </c>
      <c r="Q1805" s="14">
        <v>281.952</v>
      </c>
      <c r="R1805" s="14">
        <v>160.18</v>
      </c>
      <c r="S1805" s="14">
        <v>121.77199999999999</v>
      </c>
      <c r="T1805" s="16">
        <v>0.43188911587787987</v>
      </c>
    </row>
    <row r="1806" spans="1:20">
      <c r="A1806" s="10">
        <v>3288</v>
      </c>
      <c r="B1806" s="11">
        <v>46266</v>
      </c>
      <c r="C1806" s="12">
        <f t="shared" si="112"/>
        <v>2026</v>
      </c>
      <c r="D1806" s="13" t="str">
        <f t="shared" si="113"/>
        <v>Q3</v>
      </c>
      <c r="E1806" s="12">
        <f t="shared" si="114"/>
        <v>9</v>
      </c>
      <c r="F1806" s="12" t="str">
        <f t="shared" si="115"/>
        <v>Sep</v>
      </c>
      <c r="G1806" s="12" t="s">
        <v>41</v>
      </c>
      <c r="H1806" s="12" t="s">
        <v>52</v>
      </c>
      <c r="I1806" s="12" t="s">
        <v>49</v>
      </c>
      <c r="J1806" s="12" t="s">
        <v>37</v>
      </c>
      <c r="K1806" s="12" t="s">
        <v>30</v>
      </c>
      <c r="L1806" s="12" t="s">
        <v>67</v>
      </c>
      <c r="M1806" s="12">
        <v>1</v>
      </c>
      <c r="N1806" s="14">
        <v>72.81</v>
      </c>
      <c r="O1806" s="15">
        <v>0</v>
      </c>
      <c r="P1806" s="14">
        <v>32.299999999999997</v>
      </c>
      <c r="Q1806" s="14">
        <v>72.81</v>
      </c>
      <c r="R1806" s="14">
        <v>32.299999999999997</v>
      </c>
      <c r="S1806" s="14">
        <v>40.510000000000005</v>
      </c>
      <c r="T1806" s="16">
        <v>0.55637961818431536</v>
      </c>
    </row>
    <row r="1807" spans="1:20">
      <c r="A1807" s="10">
        <v>3426</v>
      </c>
      <c r="B1807" s="11">
        <v>46266</v>
      </c>
      <c r="C1807" s="12">
        <f t="shared" si="112"/>
        <v>2026</v>
      </c>
      <c r="D1807" s="13" t="str">
        <f t="shared" si="113"/>
        <v>Q3</v>
      </c>
      <c r="E1807" s="12">
        <f t="shared" si="114"/>
        <v>9</v>
      </c>
      <c r="F1807" s="12" t="str">
        <f t="shared" si="115"/>
        <v>Sep</v>
      </c>
      <c r="G1807" s="12" t="s">
        <v>27</v>
      </c>
      <c r="H1807" s="12" t="s">
        <v>62</v>
      </c>
      <c r="I1807" s="12" t="s">
        <v>40</v>
      </c>
      <c r="J1807" s="12" t="s">
        <v>34</v>
      </c>
      <c r="K1807" s="12" t="s">
        <v>44</v>
      </c>
      <c r="L1807" s="12" t="s">
        <v>61</v>
      </c>
      <c r="M1807" s="12">
        <v>6</v>
      </c>
      <c r="N1807" s="14">
        <v>80.319999999999993</v>
      </c>
      <c r="O1807" s="15">
        <v>0</v>
      </c>
      <c r="P1807" s="14">
        <v>38.42</v>
      </c>
      <c r="Q1807" s="14">
        <v>481.91999999999996</v>
      </c>
      <c r="R1807" s="14">
        <v>230.52</v>
      </c>
      <c r="S1807" s="14">
        <v>251.39999999999995</v>
      </c>
      <c r="T1807" s="16">
        <v>0.52166334661354574</v>
      </c>
    </row>
    <row r="1808" spans="1:20">
      <c r="A1808" s="10">
        <v>4826</v>
      </c>
      <c r="B1808" s="11">
        <v>46266</v>
      </c>
      <c r="C1808" s="12">
        <f t="shared" si="112"/>
        <v>2026</v>
      </c>
      <c r="D1808" s="13" t="str">
        <f t="shared" si="113"/>
        <v>Q3</v>
      </c>
      <c r="E1808" s="12">
        <f t="shared" si="114"/>
        <v>9</v>
      </c>
      <c r="F1808" s="12" t="str">
        <f t="shared" si="115"/>
        <v>Sep</v>
      </c>
      <c r="G1808" s="12" t="s">
        <v>41</v>
      </c>
      <c r="H1808" s="12" t="s">
        <v>68</v>
      </c>
      <c r="I1808" s="12" t="s">
        <v>40</v>
      </c>
      <c r="J1808" s="12" t="s">
        <v>24</v>
      </c>
      <c r="K1808" s="12" t="s">
        <v>35</v>
      </c>
      <c r="L1808" s="12" t="s">
        <v>69</v>
      </c>
      <c r="M1808" s="12">
        <v>5</v>
      </c>
      <c r="N1808" s="14">
        <v>166.81</v>
      </c>
      <c r="O1808" s="15">
        <v>0.05</v>
      </c>
      <c r="P1808" s="14">
        <v>89.24</v>
      </c>
      <c r="Q1808" s="14">
        <v>792.34749999999997</v>
      </c>
      <c r="R1808" s="14">
        <v>446.2</v>
      </c>
      <c r="S1808" s="14">
        <v>346.14749999999998</v>
      </c>
      <c r="T1808" s="16">
        <v>0.43686324497774021</v>
      </c>
    </row>
    <row r="1809" spans="1:20">
      <c r="A1809" s="10">
        <v>662</v>
      </c>
      <c r="B1809" s="11">
        <v>46267</v>
      </c>
      <c r="C1809" s="12">
        <f t="shared" si="112"/>
        <v>2026</v>
      </c>
      <c r="D1809" s="13" t="str">
        <f t="shared" si="113"/>
        <v>Q3</v>
      </c>
      <c r="E1809" s="12">
        <f t="shared" si="114"/>
        <v>9</v>
      </c>
      <c r="F1809" s="12" t="str">
        <f t="shared" si="115"/>
        <v>Sep</v>
      </c>
      <c r="G1809" s="12" t="s">
        <v>41</v>
      </c>
      <c r="H1809" s="12" t="s">
        <v>68</v>
      </c>
      <c r="I1809" s="12" t="s">
        <v>23</v>
      </c>
      <c r="J1809" s="12" t="s">
        <v>34</v>
      </c>
      <c r="K1809" s="12" t="s">
        <v>55</v>
      </c>
      <c r="L1809" s="12" t="s">
        <v>56</v>
      </c>
      <c r="M1809" s="12">
        <v>1</v>
      </c>
      <c r="N1809" s="14">
        <v>40.56</v>
      </c>
      <c r="O1809" s="15">
        <v>0.15</v>
      </c>
      <c r="P1809" s="14">
        <v>14.28</v>
      </c>
      <c r="Q1809" s="14">
        <v>34.475999999999999</v>
      </c>
      <c r="R1809" s="14">
        <v>14.28</v>
      </c>
      <c r="S1809" s="14">
        <v>20.195999999999998</v>
      </c>
      <c r="T1809" s="16">
        <v>0.58579881656804733</v>
      </c>
    </row>
    <row r="1810" spans="1:20">
      <c r="A1810" s="10">
        <v>1393</v>
      </c>
      <c r="B1810" s="11">
        <v>46267</v>
      </c>
      <c r="C1810" s="12">
        <f t="shared" si="112"/>
        <v>2026</v>
      </c>
      <c r="D1810" s="13" t="str">
        <f t="shared" si="113"/>
        <v>Q3</v>
      </c>
      <c r="E1810" s="12">
        <f t="shared" si="114"/>
        <v>9</v>
      </c>
      <c r="F1810" s="12" t="str">
        <f t="shared" si="115"/>
        <v>Sep</v>
      </c>
      <c r="G1810" s="12" t="s">
        <v>32</v>
      </c>
      <c r="H1810" s="12" t="s">
        <v>73</v>
      </c>
      <c r="I1810" s="12" t="s">
        <v>23</v>
      </c>
      <c r="J1810" s="12" t="s">
        <v>24</v>
      </c>
      <c r="K1810" s="12" t="s">
        <v>35</v>
      </c>
      <c r="L1810" s="12" t="s">
        <v>69</v>
      </c>
      <c r="M1810" s="12">
        <v>2</v>
      </c>
      <c r="N1810" s="14">
        <v>162.4</v>
      </c>
      <c r="O1810" s="15">
        <v>0.1</v>
      </c>
      <c r="P1810" s="14">
        <v>88.04</v>
      </c>
      <c r="Q1810" s="14">
        <v>292.32</v>
      </c>
      <c r="R1810" s="14">
        <v>176.08</v>
      </c>
      <c r="S1810" s="14">
        <v>116.23999999999998</v>
      </c>
      <c r="T1810" s="16">
        <v>0.39764641488779412</v>
      </c>
    </row>
    <row r="1811" spans="1:20">
      <c r="A1811" s="10">
        <v>1568</v>
      </c>
      <c r="B1811" s="11">
        <v>46267</v>
      </c>
      <c r="C1811" s="12">
        <f t="shared" si="112"/>
        <v>2026</v>
      </c>
      <c r="D1811" s="13" t="str">
        <f t="shared" si="113"/>
        <v>Q3</v>
      </c>
      <c r="E1811" s="12">
        <f t="shared" si="114"/>
        <v>9</v>
      </c>
      <c r="F1811" s="12" t="str">
        <f t="shared" si="115"/>
        <v>Sep</v>
      </c>
      <c r="G1811" s="12" t="s">
        <v>21</v>
      </c>
      <c r="H1811" s="12" t="s">
        <v>71</v>
      </c>
      <c r="I1811" s="12" t="s">
        <v>40</v>
      </c>
      <c r="J1811" s="12" t="s">
        <v>24</v>
      </c>
      <c r="K1811" s="12" t="s">
        <v>55</v>
      </c>
      <c r="L1811" s="12" t="s">
        <v>59</v>
      </c>
      <c r="M1811" s="12">
        <v>5</v>
      </c>
      <c r="N1811" s="14">
        <v>123.09</v>
      </c>
      <c r="O1811" s="15">
        <v>0</v>
      </c>
      <c r="P1811" s="14">
        <v>70.3</v>
      </c>
      <c r="Q1811" s="14">
        <v>615.45000000000005</v>
      </c>
      <c r="R1811" s="14">
        <v>351.5</v>
      </c>
      <c r="S1811" s="14">
        <v>263.95000000000005</v>
      </c>
      <c r="T1811" s="16">
        <v>0.42887318222438869</v>
      </c>
    </row>
    <row r="1812" spans="1:20">
      <c r="A1812" s="10">
        <v>2428</v>
      </c>
      <c r="B1812" s="11">
        <v>46267</v>
      </c>
      <c r="C1812" s="12">
        <f t="shared" si="112"/>
        <v>2026</v>
      </c>
      <c r="D1812" s="13" t="str">
        <f t="shared" si="113"/>
        <v>Q3</v>
      </c>
      <c r="E1812" s="12">
        <f t="shared" si="114"/>
        <v>9</v>
      </c>
      <c r="F1812" s="12" t="str">
        <f t="shared" si="115"/>
        <v>Sep</v>
      </c>
      <c r="G1812" s="12" t="s">
        <v>27</v>
      </c>
      <c r="H1812" s="12" t="s">
        <v>48</v>
      </c>
      <c r="I1812" s="12" t="s">
        <v>49</v>
      </c>
      <c r="J1812" s="12" t="s">
        <v>34</v>
      </c>
      <c r="K1812" s="12" t="s">
        <v>35</v>
      </c>
      <c r="L1812" s="12" t="s">
        <v>36</v>
      </c>
      <c r="M1812" s="12">
        <v>1</v>
      </c>
      <c r="N1812" s="14">
        <v>36.69</v>
      </c>
      <c r="O1812" s="15">
        <v>0</v>
      </c>
      <c r="P1812" s="14">
        <v>13.92</v>
      </c>
      <c r="Q1812" s="14">
        <v>36.69</v>
      </c>
      <c r="R1812" s="14">
        <v>13.92</v>
      </c>
      <c r="S1812" s="14">
        <v>22.769999999999996</v>
      </c>
      <c r="T1812" s="16">
        <v>0.6206050695012264</v>
      </c>
    </row>
    <row r="1813" spans="1:20">
      <c r="A1813" s="10">
        <v>2890</v>
      </c>
      <c r="B1813" s="11">
        <v>46267</v>
      </c>
      <c r="C1813" s="12">
        <f t="shared" si="112"/>
        <v>2026</v>
      </c>
      <c r="D1813" s="13" t="str">
        <f t="shared" si="113"/>
        <v>Q3</v>
      </c>
      <c r="E1813" s="12">
        <f t="shared" si="114"/>
        <v>9</v>
      </c>
      <c r="F1813" s="12" t="str">
        <f t="shared" si="115"/>
        <v>Sep</v>
      </c>
      <c r="G1813" s="12" t="s">
        <v>32</v>
      </c>
      <c r="H1813" s="12" t="s">
        <v>39</v>
      </c>
      <c r="I1813" s="12" t="s">
        <v>23</v>
      </c>
      <c r="J1813" s="12" t="s">
        <v>37</v>
      </c>
      <c r="K1813" s="12" t="s">
        <v>35</v>
      </c>
      <c r="L1813" s="12" t="s">
        <v>65</v>
      </c>
      <c r="M1813" s="12">
        <v>4</v>
      </c>
      <c r="N1813" s="14">
        <v>130.43</v>
      </c>
      <c r="O1813" s="15">
        <v>0</v>
      </c>
      <c r="P1813" s="14">
        <v>66.849999999999994</v>
      </c>
      <c r="Q1813" s="14">
        <v>521.72</v>
      </c>
      <c r="R1813" s="14">
        <v>267.39999999999998</v>
      </c>
      <c r="S1813" s="14">
        <v>254.32000000000005</v>
      </c>
      <c r="T1813" s="16">
        <v>0.48746454036648018</v>
      </c>
    </row>
    <row r="1814" spans="1:20">
      <c r="A1814" s="10">
        <v>2108</v>
      </c>
      <c r="B1814" s="11">
        <v>46268</v>
      </c>
      <c r="C1814" s="12">
        <f t="shared" si="112"/>
        <v>2026</v>
      </c>
      <c r="D1814" s="13" t="str">
        <f t="shared" si="113"/>
        <v>Q3</v>
      </c>
      <c r="E1814" s="12">
        <f t="shared" si="114"/>
        <v>9</v>
      </c>
      <c r="F1814" s="12" t="str">
        <f t="shared" si="115"/>
        <v>Sep</v>
      </c>
      <c r="G1814" s="12" t="s">
        <v>27</v>
      </c>
      <c r="H1814" s="12" t="s">
        <v>62</v>
      </c>
      <c r="I1814" s="12" t="s">
        <v>23</v>
      </c>
      <c r="J1814" s="12" t="s">
        <v>24</v>
      </c>
      <c r="K1814" s="12" t="s">
        <v>30</v>
      </c>
      <c r="L1814" s="12" t="s">
        <v>38</v>
      </c>
      <c r="M1814" s="12">
        <v>1</v>
      </c>
      <c r="N1814" s="14">
        <v>146.13999999999999</v>
      </c>
      <c r="O1814" s="15">
        <v>0</v>
      </c>
      <c r="P1814" s="14">
        <v>81.040000000000006</v>
      </c>
      <c r="Q1814" s="14">
        <v>146.13999999999999</v>
      </c>
      <c r="R1814" s="14">
        <v>81.040000000000006</v>
      </c>
      <c r="S1814" s="14">
        <v>65.09999999999998</v>
      </c>
      <c r="T1814" s="16">
        <v>0.44546325441357593</v>
      </c>
    </row>
    <row r="1815" spans="1:20">
      <c r="A1815" s="10">
        <v>2340</v>
      </c>
      <c r="B1815" s="11">
        <v>46268</v>
      </c>
      <c r="C1815" s="12">
        <f t="shared" si="112"/>
        <v>2026</v>
      </c>
      <c r="D1815" s="13" t="str">
        <f t="shared" si="113"/>
        <v>Q3</v>
      </c>
      <c r="E1815" s="12">
        <f t="shared" si="114"/>
        <v>9</v>
      </c>
      <c r="F1815" s="12" t="str">
        <f t="shared" si="115"/>
        <v>Sep</v>
      </c>
      <c r="G1815" s="12" t="s">
        <v>27</v>
      </c>
      <c r="H1815" s="12" t="s">
        <v>70</v>
      </c>
      <c r="I1815" s="12" t="s">
        <v>40</v>
      </c>
      <c r="J1815" s="12" t="s">
        <v>34</v>
      </c>
      <c r="K1815" s="12" t="s">
        <v>44</v>
      </c>
      <c r="L1815" s="12" t="s">
        <v>45</v>
      </c>
      <c r="M1815" s="12">
        <v>4</v>
      </c>
      <c r="N1815" s="14">
        <v>332.93</v>
      </c>
      <c r="O1815" s="15">
        <v>0</v>
      </c>
      <c r="P1815" s="14">
        <v>193.56</v>
      </c>
      <c r="Q1815" s="14">
        <v>1331.72</v>
      </c>
      <c r="R1815" s="14">
        <v>774.24</v>
      </c>
      <c r="S1815" s="14">
        <v>557.48</v>
      </c>
      <c r="T1815" s="16">
        <v>0.41861652599645571</v>
      </c>
    </row>
    <row r="1816" spans="1:20">
      <c r="A1816" s="10">
        <v>3078</v>
      </c>
      <c r="B1816" s="11">
        <v>46268</v>
      </c>
      <c r="C1816" s="12">
        <f t="shared" si="112"/>
        <v>2026</v>
      </c>
      <c r="D1816" s="13" t="str">
        <f t="shared" si="113"/>
        <v>Q3</v>
      </c>
      <c r="E1816" s="12">
        <f t="shared" si="114"/>
        <v>9</v>
      </c>
      <c r="F1816" s="12" t="str">
        <f t="shared" si="115"/>
        <v>Sep</v>
      </c>
      <c r="G1816" s="12" t="s">
        <v>27</v>
      </c>
      <c r="H1816" s="12" t="s">
        <v>70</v>
      </c>
      <c r="I1816" s="12" t="s">
        <v>40</v>
      </c>
      <c r="J1816" s="12" t="s">
        <v>37</v>
      </c>
      <c r="K1816" s="12" t="s">
        <v>44</v>
      </c>
      <c r="L1816" s="12" t="s">
        <v>72</v>
      </c>
      <c r="M1816" s="12">
        <v>4</v>
      </c>
      <c r="N1816" s="14">
        <v>122.43</v>
      </c>
      <c r="O1816" s="15">
        <v>0</v>
      </c>
      <c r="P1816" s="14">
        <v>61.5</v>
      </c>
      <c r="Q1816" s="14">
        <v>489.72</v>
      </c>
      <c r="R1816" s="14">
        <v>246</v>
      </c>
      <c r="S1816" s="14">
        <v>243.72000000000003</v>
      </c>
      <c r="T1816" s="16">
        <v>0.49767213918157316</v>
      </c>
    </row>
    <row r="1817" spans="1:20">
      <c r="A1817" s="10">
        <v>3575</v>
      </c>
      <c r="B1817" s="11">
        <v>46268</v>
      </c>
      <c r="C1817" s="12">
        <f t="shared" si="112"/>
        <v>2026</v>
      </c>
      <c r="D1817" s="13" t="str">
        <f t="shared" si="113"/>
        <v>Q3</v>
      </c>
      <c r="E1817" s="12">
        <f t="shared" si="114"/>
        <v>9</v>
      </c>
      <c r="F1817" s="12" t="str">
        <f t="shared" si="115"/>
        <v>Sep</v>
      </c>
      <c r="G1817" s="12" t="s">
        <v>32</v>
      </c>
      <c r="H1817" s="12" t="s">
        <v>33</v>
      </c>
      <c r="I1817" s="12" t="s">
        <v>49</v>
      </c>
      <c r="J1817" s="12" t="s">
        <v>24</v>
      </c>
      <c r="K1817" s="12" t="s">
        <v>25</v>
      </c>
      <c r="L1817" s="12" t="s">
        <v>26</v>
      </c>
      <c r="M1817" s="12">
        <v>3</v>
      </c>
      <c r="N1817" s="14">
        <v>81.12</v>
      </c>
      <c r="O1817" s="15">
        <v>0.1</v>
      </c>
      <c r="P1817" s="14">
        <v>41.78</v>
      </c>
      <c r="Q1817" s="14">
        <v>219.02400000000003</v>
      </c>
      <c r="R1817" s="14">
        <v>125.34</v>
      </c>
      <c r="S1817" s="14">
        <v>93.684000000000026</v>
      </c>
      <c r="T1817" s="16">
        <v>0.42773394696471628</v>
      </c>
    </row>
    <row r="1818" spans="1:20">
      <c r="A1818" s="10">
        <v>3700</v>
      </c>
      <c r="B1818" s="11">
        <v>46268</v>
      </c>
      <c r="C1818" s="12">
        <f t="shared" si="112"/>
        <v>2026</v>
      </c>
      <c r="D1818" s="13" t="str">
        <f t="shared" si="113"/>
        <v>Q3</v>
      </c>
      <c r="E1818" s="12">
        <f t="shared" si="114"/>
        <v>9</v>
      </c>
      <c r="F1818" s="12" t="str">
        <f t="shared" si="115"/>
        <v>Sep</v>
      </c>
      <c r="G1818" s="12" t="s">
        <v>27</v>
      </c>
      <c r="H1818" s="12" t="s">
        <v>70</v>
      </c>
      <c r="I1818" s="12" t="s">
        <v>23</v>
      </c>
      <c r="J1818" s="12" t="s">
        <v>24</v>
      </c>
      <c r="K1818" s="12" t="s">
        <v>35</v>
      </c>
      <c r="L1818" s="12" t="s">
        <v>69</v>
      </c>
      <c r="M1818" s="12">
        <v>1</v>
      </c>
      <c r="N1818" s="14">
        <v>168.54</v>
      </c>
      <c r="O1818" s="15">
        <v>0.05</v>
      </c>
      <c r="P1818" s="14">
        <v>87.82</v>
      </c>
      <c r="Q1818" s="14">
        <v>160.11299999999997</v>
      </c>
      <c r="R1818" s="14">
        <v>87.82</v>
      </c>
      <c r="S1818" s="14">
        <v>72.292999999999978</v>
      </c>
      <c r="T1818" s="16">
        <v>0.45151236938911887</v>
      </c>
    </row>
    <row r="1819" spans="1:20">
      <c r="A1819" s="10">
        <v>3762</v>
      </c>
      <c r="B1819" s="11">
        <v>46268</v>
      </c>
      <c r="C1819" s="12">
        <f t="shared" si="112"/>
        <v>2026</v>
      </c>
      <c r="D1819" s="13" t="str">
        <f t="shared" si="113"/>
        <v>Q3</v>
      </c>
      <c r="E1819" s="12">
        <f t="shared" si="114"/>
        <v>9</v>
      </c>
      <c r="F1819" s="12" t="str">
        <f t="shared" si="115"/>
        <v>Sep</v>
      </c>
      <c r="G1819" s="12" t="s">
        <v>21</v>
      </c>
      <c r="H1819" s="12" t="s">
        <v>22</v>
      </c>
      <c r="I1819" s="12" t="s">
        <v>40</v>
      </c>
      <c r="J1819" s="12" t="s">
        <v>34</v>
      </c>
      <c r="K1819" s="12" t="s">
        <v>25</v>
      </c>
      <c r="L1819" s="12" t="s">
        <v>47</v>
      </c>
      <c r="M1819" s="12">
        <v>4</v>
      </c>
      <c r="N1819" s="14">
        <v>39.61</v>
      </c>
      <c r="O1819" s="15">
        <v>0.1</v>
      </c>
      <c r="P1819" s="14">
        <v>16.829999999999998</v>
      </c>
      <c r="Q1819" s="14">
        <v>142.596</v>
      </c>
      <c r="R1819" s="14">
        <v>67.319999999999993</v>
      </c>
      <c r="S1819" s="14">
        <v>75.27600000000001</v>
      </c>
      <c r="T1819" s="16">
        <v>0.52789699570815452</v>
      </c>
    </row>
    <row r="1820" spans="1:20">
      <c r="A1820" s="10">
        <v>2790</v>
      </c>
      <c r="B1820" s="11">
        <v>46269</v>
      </c>
      <c r="C1820" s="12">
        <f t="shared" si="112"/>
        <v>2026</v>
      </c>
      <c r="D1820" s="13" t="str">
        <f t="shared" si="113"/>
        <v>Q3</v>
      </c>
      <c r="E1820" s="12">
        <f t="shared" si="114"/>
        <v>9</v>
      </c>
      <c r="F1820" s="12" t="str">
        <f t="shared" si="115"/>
        <v>Sep</v>
      </c>
      <c r="G1820" s="12" t="s">
        <v>41</v>
      </c>
      <c r="H1820" s="12" t="s">
        <v>54</v>
      </c>
      <c r="I1820" s="12" t="s">
        <v>23</v>
      </c>
      <c r="J1820" s="12" t="s">
        <v>24</v>
      </c>
      <c r="K1820" s="12" t="s">
        <v>55</v>
      </c>
      <c r="L1820" s="12" t="s">
        <v>56</v>
      </c>
      <c r="M1820" s="12">
        <v>1</v>
      </c>
      <c r="N1820" s="14">
        <v>39.85</v>
      </c>
      <c r="O1820" s="15">
        <v>0.1</v>
      </c>
      <c r="P1820" s="14">
        <v>14.96</v>
      </c>
      <c r="Q1820" s="14">
        <v>35.865000000000002</v>
      </c>
      <c r="R1820" s="14">
        <v>14.96</v>
      </c>
      <c r="S1820" s="14">
        <v>20.905000000000001</v>
      </c>
      <c r="T1820" s="16">
        <v>0.58288024536456151</v>
      </c>
    </row>
    <row r="1821" spans="1:20">
      <c r="A1821" s="10">
        <v>4149</v>
      </c>
      <c r="B1821" s="11">
        <v>46269</v>
      </c>
      <c r="C1821" s="12">
        <f t="shared" si="112"/>
        <v>2026</v>
      </c>
      <c r="D1821" s="13" t="str">
        <f t="shared" si="113"/>
        <v>Q3</v>
      </c>
      <c r="E1821" s="12">
        <f t="shared" si="114"/>
        <v>9</v>
      </c>
      <c r="F1821" s="12" t="str">
        <f t="shared" si="115"/>
        <v>Sep</v>
      </c>
      <c r="G1821" s="12" t="s">
        <v>41</v>
      </c>
      <c r="H1821" s="12" t="s">
        <v>54</v>
      </c>
      <c r="I1821" s="12" t="s">
        <v>23</v>
      </c>
      <c r="J1821" s="12" t="s">
        <v>34</v>
      </c>
      <c r="K1821" s="12" t="s">
        <v>55</v>
      </c>
      <c r="L1821" s="12" t="s">
        <v>56</v>
      </c>
      <c r="M1821" s="12">
        <v>1</v>
      </c>
      <c r="N1821" s="14">
        <v>40.51</v>
      </c>
      <c r="O1821" s="15">
        <v>0.05</v>
      </c>
      <c r="P1821" s="14">
        <v>14.7</v>
      </c>
      <c r="Q1821" s="14">
        <v>38.484499999999997</v>
      </c>
      <c r="R1821" s="14">
        <v>14.7</v>
      </c>
      <c r="S1821" s="14">
        <v>23.784499999999998</v>
      </c>
      <c r="T1821" s="16">
        <v>0.6180280372617547</v>
      </c>
    </row>
    <row r="1822" spans="1:20">
      <c r="A1822" s="10">
        <v>1955</v>
      </c>
      <c r="B1822" s="11">
        <v>46270</v>
      </c>
      <c r="C1822" s="12">
        <f t="shared" si="112"/>
        <v>2026</v>
      </c>
      <c r="D1822" s="13" t="str">
        <f t="shared" si="113"/>
        <v>Q3</v>
      </c>
      <c r="E1822" s="12">
        <f t="shared" si="114"/>
        <v>9</v>
      </c>
      <c r="F1822" s="12" t="str">
        <f t="shared" si="115"/>
        <v>Sep</v>
      </c>
      <c r="G1822" s="12" t="s">
        <v>27</v>
      </c>
      <c r="H1822" s="12" t="s">
        <v>64</v>
      </c>
      <c r="I1822" s="12" t="s">
        <v>23</v>
      </c>
      <c r="J1822" s="12" t="s">
        <v>24</v>
      </c>
      <c r="K1822" s="12" t="s">
        <v>44</v>
      </c>
      <c r="L1822" s="12" t="s">
        <v>72</v>
      </c>
      <c r="M1822" s="12">
        <v>1</v>
      </c>
      <c r="N1822" s="14">
        <v>121.59</v>
      </c>
      <c r="O1822" s="15">
        <v>0</v>
      </c>
      <c r="P1822" s="14">
        <v>62.44</v>
      </c>
      <c r="Q1822" s="14">
        <v>121.59</v>
      </c>
      <c r="R1822" s="14">
        <v>62.44</v>
      </c>
      <c r="S1822" s="14">
        <v>59.150000000000006</v>
      </c>
      <c r="T1822" s="16">
        <v>0.4864709268854347</v>
      </c>
    </row>
    <row r="1823" spans="1:20">
      <c r="A1823" s="10">
        <v>2077</v>
      </c>
      <c r="B1823" s="11">
        <v>46270</v>
      </c>
      <c r="C1823" s="12">
        <f t="shared" si="112"/>
        <v>2026</v>
      </c>
      <c r="D1823" s="13" t="str">
        <f t="shared" si="113"/>
        <v>Q3</v>
      </c>
      <c r="E1823" s="12">
        <f t="shared" si="114"/>
        <v>9</v>
      </c>
      <c r="F1823" s="12" t="str">
        <f t="shared" si="115"/>
        <v>Sep</v>
      </c>
      <c r="G1823" s="12" t="s">
        <v>41</v>
      </c>
      <c r="H1823" s="12" t="s">
        <v>54</v>
      </c>
      <c r="I1823" s="12" t="s">
        <v>29</v>
      </c>
      <c r="J1823" s="12" t="s">
        <v>37</v>
      </c>
      <c r="K1823" s="12" t="s">
        <v>30</v>
      </c>
      <c r="L1823" s="12" t="s">
        <v>58</v>
      </c>
      <c r="M1823" s="12">
        <v>4</v>
      </c>
      <c r="N1823" s="14">
        <v>152.99</v>
      </c>
      <c r="O1823" s="15">
        <v>0.15</v>
      </c>
      <c r="P1823" s="14">
        <v>77.12</v>
      </c>
      <c r="Q1823" s="14">
        <v>520.16600000000005</v>
      </c>
      <c r="R1823" s="14">
        <v>308.48</v>
      </c>
      <c r="S1823" s="14">
        <v>211.68600000000004</v>
      </c>
      <c r="T1823" s="16">
        <v>0.40695854784818697</v>
      </c>
    </row>
    <row r="1824" spans="1:20">
      <c r="A1824" s="10">
        <v>2879</v>
      </c>
      <c r="B1824" s="11">
        <v>46270</v>
      </c>
      <c r="C1824" s="12">
        <f t="shared" si="112"/>
        <v>2026</v>
      </c>
      <c r="D1824" s="13" t="str">
        <f t="shared" si="113"/>
        <v>Q3</v>
      </c>
      <c r="E1824" s="12">
        <f t="shared" si="114"/>
        <v>9</v>
      </c>
      <c r="F1824" s="12" t="str">
        <f t="shared" si="115"/>
        <v>Sep</v>
      </c>
      <c r="G1824" s="12" t="s">
        <v>32</v>
      </c>
      <c r="H1824" s="12" t="s">
        <v>60</v>
      </c>
      <c r="I1824" s="12" t="s">
        <v>23</v>
      </c>
      <c r="J1824" s="12" t="s">
        <v>37</v>
      </c>
      <c r="K1824" s="12" t="s">
        <v>35</v>
      </c>
      <c r="L1824" s="12" t="s">
        <v>36</v>
      </c>
      <c r="M1824" s="12">
        <v>3</v>
      </c>
      <c r="N1824" s="14">
        <v>36.19</v>
      </c>
      <c r="O1824" s="15">
        <v>0.1</v>
      </c>
      <c r="P1824" s="14">
        <v>13.97</v>
      </c>
      <c r="Q1824" s="14">
        <v>97.712999999999994</v>
      </c>
      <c r="R1824" s="14">
        <v>41.910000000000004</v>
      </c>
      <c r="S1824" s="14">
        <v>55.80299999999999</v>
      </c>
      <c r="T1824" s="16">
        <v>0.57109084768659235</v>
      </c>
    </row>
    <row r="1825" spans="1:20">
      <c r="A1825" s="10">
        <v>3353</v>
      </c>
      <c r="B1825" s="11">
        <v>46270</v>
      </c>
      <c r="C1825" s="12">
        <f t="shared" si="112"/>
        <v>2026</v>
      </c>
      <c r="D1825" s="13" t="str">
        <f t="shared" si="113"/>
        <v>Q3</v>
      </c>
      <c r="E1825" s="12">
        <f t="shared" si="114"/>
        <v>9</v>
      </c>
      <c r="F1825" s="12" t="str">
        <f t="shared" si="115"/>
        <v>Sep</v>
      </c>
      <c r="G1825" s="12" t="s">
        <v>32</v>
      </c>
      <c r="H1825" s="12" t="s">
        <v>73</v>
      </c>
      <c r="I1825" s="12" t="s">
        <v>40</v>
      </c>
      <c r="J1825" s="12" t="s">
        <v>34</v>
      </c>
      <c r="K1825" s="12" t="s">
        <v>30</v>
      </c>
      <c r="L1825" s="12" t="s">
        <v>38</v>
      </c>
      <c r="M1825" s="12">
        <v>2</v>
      </c>
      <c r="N1825" s="14">
        <v>142.44</v>
      </c>
      <c r="O1825" s="15">
        <v>0</v>
      </c>
      <c r="P1825" s="14">
        <v>77.33</v>
      </c>
      <c r="Q1825" s="14">
        <v>284.88</v>
      </c>
      <c r="R1825" s="14">
        <v>154.66</v>
      </c>
      <c r="S1825" s="14">
        <v>130.22</v>
      </c>
      <c r="T1825" s="16">
        <v>0.45710474585790506</v>
      </c>
    </row>
    <row r="1826" spans="1:20">
      <c r="A1826" s="10">
        <v>3514</v>
      </c>
      <c r="B1826" s="11">
        <v>46270</v>
      </c>
      <c r="C1826" s="12">
        <f t="shared" si="112"/>
        <v>2026</v>
      </c>
      <c r="D1826" s="13" t="str">
        <f t="shared" si="113"/>
        <v>Q3</v>
      </c>
      <c r="E1826" s="12">
        <f t="shared" si="114"/>
        <v>9</v>
      </c>
      <c r="F1826" s="12" t="str">
        <f t="shared" si="115"/>
        <v>Sep</v>
      </c>
      <c r="G1826" s="12" t="s">
        <v>27</v>
      </c>
      <c r="H1826" s="12" t="s">
        <v>48</v>
      </c>
      <c r="I1826" s="12" t="s">
        <v>23</v>
      </c>
      <c r="J1826" s="12" t="s">
        <v>34</v>
      </c>
      <c r="K1826" s="12" t="s">
        <v>35</v>
      </c>
      <c r="L1826" s="12" t="s">
        <v>65</v>
      </c>
      <c r="M1826" s="12">
        <v>2</v>
      </c>
      <c r="N1826" s="14">
        <v>133.81</v>
      </c>
      <c r="O1826" s="15">
        <v>0</v>
      </c>
      <c r="P1826" s="14">
        <v>66.78</v>
      </c>
      <c r="Q1826" s="14">
        <v>267.62</v>
      </c>
      <c r="R1826" s="14">
        <v>133.56</v>
      </c>
      <c r="S1826" s="14">
        <v>134.06</v>
      </c>
      <c r="T1826" s="16">
        <v>0.5009341603766535</v>
      </c>
    </row>
    <row r="1827" spans="1:20">
      <c r="A1827" s="10">
        <v>3964</v>
      </c>
      <c r="B1827" s="11">
        <v>46270</v>
      </c>
      <c r="C1827" s="12">
        <f t="shared" si="112"/>
        <v>2026</v>
      </c>
      <c r="D1827" s="13" t="str">
        <f t="shared" si="113"/>
        <v>Q3</v>
      </c>
      <c r="E1827" s="12">
        <f t="shared" si="114"/>
        <v>9</v>
      </c>
      <c r="F1827" s="12" t="str">
        <f t="shared" si="115"/>
        <v>Sep</v>
      </c>
      <c r="G1827" s="12" t="s">
        <v>27</v>
      </c>
      <c r="H1827" s="12" t="s">
        <v>64</v>
      </c>
      <c r="I1827" s="12" t="s">
        <v>40</v>
      </c>
      <c r="J1827" s="12" t="s">
        <v>34</v>
      </c>
      <c r="K1827" s="12" t="s">
        <v>55</v>
      </c>
      <c r="L1827" s="12" t="s">
        <v>56</v>
      </c>
      <c r="M1827" s="12">
        <v>2</v>
      </c>
      <c r="N1827" s="14">
        <v>40.49</v>
      </c>
      <c r="O1827" s="15">
        <v>0.15</v>
      </c>
      <c r="P1827" s="14">
        <v>14.32</v>
      </c>
      <c r="Q1827" s="14">
        <v>68.832999999999998</v>
      </c>
      <c r="R1827" s="14">
        <v>28.64</v>
      </c>
      <c r="S1827" s="14">
        <v>40.192999999999998</v>
      </c>
      <c r="T1827" s="16">
        <v>0.58392050324698908</v>
      </c>
    </row>
    <row r="1828" spans="1:20">
      <c r="A1828" s="10">
        <v>4599</v>
      </c>
      <c r="B1828" s="11">
        <v>46270</v>
      </c>
      <c r="C1828" s="12">
        <f t="shared" si="112"/>
        <v>2026</v>
      </c>
      <c r="D1828" s="13" t="str">
        <f t="shared" si="113"/>
        <v>Q3</v>
      </c>
      <c r="E1828" s="12">
        <f t="shared" si="114"/>
        <v>9</v>
      </c>
      <c r="F1828" s="12" t="str">
        <f t="shared" si="115"/>
        <v>Sep</v>
      </c>
      <c r="G1828" s="12" t="s">
        <v>32</v>
      </c>
      <c r="H1828" s="12" t="s">
        <v>33</v>
      </c>
      <c r="I1828" s="12" t="s">
        <v>23</v>
      </c>
      <c r="J1828" s="12" t="s">
        <v>37</v>
      </c>
      <c r="K1828" s="12" t="s">
        <v>44</v>
      </c>
      <c r="L1828" s="12" t="s">
        <v>50</v>
      </c>
      <c r="M1828" s="12">
        <v>4</v>
      </c>
      <c r="N1828" s="14">
        <v>198.1</v>
      </c>
      <c r="O1828" s="15">
        <v>0</v>
      </c>
      <c r="P1828" s="14">
        <v>101.61</v>
      </c>
      <c r="Q1828" s="14">
        <v>792.4</v>
      </c>
      <c r="R1828" s="14">
        <v>406.44</v>
      </c>
      <c r="S1828" s="14">
        <v>385.96</v>
      </c>
      <c r="T1828" s="16">
        <v>0.48707723372034323</v>
      </c>
    </row>
    <row r="1829" spans="1:20">
      <c r="A1829" s="10">
        <v>5030</v>
      </c>
      <c r="B1829" s="11">
        <v>46270</v>
      </c>
      <c r="C1829" s="12">
        <f t="shared" si="112"/>
        <v>2026</v>
      </c>
      <c r="D1829" s="13" t="str">
        <f t="shared" si="113"/>
        <v>Q3</v>
      </c>
      <c r="E1829" s="12">
        <f t="shared" si="114"/>
        <v>9</v>
      </c>
      <c r="F1829" s="12" t="str">
        <f t="shared" si="115"/>
        <v>Sep</v>
      </c>
      <c r="G1829" s="12" t="s">
        <v>27</v>
      </c>
      <c r="H1829" s="12" t="s">
        <v>64</v>
      </c>
      <c r="I1829" s="12" t="s">
        <v>40</v>
      </c>
      <c r="J1829" s="12" t="s">
        <v>34</v>
      </c>
      <c r="K1829" s="12" t="s">
        <v>25</v>
      </c>
      <c r="L1829" s="12" t="s">
        <v>26</v>
      </c>
      <c r="M1829" s="12">
        <v>1</v>
      </c>
      <c r="N1829" s="14">
        <v>83.73</v>
      </c>
      <c r="O1829" s="15">
        <v>0.15</v>
      </c>
      <c r="P1829" s="14">
        <v>43.34</v>
      </c>
      <c r="Q1829" s="14">
        <v>71.170500000000004</v>
      </c>
      <c r="R1829" s="14">
        <v>43.34</v>
      </c>
      <c r="S1829" s="14">
        <v>27.830500000000001</v>
      </c>
      <c r="T1829" s="16">
        <v>0.39103982689457006</v>
      </c>
    </row>
    <row r="1830" spans="1:20">
      <c r="A1830" s="10">
        <v>1593</v>
      </c>
      <c r="B1830" s="11">
        <v>46271</v>
      </c>
      <c r="C1830" s="12">
        <f t="shared" si="112"/>
        <v>2026</v>
      </c>
      <c r="D1830" s="13" t="str">
        <f t="shared" si="113"/>
        <v>Q3</v>
      </c>
      <c r="E1830" s="12">
        <f t="shared" si="114"/>
        <v>9</v>
      </c>
      <c r="F1830" s="12" t="str">
        <f t="shared" si="115"/>
        <v>Sep</v>
      </c>
      <c r="G1830" s="12" t="s">
        <v>27</v>
      </c>
      <c r="H1830" s="12" t="s">
        <v>70</v>
      </c>
      <c r="I1830" s="12" t="s">
        <v>40</v>
      </c>
      <c r="J1830" s="12" t="s">
        <v>34</v>
      </c>
      <c r="K1830" s="12" t="s">
        <v>44</v>
      </c>
      <c r="L1830" s="12" t="s">
        <v>50</v>
      </c>
      <c r="M1830" s="12">
        <v>2</v>
      </c>
      <c r="N1830" s="14">
        <v>194.92</v>
      </c>
      <c r="O1830" s="15">
        <v>0</v>
      </c>
      <c r="P1830" s="14">
        <v>102.66</v>
      </c>
      <c r="Q1830" s="14">
        <v>389.84</v>
      </c>
      <c r="R1830" s="14">
        <v>205.32</v>
      </c>
      <c r="S1830" s="14">
        <v>184.51999999999998</v>
      </c>
      <c r="T1830" s="16">
        <v>0.47332238867227577</v>
      </c>
    </row>
    <row r="1831" spans="1:20">
      <c r="A1831" s="10">
        <v>1818</v>
      </c>
      <c r="B1831" s="11">
        <v>46271</v>
      </c>
      <c r="C1831" s="12">
        <f t="shared" si="112"/>
        <v>2026</v>
      </c>
      <c r="D1831" s="13" t="str">
        <f t="shared" si="113"/>
        <v>Q3</v>
      </c>
      <c r="E1831" s="12">
        <f t="shared" si="114"/>
        <v>9</v>
      </c>
      <c r="F1831" s="12" t="str">
        <f t="shared" si="115"/>
        <v>Sep</v>
      </c>
      <c r="G1831" s="12" t="s">
        <v>27</v>
      </c>
      <c r="H1831" s="12" t="s">
        <v>64</v>
      </c>
      <c r="I1831" s="12" t="s">
        <v>40</v>
      </c>
      <c r="J1831" s="12" t="s">
        <v>34</v>
      </c>
      <c r="K1831" s="12" t="s">
        <v>35</v>
      </c>
      <c r="L1831" s="12" t="s">
        <v>69</v>
      </c>
      <c r="M1831" s="12">
        <v>1</v>
      </c>
      <c r="N1831" s="14">
        <v>161.03</v>
      </c>
      <c r="O1831" s="15">
        <v>0</v>
      </c>
      <c r="P1831" s="14">
        <v>89.86</v>
      </c>
      <c r="Q1831" s="14">
        <v>161.03</v>
      </c>
      <c r="R1831" s="14">
        <v>89.86</v>
      </c>
      <c r="S1831" s="14">
        <v>71.17</v>
      </c>
      <c r="T1831" s="16">
        <v>0.44196733527914056</v>
      </c>
    </row>
    <row r="1832" spans="1:20">
      <c r="A1832" s="10">
        <v>2370</v>
      </c>
      <c r="B1832" s="11">
        <v>46271</v>
      </c>
      <c r="C1832" s="12">
        <f t="shared" si="112"/>
        <v>2026</v>
      </c>
      <c r="D1832" s="13" t="str">
        <f t="shared" si="113"/>
        <v>Q3</v>
      </c>
      <c r="E1832" s="12">
        <f t="shared" si="114"/>
        <v>9</v>
      </c>
      <c r="F1832" s="12" t="str">
        <f t="shared" si="115"/>
        <v>Sep</v>
      </c>
      <c r="G1832" s="12" t="s">
        <v>41</v>
      </c>
      <c r="H1832" s="12" t="s">
        <v>42</v>
      </c>
      <c r="I1832" s="12" t="s">
        <v>49</v>
      </c>
      <c r="J1832" s="12" t="s">
        <v>34</v>
      </c>
      <c r="K1832" s="12" t="s">
        <v>55</v>
      </c>
      <c r="L1832" s="12" t="s">
        <v>63</v>
      </c>
      <c r="M1832" s="12">
        <v>1</v>
      </c>
      <c r="N1832" s="14">
        <v>35.68</v>
      </c>
      <c r="O1832" s="15">
        <v>0.05</v>
      </c>
      <c r="P1832" s="14">
        <v>13.76</v>
      </c>
      <c r="Q1832" s="14">
        <v>33.896000000000001</v>
      </c>
      <c r="R1832" s="14">
        <v>13.76</v>
      </c>
      <c r="S1832" s="14">
        <v>20.136000000000003</v>
      </c>
      <c r="T1832" s="16">
        <v>0.59405239556289835</v>
      </c>
    </row>
    <row r="1833" spans="1:20">
      <c r="A1833" s="10">
        <v>2726</v>
      </c>
      <c r="B1833" s="11">
        <v>46271</v>
      </c>
      <c r="C1833" s="12">
        <f t="shared" si="112"/>
        <v>2026</v>
      </c>
      <c r="D1833" s="13" t="str">
        <f t="shared" si="113"/>
        <v>Q3</v>
      </c>
      <c r="E1833" s="12">
        <f t="shared" si="114"/>
        <v>9</v>
      </c>
      <c r="F1833" s="12" t="str">
        <f t="shared" si="115"/>
        <v>Sep</v>
      </c>
      <c r="G1833" s="12" t="s">
        <v>27</v>
      </c>
      <c r="H1833" s="12" t="s">
        <v>48</v>
      </c>
      <c r="I1833" s="12" t="s">
        <v>23</v>
      </c>
      <c r="J1833" s="12" t="s">
        <v>34</v>
      </c>
      <c r="K1833" s="12" t="s">
        <v>25</v>
      </c>
      <c r="L1833" s="12" t="s">
        <v>47</v>
      </c>
      <c r="M1833" s="12">
        <v>1</v>
      </c>
      <c r="N1833" s="14">
        <v>39.68</v>
      </c>
      <c r="O1833" s="15">
        <v>0.05</v>
      </c>
      <c r="P1833" s="14">
        <v>16.63</v>
      </c>
      <c r="Q1833" s="14">
        <v>37.695999999999998</v>
      </c>
      <c r="R1833" s="14">
        <v>16.63</v>
      </c>
      <c r="S1833" s="14">
        <v>21.065999999999999</v>
      </c>
      <c r="T1833" s="16">
        <v>0.55883913412563668</v>
      </c>
    </row>
    <row r="1834" spans="1:20">
      <c r="A1834" s="10">
        <v>2755</v>
      </c>
      <c r="B1834" s="11">
        <v>46271</v>
      </c>
      <c r="C1834" s="12">
        <f t="shared" si="112"/>
        <v>2026</v>
      </c>
      <c r="D1834" s="13" t="str">
        <f t="shared" si="113"/>
        <v>Q3</v>
      </c>
      <c r="E1834" s="12">
        <f t="shared" si="114"/>
        <v>9</v>
      </c>
      <c r="F1834" s="12" t="str">
        <f t="shared" si="115"/>
        <v>Sep</v>
      </c>
      <c r="G1834" s="12" t="s">
        <v>32</v>
      </c>
      <c r="H1834" s="12" t="s">
        <v>60</v>
      </c>
      <c r="I1834" s="12" t="s">
        <v>23</v>
      </c>
      <c r="J1834" s="12" t="s">
        <v>34</v>
      </c>
      <c r="K1834" s="12" t="s">
        <v>30</v>
      </c>
      <c r="L1834" s="12" t="s">
        <v>38</v>
      </c>
      <c r="M1834" s="12">
        <v>3</v>
      </c>
      <c r="N1834" s="14">
        <v>146.22</v>
      </c>
      <c r="O1834" s="15">
        <v>0</v>
      </c>
      <c r="P1834" s="14">
        <v>80.13</v>
      </c>
      <c r="Q1834" s="14">
        <v>438.65999999999997</v>
      </c>
      <c r="R1834" s="14">
        <v>240.39</v>
      </c>
      <c r="S1834" s="14">
        <v>198.26999999999998</v>
      </c>
      <c r="T1834" s="16">
        <v>0.4519901518260156</v>
      </c>
    </row>
    <row r="1835" spans="1:20">
      <c r="A1835" s="10">
        <v>3187</v>
      </c>
      <c r="B1835" s="11">
        <v>46271</v>
      </c>
      <c r="C1835" s="12">
        <f t="shared" si="112"/>
        <v>2026</v>
      </c>
      <c r="D1835" s="13" t="str">
        <f t="shared" si="113"/>
        <v>Q3</v>
      </c>
      <c r="E1835" s="12">
        <f t="shared" si="114"/>
        <v>9</v>
      </c>
      <c r="F1835" s="12" t="str">
        <f t="shared" si="115"/>
        <v>Sep</v>
      </c>
      <c r="G1835" s="12" t="s">
        <v>41</v>
      </c>
      <c r="H1835" s="12" t="s">
        <v>52</v>
      </c>
      <c r="I1835" s="12" t="s">
        <v>40</v>
      </c>
      <c r="J1835" s="12" t="s">
        <v>24</v>
      </c>
      <c r="K1835" s="12" t="s">
        <v>30</v>
      </c>
      <c r="L1835" s="12" t="s">
        <v>67</v>
      </c>
      <c r="M1835" s="12">
        <v>1</v>
      </c>
      <c r="N1835" s="14">
        <v>71.680000000000007</v>
      </c>
      <c r="O1835" s="15">
        <v>0</v>
      </c>
      <c r="P1835" s="14">
        <v>31.87</v>
      </c>
      <c r="Q1835" s="14">
        <v>71.680000000000007</v>
      </c>
      <c r="R1835" s="14">
        <v>31.87</v>
      </c>
      <c r="S1835" s="14">
        <v>39.81</v>
      </c>
      <c r="T1835" s="16">
        <v>0.5553850446428571</v>
      </c>
    </row>
    <row r="1836" spans="1:20">
      <c r="A1836" s="10">
        <v>3471</v>
      </c>
      <c r="B1836" s="11">
        <v>46271</v>
      </c>
      <c r="C1836" s="12">
        <f t="shared" si="112"/>
        <v>2026</v>
      </c>
      <c r="D1836" s="13" t="str">
        <f t="shared" si="113"/>
        <v>Q3</v>
      </c>
      <c r="E1836" s="12">
        <f t="shared" si="114"/>
        <v>9</v>
      </c>
      <c r="F1836" s="12" t="str">
        <f t="shared" si="115"/>
        <v>Sep</v>
      </c>
      <c r="G1836" s="12" t="s">
        <v>32</v>
      </c>
      <c r="H1836" s="12" t="s">
        <v>60</v>
      </c>
      <c r="I1836" s="12" t="s">
        <v>49</v>
      </c>
      <c r="J1836" s="12" t="s">
        <v>34</v>
      </c>
      <c r="K1836" s="12" t="s">
        <v>55</v>
      </c>
      <c r="L1836" s="12" t="s">
        <v>66</v>
      </c>
      <c r="M1836" s="12">
        <v>2</v>
      </c>
      <c r="N1836" s="14">
        <v>51.77</v>
      </c>
      <c r="O1836" s="15">
        <v>0</v>
      </c>
      <c r="P1836" s="14">
        <v>21.46</v>
      </c>
      <c r="Q1836" s="14">
        <v>103.54</v>
      </c>
      <c r="R1836" s="14">
        <v>42.92</v>
      </c>
      <c r="S1836" s="14">
        <v>60.620000000000005</v>
      </c>
      <c r="T1836" s="16">
        <v>0.58547421286459345</v>
      </c>
    </row>
    <row r="1837" spans="1:20">
      <c r="A1837" s="10">
        <v>3529</v>
      </c>
      <c r="B1837" s="11">
        <v>46271</v>
      </c>
      <c r="C1837" s="12">
        <f t="shared" si="112"/>
        <v>2026</v>
      </c>
      <c r="D1837" s="13" t="str">
        <f t="shared" si="113"/>
        <v>Q3</v>
      </c>
      <c r="E1837" s="12">
        <f t="shared" si="114"/>
        <v>9</v>
      </c>
      <c r="F1837" s="12" t="str">
        <f t="shared" si="115"/>
        <v>Sep</v>
      </c>
      <c r="G1837" s="12" t="s">
        <v>32</v>
      </c>
      <c r="H1837" s="12" t="s">
        <v>46</v>
      </c>
      <c r="I1837" s="12" t="s">
        <v>29</v>
      </c>
      <c r="J1837" s="12" t="s">
        <v>24</v>
      </c>
      <c r="K1837" s="12" t="s">
        <v>55</v>
      </c>
      <c r="L1837" s="12" t="s">
        <v>56</v>
      </c>
      <c r="M1837" s="12">
        <v>4</v>
      </c>
      <c r="N1837" s="14">
        <v>39.4</v>
      </c>
      <c r="O1837" s="15">
        <v>0.15</v>
      </c>
      <c r="P1837" s="14">
        <v>14.95</v>
      </c>
      <c r="Q1837" s="14">
        <v>133.95999999999998</v>
      </c>
      <c r="R1837" s="14">
        <v>59.8</v>
      </c>
      <c r="S1837" s="14">
        <v>74.159999999999982</v>
      </c>
      <c r="T1837" s="16">
        <v>0.55359808898178553</v>
      </c>
    </row>
    <row r="1838" spans="1:20">
      <c r="A1838" s="10">
        <v>3549</v>
      </c>
      <c r="B1838" s="11">
        <v>46271</v>
      </c>
      <c r="C1838" s="12">
        <f t="shared" si="112"/>
        <v>2026</v>
      </c>
      <c r="D1838" s="13" t="str">
        <f t="shared" si="113"/>
        <v>Q3</v>
      </c>
      <c r="E1838" s="12">
        <f t="shared" si="114"/>
        <v>9</v>
      </c>
      <c r="F1838" s="12" t="str">
        <f t="shared" si="115"/>
        <v>Sep</v>
      </c>
      <c r="G1838" s="12" t="s">
        <v>41</v>
      </c>
      <c r="H1838" s="12" t="s">
        <v>54</v>
      </c>
      <c r="I1838" s="12" t="s">
        <v>23</v>
      </c>
      <c r="J1838" s="12" t="s">
        <v>34</v>
      </c>
      <c r="K1838" s="12" t="s">
        <v>35</v>
      </c>
      <c r="L1838" s="12" t="s">
        <v>53</v>
      </c>
      <c r="M1838" s="12">
        <v>1</v>
      </c>
      <c r="N1838" s="14">
        <v>47.17</v>
      </c>
      <c r="O1838" s="15">
        <v>0</v>
      </c>
      <c r="P1838" s="14">
        <v>18.64</v>
      </c>
      <c r="Q1838" s="14">
        <v>47.17</v>
      </c>
      <c r="R1838" s="14">
        <v>18.64</v>
      </c>
      <c r="S1838" s="14">
        <v>28.53</v>
      </c>
      <c r="T1838" s="16">
        <v>0.60483358066567738</v>
      </c>
    </row>
    <row r="1839" spans="1:20">
      <c r="A1839" s="10">
        <v>4003</v>
      </c>
      <c r="B1839" s="11">
        <v>46271</v>
      </c>
      <c r="C1839" s="12">
        <f t="shared" si="112"/>
        <v>2026</v>
      </c>
      <c r="D1839" s="13" t="str">
        <f t="shared" si="113"/>
        <v>Q3</v>
      </c>
      <c r="E1839" s="12">
        <f t="shared" si="114"/>
        <v>9</v>
      </c>
      <c r="F1839" s="12" t="str">
        <f t="shared" si="115"/>
        <v>Sep</v>
      </c>
      <c r="G1839" s="12" t="s">
        <v>41</v>
      </c>
      <c r="H1839" s="12" t="s">
        <v>42</v>
      </c>
      <c r="I1839" s="12" t="s">
        <v>49</v>
      </c>
      <c r="J1839" s="12" t="s">
        <v>24</v>
      </c>
      <c r="K1839" s="12" t="s">
        <v>55</v>
      </c>
      <c r="L1839" s="12" t="s">
        <v>66</v>
      </c>
      <c r="M1839" s="12">
        <v>2</v>
      </c>
      <c r="N1839" s="14">
        <v>50.41</v>
      </c>
      <c r="O1839" s="15">
        <v>0.1</v>
      </c>
      <c r="P1839" s="14">
        <v>22.05</v>
      </c>
      <c r="Q1839" s="14">
        <v>90.738</v>
      </c>
      <c r="R1839" s="14">
        <v>44.1</v>
      </c>
      <c r="S1839" s="14">
        <v>46.637999999999998</v>
      </c>
      <c r="T1839" s="16">
        <v>0.51398532037294187</v>
      </c>
    </row>
    <row r="1840" spans="1:20">
      <c r="A1840" s="10">
        <v>4613</v>
      </c>
      <c r="B1840" s="11">
        <v>46271</v>
      </c>
      <c r="C1840" s="12">
        <f t="shared" si="112"/>
        <v>2026</v>
      </c>
      <c r="D1840" s="13" t="str">
        <f t="shared" si="113"/>
        <v>Q3</v>
      </c>
      <c r="E1840" s="12">
        <f t="shared" si="114"/>
        <v>9</v>
      </c>
      <c r="F1840" s="12" t="str">
        <f t="shared" si="115"/>
        <v>Sep</v>
      </c>
      <c r="G1840" s="12" t="s">
        <v>41</v>
      </c>
      <c r="H1840" s="12" t="s">
        <v>68</v>
      </c>
      <c r="I1840" s="12" t="s">
        <v>23</v>
      </c>
      <c r="J1840" s="12" t="s">
        <v>37</v>
      </c>
      <c r="K1840" s="12" t="s">
        <v>25</v>
      </c>
      <c r="L1840" s="12" t="s">
        <v>26</v>
      </c>
      <c r="M1840" s="12">
        <v>4</v>
      </c>
      <c r="N1840" s="14">
        <v>80.38</v>
      </c>
      <c r="O1840" s="15">
        <v>0.1</v>
      </c>
      <c r="P1840" s="14">
        <v>42.55</v>
      </c>
      <c r="Q1840" s="14">
        <v>289.36799999999999</v>
      </c>
      <c r="R1840" s="14">
        <v>170.2</v>
      </c>
      <c r="S1840" s="14">
        <v>119.16800000000001</v>
      </c>
      <c r="T1840" s="16">
        <v>0.41182162505874875</v>
      </c>
    </row>
    <row r="1841" spans="1:20">
      <c r="A1841" s="10">
        <v>75</v>
      </c>
      <c r="B1841" s="11">
        <v>46272</v>
      </c>
      <c r="C1841" s="12">
        <f t="shared" si="112"/>
        <v>2026</v>
      </c>
      <c r="D1841" s="13" t="str">
        <f t="shared" si="113"/>
        <v>Q3</v>
      </c>
      <c r="E1841" s="12">
        <f t="shared" si="114"/>
        <v>9</v>
      </c>
      <c r="F1841" s="12" t="str">
        <f t="shared" si="115"/>
        <v>Sep</v>
      </c>
      <c r="G1841" s="12" t="s">
        <v>21</v>
      </c>
      <c r="H1841" s="12" t="s">
        <v>22</v>
      </c>
      <c r="I1841" s="12" t="s">
        <v>23</v>
      </c>
      <c r="J1841" s="12" t="s">
        <v>37</v>
      </c>
      <c r="K1841" s="12" t="s">
        <v>55</v>
      </c>
      <c r="L1841" s="12" t="s">
        <v>56</v>
      </c>
      <c r="M1841" s="12">
        <v>2</v>
      </c>
      <c r="N1841" s="14">
        <v>40.78</v>
      </c>
      <c r="O1841" s="15">
        <v>0</v>
      </c>
      <c r="P1841" s="14">
        <v>15.04</v>
      </c>
      <c r="Q1841" s="14">
        <v>81.56</v>
      </c>
      <c r="R1841" s="14">
        <v>30.08</v>
      </c>
      <c r="S1841" s="14">
        <v>51.480000000000004</v>
      </c>
      <c r="T1841" s="16">
        <v>0.63119176066699367</v>
      </c>
    </row>
    <row r="1842" spans="1:20">
      <c r="A1842" s="10">
        <v>601</v>
      </c>
      <c r="B1842" s="11">
        <v>46272</v>
      </c>
      <c r="C1842" s="12">
        <f t="shared" si="112"/>
        <v>2026</v>
      </c>
      <c r="D1842" s="13" t="str">
        <f t="shared" si="113"/>
        <v>Q3</v>
      </c>
      <c r="E1842" s="12">
        <f t="shared" si="114"/>
        <v>9</v>
      </c>
      <c r="F1842" s="12" t="str">
        <f t="shared" si="115"/>
        <v>Sep</v>
      </c>
      <c r="G1842" s="12" t="s">
        <v>27</v>
      </c>
      <c r="H1842" s="12" t="s">
        <v>64</v>
      </c>
      <c r="I1842" s="12" t="s">
        <v>23</v>
      </c>
      <c r="J1842" s="12" t="s">
        <v>24</v>
      </c>
      <c r="K1842" s="12" t="s">
        <v>30</v>
      </c>
      <c r="L1842" s="12" t="s">
        <v>38</v>
      </c>
      <c r="M1842" s="12">
        <v>1</v>
      </c>
      <c r="N1842" s="14">
        <v>141.69</v>
      </c>
      <c r="O1842" s="15">
        <v>0</v>
      </c>
      <c r="P1842" s="14">
        <v>80.34</v>
      </c>
      <c r="Q1842" s="14">
        <v>141.69</v>
      </c>
      <c r="R1842" s="14">
        <v>80.34</v>
      </c>
      <c r="S1842" s="14">
        <v>61.349999999999994</v>
      </c>
      <c r="T1842" s="16">
        <v>0.43298750793986868</v>
      </c>
    </row>
    <row r="1843" spans="1:20">
      <c r="A1843" s="10">
        <v>1617</v>
      </c>
      <c r="B1843" s="11">
        <v>46272</v>
      </c>
      <c r="C1843" s="12">
        <f t="shared" si="112"/>
        <v>2026</v>
      </c>
      <c r="D1843" s="13" t="str">
        <f t="shared" si="113"/>
        <v>Q3</v>
      </c>
      <c r="E1843" s="12">
        <f t="shared" si="114"/>
        <v>9</v>
      </c>
      <c r="F1843" s="12" t="str">
        <f t="shared" si="115"/>
        <v>Sep</v>
      </c>
      <c r="G1843" s="12" t="s">
        <v>41</v>
      </c>
      <c r="H1843" s="12" t="s">
        <v>54</v>
      </c>
      <c r="I1843" s="12" t="s">
        <v>23</v>
      </c>
      <c r="J1843" s="12" t="s">
        <v>34</v>
      </c>
      <c r="K1843" s="12" t="s">
        <v>44</v>
      </c>
      <c r="L1843" s="12" t="s">
        <v>61</v>
      </c>
      <c r="M1843" s="12">
        <v>1</v>
      </c>
      <c r="N1843" s="14">
        <v>83.28</v>
      </c>
      <c r="O1843" s="15">
        <v>0.1</v>
      </c>
      <c r="P1843" s="14">
        <v>39.75</v>
      </c>
      <c r="Q1843" s="14">
        <v>74.951999999999998</v>
      </c>
      <c r="R1843" s="14">
        <v>39.75</v>
      </c>
      <c r="S1843" s="14">
        <v>35.201999999999998</v>
      </c>
      <c r="T1843" s="16">
        <v>0.46966058277297468</v>
      </c>
    </row>
    <row r="1844" spans="1:20">
      <c r="A1844" s="10">
        <v>2305</v>
      </c>
      <c r="B1844" s="11">
        <v>46272</v>
      </c>
      <c r="C1844" s="12">
        <f t="shared" si="112"/>
        <v>2026</v>
      </c>
      <c r="D1844" s="13" t="str">
        <f t="shared" si="113"/>
        <v>Q3</v>
      </c>
      <c r="E1844" s="12">
        <f t="shared" si="114"/>
        <v>9</v>
      </c>
      <c r="F1844" s="12" t="str">
        <f t="shared" si="115"/>
        <v>Sep</v>
      </c>
      <c r="G1844" s="12" t="s">
        <v>41</v>
      </c>
      <c r="H1844" s="12" t="s">
        <v>52</v>
      </c>
      <c r="I1844" s="12" t="s">
        <v>49</v>
      </c>
      <c r="J1844" s="12" t="s">
        <v>24</v>
      </c>
      <c r="K1844" s="12" t="s">
        <v>44</v>
      </c>
      <c r="L1844" s="12" t="s">
        <v>61</v>
      </c>
      <c r="M1844" s="12">
        <v>2</v>
      </c>
      <c r="N1844" s="14">
        <v>82.43</v>
      </c>
      <c r="O1844" s="15">
        <v>0</v>
      </c>
      <c r="P1844" s="14">
        <v>40.51</v>
      </c>
      <c r="Q1844" s="14">
        <v>164.86</v>
      </c>
      <c r="R1844" s="14">
        <v>81.02</v>
      </c>
      <c r="S1844" s="14">
        <v>83.840000000000018</v>
      </c>
      <c r="T1844" s="16">
        <v>0.50855271139148372</v>
      </c>
    </row>
    <row r="1845" spans="1:20">
      <c r="A1845" s="10">
        <v>2344</v>
      </c>
      <c r="B1845" s="11">
        <v>46272</v>
      </c>
      <c r="C1845" s="12">
        <f t="shared" si="112"/>
        <v>2026</v>
      </c>
      <c r="D1845" s="13" t="str">
        <f t="shared" si="113"/>
        <v>Q3</v>
      </c>
      <c r="E1845" s="12">
        <f t="shared" si="114"/>
        <v>9</v>
      </c>
      <c r="F1845" s="12" t="str">
        <f t="shared" si="115"/>
        <v>Sep</v>
      </c>
      <c r="G1845" s="12" t="s">
        <v>21</v>
      </c>
      <c r="H1845" s="12" t="s">
        <v>71</v>
      </c>
      <c r="I1845" s="12" t="s">
        <v>49</v>
      </c>
      <c r="J1845" s="12" t="s">
        <v>34</v>
      </c>
      <c r="K1845" s="12" t="s">
        <v>55</v>
      </c>
      <c r="L1845" s="12" t="s">
        <v>63</v>
      </c>
      <c r="M1845" s="12">
        <v>4</v>
      </c>
      <c r="N1845" s="14">
        <v>36.380000000000003</v>
      </c>
      <c r="O1845" s="15">
        <v>0</v>
      </c>
      <c r="P1845" s="14">
        <v>14.16</v>
      </c>
      <c r="Q1845" s="14">
        <v>145.52000000000001</v>
      </c>
      <c r="R1845" s="14">
        <v>56.64</v>
      </c>
      <c r="S1845" s="14">
        <v>88.88000000000001</v>
      </c>
      <c r="T1845" s="16">
        <v>0.61077515118196812</v>
      </c>
    </row>
    <row r="1846" spans="1:20">
      <c r="A1846" s="10">
        <v>2601</v>
      </c>
      <c r="B1846" s="11">
        <v>46272</v>
      </c>
      <c r="C1846" s="12">
        <f t="shared" si="112"/>
        <v>2026</v>
      </c>
      <c r="D1846" s="13" t="str">
        <f t="shared" si="113"/>
        <v>Q3</v>
      </c>
      <c r="E1846" s="12">
        <f t="shared" si="114"/>
        <v>9</v>
      </c>
      <c r="F1846" s="12" t="str">
        <f t="shared" si="115"/>
        <v>Sep</v>
      </c>
      <c r="G1846" s="12" t="s">
        <v>27</v>
      </c>
      <c r="H1846" s="12" t="s">
        <v>62</v>
      </c>
      <c r="I1846" s="12" t="s">
        <v>23</v>
      </c>
      <c r="J1846" s="12" t="s">
        <v>34</v>
      </c>
      <c r="K1846" s="12" t="s">
        <v>25</v>
      </c>
      <c r="L1846" s="12" t="s">
        <v>26</v>
      </c>
      <c r="M1846" s="12">
        <v>1</v>
      </c>
      <c r="N1846" s="14">
        <v>82.86</v>
      </c>
      <c r="O1846" s="15">
        <v>0</v>
      </c>
      <c r="P1846" s="14">
        <v>43.33</v>
      </c>
      <c r="Q1846" s="14">
        <v>82.86</v>
      </c>
      <c r="R1846" s="14">
        <v>43.33</v>
      </c>
      <c r="S1846" s="14">
        <v>39.53</v>
      </c>
      <c r="T1846" s="16">
        <v>0.47706975621530295</v>
      </c>
    </row>
    <row r="1847" spans="1:20">
      <c r="A1847" s="10">
        <v>2831</v>
      </c>
      <c r="B1847" s="11">
        <v>46272</v>
      </c>
      <c r="C1847" s="12">
        <f t="shared" si="112"/>
        <v>2026</v>
      </c>
      <c r="D1847" s="13" t="str">
        <f t="shared" si="113"/>
        <v>Q3</v>
      </c>
      <c r="E1847" s="12">
        <f t="shared" si="114"/>
        <v>9</v>
      </c>
      <c r="F1847" s="12" t="str">
        <f t="shared" si="115"/>
        <v>Sep</v>
      </c>
      <c r="G1847" s="12" t="s">
        <v>21</v>
      </c>
      <c r="H1847" s="12" t="s">
        <v>57</v>
      </c>
      <c r="I1847" s="12" t="s">
        <v>23</v>
      </c>
      <c r="J1847" s="12" t="s">
        <v>34</v>
      </c>
      <c r="K1847" s="12" t="s">
        <v>35</v>
      </c>
      <c r="L1847" s="12" t="s">
        <v>53</v>
      </c>
      <c r="M1847" s="12">
        <v>1</v>
      </c>
      <c r="N1847" s="14">
        <v>46.44</v>
      </c>
      <c r="O1847" s="15">
        <v>0.05</v>
      </c>
      <c r="P1847" s="14">
        <v>17.88</v>
      </c>
      <c r="Q1847" s="14">
        <v>44.117999999999995</v>
      </c>
      <c r="R1847" s="14">
        <v>17.88</v>
      </c>
      <c r="S1847" s="14">
        <v>26.237999999999996</v>
      </c>
      <c r="T1847" s="16">
        <v>0.59472324221406225</v>
      </c>
    </row>
    <row r="1848" spans="1:20">
      <c r="A1848" s="10">
        <v>2845</v>
      </c>
      <c r="B1848" s="11">
        <v>46272</v>
      </c>
      <c r="C1848" s="12">
        <f t="shared" si="112"/>
        <v>2026</v>
      </c>
      <c r="D1848" s="13" t="str">
        <f t="shared" si="113"/>
        <v>Q3</v>
      </c>
      <c r="E1848" s="12">
        <f t="shared" si="114"/>
        <v>9</v>
      </c>
      <c r="F1848" s="12" t="str">
        <f t="shared" si="115"/>
        <v>Sep</v>
      </c>
      <c r="G1848" s="12" t="s">
        <v>21</v>
      </c>
      <c r="H1848" s="12" t="s">
        <v>22</v>
      </c>
      <c r="I1848" s="12" t="s">
        <v>29</v>
      </c>
      <c r="J1848" s="12" t="s">
        <v>37</v>
      </c>
      <c r="K1848" s="12" t="s">
        <v>35</v>
      </c>
      <c r="L1848" s="12" t="s">
        <v>65</v>
      </c>
      <c r="M1848" s="12">
        <v>4</v>
      </c>
      <c r="N1848" s="14">
        <v>133.26</v>
      </c>
      <c r="O1848" s="15">
        <v>0.1</v>
      </c>
      <c r="P1848" s="14">
        <v>68.77</v>
      </c>
      <c r="Q1848" s="14">
        <v>479.73599999999999</v>
      </c>
      <c r="R1848" s="14">
        <v>275.08</v>
      </c>
      <c r="S1848" s="14">
        <v>204.65600000000001</v>
      </c>
      <c r="T1848" s="16">
        <v>0.42660129738022579</v>
      </c>
    </row>
    <row r="1849" spans="1:20">
      <c r="A1849" s="10">
        <v>3679</v>
      </c>
      <c r="B1849" s="11">
        <v>46272</v>
      </c>
      <c r="C1849" s="12">
        <f t="shared" si="112"/>
        <v>2026</v>
      </c>
      <c r="D1849" s="13" t="str">
        <f t="shared" si="113"/>
        <v>Q3</v>
      </c>
      <c r="E1849" s="12">
        <f t="shared" si="114"/>
        <v>9</v>
      </c>
      <c r="F1849" s="12" t="str">
        <f t="shared" si="115"/>
        <v>Sep</v>
      </c>
      <c r="G1849" s="12" t="s">
        <v>27</v>
      </c>
      <c r="H1849" s="12" t="s">
        <v>64</v>
      </c>
      <c r="I1849" s="12" t="s">
        <v>49</v>
      </c>
      <c r="J1849" s="12" t="s">
        <v>34</v>
      </c>
      <c r="K1849" s="12" t="s">
        <v>30</v>
      </c>
      <c r="L1849" s="12" t="s">
        <v>38</v>
      </c>
      <c r="M1849" s="12">
        <v>1</v>
      </c>
      <c r="N1849" s="14">
        <v>147.36000000000001</v>
      </c>
      <c r="O1849" s="15">
        <v>0</v>
      </c>
      <c r="P1849" s="14">
        <v>81.599999999999994</v>
      </c>
      <c r="Q1849" s="14">
        <v>147.36000000000001</v>
      </c>
      <c r="R1849" s="14">
        <v>81.599999999999994</v>
      </c>
      <c r="S1849" s="14">
        <v>65.760000000000019</v>
      </c>
      <c r="T1849" s="16">
        <v>0.44625407166123787</v>
      </c>
    </row>
    <row r="1850" spans="1:20">
      <c r="A1850" s="10">
        <v>3828</v>
      </c>
      <c r="B1850" s="11">
        <v>46272</v>
      </c>
      <c r="C1850" s="12">
        <f t="shared" si="112"/>
        <v>2026</v>
      </c>
      <c r="D1850" s="13" t="str">
        <f t="shared" si="113"/>
        <v>Q3</v>
      </c>
      <c r="E1850" s="12">
        <f t="shared" si="114"/>
        <v>9</v>
      </c>
      <c r="F1850" s="12" t="str">
        <f t="shared" si="115"/>
        <v>Sep</v>
      </c>
      <c r="G1850" s="12" t="s">
        <v>21</v>
      </c>
      <c r="H1850" s="12" t="s">
        <v>22</v>
      </c>
      <c r="I1850" s="12" t="s">
        <v>23</v>
      </c>
      <c r="J1850" s="12" t="s">
        <v>34</v>
      </c>
      <c r="K1850" s="12" t="s">
        <v>35</v>
      </c>
      <c r="L1850" s="12" t="s">
        <v>69</v>
      </c>
      <c r="M1850" s="12">
        <v>2</v>
      </c>
      <c r="N1850" s="14">
        <v>166.13</v>
      </c>
      <c r="O1850" s="15">
        <v>0.15</v>
      </c>
      <c r="P1850" s="14">
        <v>86.71</v>
      </c>
      <c r="Q1850" s="14">
        <v>282.42099999999999</v>
      </c>
      <c r="R1850" s="14">
        <v>173.42</v>
      </c>
      <c r="S1850" s="14">
        <v>109.001</v>
      </c>
      <c r="T1850" s="16">
        <v>0.38595217777714835</v>
      </c>
    </row>
    <row r="1851" spans="1:20">
      <c r="A1851" s="10">
        <v>4226</v>
      </c>
      <c r="B1851" s="11">
        <v>46272</v>
      </c>
      <c r="C1851" s="12">
        <f t="shared" si="112"/>
        <v>2026</v>
      </c>
      <c r="D1851" s="13" t="str">
        <f t="shared" si="113"/>
        <v>Q3</v>
      </c>
      <c r="E1851" s="12">
        <f t="shared" si="114"/>
        <v>9</v>
      </c>
      <c r="F1851" s="12" t="str">
        <f t="shared" si="115"/>
        <v>Sep</v>
      </c>
      <c r="G1851" s="12" t="s">
        <v>32</v>
      </c>
      <c r="H1851" s="12" t="s">
        <v>39</v>
      </c>
      <c r="I1851" s="12" t="s">
        <v>23</v>
      </c>
      <c r="J1851" s="12" t="s">
        <v>34</v>
      </c>
      <c r="K1851" s="12" t="s">
        <v>55</v>
      </c>
      <c r="L1851" s="12" t="s">
        <v>66</v>
      </c>
      <c r="M1851" s="12">
        <v>1</v>
      </c>
      <c r="N1851" s="14">
        <v>51.74</v>
      </c>
      <c r="O1851" s="15">
        <v>0</v>
      </c>
      <c r="P1851" s="14">
        <v>22.45</v>
      </c>
      <c r="Q1851" s="14">
        <v>51.74</v>
      </c>
      <c r="R1851" s="14">
        <v>22.45</v>
      </c>
      <c r="S1851" s="14">
        <v>29.290000000000003</v>
      </c>
      <c r="T1851" s="16">
        <v>0.56609972941631237</v>
      </c>
    </row>
    <row r="1852" spans="1:20">
      <c r="A1852" s="10">
        <v>58</v>
      </c>
      <c r="B1852" s="11">
        <v>46273</v>
      </c>
      <c r="C1852" s="12">
        <f t="shared" si="112"/>
        <v>2026</v>
      </c>
      <c r="D1852" s="13" t="str">
        <f t="shared" si="113"/>
        <v>Q3</v>
      </c>
      <c r="E1852" s="12">
        <f t="shared" si="114"/>
        <v>9</v>
      </c>
      <c r="F1852" s="12" t="str">
        <f t="shared" si="115"/>
        <v>Sep</v>
      </c>
      <c r="G1852" s="12" t="s">
        <v>21</v>
      </c>
      <c r="H1852" s="12" t="s">
        <v>22</v>
      </c>
      <c r="I1852" s="12" t="s">
        <v>40</v>
      </c>
      <c r="J1852" s="12" t="s">
        <v>24</v>
      </c>
      <c r="K1852" s="12" t="s">
        <v>30</v>
      </c>
      <c r="L1852" s="12" t="s">
        <v>67</v>
      </c>
      <c r="M1852" s="12">
        <v>1</v>
      </c>
      <c r="N1852" s="14">
        <v>71.7</v>
      </c>
      <c r="O1852" s="15">
        <v>0</v>
      </c>
      <c r="P1852" s="14">
        <v>32</v>
      </c>
      <c r="Q1852" s="14">
        <v>71.7</v>
      </c>
      <c r="R1852" s="14">
        <v>32</v>
      </c>
      <c r="S1852" s="14">
        <v>39.700000000000003</v>
      </c>
      <c r="T1852" s="16">
        <v>0.55369595536959559</v>
      </c>
    </row>
    <row r="1853" spans="1:20">
      <c r="A1853" s="10">
        <v>1224</v>
      </c>
      <c r="B1853" s="11">
        <v>46273</v>
      </c>
      <c r="C1853" s="12">
        <f t="shared" si="112"/>
        <v>2026</v>
      </c>
      <c r="D1853" s="13" t="str">
        <f t="shared" si="113"/>
        <v>Q3</v>
      </c>
      <c r="E1853" s="12">
        <f t="shared" si="114"/>
        <v>9</v>
      </c>
      <c r="F1853" s="12" t="str">
        <f t="shared" si="115"/>
        <v>Sep</v>
      </c>
      <c r="G1853" s="12" t="s">
        <v>32</v>
      </c>
      <c r="H1853" s="12" t="s">
        <v>33</v>
      </c>
      <c r="I1853" s="12" t="s">
        <v>23</v>
      </c>
      <c r="J1853" s="12" t="s">
        <v>24</v>
      </c>
      <c r="K1853" s="12" t="s">
        <v>25</v>
      </c>
      <c r="L1853" s="12" t="s">
        <v>47</v>
      </c>
      <c r="M1853" s="12">
        <v>2</v>
      </c>
      <c r="N1853" s="14">
        <v>39.409999999999997</v>
      </c>
      <c r="O1853" s="15">
        <v>0.05</v>
      </c>
      <c r="P1853" s="14">
        <v>17.12</v>
      </c>
      <c r="Q1853" s="14">
        <v>74.878999999999991</v>
      </c>
      <c r="R1853" s="14">
        <v>34.24</v>
      </c>
      <c r="S1853" s="14">
        <v>40.638999999999989</v>
      </c>
      <c r="T1853" s="16">
        <v>0.54272893601677363</v>
      </c>
    </row>
    <row r="1854" spans="1:20">
      <c r="A1854" s="10">
        <v>4345</v>
      </c>
      <c r="B1854" s="11">
        <v>46273</v>
      </c>
      <c r="C1854" s="12">
        <f t="shared" si="112"/>
        <v>2026</v>
      </c>
      <c r="D1854" s="13" t="str">
        <f t="shared" si="113"/>
        <v>Q3</v>
      </c>
      <c r="E1854" s="12">
        <f t="shared" si="114"/>
        <v>9</v>
      </c>
      <c r="F1854" s="12" t="str">
        <f t="shared" si="115"/>
        <v>Sep</v>
      </c>
      <c r="G1854" s="12" t="s">
        <v>21</v>
      </c>
      <c r="H1854" s="12" t="s">
        <v>57</v>
      </c>
      <c r="I1854" s="12" t="s">
        <v>23</v>
      </c>
      <c r="J1854" s="12" t="s">
        <v>34</v>
      </c>
      <c r="K1854" s="12" t="s">
        <v>44</v>
      </c>
      <c r="L1854" s="12" t="s">
        <v>45</v>
      </c>
      <c r="M1854" s="12">
        <v>2</v>
      </c>
      <c r="N1854" s="14">
        <v>345.33</v>
      </c>
      <c r="O1854" s="15">
        <v>0</v>
      </c>
      <c r="P1854" s="14">
        <v>198.22</v>
      </c>
      <c r="Q1854" s="14">
        <v>690.66</v>
      </c>
      <c r="R1854" s="14">
        <v>396.44</v>
      </c>
      <c r="S1854" s="14">
        <v>294.21999999999997</v>
      </c>
      <c r="T1854" s="16">
        <v>0.42599832044710856</v>
      </c>
    </row>
    <row r="1855" spans="1:20">
      <c r="A1855" s="10">
        <v>1069</v>
      </c>
      <c r="B1855" s="11">
        <v>46274</v>
      </c>
      <c r="C1855" s="12">
        <f t="shared" si="112"/>
        <v>2026</v>
      </c>
      <c r="D1855" s="13" t="str">
        <f t="shared" si="113"/>
        <v>Q3</v>
      </c>
      <c r="E1855" s="12">
        <f t="shared" si="114"/>
        <v>9</v>
      </c>
      <c r="F1855" s="12" t="str">
        <f t="shared" si="115"/>
        <v>Sep</v>
      </c>
      <c r="G1855" s="12" t="s">
        <v>41</v>
      </c>
      <c r="H1855" s="12" t="s">
        <v>68</v>
      </c>
      <c r="I1855" s="12" t="s">
        <v>23</v>
      </c>
      <c r="J1855" s="12" t="s">
        <v>24</v>
      </c>
      <c r="K1855" s="12" t="s">
        <v>30</v>
      </c>
      <c r="L1855" s="12" t="s">
        <v>38</v>
      </c>
      <c r="M1855" s="12">
        <v>1</v>
      </c>
      <c r="N1855" s="14">
        <v>145.33000000000001</v>
      </c>
      <c r="O1855" s="15">
        <v>0.1</v>
      </c>
      <c r="P1855" s="14">
        <v>80.97</v>
      </c>
      <c r="Q1855" s="14">
        <v>130.79700000000003</v>
      </c>
      <c r="R1855" s="14">
        <v>80.97</v>
      </c>
      <c r="S1855" s="14">
        <v>49.827000000000027</v>
      </c>
      <c r="T1855" s="16">
        <v>0.3809491043372556</v>
      </c>
    </row>
    <row r="1856" spans="1:20">
      <c r="A1856" s="10">
        <v>1489</v>
      </c>
      <c r="B1856" s="11">
        <v>46274</v>
      </c>
      <c r="C1856" s="12">
        <f t="shared" si="112"/>
        <v>2026</v>
      </c>
      <c r="D1856" s="13" t="str">
        <f t="shared" si="113"/>
        <v>Q3</v>
      </c>
      <c r="E1856" s="12">
        <f t="shared" si="114"/>
        <v>9</v>
      </c>
      <c r="F1856" s="12" t="str">
        <f t="shared" si="115"/>
        <v>Sep</v>
      </c>
      <c r="G1856" s="12" t="s">
        <v>21</v>
      </c>
      <c r="H1856" s="12" t="s">
        <v>22</v>
      </c>
      <c r="I1856" s="12" t="s">
        <v>23</v>
      </c>
      <c r="J1856" s="12" t="s">
        <v>24</v>
      </c>
      <c r="K1856" s="12" t="s">
        <v>25</v>
      </c>
      <c r="L1856" s="12" t="s">
        <v>43</v>
      </c>
      <c r="M1856" s="12">
        <v>3</v>
      </c>
      <c r="N1856" s="14">
        <v>50.03</v>
      </c>
      <c r="O1856" s="15">
        <v>0.1</v>
      </c>
      <c r="P1856" s="14">
        <v>22.89</v>
      </c>
      <c r="Q1856" s="14">
        <v>135.08100000000002</v>
      </c>
      <c r="R1856" s="14">
        <v>68.67</v>
      </c>
      <c r="S1856" s="14">
        <v>66.411000000000016</v>
      </c>
      <c r="T1856" s="16">
        <v>0.49163835032313952</v>
      </c>
    </row>
    <row r="1857" spans="1:20">
      <c r="A1857" s="10">
        <v>2045</v>
      </c>
      <c r="B1857" s="11">
        <v>46274</v>
      </c>
      <c r="C1857" s="12">
        <f t="shared" si="112"/>
        <v>2026</v>
      </c>
      <c r="D1857" s="13" t="str">
        <f t="shared" si="113"/>
        <v>Q3</v>
      </c>
      <c r="E1857" s="12">
        <f t="shared" si="114"/>
        <v>9</v>
      </c>
      <c r="F1857" s="12" t="str">
        <f t="shared" si="115"/>
        <v>Sep</v>
      </c>
      <c r="G1857" s="12" t="s">
        <v>27</v>
      </c>
      <c r="H1857" s="12" t="s">
        <v>28</v>
      </c>
      <c r="I1857" s="12" t="s">
        <v>49</v>
      </c>
      <c r="J1857" s="12" t="s">
        <v>24</v>
      </c>
      <c r="K1857" s="12" t="s">
        <v>35</v>
      </c>
      <c r="L1857" s="12" t="s">
        <v>36</v>
      </c>
      <c r="M1857" s="12">
        <v>1</v>
      </c>
      <c r="N1857" s="14">
        <v>35.68</v>
      </c>
      <c r="O1857" s="15">
        <v>0.05</v>
      </c>
      <c r="P1857" s="14">
        <v>13.37</v>
      </c>
      <c r="Q1857" s="14">
        <v>33.896000000000001</v>
      </c>
      <c r="R1857" s="14">
        <v>13.37</v>
      </c>
      <c r="S1857" s="14">
        <v>20.526000000000003</v>
      </c>
      <c r="T1857" s="16">
        <v>0.60555817795610112</v>
      </c>
    </row>
    <row r="1858" spans="1:20">
      <c r="A1858" s="10">
        <v>2610</v>
      </c>
      <c r="B1858" s="11">
        <v>46274</v>
      </c>
      <c r="C1858" s="12">
        <f t="shared" si="112"/>
        <v>2026</v>
      </c>
      <c r="D1858" s="13" t="str">
        <f t="shared" si="113"/>
        <v>Q3</v>
      </c>
      <c r="E1858" s="12">
        <f t="shared" si="114"/>
        <v>9</v>
      </c>
      <c r="F1858" s="12" t="str">
        <f t="shared" si="115"/>
        <v>Sep</v>
      </c>
      <c r="G1858" s="12" t="s">
        <v>41</v>
      </c>
      <c r="H1858" s="12" t="s">
        <v>54</v>
      </c>
      <c r="I1858" s="12" t="s">
        <v>23</v>
      </c>
      <c r="J1858" s="12" t="s">
        <v>24</v>
      </c>
      <c r="K1858" s="12" t="s">
        <v>44</v>
      </c>
      <c r="L1858" s="12" t="s">
        <v>45</v>
      </c>
      <c r="M1858" s="12">
        <v>1</v>
      </c>
      <c r="N1858" s="14">
        <v>341.87</v>
      </c>
      <c r="O1858" s="15">
        <v>0.1</v>
      </c>
      <c r="P1858" s="14">
        <v>190.66</v>
      </c>
      <c r="Q1858" s="14">
        <v>307.68299999999999</v>
      </c>
      <c r="R1858" s="14">
        <v>190.66</v>
      </c>
      <c r="S1858" s="14">
        <v>117.023</v>
      </c>
      <c r="T1858" s="16">
        <v>0.38033625517171893</v>
      </c>
    </row>
    <row r="1859" spans="1:20">
      <c r="A1859" s="10">
        <v>4210</v>
      </c>
      <c r="B1859" s="11">
        <v>46274</v>
      </c>
      <c r="C1859" s="12">
        <f t="shared" ref="C1859:C1922" si="116">YEAR(B1859)</f>
        <v>2026</v>
      </c>
      <c r="D1859" s="13" t="str">
        <f t="shared" ref="D1859:D1922" si="117">"Q"&amp;ROUNDUP(MONTH(B1859)/3,0)</f>
        <v>Q3</v>
      </c>
      <c r="E1859" s="12">
        <f t="shared" ref="E1859:E1922" si="118">MONTH(B1859)</f>
        <v>9</v>
      </c>
      <c r="F1859" s="12" t="str">
        <f t="shared" ref="F1859:F1922" si="119">TEXT(B1859,"mmm")</f>
        <v>Sep</v>
      </c>
      <c r="G1859" s="12" t="s">
        <v>27</v>
      </c>
      <c r="H1859" s="12" t="s">
        <v>48</v>
      </c>
      <c r="I1859" s="12" t="s">
        <v>23</v>
      </c>
      <c r="J1859" s="12" t="s">
        <v>24</v>
      </c>
      <c r="K1859" s="12" t="s">
        <v>35</v>
      </c>
      <c r="L1859" s="12" t="s">
        <v>69</v>
      </c>
      <c r="M1859" s="12">
        <v>1</v>
      </c>
      <c r="N1859" s="14">
        <v>164.6</v>
      </c>
      <c r="O1859" s="15">
        <v>0</v>
      </c>
      <c r="P1859" s="14">
        <v>87.21</v>
      </c>
      <c r="Q1859" s="14">
        <v>164.6</v>
      </c>
      <c r="R1859" s="14">
        <v>87.21</v>
      </c>
      <c r="S1859" s="14">
        <v>77.39</v>
      </c>
      <c r="T1859" s="16">
        <v>0.47017010935601461</v>
      </c>
    </row>
    <row r="1860" spans="1:20">
      <c r="A1860" s="10">
        <v>4584</v>
      </c>
      <c r="B1860" s="11">
        <v>46274</v>
      </c>
      <c r="C1860" s="12">
        <f t="shared" si="116"/>
        <v>2026</v>
      </c>
      <c r="D1860" s="13" t="str">
        <f t="shared" si="117"/>
        <v>Q3</v>
      </c>
      <c r="E1860" s="12">
        <f t="shared" si="118"/>
        <v>9</v>
      </c>
      <c r="F1860" s="12" t="str">
        <f t="shared" si="119"/>
        <v>Sep</v>
      </c>
      <c r="G1860" s="12" t="s">
        <v>41</v>
      </c>
      <c r="H1860" s="12" t="s">
        <v>54</v>
      </c>
      <c r="I1860" s="12" t="s">
        <v>23</v>
      </c>
      <c r="J1860" s="12" t="s">
        <v>24</v>
      </c>
      <c r="K1860" s="12" t="s">
        <v>55</v>
      </c>
      <c r="L1860" s="12" t="s">
        <v>56</v>
      </c>
      <c r="M1860" s="12">
        <v>2</v>
      </c>
      <c r="N1860" s="14">
        <v>41.24</v>
      </c>
      <c r="O1860" s="15">
        <v>0</v>
      </c>
      <c r="P1860" s="14">
        <v>14.46</v>
      </c>
      <c r="Q1860" s="14">
        <v>82.48</v>
      </c>
      <c r="R1860" s="14">
        <v>28.92</v>
      </c>
      <c r="S1860" s="14">
        <v>53.56</v>
      </c>
      <c r="T1860" s="16">
        <v>0.64936954413191073</v>
      </c>
    </row>
    <row r="1861" spans="1:20">
      <c r="A1861" s="10">
        <v>44</v>
      </c>
      <c r="B1861" s="11">
        <v>46275</v>
      </c>
      <c r="C1861" s="12">
        <f t="shared" si="116"/>
        <v>2026</v>
      </c>
      <c r="D1861" s="13" t="str">
        <f t="shared" si="117"/>
        <v>Q3</v>
      </c>
      <c r="E1861" s="12">
        <f t="shared" si="118"/>
        <v>9</v>
      </c>
      <c r="F1861" s="12" t="str">
        <f t="shared" si="119"/>
        <v>Sep</v>
      </c>
      <c r="G1861" s="12" t="s">
        <v>32</v>
      </c>
      <c r="H1861" s="12" t="s">
        <v>60</v>
      </c>
      <c r="I1861" s="12" t="s">
        <v>40</v>
      </c>
      <c r="J1861" s="12" t="s">
        <v>34</v>
      </c>
      <c r="K1861" s="12" t="s">
        <v>25</v>
      </c>
      <c r="L1861" s="12" t="s">
        <v>47</v>
      </c>
      <c r="M1861" s="12">
        <v>1</v>
      </c>
      <c r="N1861" s="14">
        <v>40.1</v>
      </c>
      <c r="O1861" s="15">
        <v>0</v>
      </c>
      <c r="P1861" s="14">
        <v>16.920000000000002</v>
      </c>
      <c r="Q1861" s="14">
        <v>40.1</v>
      </c>
      <c r="R1861" s="14">
        <v>16.920000000000002</v>
      </c>
      <c r="S1861" s="14">
        <v>23.18</v>
      </c>
      <c r="T1861" s="16">
        <v>0.57805486284289276</v>
      </c>
    </row>
    <row r="1862" spans="1:20">
      <c r="A1862" s="10">
        <v>97</v>
      </c>
      <c r="B1862" s="11">
        <v>46275</v>
      </c>
      <c r="C1862" s="12">
        <f t="shared" si="116"/>
        <v>2026</v>
      </c>
      <c r="D1862" s="13" t="str">
        <f t="shared" si="117"/>
        <v>Q3</v>
      </c>
      <c r="E1862" s="12">
        <f t="shared" si="118"/>
        <v>9</v>
      </c>
      <c r="F1862" s="12" t="str">
        <f t="shared" si="119"/>
        <v>Sep</v>
      </c>
      <c r="G1862" s="12" t="s">
        <v>27</v>
      </c>
      <c r="H1862" s="12" t="s">
        <v>48</v>
      </c>
      <c r="I1862" s="12" t="s">
        <v>23</v>
      </c>
      <c r="J1862" s="12" t="s">
        <v>34</v>
      </c>
      <c r="K1862" s="12" t="s">
        <v>44</v>
      </c>
      <c r="L1862" s="12" t="s">
        <v>61</v>
      </c>
      <c r="M1862" s="12">
        <v>2</v>
      </c>
      <c r="N1862" s="14">
        <v>80.239999999999995</v>
      </c>
      <c r="O1862" s="15">
        <v>0</v>
      </c>
      <c r="P1862" s="14">
        <v>40.5</v>
      </c>
      <c r="Q1862" s="14">
        <v>160.47999999999999</v>
      </c>
      <c r="R1862" s="14">
        <v>81</v>
      </c>
      <c r="S1862" s="14">
        <v>79.47999999999999</v>
      </c>
      <c r="T1862" s="16">
        <v>0.49526420737786636</v>
      </c>
    </row>
    <row r="1863" spans="1:20">
      <c r="A1863" s="10">
        <v>1015</v>
      </c>
      <c r="B1863" s="11">
        <v>46275</v>
      </c>
      <c r="C1863" s="12">
        <f t="shared" si="116"/>
        <v>2026</v>
      </c>
      <c r="D1863" s="13" t="str">
        <f t="shared" si="117"/>
        <v>Q3</v>
      </c>
      <c r="E1863" s="12">
        <f t="shared" si="118"/>
        <v>9</v>
      </c>
      <c r="F1863" s="12" t="str">
        <f t="shared" si="119"/>
        <v>Sep</v>
      </c>
      <c r="G1863" s="12" t="s">
        <v>32</v>
      </c>
      <c r="H1863" s="12" t="s">
        <v>39</v>
      </c>
      <c r="I1863" s="12" t="s">
        <v>23</v>
      </c>
      <c r="J1863" s="12" t="s">
        <v>34</v>
      </c>
      <c r="K1863" s="12" t="s">
        <v>30</v>
      </c>
      <c r="L1863" s="12" t="s">
        <v>58</v>
      </c>
      <c r="M1863" s="12">
        <v>4</v>
      </c>
      <c r="N1863" s="14">
        <v>151.01</v>
      </c>
      <c r="O1863" s="15">
        <v>0</v>
      </c>
      <c r="P1863" s="14">
        <v>80.569999999999993</v>
      </c>
      <c r="Q1863" s="14">
        <v>604.04</v>
      </c>
      <c r="R1863" s="14">
        <v>322.27999999999997</v>
      </c>
      <c r="S1863" s="14">
        <v>281.76</v>
      </c>
      <c r="T1863" s="16">
        <v>0.46645917488908023</v>
      </c>
    </row>
    <row r="1864" spans="1:20">
      <c r="A1864" s="10">
        <v>1128</v>
      </c>
      <c r="B1864" s="11">
        <v>46275</v>
      </c>
      <c r="C1864" s="12">
        <f t="shared" si="116"/>
        <v>2026</v>
      </c>
      <c r="D1864" s="13" t="str">
        <f t="shared" si="117"/>
        <v>Q3</v>
      </c>
      <c r="E1864" s="12">
        <f t="shared" si="118"/>
        <v>9</v>
      </c>
      <c r="F1864" s="12" t="str">
        <f t="shared" si="119"/>
        <v>Sep</v>
      </c>
      <c r="G1864" s="12" t="s">
        <v>21</v>
      </c>
      <c r="H1864" s="12" t="s">
        <v>71</v>
      </c>
      <c r="I1864" s="12" t="s">
        <v>49</v>
      </c>
      <c r="J1864" s="12" t="s">
        <v>24</v>
      </c>
      <c r="K1864" s="12" t="s">
        <v>25</v>
      </c>
      <c r="L1864" s="12" t="s">
        <v>43</v>
      </c>
      <c r="M1864" s="12">
        <v>1</v>
      </c>
      <c r="N1864" s="14">
        <v>51.32</v>
      </c>
      <c r="O1864" s="15">
        <v>0.1</v>
      </c>
      <c r="P1864" s="14">
        <v>22.67</v>
      </c>
      <c r="Q1864" s="14">
        <v>46.188000000000002</v>
      </c>
      <c r="R1864" s="14">
        <v>22.67</v>
      </c>
      <c r="S1864" s="14">
        <v>23.518000000000001</v>
      </c>
      <c r="T1864" s="16">
        <v>0.50917987356023209</v>
      </c>
    </row>
    <row r="1865" spans="1:20">
      <c r="A1865" s="10">
        <v>3548</v>
      </c>
      <c r="B1865" s="11">
        <v>46275</v>
      </c>
      <c r="C1865" s="12">
        <f t="shared" si="116"/>
        <v>2026</v>
      </c>
      <c r="D1865" s="13" t="str">
        <f t="shared" si="117"/>
        <v>Q3</v>
      </c>
      <c r="E1865" s="12">
        <f t="shared" si="118"/>
        <v>9</v>
      </c>
      <c r="F1865" s="12" t="str">
        <f t="shared" si="119"/>
        <v>Sep</v>
      </c>
      <c r="G1865" s="12" t="s">
        <v>41</v>
      </c>
      <c r="H1865" s="12" t="s">
        <v>52</v>
      </c>
      <c r="I1865" s="12" t="s">
        <v>40</v>
      </c>
      <c r="J1865" s="12" t="s">
        <v>24</v>
      </c>
      <c r="K1865" s="12" t="s">
        <v>30</v>
      </c>
      <c r="L1865" s="12" t="s">
        <v>67</v>
      </c>
      <c r="M1865" s="12">
        <v>2</v>
      </c>
      <c r="N1865" s="14">
        <v>72.61</v>
      </c>
      <c r="O1865" s="15">
        <v>0</v>
      </c>
      <c r="P1865" s="14">
        <v>32.68</v>
      </c>
      <c r="Q1865" s="14">
        <v>145.22</v>
      </c>
      <c r="R1865" s="14">
        <v>65.36</v>
      </c>
      <c r="S1865" s="14">
        <v>79.86</v>
      </c>
      <c r="T1865" s="16">
        <v>0.54992425285773305</v>
      </c>
    </row>
    <row r="1866" spans="1:20">
      <c r="A1866" s="10">
        <v>242</v>
      </c>
      <c r="B1866" s="11">
        <v>46276</v>
      </c>
      <c r="C1866" s="12">
        <f t="shared" si="116"/>
        <v>2026</v>
      </c>
      <c r="D1866" s="13" t="str">
        <f t="shared" si="117"/>
        <v>Q3</v>
      </c>
      <c r="E1866" s="12">
        <f t="shared" si="118"/>
        <v>9</v>
      </c>
      <c r="F1866" s="12" t="str">
        <f t="shared" si="119"/>
        <v>Sep</v>
      </c>
      <c r="G1866" s="12" t="s">
        <v>41</v>
      </c>
      <c r="H1866" s="12" t="s">
        <v>68</v>
      </c>
      <c r="I1866" s="12" t="s">
        <v>49</v>
      </c>
      <c r="J1866" s="12" t="s">
        <v>37</v>
      </c>
      <c r="K1866" s="12" t="s">
        <v>55</v>
      </c>
      <c r="L1866" s="12" t="s">
        <v>56</v>
      </c>
      <c r="M1866" s="12">
        <v>5</v>
      </c>
      <c r="N1866" s="14">
        <v>40.94</v>
      </c>
      <c r="O1866" s="15">
        <v>0</v>
      </c>
      <c r="P1866" s="14">
        <v>14.78</v>
      </c>
      <c r="Q1866" s="14">
        <v>204.7</v>
      </c>
      <c r="R1866" s="14">
        <v>73.899999999999991</v>
      </c>
      <c r="S1866" s="14">
        <v>130.80000000000001</v>
      </c>
      <c r="T1866" s="16">
        <v>0.6389838788470934</v>
      </c>
    </row>
    <row r="1867" spans="1:20">
      <c r="A1867" s="10">
        <v>784</v>
      </c>
      <c r="B1867" s="11">
        <v>46276</v>
      </c>
      <c r="C1867" s="12">
        <f t="shared" si="116"/>
        <v>2026</v>
      </c>
      <c r="D1867" s="13" t="str">
        <f t="shared" si="117"/>
        <v>Q3</v>
      </c>
      <c r="E1867" s="12">
        <f t="shared" si="118"/>
        <v>9</v>
      </c>
      <c r="F1867" s="12" t="str">
        <f t="shared" si="119"/>
        <v>Sep</v>
      </c>
      <c r="G1867" s="12" t="s">
        <v>32</v>
      </c>
      <c r="H1867" s="12" t="s">
        <v>73</v>
      </c>
      <c r="I1867" s="12" t="s">
        <v>49</v>
      </c>
      <c r="J1867" s="12" t="s">
        <v>34</v>
      </c>
      <c r="K1867" s="12" t="s">
        <v>25</v>
      </c>
      <c r="L1867" s="12" t="s">
        <v>26</v>
      </c>
      <c r="M1867" s="12">
        <v>4</v>
      </c>
      <c r="N1867" s="14">
        <v>81.69</v>
      </c>
      <c r="O1867" s="15">
        <v>0</v>
      </c>
      <c r="P1867" s="14">
        <v>42.23</v>
      </c>
      <c r="Q1867" s="14">
        <v>326.76</v>
      </c>
      <c r="R1867" s="14">
        <v>168.92</v>
      </c>
      <c r="S1867" s="14">
        <v>157.84</v>
      </c>
      <c r="T1867" s="16">
        <v>0.48304566042355246</v>
      </c>
    </row>
    <row r="1868" spans="1:20">
      <c r="A1868" s="10">
        <v>1535</v>
      </c>
      <c r="B1868" s="11">
        <v>46276</v>
      </c>
      <c r="C1868" s="12">
        <f t="shared" si="116"/>
        <v>2026</v>
      </c>
      <c r="D1868" s="13" t="str">
        <f t="shared" si="117"/>
        <v>Q3</v>
      </c>
      <c r="E1868" s="12">
        <f t="shared" si="118"/>
        <v>9</v>
      </c>
      <c r="F1868" s="12" t="str">
        <f t="shared" si="119"/>
        <v>Sep</v>
      </c>
      <c r="G1868" s="12" t="s">
        <v>21</v>
      </c>
      <c r="H1868" s="12" t="s">
        <v>71</v>
      </c>
      <c r="I1868" s="12" t="s">
        <v>40</v>
      </c>
      <c r="J1868" s="12" t="s">
        <v>34</v>
      </c>
      <c r="K1868" s="12" t="s">
        <v>25</v>
      </c>
      <c r="L1868" s="12" t="s">
        <v>43</v>
      </c>
      <c r="M1868" s="12">
        <v>1</v>
      </c>
      <c r="N1868" s="14">
        <v>51.25</v>
      </c>
      <c r="O1868" s="15">
        <v>0.05</v>
      </c>
      <c r="P1868" s="14">
        <v>21.99</v>
      </c>
      <c r="Q1868" s="14">
        <v>48.6875</v>
      </c>
      <c r="R1868" s="14">
        <v>21.99</v>
      </c>
      <c r="S1868" s="14">
        <v>26.697500000000002</v>
      </c>
      <c r="T1868" s="16">
        <v>0.54834403080872918</v>
      </c>
    </row>
    <row r="1869" spans="1:20">
      <c r="A1869" s="10">
        <v>1687</v>
      </c>
      <c r="B1869" s="11">
        <v>46276</v>
      </c>
      <c r="C1869" s="12">
        <f t="shared" si="116"/>
        <v>2026</v>
      </c>
      <c r="D1869" s="13" t="str">
        <f t="shared" si="117"/>
        <v>Q3</v>
      </c>
      <c r="E1869" s="12">
        <f t="shared" si="118"/>
        <v>9</v>
      </c>
      <c r="F1869" s="12" t="str">
        <f t="shared" si="119"/>
        <v>Sep</v>
      </c>
      <c r="G1869" s="12" t="s">
        <v>32</v>
      </c>
      <c r="H1869" s="12" t="s">
        <v>73</v>
      </c>
      <c r="I1869" s="12" t="s">
        <v>23</v>
      </c>
      <c r="J1869" s="12" t="s">
        <v>24</v>
      </c>
      <c r="K1869" s="12" t="s">
        <v>55</v>
      </c>
      <c r="L1869" s="12" t="s">
        <v>66</v>
      </c>
      <c r="M1869" s="12">
        <v>1</v>
      </c>
      <c r="N1869" s="14">
        <v>50.78</v>
      </c>
      <c r="O1869" s="15">
        <v>0.05</v>
      </c>
      <c r="P1869" s="14">
        <v>22.52</v>
      </c>
      <c r="Q1869" s="14">
        <v>48.241</v>
      </c>
      <c r="R1869" s="14">
        <v>22.52</v>
      </c>
      <c r="S1869" s="14">
        <v>25.721</v>
      </c>
      <c r="T1869" s="16">
        <v>0.5331771729441761</v>
      </c>
    </row>
    <row r="1870" spans="1:20">
      <c r="A1870" s="10">
        <v>2162</v>
      </c>
      <c r="B1870" s="11">
        <v>46276</v>
      </c>
      <c r="C1870" s="12">
        <f t="shared" si="116"/>
        <v>2026</v>
      </c>
      <c r="D1870" s="13" t="str">
        <f t="shared" si="117"/>
        <v>Q3</v>
      </c>
      <c r="E1870" s="12">
        <f t="shared" si="118"/>
        <v>9</v>
      </c>
      <c r="F1870" s="12" t="str">
        <f t="shared" si="119"/>
        <v>Sep</v>
      </c>
      <c r="G1870" s="12" t="s">
        <v>27</v>
      </c>
      <c r="H1870" s="12" t="s">
        <v>28</v>
      </c>
      <c r="I1870" s="12" t="s">
        <v>23</v>
      </c>
      <c r="J1870" s="12" t="s">
        <v>34</v>
      </c>
      <c r="K1870" s="12" t="s">
        <v>35</v>
      </c>
      <c r="L1870" s="12" t="s">
        <v>65</v>
      </c>
      <c r="M1870" s="12">
        <v>1</v>
      </c>
      <c r="N1870" s="14">
        <v>133.31</v>
      </c>
      <c r="O1870" s="15">
        <v>0.05</v>
      </c>
      <c r="P1870" s="14">
        <v>67.790000000000006</v>
      </c>
      <c r="Q1870" s="14">
        <v>126.64449999999999</v>
      </c>
      <c r="R1870" s="14">
        <v>67.790000000000006</v>
      </c>
      <c r="S1870" s="14">
        <v>58.854499999999987</v>
      </c>
      <c r="T1870" s="16">
        <v>0.46472211584395684</v>
      </c>
    </row>
    <row r="1871" spans="1:20">
      <c r="A1871" s="10">
        <v>2307</v>
      </c>
      <c r="B1871" s="11">
        <v>46276</v>
      </c>
      <c r="C1871" s="12">
        <f t="shared" si="116"/>
        <v>2026</v>
      </c>
      <c r="D1871" s="13" t="str">
        <f t="shared" si="117"/>
        <v>Q3</v>
      </c>
      <c r="E1871" s="12">
        <f t="shared" si="118"/>
        <v>9</v>
      </c>
      <c r="F1871" s="12" t="str">
        <f t="shared" si="119"/>
        <v>Sep</v>
      </c>
      <c r="G1871" s="12" t="s">
        <v>32</v>
      </c>
      <c r="H1871" s="12" t="s">
        <v>33</v>
      </c>
      <c r="I1871" s="12" t="s">
        <v>23</v>
      </c>
      <c r="J1871" s="12" t="s">
        <v>24</v>
      </c>
      <c r="K1871" s="12" t="s">
        <v>35</v>
      </c>
      <c r="L1871" s="12" t="s">
        <v>69</v>
      </c>
      <c r="M1871" s="12">
        <v>1</v>
      </c>
      <c r="N1871" s="14">
        <v>162.06</v>
      </c>
      <c r="O1871" s="15">
        <v>0</v>
      </c>
      <c r="P1871" s="14">
        <v>86.95</v>
      </c>
      <c r="Q1871" s="14">
        <v>162.06</v>
      </c>
      <c r="R1871" s="14">
        <v>86.95</v>
      </c>
      <c r="S1871" s="14">
        <v>75.11</v>
      </c>
      <c r="T1871" s="16">
        <v>0.4634703196347032</v>
      </c>
    </row>
    <row r="1872" spans="1:20">
      <c r="A1872" s="10">
        <v>3976</v>
      </c>
      <c r="B1872" s="11">
        <v>46276</v>
      </c>
      <c r="C1872" s="12">
        <f t="shared" si="116"/>
        <v>2026</v>
      </c>
      <c r="D1872" s="13" t="str">
        <f t="shared" si="117"/>
        <v>Q3</v>
      </c>
      <c r="E1872" s="12">
        <f t="shared" si="118"/>
        <v>9</v>
      </c>
      <c r="F1872" s="12" t="str">
        <f t="shared" si="119"/>
        <v>Sep</v>
      </c>
      <c r="G1872" s="12" t="s">
        <v>32</v>
      </c>
      <c r="H1872" s="12" t="s">
        <v>46</v>
      </c>
      <c r="I1872" s="12" t="s">
        <v>40</v>
      </c>
      <c r="J1872" s="12" t="s">
        <v>24</v>
      </c>
      <c r="K1872" s="12" t="s">
        <v>35</v>
      </c>
      <c r="L1872" s="12" t="s">
        <v>36</v>
      </c>
      <c r="M1872" s="12">
        <v>2</v>
      </c>
      <c r="N1872" s="14">
        <v>37.03</v>
      </c>
      <c r="O1872" s="15">
        <v>0.1</v>
      </c>
      <c r="P1872" s="14">
        <v>13.46</v>
      </c>
      <c r="Q1872" s="14">
        <v>66.654000000000011</v>
      </c>
      <c r="R1872" s="14">
        <v>26.92</v>
      </c>
      <c r="S1872" s="14">
        <v>39.734000000000009</v>
      </c>
      <c r="T1872" s="16">
        <v>0.59612326342004984</v>
      </c>
    </row>
    <row r="1873" spans="1:20">
      <c r="A1873" s="10">
        <v>5066</v>
      </c>
      <c r="B1873" s="11">
        <v>46276</v>
      </c>
      <c r="C1873" s="12">
        <f t="shared" si="116"/>
        <v>2026</v>
      </c>
      <c r="D1873" s="13" t="str">
        <f t="shared" si="117"/>
        <v>Q3</v>
      </c>
      <c r="E1873" s="12">
        <f t="shared" si="118"/>
        <v>9</v>
      </c>
      <c r="F1873" s="12" t="str">
        <f t="shared" si="119"/>
        <v>Sep</v>
      </c>
      <c r="G1873" s="12" t="s">
        <v>27</v>
      </c>
      <c r="H1873" s="12" t="s">
        <v>62</v>
      </c>
      <c r="I1873" s="12" t="s">
        <v>23</v>
      </c>
      <c r="J1873" s="12" t="s">
        <v>34</v>
      </c>
      <c r="K1873" s="12" t="s">
        <v>44</v>
      </c>
      <c r="L1873" s="12" t="s">
        <v>45</v>
      </c>
      <c r="M1873" s="12">
        <v>1</v>
      </c>
      <c r="N1873" s="14">
        <v>338.01</v>
      </c>
      <c r="O1873" s="15">
        <v>0</v>
      </c>
      <c r="P1873" s="14">
        <v>190.89</v>
      </c>
      <c r="Q1873" s="14">
        <v>338.01</v>
      </c>
      <c r="R1873" s="14">
        <v>190.89</v>
      </c>
      <c r="S1873" s="14">
        <v>147.12</v>
      </c>
      <c r="T1873" s="16">
        <v>0.43525339486997427</v>
      </c>
    </row>
    <row r="1874" spans="1:20">
      <c r="A1874" s="10">
        <v>78</v>
      </c>
      <c r="B1874" s="11">
        <v>46277</v>
      </c>
      <c r="C1874" s="12">
        <f t="shared" si="116"/>
        <v>2026</v>
      </c>
      <c r="D1874" s="13" t="str">
        <f t="shared" si="117"/>
        <v>Q3</v>
      </c>
      <c r="E1874" s="12">
        <f t="shared" si="118"/>
        <v>9</v>
      </c>
      <c r="F1874" s="12" t="str">
        <f t="shared" si="119"/>
        <v>Sep</v>
      </c>
      <c r="G1874" s="12" t="s">
        <v>41</v>
      </c>
      <c r="H1874" s="12" t="s">
        <v>68</v>
      </c>
      <c r="I1874" s="12" t="s">
        <v>23</v>
      </c>
      <c r="J1874" s="12" t="s">
        <v>34</v>
      </c>
      <c r="K1874" s="12" t="s">
        <v>55</v>
      </c>
      <c r="L1874" s="12" t="s">
        <v>56</v>
      </c>
      <c r="M1874" s="12">
        <v>5</v>
      </c>
      <c r="N1874" s="14">
        <v>40.78</v>
      </c>
      <c r="O1874" s="15">
        <v>0.05</v>
      </c>
      <c r="P1874" s="14">
        <v>14.94</v>
      </c>
      <c r="Q1874" s="14">
        <v>193.70499999999998</v>
      </c>
      <c r="R1874" s="14">
        <v>74.7</v>
      </c>
      <c r="S1874" s="14">
        <v>119.00499999999998</v>
      </c>
      <c r="T1874" s="16">
        <v>0.61436204537828132</v>
      </c>
    </row>
    <row r="1875" spans="1:20">
      <c r="A1875" s="10">
        <v>354</v>
      </c>
      <c r="B1875" s="11">
        <v>46277</v>
      </c>
      <c r="C1875" s="12">
        <f t="shared" si="116"/>
        <v>2026</v>
      </c>
      <c r="D1875" s="13" t="str">
        <f t="shared" si="117"/>
        <v>Q3</v>
      </c>
      <c r="E1875" s="12">
        <f t="shared" si="118"/>
        <v>9</v>
      </c>
      <c r="F1875" s="12" t="str">
        <f t="shared" si="119"/>
        <v>Sep</v>
      </c>
      <c r="G1875" s="12" t="s">
        <v>32</v>
      </c>
      <c r="H1875" s="12" t="s">
        <v>73</v>
      </c>
      <c r="I1875" s="12" t="s">
        <v>23</v>
      </c>
      <c r="J1875" s="12" t="s">
        <v>24</v>
      </c>
      <c r="K1875" s="12" t="s">
        <v>25</v>
      </c>
      <c r="L1875" s="12" t="s">
        <v>43</v>
      </c>
      <c r="M1875" s="12">
        <v>4</v>
      </c>
      <c r="N1875" s="14">
        <v>51.47</v>
      </c>
      <c r="O1875" s="15">
        <v>0</v>
      </c>
      <c r="P1875" s="14">
        <v>21.9</v>
      </c>
      <c r="Q1875" s="14">
        <v>205.88</v>
      </c>
      <c r="R1875" s="14">
        <v>87.6</v>
      </c>
      <c r="S1875" s="14">
        <v>118.28</v>
      </c>
      <c r="T1875" s="16">
        <v>0.57450942296483387</v>
      </c>
    </row>
    <row r="1876" spans="1:20">
      <c r="A1876" s="10">
        <v>1738</v>
      </c>
      <c r="B1876" s="11">
        <v>46277</v>
      </c>
      <c r="C1876" s="12">
        <f t="shared" si="116"/>
        <v>2026</v>
      </c>
      <c r="D1876" s="13" t="str">
        <f t="shared" si="117"/>
        <v>Q3</v>
      </c>
      <c r="E1876" s="12">
        <f t="shared" si="118"/>
        <v>9</v>
      </c>
      <c r="F1876" s="12" t="str">
        <f t="shared" si="119"/>
        <v>Sep</v>
      </c>
      <c r="G1876" s="12" t="s">
        <v>21</v>
      </c>
      <c r="H1876" s="12" t="s">
        <v>71</v>
      </c>
      <c r="I1876" s="12" t="s">
        <v>29</v>
      </c>
      <c r="J1876" s="12" t="s">
        <v>37</v>
      </c>
      <c r="K1876" s="12" t="s">
        <v>30</v>
      </c>
      <c r="L1876" s="12" t="s">
        <v>38</v>
      </c>
      <c r="M1876" s="12">
        <v>10</v>
      </c>
      <c r="N1876" s="14">
        <v>144.4</v>
      </c>
      <c r="O1876" s="15">
        <v>0.1</v>
      </c>
      <c r="P1876" s="14">
        <v>81.069999999999993</v>
      </c>
      <c r="Q1876" s="14">
        <v>1299.6000000000001</v>
      </c>
      <c r="R1876" s="14">
        <v>810.69999999999993</v>
      </c>
      <c r="S1876" s="14">
        <v>488.9000000000002</v>
      </c>
      <c r="T1876" s="16">
        <v>0.37619267466912909</v>
      </c>
    </row>
    <row r="1877" spans="1:20">
      <c r="A1877" s="10">
        <v>1900</v>
      </c>
      <c r="B1877" s="11">
        <v>46277</v>
      </c>
      <c r="C1877" s="12">
        <f t="shared" si="116"/>
        <v>2026</v>
      </c>
      <c r="D1877" s="13" t="str">
        <f t="shared" si="117"/>
        <v>Q3</v>
      </c>
      <c r="E1877" s="12">
        <f t="shared" si="118"/>
        <v>9</v>
      </c>
      <c r="F1877" s="12" t="str">
        <f t="shared" si="119"/>
        <v>Sep</v>
      </c>
      <c r="G1877" s="12" t="s">
        <v>27</v>
      </c>
      <c r="H1877" s="12" t="s">
        <v>48</v>
      </c>
      <c r="I1877" s="12" t="s">
        <v>40</v>
      </c>
      <c r="J1877" s="12" t="s">
        <v>34</v>
      </c>
      <c r="K1877" s="12" t="s">
        <v>55</v>
      </c>
      <c r="L1877" s="12" t="s">
        <v>66</v>
      </c>
      <c r="M1877" s="12">
        <v>1</v>
      </c>
      <c r="N1877" s="14">
        <v>51.34</v>
      </c>
      <c r="O1877" s="15">
        <v>0.1</v>
      </c>
      <c r="P1877" s="14">
        <v>22.63</v>
      </c>
      <c r="Q1877" s="14">
        <v>46.206000000000003</v>
      </c>
      <c r="R1877" s="14">
        <v>22.63</v>
      </c>
      <c r="S1877" s="14">
        <v>23.576000000000004</v>
      </c>
      <c r="T1877" s="16">
        <v>0.51023676578799293</v>
      </c>
    </row>
    <row r="1878" spans="1:20">
      <c r="A1878" s="10">
        <v>3375</v>
      </c>
      <c r="B1878" s="11">
        <v>46277</v>
      </c>
      <c r="C1878" s="12">
        <f t="shared" si="116"/>
        <v>2026</v>
      </c>
      <c r="D1878" s="13" t="str">
        <f t="shared" si="117"/>
        <v>Q3</v>
      </c>
      <c r="E1878" s="12">
        <f t="shared" si="118"/>
        <v>9</v>
      </c>
      <c r="F1878" s="12" t="str">
        <f t="shared" si="119"/>
        <v>Sep</v>
      </c>
      <c r="G1878" s="12" t="s">
        <v>27</v>
      </c>
      <c r="H1878" s="12" t="s">
        <v>28</v>
      </c>
      <c r="I1878" s="12" t="s">
        <v>29</v>
      </c>
      <c r="J1878" s="12" t="s">
        <v>24</v>
      </c>
      <c r="K1878" s="12" t="s">
        <v>35</v>
      </c>
      <c r="L1878" s="12" t="s">
        <v>53</v>
      </c>
      <c r="M1878" s="12">
        <v>6</v>
      </c>
      <c r="N1878" s="14">
        <v>47.72</v>
      </c>
      <c r="O1878" s="15">
        <v>0.1</v>
      </c>
      <c r="P1878" s="14">
        <v>18.41</v>
      </c>
      <c r="Q1878" s="14">
        <v>257.68799999999999</v>
      </c>
      <c r="R1878" s="14">
        <v>110.46000000000001</v>
      </c>
      <c r="S1878" s="14">
        <v>147.22799999999998</v>
      </c>
      <c r="T1878" s="16">
        <v>0.57134208810654741</v>
      </c>
    </row>
    <row r="1879" spans="1:20">
      <c r="A1879" s="10">
        <v>3567</v>
      </c>
      <c r="B1879" s="11">
        <v>46277</v>
      </c>
      <c r="C1879" s="12">
        <f t="shared" si="116"/>
        <v>2026</v>
      </c>
      <c r="D1879" s="13" t="str">
        <f t="shared" si="117"/>
        <v>Q3</v>
      </c>
      <c r="E1879" s="12">
        <f t="shared" si="118"/>
        <v>9</v>
      </c>
      <c r="F1879" s="12" t="str">
        <f t="shared" si="119"/>
        <v>Sep</v>
      </c>
      <c r="G1879" s="12" t="s">
        <v>27</v>
      </c>
      <c r="H1879" s="12" t="s">
        <v>62</v>
      </c>
      <c r="I1879" s="12" t="s">
        <v>23</v>
      </c>
      <c r="J1879" s="12" t="s">
        <v>37</v>
      </c>
      <c r="K1879" s="12" t="s">
        <v>44</v>
      </c>
      <c r="L1879" s="12" t="s">
        <v>61</v>
      </c>
      <c r="M1879" s="12">
        <v>1</v>
      </c>
      <c r="N1879" s="14">
        <v>81.489999999999995</v>
      </c>
      <c r="O1879" s="15">
        <v>0.1</v>
      </c>
      <c r="P1879" s="14">
        <v>38.83</v>
      </c>
      <c r="Q1879" s="14">
        <v>73.340999999999994</v>
      </c>
      <c r="R1879" s="14">
        <v>38.83</v>
      </c>
      <c r="S1879" s="14">
        <v>34.510999999999996</v>
      </c>
      <c r="T1879" s="16">
        <v>0.47055535103148305</v>
      </c>
    </row>
    <row r="1880" spans="1:20">
      <c r="A1880" s="10">
        <v>4106</v>
      </c>
      <c r="B1880" s="11">
        <v>46277</v>
      </c>
      <c r="C1880" s="12">
        <f t="shared" si="116"/>
        <v>2026</v>
      </c>
      <c r="D1880" s="13" t="str">
        <f t="shared" si="117"/>
        <v>Q3</v>
      </c>
      <c r="E1880" s="12">
        <f t="shared" si="118"/>
        <v>9</v>
      </c>
      <c r="F1880" s="12" t="str">
        <f t="shared" si="119"/>
        <v>Sep</v>
      </c>
      <c r="G1880" s="12" t="s">
        <v>27</v>
      </c>
      <c r="H1880" s="12" t="s">
        <v>48</v>
      </c>
      <c r="I1880" s="12" t="s">
        <v>40</v>
      </c>
      <c r="J1880" s="12" t="s">
        <v>24</v>
      </c>
      <c r="K1880" s="12" t="s">
        <v>25</v>
      </c>
      <c r="L1880" s="12" t="s">
        <v>47</v>
      </c>
      <c r="M1880" s="12">
        <v>2</v>
      </c>
      <c r="N1880" s="14">
        <v>39.700000000000003</v>
      </c>
      <c r="O1880" s="15">
        <v>0</v>
      </c>
      <c r="P1880" s="14">
        <v>16.32</v>
      </c>
      <c r="Q1880" s="14">
        <v>79.400000000000006</v>
      </c>
      <c r="R1880" s="14">
        <v>32.64</v>
      </c>
      <c r="S1880" s="14">
        <v>46.760000000000005</v>
      </c>
      <c r="T1880" s="16">
        <v>0.58891687657430736</v>
      </c>
    </row>
    <row r="1881" spans="1:20">
      <c r="A1881" s="10">
        <v>4293</v>
      </c>
      <c r="B1881" s="11">
        <v>46277</v>
      </c>
      <c r="C1881" s="12">
        <f t="shared" si="116"/>
        <v>2026</v>
      </c>
      <c r="D1881" s="13" t="str">
        <f t="shared" si="117"/>
        <v>Q3</v>
      </c>
      <c r="E1881" s="12">
        <f t="shared" si="118"/>
        <v>9</v>
      </c>
      <c r="F1881" s="12" t="str">
        <f t="shared" si="119"/>
        <v>Sep</v>
      </c>
      <c r="G1881" s="12" t="s">
        <v>27</v>
      </c>
      <c r="H1881" s="12" t="s">
        <v>64</v>
      </c>
      <c r="I1881" s="12" t="s">
        <v>29</v>
      </c>
      <c r="J1881" s="12" t="s">
        <v>34</v>
      </c>
      <c r="K1881" s="12" t="s">
        <v>44</v>
      </c>
      <c r="L1881" s="12" t="s">
        <v>45</v>
      </c>
      <c r="M1881" s="12">
        <v>4</v>
      </c>
      <c r="N1881" s="14">
        <v>344.67</v>
      </c>
      <c r="O1881" s="15">
        <v>0.1</v>
      </c>
      <c r="P1881" s="14">
        <v>195.35</v>
      </c>
      <c r="Q1881" s="14">
        <v>1240.8120000000001</v>
      </c>
      <c r="R1881" s="14">
        <v>781.4</v>
      </c>
      <c r="S1881" s="14">
        <v>459.41200000000015</v>
      </c>
      <c r="T1881" s="16">
        <v>0.37025109363868186</v>
      </c>
    </row>
    <row r="1882" spans="1:20">
      <c r="A1882" s="10">
        <v>4859</v>
      </c>
      <c r="B1882" s="11">
        <v>46277</v>
      </c>
      <c r="C1882" s="12">
        <f t="shared" si="116"/>
        <v>2026</v>
      </c>
      <c r="D1882" s="13" t="str">
        <f t="shared" si="117"/>
        <v>Q3</v>
      </c>
      <c r="E1882" s="12">
        <f t="shared" si="118"/>
        <v>9</v>
      </c>
      <c r="F1882" s="12" t="str">
        <f t="shared" si="119"/>
        <v>Sep</v>
      </c>
      <c r="G1882" s="12" t="s">
        <v>21</v>
      </c>
      <c r="H1882" s="12" t="s">
        <v>22</v>
      </c>
      <c r="I1882" s="12" t="s">
        <v>23</v>
      </c>
      <c r="J1882" s="12" t="s">
        <v>24</v>
      </c>
      <c r="K1882" s="12" t="s">
        <v>25</v>
      </c>
      <c r="L1882" s="12" t="s">
        <v>26</v>
      </c>
      <c r="M1882" s="12">
        <v>1</v>
      </c>
      <c r="N1882" s="14">
        <v>80.39</v>
      </c>
      <c r="O1882" s="15">
        <v>0</v>
      </c>
      <c r="P1882" s="14">
        <v>42.85</v>
      </c>
      <c r="Q1882" s="14">
        <v>80.39</v>
      </c>
      <c r="R1882" s="14">
        <v>42.85</v>
      </c>
      <c r="S1882" s="14">
        <v>37.54</v>
      </c>
      <c r="T1882" s="16">
        <v>0.46697350416718497</v>
      </c>
    </row>
    <row r="1883" spans="1:20">
      <c r="A1883" s="10">
        <v>770</v>
      </c>
      <c r="B1883" s="11">
        <v>46278</v>
      </c>
      <c r="C1883" s="12">
        <f t="shared" si="116"/>
        <v>2026</v>
      </c>
      <c r="D1883" s="13" t="str">
        <f t="shared" si="117"/>
        <v>Q3</v>
      </c>
      <c r="E1883" s="12">
        <f t="shared" si="118"/>
        <v>9</v>
      </c>
      <c r="F1883" s="12" t="str">
        <f t="shared" si="119"/>
        <v>Sep</v>
      </c>
      <c r="G1883" s="12" t="s">
        <v>32</v>
      </c>
      <c r="H1883" s="12" t="s">
        <v>39</v>
      </c>
      <c r="I1883" s="12" t="s">
        <v>40</v>
      </c>
      <c r="J1883" s="12" t="s">
        <v>24</v>
      </c>
      <c r="K1883" s="12" t="s">
        <v>30</v>
      </c>
      <c r="L1883" s="12" t="s">
        <v>38</v>
      </c>
      <c r="M1883" s="12">
        <v>1</v>
      </c>
      <c r="N1883" s="14">
        <v>143.66999999999999</v>
      </c>
      <c r="O1883" s="15">
        <v>0.1</v>
      </c>
      <c r="P1883" s="14">
        <v>79.89</v>
      </c>
      <c r="Q1883" s="14">
        <v>129.303</v>
      </c>
      <c r="R1883" s="14">
        <v>79.89</v>
      </c>
      <c r="S1883" s="14">
        <v>49.412999999999997</v>
      </c>
      <c r="T1883" s="16">
        <v>0.38214890605786406</v>
      </c>
    </row>
    <row r="1884" spans="1:20">
      <c r="A1884" s="10">
        <v>1375</v>
      </c>
      <c r="B1884" s="11">
        <v>46278</v>
      </c>
      <c r="C1884" s="12">
        <f t="shared" si="116"/>
        <v>2026</v>
      </c>
      <c r="D1884" s="13" t="str">
        <f t="shared" si="117"/>
        <v>Q3</v>
      </c>
      <c r="E1884" s="12">
        <f t="shared" si="118"/>
        <v>9</v>
      </c>
      <c r="F1884" s="12" t="str">
        <f t="shared" si="119"/>
        <v>Sep</v>
      </c>
      <c r="G1884" s="12" t="s">
        <v>27</v>
      </c>
      <c r="H1884" s="12" t="s">
        <v>64</v>
      </c>
      <c r="I1884" s="12" t="s">
        <v>40</v>
      </c>
      <c r="J1884" s="12" t="s">
        <v>24</v>
      </c>
      <c r="K1884" s="12" t="s">
        <v>35</v>
      </c>
      <c r="L1884" s="12" t="s">
        <v>36</v>
      </c>
      <c r="M1884" s="12">
        <v>1</v>
      </c>
      <c r="N1884" s="14">
        <v>35.86</v>
      </c>
      <c r="O1884" s="15">
        <v>0</v>
      </c>
      <c r="P1884" s="14">
        <v>13.33</v>
      </c>
      <c r="Q1884" s="14">
        <v>35.86</v>
      </c>
      <c r="R1884" s="14">
        <v>13.33</v>
      </c>
      <c r="S1884" s="14">
        <v>22.53</v>
      </c>
      <c r="T1884" s="16">
        <v>0.62827663134411604</v>
      </c>
    </row>
    <row r="1885" spans="1:20">
      <c r="A1885" s="10">
        <v>2063</v>
      </c>
      <c r="B1885" s="11">
        <v>46278</v>
      </c>
      <c r="C1885" s="12">
        <f t="shared" si="116"/>
        <v>2026</v>
      </c>
      <c r="D1885" s="13" t="str">
        <f t="shared" si="117"/>
        <v>Q3</v>
      </c>
      <c r="E1885" s="12">
        <f t="shared" si="118"/>
        <v>9</v>
      </c>
      <c r="F1885" s="12" t="str">
        <f t="shared" si="119"/>
        <v>Sep</v>
      </c>
      <c r="G1885" s="12" t="s">
        <v>27</v>
      </c>
      <c r="H1885" s="12" t="s">
        <v>70</v>
      </c>
      <c r="I1885" s="12" t="s">
        <v>40</v>
      </c>
      <c r="J1885" s="12" t="s">
        <v>24</v>
      </c>
      <c r="K1885" s="12" t="s">
        <v>35</v>
      </c>
      <c r="L1885" s="12" t="s">
        <v>65</v>
      </c>
      <c r="M1885" s="12">
        <v>3</v>
      </c>
      <c r="N1885" s="14">
        <v>130.28</v>
      </c>
      <c r="O1885" s="15">
        <v>0.1</v>
      </c>
      <c r="P1885" s="14">
        <v>65.33</v>
      </c>
      <c r="Q1885" s="14">
        <v>351.75600000000003</v>
      </c>
      <c r="R1885" s="14">
        <v>195.99</v>
      </c>
      <c r="S1885" s="14">
        <v>155.76600000000002</v>
      </c>
      <c r="T1885" s="16">
        <v>0.44282400300208102</v>
      </c>
    </row>
    <row r="1886" spans="1:20">
      <c r="A1886" s="10">
        <v>2563</v>
      </c>
      <c r="B1886" s="11">
        <v>46278</v>
      </c>
      <c r="C1886" s="12">
        <f t="shared" si="116"/>
        <v>2026</v>
      </c>
      <c r="D1886" s="13" t="str">
        <f t="shared" si="117"/>
        <v>Q3</v>
      </c>
      <c r="E1886" s="12">
        <f t="shared" si="118"/>
        <v>9</v>
      </c>
      <c r="F1886" s="12" t="str">
        <f t="shared" si="119"/>
        <v>Sep</v>
      </c>
      <c r="G1886" s="12" t="s">
        <v>27</v>
      </c>
      <c r="H1886" s="12" t="s">
        <v>48</v>
      </c>
      <c r="I1886" s="12" t="s">
        <v>49</v>
      </c>
      <c r="J1886" s="12" t="s">
        <v>24</v>
      </c>
      <c r="K1886" s="12" t="s">
        <v>30</v>
      </c>
      <c r="L1886" s="12" t="s">
        <v>58</v>
      </c>
      <c r="M1886" s="12">
        <v>1</v>
      </c>
      <c r="N1886" s="14">
        <v>157.88999999999999</v>
      </c>
      <c r="O1886" s="15">
        <v>0.1</v>
      </c>
      <c r="P1886" s="14">
        <v>78.209999999999994</v>
      </c>
      <c r="Q1886" s="14">
        <v>142.101</v>
      </c>
      <c r="R1886" s="14">
        <v>78.209999999999994</v>
      </c>
      <c r="S1886" s="14">
        <v>63.891000000000005</v>
      </c>
      <c r="T1886" s="16">
        <v>0.44961682183798851</v>
      </c>
    </row>
    <row r="1887" spans="1:20">
      <c r="A1887" s="10">
        <v>2786</v>
      </c>
      <c r="B1887" s="11">
        <v>46278</v>
      </c>
      <c r="C1887" s="12">
        <f t="shared" si="116"/>
        <v>2026</v>
      </c>
      <c r="D1887" s="13" t="str">
        <f t="shared" si="117"/>
        <v>Q3</v>
      </c>
      <c r="E1887" s="12">
        <f t="shared" si="118"/>
        <v>9</v>
      </c>
      <c r="F1887" s="12" t="str">
        <f t="shared" si="119"/>
        <v>Sep</v>
      </c>
      <c r="G1887" s="12" t="s">
        <v>41</v>
      </c>
      <c r="H1887" s="12" t="s">
        <v>54</v>
      </c>
      <c r="I1887" s="12" t="s">
        <v>23</v>
      </c>
      <c r="J1887" s="12" t="s">
        <v>34</v>
      </c>
      <c r="K1887" s="12" t="s">
        <v>55</v>
      </c>
      <c r="L1887" s="12" t="s">
        <v>56</v>
      </c>
      <c r="M1887" s="12">
        <v>2</v>
      </c>
      <c r="N1887" s="14">
        <v>40.83</v>
      </c>
      <c r="O1887" s="15">
        <v>0</v>
      </c>
      <c r="P1887" s="14">
        <v>14.56</v>
      </c>
      <c r="Q1887" s="14">
        <v>81.66</v>
      </c>
      <c r="R1887" s="14">
        <v>29.12</v>
      </c>
      <c r="S1887" s="14">
        <v>52.539999999999992</v>
      </c>
      <c r="T1887" s="16">
        <v>0.64339946118050451</v>
      </c>
    </row>
    <row r="1888" spans="1:20">
      <c r="A1888" s="10">
        <v>3269</v>
      </c>
      <c r="B1888" s="11">
        <v>46278</v>
      </c>
      <c r="C1888" s="12">
        <f t="shared" si="116"/>
        <v>2026</v>
      </c>
      <c r="D1888" s="13" t="str">
        <f t="shared" si="117"/>
        <v>Q3</v>
      </c>
      <c r="E1888" s="12">
        <f t="shared" si="118"/>
        <v>9</v>
      </c>
      <c r="F1888" s="12" t="str">
        <f t="shared" si="119"/>
        <v>Sep</v>
      </c>
      <c r="G1888" s="12" t="s">
        <v>32</v>
      </c>
      <c r="H1888" s="12" t="s">
        <v>73</v>
      </c>
      <c r="I1888" s="12" t="s">
        <v>40</v>
      </c>
      <c r="J1888" s="12" t="s">
        <v>34</v>
      </c>
      <c r="K1888" s="12" t="s">
        <v>55</v>
      </c>
      <c r="L1888" s="12" t="s">
        <v>63</v>
      </c>
      <c r="M1888" s="12">
        <v>2</v>
      </c>
      <c r="N1888" s="14">
        <v>37.119999999999997</v>
      </c>
      <c r="O1888" s="15">
        <v>0</v>
      </c>
      <c r="P1888" s="14">
        <v>14.26</v>
      </c>
      <c r="Q1888" s="14">
        <v>74.239999999999995</v>
      </c>
      <c r="R1888" s="14">
        <v>28.52</v>
      </c>
      <c r="S1888" s="14">
        <v>45.72</v>
      </c>
      <c r="T1888" s="16">
        <v>0.61584051724137934</v>
      </c>
    </row>
    <row r="1889" spans="1:20">
      <c r="A1889" s="10">
        <v>3346</v>
      </c>
      <c r="B1889" s="11">
        <v>46278</v>
      </c>
      <c r="C1889" s="12">
        <f t="shared" si="116"/>
        <v>2026</v>
      </c>
      <c r="D1889" s="13" t="str">
        <f t="shared" si="117"/>
        <v>Q3</v>
      </c>
      <c r="E1889" s="12">
        <f t="shared" si="118"/>
        <v>9</v>
      </c>
      <c r="F1889" s="12" t="str">
        <f t="shared" si="119"/>
        <v>Sep</v>
      </c>
      <c r="G1889" s="12" t="s">
        <v>41</v>
      </c>
      <c r="H1889" s="12" t="s">
        <v>54</v>
      </c>
      <c r="I1889" s="12" t="s">
        <v>23</v>
      </c>
      <c r="J1889" s="12" t="s">
        <v>24</v>
      </c>
      <c r="K1889" s="12" t="s">
        <v>44</v>
      </c>
      <c r="L1889" s="12" t="s">
        <v>72</v>
      </c>
      <c r="M1889" s="12">
        <v>2</v>
      </c>
      <c r="N1889" s="14">
        <v>124.04</v>
      </c>
      <c r="O1889" s="15">
        <v>0.05</v>
      </c>
      <c r="P1889" s="14">
        <v>59.29</v>
      </c>
      <c r="Q1889" s="14">
        <v>235.67599999999999</v>
      </c>
      <c r="R1889" s="14">
        <v>118.58</v>
      </c>
      <c r="S1889" s="14">
        <v>117.09599999999999</v>
      </c>
      <c r="T1889" s="16">
        <v>0.49685160983723414</v>
      </c>
    </row>
    <row r="1890" spans="1:20">
      <c r="A1890" s="10">
        <v>4097</v>
      </c>
      <c r="B1890" s="11">
        <v>46278</v>
      </c>
      <c r="C1890" s="12">
        <f t="shared" si="116"/>
        <v>2026</v>
      </c>
      <c r="D1890" s="13" t="str">
        <f t="shared" si="117"/>
        <v>Q3</v>
      </c>
      <c r="E1890" s="12">
        <f t="shared" si="118"/>
        <v>9</v>
      </c>
      <c r="F1890" s="12" t="str">
        <f t="shared" si="119"/>
        <v>Sep</v>
      </c>
      <c r="G1890" s="12" t="s">
        <v>27</v>
      </c>
      <c r="H1890" s="12" t="s">
        <v>64</v>
      </c>
      <c r="I1890" s="12" t="s">
        <v>23</v>
      </c>
      <c r="J1890" s="12" t="s">
        <v>24</v>
      </c>
      <c r="K1890" s="12" t="s">
        <v>30</v>
      </c>
      <c r="L1890" s="12" t="s">
        <v>38</v>
      </c>
      <c r="M1890" s="12">
        <v>1</v>
      </c>
      <c r="N1890" s="14">
        <v>142.36000000000001</v>
      </c>
      <c r="O1890" s="15">
        <v>0</v>
      </c>
      <c r="P1890" s="14">
        <v>78.3</v>
      </c>
      <c r="Q1890" s="14">
        <v>142.36000000000001</v>
      </c>
      <c r="R1890" s="14">
        <v>78.3</v>
      </c>
      <c r="S1890" s="14">
        <v>64.060000000000016</v>
      </c>
      <c r="T1890" s="16">
        <v>0.44998595110986239</v>
      </c>
    </row>
    <row r="1891" spans="1:20">
      <c r="A1891" s="10">
        <v>4208</v>
      </c>
      <c r="B1891" s="11">
        <v>46278</v>
      </c>
      <c r="C1891" s="12">
        <f t="shared" si="116"/>
        <v>2026</v>
      </c>
      <c r="D1891" s="13" t="str">
        <f t="shared" si="117"/>
        <v>Q3</v>
      </c>
      <c r="E1891" s="12">
        <f t="shared" si="118"/>
        <v>9</v>
      </c>
      <c r="F1891" s="12" t="str">
        <f t="shared" si="119"/>
        <v>Sep</v>
      </c>
      <c r="G1891" s="12" t="s">
        <v>27</v>
      </c>
      <c r="H1891" s="12" t="s">
        <v>64</v>
      </c>
      <c r="I1891" s="12" t="s">
        <v>29</v>
      </c>
      <c r="J1891" s="12" t="s">
        <v>37</v>
      </c>
      <c r="K1891" s="12" t="s">
        <v>25</v>
      </c>
      <c r="L1891" s="12" t="s">
        <v>51</v>
      </c>
      <c r="M1891" s="12">
        <v>6</v>
      </c>
      <c r="N1891" s="14">
        <v>104.11</v>
      </c>
      <c r="O1891" s="15">
        <v>0.1</v>
      </c>
      <c r="P1891" s="14">
        <v>49</v>
      </c>
      <c r="Q1891" s="14">
        <v>562.19399999999996</v>
      </c>
      <c r="R1891" s="14">
        <v>294</v>
      </c>
      <c r="S1891" s="14">
        <v>268.19399999999996</v>
      </c>
      <c r="T1891" s="16">
        <v>0.47704884790659446</v>
      </c>
    </row>
    <row r="1892" spans="1:20">
      <c r="A1892" s="10">
        <v>4606</v>
      </c>
      <c r="B1892" s="11">
        <v>46278</v>
      </c>
      <c r="C1892" s="12">
        <f t="shared" si="116"/>
        <v>2026</v>
      </c>
      <c r="D1892" s="13" t="str">
        <f t="shared" si="117"/>
        <v>Q3</v>
      </c>
      <c r="E1892" s="12">
        <f t="shared" si="118"/>
        <v>9</v>
      </c>
      <c r="F1892" s="12" t="str">
        <f t="shared" si="119"/>
        <v>Sep</v>
      </c>
      <c r="G1892" s="12" t="s">
        <v>41</v>
      </c>
      <c r="H1892" s="12" t="s">
        <v>54</v>
      </c>
      <c r="I1892" s="12" t="s">
        <v>23</v>
      </c>
      <c r="J1892" s="12" t="s">
        <v>37</v>
      </c>
      <c r="K1892" s="12" t="s">
        <v>44</v>
      </c>
      <c r="L1892" s="12" t="s">
        <v>45</v>
      </c>
      <c r="M1892" s="12">
        <v>1</v>
      </c>
      <c r="N1892" s="14">
        <v>335.02</v>
      </c>
      <c r="O1892" s="15">
        <v>0.05</v>
      </c>
      <c r="P1892" s="14">
        <v>198.44</v>
      </c>
      <c r="Q1892" s="14">
        <v>318.26899999999995</v>
      </c>
      <c r="R1892" s="14">
        <v>198.44</v>
      </c>
      <c r="S1892" s="14">
        <v>119.82899999999995</v>
      </c>
      <c r="T1892" s="16">
        <v>0.3765022669502841</v>
      </c>
    </row>
    <row r="1893" spans="1:20">
      <c r="A1893" s="10">
        <v>222</v>
      </c>
      <c r="B1893" s="11">
        <v>46279</v>
      </c>
      <c r="C1893" s="12">
        <f t="shared" si="116"/>
        <v>2026</v>
      </c>
      <c r="D1893" s="13" t="str">
        <f t="shared" si="117"/>
        <v>Q3</v>
      </c>
      <c r="E1893" s="12">
        <f t="shared" si="118"/>
        <v>9</v>
      </c>
      <c r="F1893" s="12" t="str">
        <f t="shared" si="119"/>
        <v>Sep</v>
      </c>
      <c r="G1893" s="12" t="s">
        <v>27</v>
      </c>
      <c r="H1893" s="12" t="s">
        <v>64</v>
      </c>
      <c r="I1893" s="12" t="s">
        <v>23</v>
      </c>
      <c r="J1893" s="12" t="s">
        <v>24</v>
      </c>
      <c r="K1893" s="12" t="s">
        <v>25</v>
      </c>
      <c r="L1893" s="12" t="s">
        <v>43</v>
      </c>
      <c r="M1893" s="12">
        <v>2</v>
      </c>
      <c r="N1893" s="14">
        <v>49.69</v>
      </c>
      <c r="O1893" s="15">
        <v>0.05</v>
      </c>
      <c r="P1893" s="14">
        <v>22.55</v>
      </c>
      <c r="Q1893" s="14">
        <v>94.410999999999987</v>
      </c>
      <c r="R1893" s="14">
        <v>45.1</v>
      </c>
      <c r="S1893" s="14">
        <v>49.310999999999986</v>
      </c>
      <c r="T1893" s="16">
        <v>0.52230142674052804</v>
      </c>
    </row>
    <row r="1894" spans="1:20">
      <c r="A1894" s="10">
        <v>241</v>
      </c>
      <c r="B1894" s="11">
        <v>46279</v>
      </c>
      <c r="C1894" s="12">
        <f t="shared" si="116"/>
        <v>2026</v>
      </c>
      <c r="D1894" s="13" t="str">
        <f t="shared" si="117"/>
        <v>Q3</v>
      </c>
      <c r="E1894" s="12">
        <f t="shared" si="118"/>
        <v>9</v>
      </c>
      <c r="F1894" s="12" t="str">
        <f t="shared" si="119"/>
        <v>Sep</v>
      </c>
      <c r="G1894" s="12" t="s">
        <v>32</v>
      </c>
      <c r="H1894" s="12" t="s">
        <v>46</v>
      </c>
      <c r="I1894" s="12" t="s">
        <v>23</v>
      </c>
      <c r="J1894" s="12" t="s">
        <v>24</v>
      </c>
      <c r="K1894" s="12" t="s">
        <v>25</v>
      </c>
      <c r="L1894" s="12" t="s">
        <v>43</v>
      </c>
      <c r="M1894" s="12">
        <v>4</v>
      </c>
      <c r="N1894" s="14">
        <v>50.5</v>
      </c>
      <c r="O1894" s="15">
        <v>0</v>
      </c>
      <c r="P1894" s="14">
        <v>23.02</v>
      </c>
      <c r="Q1894" s="14">
        <v>202</v>
      </c>
      <c r="R1894" s="14">
        <v>92.08</v>
      </c>
      <c r="S1894" s="14">
        <v>109.92</v>
      </c>
      <c r="T1894" s="16">
        <v>0.5441584158415842</v>
      </c>
    </row>
    <row r="1895" spans="1:20">
      <c r="A1895" s="10">
        <v>753</v>
      </c>
      <c r="B1895" s="11">
        <v>46279</v>
      </c>
      <c r="C1895" s="12">
        <f t="shared" si="116"/>
        <v>2026</v>
      </c>
      <c r="D1895" s="13" t="str">
        <f t="shared" si="117"/>
        <v>Q3</v>
      </c>
      <c r="E1895" s="12">
        <f t="shared" si="118"/>
        <v>9</v>
      </c>
      <c r="F1895" s="12" t="str">
        <f t="shared" si="119"/>
        <v>Sep</v>
      </c>
      <c r="G1895" s="12" t="s">
        <v>41</v>
      </c>
      <c r="H1895" s="12" t="s">
        <v>42</v>
      </c>
      <c r="I1895" s="12" t="s">
        <v>40</v>
      </c>
      <c r="J1895" s="12" t="s">
        <v>24</v>
      </c>
      <c r="K1895" s="12" t="s">
        <v>35</v>
      </c>
      <c r="L1895" s="12" t="s">
        <v>53</v>
      </c>
      <c r="M1895" s="12">
        <v>1</v>
      </c>
      <c r="N1895" s="14">
        <v>47.55</v>
      </c>
      <c r="O1895" s="15">
        <v>0.05</v>
      </c>
      <c r="P1895" s="14">
        <v>18.350000000000001</v>
      </c>
      <c r="Q1895" s="14">
        <v>45.172499999999992</v>
      </c>
      <c r="R1895" s="14">
        <v>18.350000000000001</v>
      </c>
      <c r="S1895" s="14">
        <v>26.822499999999991</v>
      </c>
      <c r="T1895" s="16">
        <v>0.5937794011843488</v>
      </c>
    </row>
    <row r="1896" spans="1:20">
      <c r="A1896" s="10">
        <v>2530</v>
      </c>
      <c r="B1896" s="11">
        <v>46279</v>
      </c>
      <c r="C1896" s="12">
        <f t="shared" si="116"/>
        <v>2026</v>
      </c>
      <c r="D1896" s="13" t="str">
        <f t="shared" si="117"/>
        <v>Q3</v>
      </c>
      <c r="E1896" s="12">
        <f t="shared" si="118"/>
        <v>9</v>
      </c>
      <c r="F1896" s="12" t="str">
        <f t="shared" si="119"/>
        <v>Sep</v>
      </c>
      <c r="G1896" s="12" t="s">
        <v>41</v>
      </c>
      <c r="H1896" s="12" t="s">
        <v>52</v>
      </c>
      <c r="I1896" s="12" t="s">
        <v>23</v>
      </c>
      <c r="J1896" s="12" t="s">
        <v>34</v>
      </c>
      <c r="K1896" s="12" t="s">
        <v>35</v>
      </c>
      <c r="L1896" s="12" t="s">
        <v>53</v>
      </c>
      <c r="M1896" s="12">
        <v>6</v>
      </c>
      <c r="N1896" s="14">
        <v>46.16</v>
      </c>
      <c r="O1896" s="15">
        <v>0.1</v>
      </c>
      <c r="P1896" s="14">
        <v>18.39</v>
      </c>
      <c r="Q1896" s="14">
        <v>249.26399999999998</v>
      </c>
      <c r="R1896" s="14">
        <v>110.34</v>
      </c>
      <c r="S1896" s="14">
        <v>138.92399999999998</v>
      </c>
      <c r="T1896" s="16">
        <v>0.55733679953783932</v>
      </c>
    </row>
    <row r="1897" spans="1:20">
      <c r="A1897" s="10">
        <v>572</v>
      </c>
      <c r="B1897" s="11">
        <v>46280</v>
      </c>
      <c r="C1897" s="12">
        <f t="shared" si="116"/>
        <v>2026</v>
      </c>
      <c r="D1897" s="13" t="str">
        <f t="shared" si="117"/>
        <v>Q3</v>
      </c>
      <c r="E1897" s="12">
        <f t="shared" si="118"/>
        <v>9</v>
      </c>
      <c r="F1897" s="12" t="str">
        <f t="shared" si="119"/>
        <v>Sep</v>
      </c>
      <c r="G1897" s="12" t="s">
        <v>21</v>
      </c>
      <c r="H1897" s="12" t="s">
        <v>71</v>
      </c>
      <c r="I1897" s="12" t="s">
        <v>40</v>
      </c>
      <c r="J1897" s="12" t="s">
        <v>24</v>
      </c>
      <c r="K1897" s="12" t="s">
        <v>35</v>
      </c>
      <c r="L1897" s="12" t="s">
        <v>65</v>
      </c>
      <c r="M1897" s="12">
        <v>2</v>
      </c>
      <c r="N1897" s="14">
        <v>135.79</v>
      </c>
      <c r="O1897" s="15">
        <v>0.05</v>
      </c>
      <c r="P1897" s="14">
        <v>66.53</v>
      </c>
      <c r="Q1897" s="14">
        <v>258.00099999999998</v>
      </c>
      <c r="R1897" s="14">
        <v>133.06</v>
      </c>
      <c r="S1897" s="14">
        <v>124.94099999999997</v>
      </c>
      <c r="T1897" s="16">
        <v>0.48426556486215167</v>
      </c>
    </row>
    <row r="1898" spans="1:20">
      <c r="A1898" s="10">
        <v>874</v>
      </c>
      <c r="B1898" s="11">
        <v>46280</v>
      </c>
      <c r="C1898" s="12">
        <f t="shared" si="116"/>
        <v>2026</v>
      </c>
      <c r="D1898" s="13" t="str">
        <f t="shared" si="117"/>
        <v>Q3</v>
      </c>
      <c r="E1898" s="12">
        <f t="shared" si="118"/>
        <v>9</v>
      </c>
      <c r="F1898" s="12" t="str">
        <f t="shared" si="119"/>
        <v>Sep</v>
      </c>
      <c r="G1898" s="12" t="s">
        <v>21</v>
      </c>
      <c r="H1898" s="12" t="s">
        <v>71</v>
      </c>
      <c r="I1898" s="12" t="s">
        <v>23</v>
      </c>
      <c r="J1898" s="12" t="s">
        <v>24</v>
      </c>
      <c r="K1898" s="12" t="s">
        <v>30</v>
      </c>
      <c r="L1898" s="12" t="s">
        <v>38</v>
      </c>
      <c r="M1898" s="12">
        <v>2</v>
      </c>
      <c r="N1898" s="14">
        <v>141.91999999999999</v>
      </c>
      <c r="O1898" s="15">
        <v>0</v>
      </c>
      <c r="P1898" s="14">
        <v>79.900000000000006</v>
      </c>
      <c r="Q1898" s="14">
        <v>283.83999999999997</v>
      </c>
      <c r="R1898" s="14">
        <v>159.80000000000001</v>
      </c>
      <c r="S1898" s="14">
        <v>124.03999999999996</v>
      </c>
      <c r="T1898" s="16">
        <v>0.43700676437429531</v>
      </c>
    </row>
    <row r="1899" spans="1:20">
      <c r="A1899" s="10">
        <v>937</v>
      </c>
      <c r="B1899" s="11">
        <v>46280</v>
      </c>
      <c r="C1899" s="12">
        <f t="shared" si="116"/>
        <v>2026</v>
      </c>
      <c r="D1899" s="13" t="str">
        <f t="shared" si="117"/>
        <v>Q3</v>
      </c>
      <c r="E1899" s="12">
        <f t="shared" si="118"/>
        <v>9</v>
      </c>
      <c r="F1899" s="12" t="str">
        <f t="shared" si="119"/>
        <v>Sep</v>
      </c>
      <c r="G1899" s="12" t="s">
        <v>41</v>
      </c>
      <c r="H1899" s="12" t="s">
        <v>42</v>
      </c>
      <c r="I1899" s="12" t="s">
        <v>49</v>
      </c>
      <c r="J1899" s="12" t="s">
        <v>37</v>
      </c>
      <c r="K1899" s="12" t="s">
        <v>30</v>
      </c>
      <c r="L1899" s="12" t="s">
        <v>38</v>
      </c>
      <c r="M1899" s="12">
        <v>1</v>
      </c>
      <c r="N1899" s="14">
        <v>146.41</v>
      </c>
      <c r="O1899" s="15">
        <v>0.15</v>
      </c>
      <c r="P1899" s="14">
        <v>80.87</v>
      </c>
      <c r="Q1899" s="14">
        <v>124.4485</v>
      </c>
      <c r="R1899" s="14">
        <v>80.87</v>
      </c>
      <c r="S1899" s="14">
        <v>43.578499999999991</v>
      </c>
      <c r="T1899" s="16">
        <v>0.35017296311325563</v>
      </c>
    </row>
    <row r="1900" spans="1:20">
      <c r="A1900" s="10">
        <v>1229</v>
      </c>
      <c r="B1900" s="11">
        <v>46280</v>
      </c>
      <c r="C1900" s="12">
        <f t="shared" si="116"/>
        <v>2026</v>
      </c>
      <c r="D1900" s="13" t="str">
        <f t="shared" si="117"/>
        <v>Q3</v>
      </c>
      <c r="E1900" s="12">
        <f t="shared" si="118"/>
        <v>9</v>
      </c>
      <c r="F1900" s="12" t="str">
        <f t="shared" si="119"/>
        <v>Sep</v>
      </c>
      <c r="G1900" s="12" t="s">
        <v>27</v>
      </c>
      <c r="H1900" s="12" t="s">
        <v>28</v>
      </c>
      <c r="I1900" s="12" t="s">
        <v>49</v>
      </c>
      <c r="J1900" s="12" t="s">
        <v>34</v>
      </c>
      <c r="K1900" s="12" t="s">
        <v>25</v>
      </c>
      <c r="L1900" s="12" t="s">
        <v>47</v>
      </c>
      <c r="M1900" s="12">
        <v>5</v>
      </c>
      <c r="N1900" s="14">
        <v>40.17</v>
      </c>
      <c r="O1900" s="15">
        <v>0</v>
      </c>
      <c r="P1900" s="14">
        <v>16.27</v>
      </c>
      <c r="Q1900" s="14">
        <v>200.85000000000002</v>
      </c>
      <c r="R1900" s="14">
        <v>81.349999999999994</v>
      </c>
      <c r="S1900" s="14">
        <v>119.50000000000003</v>
      </c>
      <c r="T1900" s="16">
        <v>0.59497137167040082</v>
      </c>
    </row>
    <row r="1901" spans="1:20">
      <c r="A1901" s="10">
        <v>2186</v>
      </c>
      <c r="B1901" s="11">
        <v>46280</v>
      </c>
      <c r="C1901" s="12">
        <f t="shared" si="116"/>
        <v>2026</v>
      </c>
      <c r="D1901" s="13" t="str">
        <f t="shared" si="117"/>
        <v>Q3</v>
      </c>
      <c r="E1901" s="12">
        <f t="shared" si="118"/>
        <v>9</v>
      </c>
      <c r="F1901" s="12" t="str">
        <f t="shared" si="119"/>
        <v>Sep</v>
      </c>
      <c r="G1901" s="12" t="s">
        <v>32</v>
      </c>
      <c r="H1901" s="12" t="s">
        <v>33</v>
      </c>
      <c r="I1901" s="12" t="s">
        <v>23</v>
      </c>
      <c r="J1901" s="12" t="s">
        <v>24</v>
      </c>
      <c r="K1901" s="12" t="s">
        <v>30</v>
      </c>
      <c r="L1901" s="12" t="s">
        <v>31</v>
      </c>
      <c r="M1901" s="12">
        <v>2</v>
      </c>
      <c r="N1901" s="14">
        <v>91.6</v>
      </c>
      <c r="O1901" s="15">
        <v>0</v>
      </c>
      <c r="P1901" s="14">
        <v>46.54</v>
      </c>
      <c r="Q1901" s="14">
        <v>183.2</v>
      </c>
      <c r="R1901" s="14">
        <v>93.08</v>
      </c>
      <c r="S1901" s="14">
        <v>90.11999999999999</v>
      </c>
      <c r="T1901" s="16">
        <v>0.49192139737991264</v>
      </c>
    </row>
    <row r="1902" spans="1:20">
      <c r="A1902" s="10">
        <v>2922</v>
      </c>
      <c r="B1902" s="11">
        <v>46280</v>
      </c>
      <c r="C1902" s="12">
        <f t="shared" si="116"/>
        <v>2026</v>
      </c>
      <c r="D1902" s="13" t="str">
        <f t="shared" si="117"/>
        <v>Q3</v>
      </c>
      <c r="E1902" s="12">
        <f t="shared" si="118"/>
        <v>9</v>
      </c>
      <c r="F1902" s="12" t="str">
        <f t="shared" si="119"/>
        <v>Sep</v>
      </c>
      <c r="G1902" s="12" t="s">
        <v>32</v>
      </c>
      <c r="H1902" s="12" t="s">
        <v>33</v>
      </c>
      <c r="I1902" s="12" t="s">
        <v>23</v>
      </c>
      <c r="J1902" s="12" t="s">
        <v>34</v>
      </c>
      <c r="K1902" s="12" t="s">
        <v>55</v>
      </c>
      <c r="L1902" s="12" t="s">
        <v>59</v>
      </c>
      <c r="M1902" s="12">
        <v>4</v>
      </c>
      <c r="N1902" s="14">
        <v>121.47</v>
      </c>
      <c r="O1902" s="15">
        <v>0.05</v>
      </c>
      <c r="P1902" s="14">
        <v>67.650000000000006</v>
      </c>
      <c r="Q1902" s="14">
        <v>461.58599999999996</v>
      </c>
      <c r="R1902" s="14">
        <v>270.60000000000002</v>
      </c>
      <c r="S1902" s="14">
        <v>190.98599999999993</v>
      </c>
      <c r="T1902" s="16">
        <v>0.41376038268058379</v>
      </c>
    </row>
    <row r="1903" spans="1:20">
      <c r="A1903" s="10">
        <v>3140</v>
      </c>
      <c r="B1903" s="11">
        <v>46280</v>
      </c>
      <c r="C1903" s="12">
        <f t="shared" si="116"/>
        <v>2026</v>
      </c>
      <c r="D1903" s="13" t="str">
        <f t="shared" si="117"/>
        <v>Q3</v>
      </c>
      <c r="E1903" s="12">
        <f t="shared" si="118"/>
        <v>9</v>
      </c>
      <c r="F1903" s="12" t="str">
        <f t="shared" si="119"/>
        <v>Sep</v>
      </c>
      <c r="G1903" s="12" t="s">
        <v>27</v>
      </c>
      <c r="H1903" s="12" t="s">
        <v>64</v>
      </c>
      <c r="I1903" s="12" t="s">
        <v>49</v>
      </c>
      <c r="J1903" s="12" t="s">
        <v>34</v>
      </c>
      <c r="K1903" s="12" t="s">
        <v>44</v>
      </c>
      <c r="L1903" s="12" t="s">
        <v>72</v>
      </c>
      <c r="M1903" s="12">
        <v>2</v>
      </c>
      <c r="N1903" s="14">
        <v>122.69</v>
      </c>
      <c r="O1903" s="15">
        <v>0</v>
      </c>
      <c r="P1903" s="14">
        <v>61.4</v>
      </c>
      <c r="Q1903" s="14">
        <v>245.38</v>
      </c>
      <c r="R1903" s="14">
        <v>122.8</v>
      </c>
      <c r="S1903" s="14">
        <v>122.58</v>
      </c>
      <c r="T1903" s="16">
        <v>0.49955171570625151</v>
      </c>
    </row>
    <row r="1904" spans="1:20">
      <c r="A1904" s="10">
        <v>3369</v>
      </c>
      <c r="B1904" s="11">
        <v>46280</v>
      </c>
      <c r="C1904" s="12">
        <f t="shared" si="116"/>
        <v>2026</v>
      </c>
      <c r="D1904" s="13" t="str">
        <f t="shared" si="117"/>
        <v>Q3</v>
      </c>
      <c r="E1904" s="12">
        <f t="shared" si="118"/>
        <v>9</v>
      </c>
      <c r="F1904" s="12" t="str">
        <f t="shared" si="119"/>
        <v>Sep</v>
      </c>
      <c r="G1904" s="12" t="s">
        <v>27</v>
      </c>
      <c r="H1904" s="12" t="s">
        <v>64</v>
      </c>
      <c r="I1904" s="12" t="s">
        <v>49</v>
      </c>
      <c r="J1904" s="12" t="s">
        <v>34</v>
      </c>
      <c r="K1904" s="12" t="s">
        <v>35</v>
      </c>
      <c r="L1904" s="12" t="s">
        <v>53</v>
      </c>
      <c r="M1904" s="12">
        <v>1</v>
      </c>
      <c r="N1904" s="14">
        <v>45.59</v>
      </c>
      <c r="O1904" s="15">
        <v>0</v>
      </c>
      <c r="P1904" s="14">
        <v>18.28</v>
      </c>
      <c r="Q1904" s="14">
        <v>45.59</v>
      </c>
      <c r="R1904" s="14">
        <v>18.28</v>
      </c>
      <c r="S1904" s="14">
        <v>27.310000000000002</v>
      </c>
      <c r="T1904" s="16">
        <v>0.59903487606931349</v>
      </c>
    </row>
    <row r="1905" spans="1:20">
      <c r="A1905" s="10">
        <v>4865</v>
      </c>
      <c r="B1905" s="11">
        <v>46280</v>
      </c>
      <c r="C1905" s="12">
        <f t="shared" si="116"/>
        <v>2026</v>
      </c>
      <c r="D1905" s="13" t="str">
        <f t="shared" si="117"/>
        <v>Q3</v>
      </c>
      <c r="E1905" s="12">
        <f t="shared" si="118"/>
        <v>9</v>
      </c>
      <c r="F1905" s="12" t="str">
        <f t="shared" si="119"/>
        <v>Sep</v>
      </c>
      <c r="G1905" s="12" t="s">
        <v>41</v>
      </c>
      <c r="H1905" s="12" t="s">
        <v>42</v>
      </c>
      <c r="I1905" s="12" t="s">
        <v>23</v>
      </c>
      <c r="J1905" s="12" t="s">
        <v>24</v>
      </c>
      <c r="K1905" s="12" t="s">
        <v>25</v>
      </c>
      <c r="L1905" s="12" t="s">
        <v>26</v>
      </c>
      <c r="M1905" s="12">
        <v>1</v>
      </c>
      <c r="N1905" s="14">
        <v>83.8</v>
      </c>
      <c r="O1905" s="15">
        <v>0</v>
      </c>
      <c r="P1905" s="14">
        <v>42.23</v>
      </c>
      <c r="Q1905" s="14">
        <v>83.8</v>
      </c>
      <c r="R1905" s="14">
        <v>42.23</v>
      </c>
      <c r="S1905" s="14">
        <v>41.57</v>
      </c>
      <c r="T1905" s="16">
        <v>0.49606205250596663</v>
      </c>
    </row>
    <row r="1906" spans="1:20">
      <c r="A1906" s="10">
        <v>103</v>
      </c>
      <c r="B1906" s="11">
        <v>46281</v>
      </c>
      <c r="C1906" s="12">
        <f t="shared" si="116"/>
        <v>2026</v>
      </c>
      <c r="D1906" s="13" t="str">
        <f t="shared" si="117"/>
        <v>Q3</v>
      </c>
      <c r="E1906" s="12">
        <f t="shared" si="118"/>
        <v>9</v>
      </c>
      <c r="F1906" s="12" t="str">
        <f t="shared" si="119"/>
        <v>Sep</v>
      </c>
      <c r="G1906" s="12" t="s">
        <v>32</v>
      </c>
      <c r="H1906" s="12" t="s">
        <v>39</v>
      </c>
      <c r="I1906" s="12" t="s">
        <v>23</v>
      </c>
      <c r="J1906" s="12" t="s">
        <v>34</v>
      </c>
      <c r="K1906" s="12" t="s">
        <v>35</v>
      </c>
      <c r="L1906" s="12" t="s">
        <v>65</v>
      </c>
      <c r="M1906" s="12">
        <v>1</v>
      </c>
      <c r="N1906" s="14">
        <v>132.58000000000001</v>
      </c>
      <c r="O1906" s="15">
        <v>0.15</v>
      </c>
      <c r="P1906" s="14">
        <v>67.62</v>
      </c>
      <c r="Q1906" s="14">
        <v>112.69300000000001</v>
      </c>
      <c r="R1906" s="14">
        <v>67.62</v>
      </c>
      <c r="S1906" s="14">
        <v>45.073000000000008</v>
      </c>
      <c r="T1906" s="16">
        <v>0.39996273060438536</v>
      </c>
    </row>
    <row r="1907" spans="1:20">
      <c r="A1907" s="10">
        <v>4500</v>
      </c>
      <c r="B1907" s="11">
        <v>46281</v>
      </c>
      <c r="C1907" s="12">
        <f t="shared" si="116"/>
        <v>2026</v>
      </c>
      <c r="D1907" s="13" t="str">
        <f t="shared" si="117"/>
        <v>Q3</v>
      </c>
      <c r="E1907" s="12">
        <f t="shared" si="118"/>
        <v>9</v>
      </c>
      <c r="F1907" s="12" t="str">
        <f t="shared" si="119"/>
        <v>Sep</v>
      </c>
      <c r="G1907" s="12" t="s">
        <v>41</v>
      </c>
      <c r="H1907" s="12" t="s">
        <v>54</v>
      </c>
      <c r="I1907" s="12" t="s">
        <v>23</v>
      </c>
      <c r="J1907" s="12" t="s">
        <v>34</v>
      </c>
      <c r="K1907" s="12" t="s">
        <v>44</v>
      </c>
      <c r="L1907" s="12" t="s">
        <v>72</v>
      </c>
      <c r="M1907" s="12">
        <v>2</v>
      </c>
      <c r="N1907" s="14">
        <v>122.12</v>
      </c>
      <c r="O1907" s="15">
        <v>0.05</v>
      </c>
      <c r="P1907" s="14">
        <v>61.76</v>
      </c>
      <c r="Q1907" s="14">
        <v>232.02799999999999</v>
      </c>
      <c r="R1907" s="14">
        <v>123.52</v>
      </c>
      <c r="S1907" s="14">
        <v>108.508</v>
      </c>
      <c r="T1907" s="16">
        <v>0.46765045597945076</v>
      </c>
    </row>
    <row r="1908" spans="1:20">
      <c r="A1908" s="10">
        <v>5093</v>
      </c>
      <c r="B1908" s="11">
        <v>46281</v>
      </c>
      <c r="C1908" s="12">
        <f t="shared" si="116"/>
        <v>2026</v>
      </c>
      <c r="D1908" s="13" t="str">
        <f t="shared" si="117"/>
        <v>Q3</v>
      </c>
      <c r="E1908" s="12">
        <f t="shared" si="118"/>
        <v>9</v>
      </c>
      <c r="F1908" s="12" t="str">
        <f t="shared" si="119"/>
        <v>Sep</v>
      </c>
      <c r="G1908" s="12" t="s">
        <v>21</v>
      </c>
      <c r="H1908" s="12" t="s">
        <v>22</v>
      </c>
      <c r="I1908" s="12" t="s">
        <v>29</v>
      </c>
      <c r="J1908" s="12" t="s">
        <v>37</v>
      </c>
      <c r="K1908" s="12" t="s">
        <v>30</v>
      </c>
      <c r="L1908" s="12" t="s">
        <v>38</v>
      </c>
      <c r="M1908" s="12">
        <v>3</v>
      </c>
      <c r="N1908" s="14">
        <v>140.47</v>
      </c>
      <c r="O1908" s="15">
        <v>0.15</v>
      </c>
      <c r="P1908" s="14">
        <v>81.739999999999995</v>
      </c>
      <c r="Q1908" s="14">
        <v>358.19849999999997</v>
      </c>
      <c r="R1908" s="14">
        <v>245.21999999999997</v>
      </c>
      <c r="S1908" s="14">
        <v>112.9785</v>
      </c>
      <c r="T1908" s="16">
        <v>0.31540751845694498</v>
      </c>
    </row>
    <row r="1909" spans="1:20">
      <c r="A1909" s="10">
        <v>5147</v>
      </c>
      <c r="B1909" s="11">
        <v>46281</v>
      </c>
      <c r="C1909" s="12">
        <f t="shared" si="116"/>
        <v>2026</v>
      </c>
      <c r="D1909" s="13" t="str">
        <f t="shared" si="117"/>
        <v>Q3</v>
      </c>
      <c r="E1909" s="12">
        <f t="shared" si="118"/>
        <v>9</v>
      </c>
      <c r="F1909" s="12" t="str">
        <f t="shared" si="119"/>
        <v>Sep</v>
      </c>
      <c r="G1909" s="12" t="s">
        <v>41</v>
      </c>
      <c r="H1909" s="12" t="s">
        <v>68</v>
      </c>
      <c r="I1909" s="12" t="s">
        <v>23</v>
      </c>
      <c r="J1909" s="12" t="s">
        <v>34</v>
      </c>
      <c r="K1909" s="12" t="s">
        <v>30</v>
      </c>
      <c r="L1909" s="12" t="s">
        <v>38</v>
      </c>
      <c r="M1909" s="12">
        <v>2</v>
      </c>
      <c r="N1909" s="14">
        <v>145.35</v>
      </c>
      <c r="O1909" s="15">
        <v>0.05</v>
      </c>
      <c r="P1909" s="14">
        <v>78.39</v>
      </c>
      <c r="Q1909" s="14">
        <v>276.16499999999996</v>
      </c>
      <c r="R1909" s="14">
        <v>156.78</v>
      </c>
      <c r="S1909" s="14">
        <v>119.38499999999996</v>
      </c>
      <c r="T1909" s="16">
        <v>0.4322959100537721</v>
      </c>
    </row>
    <row r="1910" spans="1:20">
      <c r="A1910" s="10">
        <v>365</v>
      </c>
      <c r="B1910" s="11">
        <v>46282</v>
      </c>
      <c r="C1910" s="12">
        <f t="shared" si="116"/>
        <v>2026</v>
      </c>
      <c r="D1910" s="13" t="str">
        <f t="shared" si="117"/>
        <v>Q3</v>
      </c>
      <c r="E1910" s="12">
        <f t="shared" si="118"/>
        <v>9</v>
      </c>
      <c r="F1910" s="12" t="str">
        <f t="shared" si="119"/>
        <v>Sep</v>
      </c>
      <c r="G1910" s="12" t="s">
        <v>41</v>
      </c>
      <c r="H1910" s="12" t="s">
        <v>54</v>
      </c>
      <c r="I1910" s="12" t="s">
        <v>49</v>
      </c>
      <c r="J1910" s="12" t="s">
        <v>24</v>
      </c>
      <c r="K1910" s="12" t="s">
        <v>44</v>
      </c>
      <c r="L1910" s="12" t="s">
        <v>72</v>
      </c>
      <c r="M1910" s="12">
        <v>2</v>
      </c>
      <c r="N1910" s="14">
        <v>121.25</v>
      </c>
      <c r="O1910" s="15">
        <v>0</v>
      </c>
      <c r="P1910" s="14">
        <v>61.5</v>
      </c>
      <c r="Q1910" s="14">
        <v>242.5</v>
      </c>
      <c r="R1910" s="14">
        <v>123</v>
      </c>
      <c r="S1910" s="14">
        <v>119.5</v>
      </c>
      <c r="T1910" s="16">
        <v>0.4927835051546392</v>
      </c>
    </row>
    <row r="1911" spans="1:20">
      <c r="A1911" s="10">
        <v>494</v>
      </c>
      <c r="B1911" s="11">
        <v>46282</v>
      </c>
      <c r="C1911" s="12">
        <f t="shared" si="116"/>
        <v>2026</v>
      </c>
      <c r="D1911" s="13" t="str">
        <f t="shared" si="117"/>
        <v>Q3</v>
      </c>
      <c r="E1911" s="12">
        <f t="shared" si="118"/>
        <v>9</v>
      </c>
      <c r="F1911" s="12" t="str">
        <f t="shared" si="119"/>
        <v>Sep</v>
      </c>
      <c r="G1911" s="12" t="s">
        <v>41</v>
      </c>
      <c r="H1911" s="12" t="s">
        <v>42</v>
      </c>
      <c r="I1911" s="12" t="s">
        <v>23</v>
      </c>
      <c r="J1911" s="12" t="s">
        <v>34</v>
      </c>
      <c r="K1911" s="12" t="s">
        <v>35</v>
      </c>
      <c r="L1911" s="12" t="s">
        <v>36</v>
      </c>
      <c r="M1911" s="12">
        <v>1</v>
      </c>
      <c r="N1911" s="14">
        <v>35.94</v>
      </c>
      <c r="O1911" s="15">
        <v>0.1</v>
      </c>
      <c r="P1911" s="14">
        <v>13.19</v>
      </c>
      <c r="Q1911" s="14">
        <v>32.345999999999997</v>
      </c>
      <c r="R1911" s="14">
        <v>13.19</v>
      </c>
      <c r="S1911" s="14">
        <v>19.155999999999999</v>
      </c>
      <c r="T1911" s="16">
        <v>0.59222160390774747</v>
      </c>
    </row>
    <row r="1912" spans="1:20">
      <c r="A1912" s="10">
        <v>665</v>
      </c>
      <c r="B1912" s="11">
        <v>46282</v>
      </c>
      <c r="C1912" s="12">
        <f t="shared" si="116"/>
        <v>2026</v>
      </c>
      <c r="D1912" s="13" t="str">
        <f t="shared" si="117"/>
        <v>Q3</v>
      </c>
      <c r="E1912" s="12">
        <f t="shared" si="118"/>
        <v>9</v>
      </c>
      <c r="F1912" s="12" t="str">
        <f t="shared" si="119"/>
        <v>Sep</v>
      </c>
      <c r="G1912" s="12" t="s">
        <v>27</v>
      </c>
      <c r="H1912" s="12" t="s">
        <v>70</v>
      </c>
      <c r="I1912" s="12" t="s">
        <v>23</v>
      </c>
      <c r="J1912" s="12" t="s">
        <v>34</v>
      </c>
      <c r="K1912" s="12" t="s">
        <v>25</v>
      </c>
      <c r="L1912" s="12" t="s">
        <v>51</v>
      </c>
      <c r="M1912" s="12">
        <v>1</v>
      </c>
      <c r="N1912" s="14">
        <v>101.18</v>
      </c>
      <c r="O1912" s="15">
        <v>0.1</v>
      </c>
      <c r="P1912" s="14">
        <v>49.38</v>
      </c>
      <c r="Q1912" s="14">
        <v>91.062000000000012</v>
      </c>
      <c r="R1912" s="14">
        <v>49.38</v>
      </c>
      <c r="S1912" s="14">
        <v>41.682000000000009</v>
      </c>
      <c r="T1912" s="16">
        <v>0.45773209461685449</v>
      </c>
    </row>
    <row r="1913" spans="1:20">
      <c r="A1913" s="10">
        <v>2067</v>
      </c>
      <c r="B1913" s="11">
        <v>46282</v>
      </c>
      <c r="C1913" s="12">
        <f t="shared" si="116"/>
        <v>2026</v>
      </c>
      <c r="D1913" s="13" t="str">
        <f t="shared" si="117"/>
        <v>Q3</v>
      </c>
      <c r="E1913" s="12">
        <f t="shared" si="118"/>
        <v>9</v>
      </c>
      <c r="F1913" s="12" t="str">
        <f t="shared" si="119"/>
        <v>Sep</v>
      </c>
      <c r="G1913" s="12" t="s">
        <v>41</v>
      </c>
      <c r="H1913" s="12" t="s">
        <v>52</v>
      </c>
      <c r="I1913" s="12" t="s">
        <v>40</v>
      </c>
      <c r="J1913" s="12" t="s">
        <v>34</v>
      </c>
      <c r="K1913" s="12" t="s">
        <v>25</v>
      </c>
      <c r="L1913" s="12" t="s">
        <v>26</v>
      </c>
      <c r="M1913" s="12">
        <v>2</v>
      </c>
      <c r="N1913" s="14">
        <v>82.47</v>
      </c>
      <c r="O1913" s="15">
        <v>0</v>
      </c>
      <c r="P1913" s="14">
        <v>42.49</v>
      </c>
      <c r="Q1913" s="14">
        <v>164.94</v>
      </c>
      <c r="R1913" s="14">
        <v>84.98</v>
      </c>
      <c r="S1913" s="14">
        <v>79.959999999999994</v>
      </c>
      <c r="T1913" s="16">
        <v>0.48478234509518608</v>
      </c>
    </row>
    <row r="1914" spans="1:20">
      <c r="A1914" s="10">
        <v>2648</v>
      </c>
      <c r="B1914" s="11">
        <v>46282</v>
      </c>
      <c r="C1914" s="12">
        <f t="shared" si="116"/>
        <v>2026</v>
      </c>
      <c r="D1914" s="13" t="str">
        <f t="shared" si="117"/>
        <v>Q3</v>
      </c>
      <c r="E1914" s="12">
        <f t="shared" si="118"/>
        <v>9</v>
      </c>
      <c r="F1914" s="12" t="str">
        <f t="shared" si="119"/>
        <v>Sep</v>
      </c>
      <c r="G1914" s="12" t="s">
        <v>32</v>
      </c>
      <c r="H1914" s="12" t="s">
        <v>73</v>
      </c>
      <c r="I1914" s="12" t="s">
        <v>49</v>
      </c>
      <c r="J1914" s="12" t="s">
        <v>34</v>
      </c>
      <c r="K1914" s="12" t="s">
        <v>55</v>
      </c>
      <c r="L1914" s="12" t="s">
        <v>66</v>
      </c>
      <c r="M1914" s="12">
        <v>1</v>
      </c>
      <c r="N1914" s="14">
        <v>50.47</v>
      </c>
      <c r="O1914" s="15">
        <v>0.05</v>
      </c>
      <c r="P1914" s="14">
        <v>22.27</v>
      </c>
      <c r="Q1914" s="14">
        <v>47.946499999999993</v>
      </c>
      <c r="R1914" s="14">
        <v>22.27</v>
      </c>
      <c r="S1914" s="14">
        <v>25.676499999999994</v>
      </c>
      <c r="T1914" s="16">
        <v>0.53552396942425406</v>
      </c>
    </row>
    <row r="1915" spans="1:20">
      <c r="A1915" s="10">
        <v>3074</v>
      </c>
      <c r="B1915" s="11">
        <v>46282</v>
      </c>
      <c r="C1915" s="12">
        <f t="shared" si="116"/>
        <v>2026</v>
      </c>
      <c r="D1915" s="13" t="str">
        <f t="shared" si="117"/>
        <v>Q3</v>
      </c>
      <c r="E1915" s="12">
        <f t="shared" si="118"/>
        <v>9</v>
      </c>
      <c r="F1915" s="12" t="str">
        <f t="shared" si="119"/>
        <v>Sep</v>
      </c>
      <c r="G1915" s="12" t="s">
        <v>41</v>
      </c>
      <c r="H1915" s="12" t="s">
        <v>54</v>
      </c>
      <c r="I1915" s="12" t="s">
        <v>29</v>
      </c>
      <c r="J1915" s="12" t="s">
        <v>37</v>
      </c>
      <c r="K1915" s="12" t="s">
        <v>44</v>
      </c>
      <c r="L1915" s="12" t="s">
        <v>61</v>
      </c>
      <c r="M1915" s="12">
        <v>5</v>
      </c>
      <c r="N1915" s="14">
        <v>82.63</v>
      </c>
      <c r="O1915" s="15">
        <v>0.15</v>
      </c>
      <c r="P1915" s="14">
        <v>38.630000000000003</v>
      </c>
      <c r="Q1915" s="14">
        <v>351.17749999999995</v>
      </c>
      <c r="R1915" s="14">
        <v>193.15</v>
      </c>
      <c r="S1915" s="14">
        <v>158.02749999999995</v>
      </c>
      <c r="T1915" s="16">
        <v>0.44999323703824978</v>
      </c>
    </row>
    <row r="1916" spans="1:20">
      <c r="A1916" s="10">
        <v>259</v>
      </c>
      <c r="B1916" s="11">
        <v>46283</v>
      </c>
      <c r="C1916" s="12">
        <f t="shared" si="116"/>
        <v>2026</v>
      </c>
      <c r="D1916" s="13" t="str">
        <f t="shared" si="117"/>
        <v>Q3</v>
      </c>
      <c r="E1916" s="12">
        <f t="shared" si="118"/>
        <v>9</v>
      </c>
      <c r="F1916" s="12" t="str">
        <f t="shared" si="119"/>
        <v>Sep</v>
      </c>
      <c r="G1916" s="12" t="s">
        <v>41</v>
      </c>
      <c r="H1916" s="12" t="s">
        <v>54</v>
      </c>
      <c r="I1916" s="12" t="s">
        <v>40</v>
      </c>
      <c r="J1916" s="12" t="s">
        <v>37</v>
      </c>
      <c r="K1916" s="12" t="s">
        <v>35</v>
      </c>
      <c r="L1916" s="12" t="s">
        <v>69</v>
      </c>
      <c r="M1916" s="12">
        <v>4</v>
      </c>
      <c r="N1916" s="14">
        <v>168.48</v>
      </c>
      <c r="O1916" s="15">
        <v>0.1</v>
      </c>
      <c r="P1916" s="14">
        <v>89.85</v>
      </c>
      <c r="Q1916" s="14">
        <v>606.52800000000002</v>
      </c>
      <c r="R1916" s="14">
        <v>359.4</v>
      </c>
      <c r="S1916" s="14">
        <v>247.12800000000004</v>
      </c>
      <c r="T1916" s="16">
        <v>0.4074469768914214</v>
      </c>
    </row>
    <row r="1917" spans="1:20">
      <c r="A1917" s="10">
        <v>997</v>
      </c>
      <c r="B1917" s="11">
        <v>46283</v>
      </c>
      <c r="C1917" s="12">
        <f t="shared" si="116"/>
        <v>2026</v>
      </c>
      <c r="D1917" s="13" t="str">
        <f t="shared" si="117"/>
        <v>Q3</v>
      </c>
      <c r="E1917" s="12">
        <f t="shared" si="118"/>
        <v>9</v>
      </c>
      <c r="F1917" s="12" t="str">
        <f t="shared" si="119"/>
        <v>Sep</v>
      </c>
      <c r="G1917" s="12" t="s">
        <v>27</v>
      </c>
      <c r="H1917" s="12" t="s">
        <v>62</v>
      </c>
      <c r="I1917" s="12" t="s">
        <v>49</v>
      </c>
      <c r="J1917" s="12" t="s">
        <v>24</v>
      </c>
      <c r="K1917" s="12" t="s">
        <v>44</v>
      </c>
      <c r="L1917" s="12" t="s">
        <v>72</v>
      </c>
      <c r="M1917" s="12">
        <v>2</v>
      </c>
      <c r="N1917" s="14">
        <v>121.82</v>
      </c>
      <c r="O1917" s="15">
        <v>0</v>
      </c>
      <c r="P1917" s="14">
        <v>61.92</v>
      </c>
      <c r="Q1917" s="14">
        <v>243.64</v>
      </c>
      <c r="R1917" s="14">
        <v>123.84</v>
      </c>
      <c r="S1917" s="14">
        <v>119.79999999999998</v>
      </c>
      <c r="T1917" s="16">
        <v>0.49170907896897059</v>
      </c>
    </row>
    <row r="1918" spans="1:20">
      <c r="A1918" s="10">
        <v>2102</v>
      </c>
      <c r="B1918" s="11">
        <v>46283</v>
      </c>
      <c r="C1918" s="12">
        <f t="shared" si="116"/>
        <v>2026</v>
      </c>
      <c r="D1918" s="13" t="str">
        <f t="shared" si="117"/>
        <v>Q3</v>
      </c>
      <c r="E1918" s="12">
        <f t="shared" si="118"/>
        <v>9</v>
      </c>
      <c r="F1918" s="12" t="str">
        <f t="shared" si="119"/>
        <v>Sep</v>
      </c>
      <c r="G1918" s="12" t="s">
        <v>21</v>
      </c>
      <c r="H1918" s="12" t="s">
        <v>71</v>
      </c>
      <c r="I1918" s="12" t="s">
        <v>40</v>
      </c>
      <c r="J1918" s="12" t="s">
        <v>24</v>
      </c>
      <c r="K1918" s="12" t="s">
        <v>25</v>
      </c>
      <c r="L1918" s="12" t="s">
        <v>43</v>
      </c>
      <c r="M1918" s="12">
        <v>1</v>
      </c>
      <c r="N1918" s="14">
        <v>50.02</v>
      </c>
      <c r="O1918" s="15">
        <v>0.1</v>
      </c>
      <c r="P1918" s="14">
        <v>22.47</v>
      </c>
      <c r="Q1918" s="14">
        <v>45.018000000000001</v>
      </c>
      <c r="R1918" s="14">
        <v>22.47</v>
      </c>
      <c r="S1918" s="14">
        <v>22.548000000000002</v>
      </c>
      <c r="T1918" s="16">
        <v>0.50086632013861121</v>
      </c>
    </row>
    <row r="1919" spans="1:20">
      <c r="A1919" s="10">
        <v>2452</v>
      </c>
      <c r="B1919" s="11">
        <v>46283</v>
      </c>
      <c r="C1919" s="12">
        <f t="shared" si="116"/>
        <v>2026</v>
      </c>
      <c r="D1919" s="13" t="str">
        <f t="shared" si="117"/>
        <v>Q3</v>
      </c>
      <c r="E1919" s="12">
        <f t="shared" si="118"/>
        <v>9</v>
      </c>
      <c r="F1919" s="12" t="str">
        <f t="shared" si="119"/>
        <v>Sep</v>
      </c>
      <c r="G1919" s="12" t="s">
        <v>32</v>
      </c>
      <c r="H1919" s="12" t="s">
        <v>46</v>
      </c>
      <c r="I1919" s="12" t="s">
        <v>23</v>
      </c>
      <c r="J1919" s="12" t="s">
        <v>34</v>
      </c>
      <c r="K1919" s="12" t="s">
        <v>55</v>
      </c>
      <c r="L1919" s="12" t="s">
        <v>66</v>
      </c>
      <c r="M1919" s="12">
        <v>1</v>
      </c>
      <c r="N1919" s="14">
        <v>50.17</v>
      </c>
      <c r="O1919" s="15">
        <v>0.1</v>
      </c>
      <c r="P1919" s="14">
        <v>21.99</v>
      </c>
      <c r="Q1919" s="14">
        <v>45.153000000000006</v>
      </c>
      <c r="R1919" s="14">
        <v>21.99</v>
      </c>
      <c r="S1919" s="14">
        <v>23.163000000000007</v>
      </c>
      <c r="T1919" s="16">
        <v>0.51298917015480705</v>
      </c>
    </row>
    <row r="1920" spans="1:20">
      <c r="A1920" s="10">
        <v>2761</v>
      </c>
      <c r="B1920" s="11">
        <v>46283</v>
      </c>
      <c r="C1920" s="12">
        <f t="shared" si="116"/>
        <v>2026</v>
      </c>
      <c r="D1920" s="13" t="str">
        <f t="shared" si="117"/>
        <v>Q3</v>
      </c>
      <c r="E1920" s="12">
        <f t="shared" si="118"/>
        <v>9</v>
      </c>
      <c r="F1920" s="12" t="str">
        <f t="shared" si="119"/>
        <v>Sep</v>
      </c>
      <c r="G1920" s="12" t="s">
        <v>21</v>
      </c>
      <c r="H1920" s="12" t="s">
        <v>71</v>
      </c>
      <c r="I1920" s="12" t="s">
        <v>29</v>
      </c>
      <c r="J1920" s="12" t="s">
        <v>37</v>
      </c>
      <c r="K1920" s="12" t="s">
        <v>44</v>
      </c>
      <c r="L1920" s="12" t="s">
        <v>72</v>
      </c>
      <c r="M1920" s="12">
        <v>5</v>
      </c>
      <c r="N1920" s="14">
        <v>124.51</v>
      </c>
      <c r="O1920" s="15">
        <v>0.1</v>
      </c>
      <c r="P1920" s="14">
        <v>60.29</v>
      </c>
      <c r="Q1920" s="14">
        <v>560.29500000000007</v>
      </c>
      <c r="R1920" s="14">
        <v>301.45</v>
      </c>
      <c r="S1920" s="14">
        <v>258.84500000000008</v>
      </c>
      <c r="T1920" s="16">
        <v>0.46197984990049895</v>
      </c>
    </row>
    <row r="1921" spans="1:20">
      <c r="A1921" s="10">
        <v>3993</v>
      </c>
      <c r="B1921" s="11">
        <v>46283</v>
      </c>
      <c r="C1921" s="12">
        <f t="shared" si="116"/>
        <v>2026</v>
      </c>
      <c r="D1921" s="13" t="str">
        <f t="shared" si="117"/>
        <v>Q3</v>
      </c>
      <c r="E1921" s="12">
        <f t="shared" si="118"/>
        <v>9</v>
      </c>
      <c r="F1921" s="12" t="str">
        <f t="shared" si="119"/>
        <v>Sep</v>
      </c>
      <c r="G1921" s="12" t="s">
        <v>27</v>
      </c>
      <c r="H1921" s="12" t="s">
        <v>64</v>
      </c>
      <c r="I1921" s="12" t="s">
        <v>49</v>
      </c>
      <c r="J1921" s="12" t="s">
        <v>24</v>
      </c>
      <c r="K1921" s="12" t="s">
        <v>30</v>
      </c>
      <c r="L1921" s="12" t="s">
        <v>58</v>
      </c>
      <c r="M1921" s="12">
        <v>1</v>
      </c>
      <c r="N1921" s="14">
        <v>153.68</v>
      </c>
      <c r="O1921" s="15">
        <v>0.05</v>
      </c>
      <c r="P1921" s="14">
        <v>77.42</v>
      </c>
      <c r="Q1921" s="14">
        <v>145.99600000000001</v>
      </c>
      <c r="R1921" s="14">
        <v>77.42</v>
      </c>
      <c r="S1921" s="14">
        <v>68.576000000000008</v>
      </c>
      <c r="T1921" s="16">
        <v>0.46971149894517661</v>
      </c>
    </row>
    <row r="1922" spans="1:20">
      <c r="A1922" s="10">
        <v>4343</v>
      </c>
      <c r="B1922" s="11">
        <v>46283</v>
      </c>
      <c r="C1922" s="12">
        <f t="shared" si="116"/>
        <v>2026</v>
      </c>
      <c r="D1922" s="13" t="str">
        <f t="shared" si="117"/>
        <v>Q3</v>
      </c>
      <c r="E1922" s="12">
        <f t="shared" si="118"/>
        <v>9</v>
      </c>
      <c r="F1922" s="12" t="str">
        <f t="shared" si="119"/>
        <v>Sep</v>
      </c>
      <c r="G1922" s="12" t="s">
        <v>27</v>
      </c>
      <c r="H1922" s="12" t="s">
        <v>64</v>
      </c>
      <c r="I1922" s="12" t="s">
        <v>49</v>
      </c>
      <c r="J1922" s="12" t="s">
        <v>34</v>
      </c>
      <c r="K1922" s="12" t="s">
        <v>44</v>
      </c>
      <c r="L1922" s="12" t="s">
        <v>72</v>
      </c>
      <c r="M1922" s="12">
        <v>2</v>
      </c>
      <c r="N1922" s="14">
        <v>121.37</v>
      </c>
      <c r="O1922" s="15">
        <v>0.05</v>
      </c>
      <c r="P1922" s="14">
        <v>60.13</v>
      </c>
      <c r="Q1922" s="14">
        <v>230.60300000000001</v>
      </c>
      <c r="R1922" s="14">
        <v>120.26</v>
      </c>
      <c r="S1922" s="14">
        <v>110.343</v>
      </c>
      <c r="T1922" s="16">
        <v>0.47849767782726155</v>
      </c>
    </row>
    <row r="1923" spans="1:20">
      <c r="A1923" s="10">
        <v>4429</v>
      </c>
      <c r="B1923" s="11">
        <v>46283</v>
      </c>
      <c r="C1923" s="12">
        <f t="shared" ref="C1923:C1986" si="120">YEAR(B1923)</f>
        <v>2026</v>
      </c>
      <c r="D1923" s="13" t="str">
        <f t="shared" ref="D1923:D1986" si="121">"Q"&amp;ROUNDUP(MONTH(B1923)/3,0)</f>
        <v>Q3</v>
      </c>
      <c r="E1923" s="12">
        <f t="shared" ref="E1923:E1986" si="122">MONTH(B1923)</f>
        <v>9</v>
      </c>
      <c r="F1923" s="12" t="str">
        <f t="shared" ref="F1923:F1986" si="123">TEXT(B1923,"mmm")</f>
        <v>Sep</v>
      </c>
      <c r="G1923" s="12" t="s">
        <v>21</v>
      </c>
      <c r="H1923" s="12" t="s">
        <v>71</v>
      </c>
      <c r="I1923" s="12" t="s">
        <v>23</v>
      </c>
      <c r="J1923" s="12" t="s">
        <v>37</v>
      </c>
      <c r="K1923" s="12" t="s">
        <v>30</v>
      </c>
      <c r="L1923" s="12" t="s">
        <v>38</v>
      </c>
      <c r="M1923" s="12">
        <v>2</v>
      </c>
      <c r="N1923" s="14">
        <v>145.1</v>
      </c>
      <c r="O1923" s="15">
        <v>0.1</v>
      </c>
      <c r="P1923" s="14">
        <v>77.62</v>
      </c>
      <c r="Q1923" s="14">
        <v>261.18</v>
      </c>
      <c r="R1923" s="14">
        <v>155.24</v>
      </c>
      <c r="S1923" s="14">
        <v>105.94</v>
      </c>
      <c r="T1923" s="16">
        <v>0.40562064476606169</v>
      </c>
    </row>
    <row r="1924" spans="1:20">
      <c r="A1924" s="10">
        <v>4824</v>
      </c>
      <c r="B1924" s="11">
        <v>46283</v>
      </c>
      <c r="C1924" s="12">
        <f t="shared" si="120"/>
        <v>2026</v>
      </c>
      <c r="D1924" s="13" t="str">
        <f t="shared" si="121"/>
        <v>Q3</v>
      </c>
      <c r="E1924" s="12">
        <f t="shared" si="122"/>
        <v>9</v>
      </c>
      <c r="F1924" s="12" t="str">
        <f t="shared" si="123"/>
        <v>Sep</v>
      </c>
      <c r="G1924" s="12" t="s">
        <v>41</v>
      </c>
      <c r="H1924" s="12" t="s">
        <v>54</v>
      </c>
      <c r="I1924" s="12" t="s">
        <v>23</v>
      </c>
      <c r="J1924" s="12" t="s">
        <v>24</v>
      </c>
      <c r="K1924" s="12" t="s">
        <v>55</v>
      </c>
      <c r="L1924" s="12" t="s">
        <v>63</v>
      </c>
      <c r="M1924" s="12">
        <v>1</v>
      </c>
      <c r="N1924" s="14">
        <v>36.729999999999997</v>
      </c>
      <c r="O1924" s="15">
        <v>0.05</v>
      </c>
      <c r="P1924" s="14">
        <v>14.11</v>
      </c>
      <c r="Q1924" s="14">
        <v>34.893499999999996</v>
      </c>
      <c r="R1924" s="14">
        <v>14.11</v>
      </c>
      <c r="S1924" s="14">
        <v>20.783499999999997</v>
      </c>
      <c r="T1924" s="16">
        <v>0.59562669265049362</v>
      </c>
    </row>
    <row r="1925" spans="1:20">
      <c r="A1925" s="10">
        <v>4881</v>
      </c>
      <c r="B1925" s="11">
        <v>46283</v>
      </c>
      <c r="C1925" s="12">
        <f t="shared" si="120"/>
        <v>2026</v>
      </c>
      <c r="D1925" s="13" t="str">
        <f t="shared" si="121"/>
        <v>Q3</v>
      </c>
      <c r="E1925" s="12">
        <f t="shared" si="122"/>
        <v>9</v>
      </c>
      <c r="F1925" s="12" t="str">
        <f t="shared" si="123"/>
        <v>Sep</v>
      </c>
      <c r="G1925" s="12" t="s">
        <v>32</v>
      </c>
      <c r="H1925" s="12" t="s">
        <v>33</v>
      </c>
      <c r="I1925" s="12" t="s">
        <v>23</v>
      </c>
      <c r="J1925" s="12" t="s">
        <v>37</v>
      </c>
      <c r="K1925" s="12" t="s">
        <v>35</v>
      </c>
      <c r="L1925" s="12" t="s">
        <v>65</v>
      </c>
      <c r="M1925" s="12">
        <v>4</v>
      </c>
      <c r="N1925" s="14">
        <v>134.15</v>
      </c>
      <c r="O1925" s="15">
        <v>0.05</v>
      </c>
      <c r="P1925" s="14">
        <v>65.58</v>
      </c>
      <c r="Q1925" s="14">
        <v>509.77</v>
      </c>
      <c r="R1925" s="14">
        <v>262.32</v>
      </c>
      <c r="S1925" s="14">
        <v>247.45</v>
      </c>
      <c r="T1925" s="16">
        <v>0.48541499107440611</v>
      </c>
    </row>
    <row r="1926" spans="1:20">
      <c r="A1926" s="10">
        <v>5138</v>
      </c>
      <c r="B1926" s="11">
        <v>46283</v>
      </c>
      <c r="C1926" s="12">
        <f t="shared" si="120"/>
        <v>2026</v>
      </c>
      <c r="D1926" s="13" t="str">
        <f t="shared" si="121"/>
        <v>Q3</v>
      </c>
      <c r="E1926" s="12">
        <f t="shared" si="122"/>
        <v>9</v>
      </c>
      <c r="F1926" s="12" t="str">
        <f t="shared" si="123"/>
        <v>Sep</v>
      </c>
      <c r="G1926" s="12" t="s">
        <v>21</v>
      </c>
      <c r="H1926" s="12" t="s">
        <v>22</v>
      </c>
      <c r="I1926" s="12" t="s">
        <v>29</v>
      </c>
      <c r="J1926" s="12" t="s">
        <v>37</v>
      </c>
      <c r="K1926" s="12" t="s">
        <v>30</v>
      </c>
      <c r="L1926" s="12" t="s">
        <v>31</v>
      </c>
      <c r="M1926" s="12">
        <v>8</v>
      </c>
      <c r="N1926" s="14">
        <v>94.21</v>
      </c>
      <c r="O1926" s="15">
        <v>0.1</v>
      </c>
      <c r="P1926" s="14">
        <v>45.05</v>
      </c>
      <c r="Q1926" s="14">
        <v>678.31200000000001</v>
      </c>
      <c r="R1926" s="14">
        <v>360.4</v>
      </c>
      <c r="S1926" s="14">
        <v>317.91200000000003</v>
      </c>
      <c r="T1926" s="16">
        <v>0.46868107891353833</v>
      </c>
    </row>
    <row r="1927" spans="1:20">
      <c r="A1927" s="10">
        <v>1214</v>
      </c>
      <c r="B1927" s="11">
        <v>46284</v>
      </c>
      <c r="C1927" s="12">
        <f t="shared" si="120"/>
        <v>2026</v>
      </c>
      <c r="D1927" s="13" t="str">
        <f t="shared" si="121"/>
        <v>Q3</v>
      </c>
      <c r="E1927" s="12">
        <f t="shared" si="122"/>
        <v>9</v>
      </c>
      <c r="F1927" s="12" t="str">
        <f t="shared" si="123"/>
        <v>Sep</v>
      </c>
      <c r="G1927" s="12" t="s">
        <v>21</v>
      </c>
      <c r="H1927" s="12" t="s">
        <v>71</v>
      </c>
      <c r="I1927" s="12" t="s">
        <v>40</v>
      </c>
      <c r="J1927" s="12" t="s">
        <v>24</v>
      </c>
      <c r="K1927" s="12" t="s">
        <v>44</v>
      </c>
      <c r="L1927" s="12" t="s">
        <v>50</v>
      </c>
      <c r="M1927" s="12">
        <v>1</v>
      </c>
      <c r="N1927" s="14">
        <v>198.29</v>
      </c>
      <c r="O1927" s="15">
        <v>0.05</v>
      </c>
      <c r="P1927" s="14">
        <v>106.24</v>
      </c>
      <c r="Q1927" s="14">
        <v>188.37549999999999</v>
      </c>
      <c r="R1927" s="14">
        <v>106.24</v>
      </c>
      <c r="S1927" s="14">
        <v>82.135499999999993</v>
      </c>
      <c r="T1927" s="16">
        <v>0.436020076920831</v>
      </c>
    </row>
    <row r="1928" spans="1:20">
      <c r="A1928" s="10">
        <v>1346</v>
      </c>
      <c r="B1928" s="11">
        <v>46284</v>
      </c>
      <c r="C1928" s="12">
        <f t="shared" si="120"/>
        <v>2026</v>
      </c>
      <c r="D1928" s="13" t="str">
        <f t="shared" si="121"/>
        <v>Q3</v>
      </c>
      <c r="E1928" s="12">
        <f t="shared" si="122"/>
        <v>9</v>
      </c>
      <c r="F1928" s="12" t="str">
        <f t="shared" si="123"/>
        <v>Sep</v>
      </c>
      <c r="G1928" s="12" t="s">
        <v>27</v>
      </c>
      <c r="H1928" s="12" t="s">
        <v>70</v>
      </c>
      <c r="I1928" s="12" t="s">
        <v>49</v>
      </c>
      <c r="J1928" s="12" t="s">
        <v>24</v>
      </c>
      <c r="K1928" s="12" t="s">
        <v>35</v>
      </c>
      <c r="L1928" s="12" t="s">
        <v>69</v>
      </c>
      <c r="M1928" s="12">
        <v>3</v>
      </c>
      <c r="N1928" s="14">
        <v>166.21</v>
      </c>
      <c r="O1928" s="15">
        <v>0.05</v>
      </c>
      <c r="P1928" s="14">
        <v>85.03</v>
      </c>
      <c r="Q1928" s="14">
        <v>473.69849999999997</v>
      </c>
      <c r="R1928" s="14">
        <v>255.09</v>
      </c>
      <c r="S1928" s="14">
        <v>218.60849999999996</v>
      </c>
      <c r="T1928" s="16">
        <v>0.4614929116304991</v>
      </c>
    </row>
    <row r="1929" spans="1:20">
      <c r="A1929" s="10">
        <v>1361</v>
      </c>
      <c r="B1929" s="11">
        <v>46284</v>
      </c>
      <c r="C1929" s="12">
        <f t="shared" si="120"/>
        <v>2026</v>
      </c>
      <c r="D1929" s="13" t="str">
        <f t="shared" si="121"/>
        <v>Q3</v>
      </c>
      <c r="E1929" s="12">
        <f t="shared" si="122"/>
        <v>9</v>
      </c>
      <c r="F1929" s="12" t="str">
        <f t="shared" si="123"/>
        <v>Sep</v>
      </c>
      <c r="G1929" s="12" t="s">
        <v>27</v>
      </c>
      <c r="H1929" s="12" t="s">
        <v>48</v>
      </c>
      <c r="I1929" s="12" t="s">
        <v>49</v>
      </c>
      <c r="J1929" s="12" t="s">
        <v>34</v>
      </c>
      <c r="K1929" s="12" t="s">
        <v>25</v>
      </c>
      <c r="L1929" s="12" t="s">
        <v>47</v>
      </c>
      <c r="M1929" s="12">
        <v>1</v>
      </c>
      <c r="N1929" s="14">
        <v>40.700000000000003</v>
      </c>
      <c r="O1929" s="15">
        <v>0.05</v>
      </c>
      <c r="P1929" s="14">
        <v>16.43</v>
      </c>
      <c r="Q1929" s="14">
        <v>38.664999999999999</v>
      </c>
      <c r="R1929" s="14">
        <v>16.43</v>
      </c>
      <c r="S1929" s="14">
        <v>22.234999999999999</v>
      </c>
      <c r="T1929" s="16">
        <v>0.57506789085736454</v>
      </c>
    </row>
    <row r="1930" spans="1:20">
      <c r="A1930" s="10">
        <v>2728</v>
      </c>
      <c r="B1930" s="11">
        <v>46284</v>
      </c>
      <c r="C1930" s="12">
        <f t="shared" si="120"/>
        <v>2026</v>
      </c>
      <c r="D1930" s="13" t="str">
        <f t="shared" si="121"/>
        <v>Q3</v>
      </c>
      <c r="E1930" s="12">
        <f t="shared" si="122"/>
        <v>9</v>
      </c>
      <c r="F1930" s="12" t="str">
        <f t="shared" si="123"/>
        <v>Sep</v>
      </c>
      <c r="G1930" s="12" t="s">
        <v>21</v>
      </c>
      <c r="H1930" s="12" t="s">
        <v>71</v>
      </c>
      <c r="I1930" s="12" t="s">
        <v>23</v>
      </c>
      <c r="J1930" s="12" t="s">
        <v>34</v>
      </c>
      <c r="K1930" s="12" t="s">
        <v>30</v>
      </c>
      <c r="L1930" s="12" t="s">
        <v>58</v>
      </c>
      <c r="M1930" s="12">
        <v>3</v>
      </c>
      <c r="N1930" s="14">
        <v>153.5</v>
      </c>
      <c r="O1930" s="15">
        <v>0</v>
      </c>
      <c r="P1930" s="14">
        <v>80.819999999999993</v>
      </c>
      <c r="Q1930" s="14">
        <v>460.5</v>
      </c>
      <c r="R1930" s="14">
        <v>242.45999999999998</v>
      </c>
      <c r="S1930" s="14">
        <v>218.04000000000002</v>
      </c>
      <c r="T1930" s="16">
        <v>0.47348534201954401</v>
      </c>
    </row>
    <row r="1931" spans="1:20">
      <c r="A1931" s="10">
        <v>2788</v>
      </c>
      <c r="B1931" s="11">
        <v>46284</v>
      </c>
      <c r="C1931" s="12">
        <f t="shared" si="120"/>
        <v>2026</v>
      </c>
      <c r="D1931" s="13" t="str">
        <f t="shared" si="121"/>
        <v>Q3</v>
      </c>
      <c r="E1931" s="12">
        <f t="shared" si="122"/>
        <v>9</v>
      </c>
      <c r="F1931" s="12" t="str">
        <f t="shared" si="123"/>
        <v>Sep</v>
      </c>
      <c r="G1931" s="12" t="s">
        <v>27</v>
      </c>
      <c r="H1931" s="12" t="s">
        <v>64</v>
      </c>
      <c r="I1931" s="12" t="s">
        <v>49</v>
      </c>
      <c r="J1931" s="12" t="s">
        <v>34</v>
      </c>
      <c r="K1931" s="12" t="s">
        <v>30</v>
      </c>
      <c r="L1931" s="12" t="s">
        <v>67</v>
      </c>
      <c r="M1931" s="12">
        <v>1</v>
      </c>
      <c r="N1931" s="14">
        <v>70.430000000000007</v>
      </c>
      <c r="O1931" s="15">
        <v>0</v>
      </c>
      <c r="P1931" s="14">
        <v>31.51</v>
      </c>
      <c r="Q1931" s="14">
        <v>70.430000000000007</v>
      </c>
      <c r="R1931" s="14">
        <v>31.51</v>
      </c>
      <c r="S1931" s="14">
        <v>38.92</v>
      </c>
      <c r="T1931" s="16">
        <v>0.55260542382507449</v>
      </c>
    </row>
    <row r="1932" spans="1:20">
      <c r="A1932" s="10">
        <v>2932</v>
      </c>
      <c r="B1932" s="11">
        <v>46284</v>
      </c>
      <c r="C1932" s="12">
        <f t="shared" si="120"/>
        <v>2026</v>
      </c>
      <c r="D1932" s="13" t="str">
        <f t="shared" si="121"/>
        <v>Q3</v>
      </c>
      <c r="E1932" s="12">
        <f t="shared" si="122"/>
        <v>9</v>
      </c>
      <c r="F1932" s="12" t="str">
        <f t="shared" si="123"/>
        <v>Sep</v>
      </c>
      <c r="G1932" s="12" t="s">
        <v>21</v>
      </c>
      <c r="H1932" s="12" t="s">
        <v>71</v>
      </c>
      <c r="I1932" s="12" t="s">
        <v>40</v>
      </c>
      <c r="J1932" s="12" t="s">
        <v>37</v>
      </c>
      <c r="K1932" s="12" t="s">
        <v>25</v>
      </c>
      <c r="L1932" s="12" t="s">
        <v>43</v>
      </c>
      <c r="M1932" s="12">
        <v>4</v>
      </c>
      <c r="N1932" s="14">
        <v>49.93</v>
      </c>
      <c r="O1932" s="15">
        <v>0</v>
      </c>
      <c r="P1932" s="14">
        <v>22.99</v>
      </c>
      <c r="Q1932" s="14">
        <v>199.72</v>
      </c>
      <c r="R1932" s="14">
        <v>91.96</v>
      </c>
      <c r="S1932" s="14">
        <v>107.76</v>
      </c>
      <c r="T1932" s="16">
        <v>0.53955537752853999</v>
      </c>
    </row>
    <row r="1933" spans="1:20">
      <c r="A1933" s="10">
        <v>3399</v>
      </c>
      <c r="B1933" s="11">
        <v>46284</v>
      </c>
      <c r="C1933" s="12">
        <f t="shared" si="120"/>
        <v>2026</v>
      </c>
      <c r="D1933" s="13" t="str">
        <f t="shared" si="121"/>
        <v>Q3</v>
      </c>
      <c r="E1933" s="12">
        <f t="shared" si="122"/>
        <v>9</v>
      </c>
      <c r="F1933" s="12" t="str">
        <f t="shared" si="123"/>
        <v>Sep</v>
      </c>
      <c r="G1933" s="12" t="s">
        <v>27</v>
      </c>
      <c r="H1933" s="12" t="s">
        <v>64</v>
      </c>
      <c r="I1933" s="12" t="s">
        <v>40</v>
      </c>
      <c r="J1933" s="12" t="s">
        <v>24</v>
      </c>
      <c r="K1933" s="12" t="s">
        <v>25</v>
      </c>
      <c r="L1933" s="12" t="s">
        <v>43</v>
      </c>
      <c r="M1933" s="12">
        <v>1</v>
      </c>
      <c r="N1933" s="14">
        <v>50.18</v>
      </c>
      <c r="O1933" s="15">
        <v>0</v>
      </c>
      <c r="P1933" s="14">
        <v>22.92</v>
      </c>
      <c r="Q1933" s="14">
        <v>50.18</v>
      </c>
      <c r="R1933" s="14">
        <v>22.92</v>
      </c>
      <c r="S1933" s="14">
        <v>27.259999999999998</v>
      </c>
      <c r="T1933" s="16">
        <v>0.54324432044639293</v>
      </c>
    </row>
    <row r="1934" spans="1:20">
      <c r="A1934" s="10">
        <v>3588</v>
      </c>
      <c r="B1934" s="11">
        <v>46284</v>
      </c>
      <c r="C1934" s="12">
        <f t="shared" si="120"/>
        <v>2026</v>
      </c>
      <c r="D1934" s="13" t="str">
        <f t="shared" si="121"/>
        <v>Q3</v>
      </c>
      <c r="E1934" s="12">
        <f t="shared" si="122"/>
        <v>9</v>
      </c>
      <c r="F1934" s="12" t="str">
        <f t="shared" si="123"/>
        <v>Sep</v>
      </c>
      <c r="G1934" s="12" t="s">
        <v>41</v>
      </c>
      <c r="H1934" s="12" t="s">
        <v>68</v>
      </c>
      <c r="I1934" s="12" t="s">
        <v>40</v>
      </c>
      <c r="J1934" s="12" t="s">
        <v>34</v>
      </c>
      <c r="K1934" s="12" t="s">
        <v>35</v>
      </c>
      <c r="L1934" s="12" t="s">
        <v>69</v>
      </c>
      <c r="M1934" s="12">
        <v>2</v>
      </c>
      <c r="N1934" s="14">
        <v>164.01</v>
      </c>
      <c r="O1934" s="15">
        <v>0.15</v>
      </c>
      <c r="P1934" s="14">
        <v>87.14</v>
      </c>
      <c r="Q1934" s="14">
        <v>278.81699999999995</v>
      </c>
      <c r="R1934" s="14">
        <v>174.28</v>
      </c>
      <c r="S1934" s="14">
        <v>104.53699999999995</v>
      </c>
      <c r="T1934" s="16">
        <v>0.37493050997607741</v>
      </c>
    </row>
    <row r="1935" spans="1:20">
      <c r="A1935" s="10">
        <v>3603</v>
      </c>
      <c r="B1935" s="11">
        <v>46284</v>
      </c>
      <c r="C1935" s="12">
        <f t="shared" si="120"/>
        <v>2026</v>
      </c>
      <c r="D1935" s="13" t="str">
        <f t="shared" si="121"/>
        <v>Q3</v>
      </c>
      <c r="E1935" s="12">
        <f t="shared" si="122"/>
        <v>9</v>
      </c>
      <c r="F1935" s="12" t="str">
        <f t="shared" si="123"/>
        <v>Sep</v>
      </c>
      <c r="G1935" s="12" t="s">
        <v>27</v>
      </c>
      <c r="H1935" s="12" t="s">
        <v>70</v>
      </c>
      <c r="I1935" s="12" t="s">
        <v>49</v>
      </c>
      <c r="J1935" s="12" t="s">
        <v>24</v>
      </c>
      <c r="K1935" s="12" t="s">
        <v>25</v>
      </c>
      <c r="L1935" s="12" t="s">
        <v>26</v>
      </c>
      <c r="M1935" s="12">
        <v>2</v>
      </c>
      <c r="N1935" s="14">
        <v>83.77</v>
      </c>
      <c r="O1935" s="15">
        <v>0</v>
      </c>
      <c r="P1935" s="14">
        <v>43.32</v>
      </c>
      <c r="Q1935" s="14">
        <v>167.54</v>
      </c>
      <c r="R1935" s="14">
        <v>86.64</v>
      </c>
      <c r="S1935" s="14">
        <v>80.899999999999991</v>
      </c>
      <c r="T1935" s="16">
        <v>0.4828697624447893</v>
      </c>
    </row>
    <row r="1936" spans="1:20">
      <c r="A1936" s="10">
        <v>3845</v>
      </c>
      <c r="B1936" s="11">
        <v>46284</v>
      </c>
      <c r="C1936" s="12">
        <f t="shared" si="120"/>
        <v>2026</v>
      </c>
      <c r="D1936" s="13" t="str">
        <f t="shared" si="121"/>
        <v>Q3</v>
      </c>
      <c r="E1936" s="12">
        <f t="shared" si="122"/>
        <v>9</v>
      </c>
      <c r="F1936" s="12" t="str">
        <f t="shared" si="123"/>
        <v>Sep</v>
      </c>
      <c r="G1936" s="12" t="s">
        <v>41</v>
      </c>
      <c r="H1936" s="12" t="s">
        <v>54</v>
      </c>
      <c r="I1936" s="12" t="s">
        <v>23</v>
      </c>
      <c r="J1936" s="12" t="s">
        <v>34</v>
      </c>
      <c r="K1936" s="12" t="s">
        <v>44</v>
      </c>
      <c r="L1936" s="12" t="s">
        <v>61</v>
      </c>
      <c r="M1936" s="12">
        <v>1</v>
      </c>
      <c r="N1936" s="14">
        <v>81.84</v>
      </c>
      <c r="O1936" s="15">
        <v>0</v>
      </c>
      <c r="P1936" s="14">
        <v>38.5</v>
      </c>
      <c r="Q1936" s="14">
        <v>81.84</v>
      </c>
      <c r="R1936" s="14">
        <v>38.5</v>
      </c>
      <c r="S1936" s="14">
        <v>43.34</v>
      </c>
      <c r="T1936" s="16">
        <v>0.52956989247311825</v>
      </c>
    </row>
    <row r="1937" spans="1:20">
      <c r="A1937" s="10">
        <v>4191</v>
      </c>
      <c r="B1937" s="11">
        <v>46284</v>
      </c>
      <c r="C1937" s="12">
        <f t="shared" si="120"/>
        <v>2026</v>
      </c>
      <c r="D1937" s="13" t="str">
        <f t="shared" si="121"/>
        <v>Q3</v>
      </c>
      <c r="E1937" s="12">
        <f t="shared" si="122"/>
        <v>9</v>
      </c>
      <c r="F1937" s="12" t="str">
        <f t="shared" si="123"/>
        <v>Sep</v>
      </c>
      <c r="G1937" s="12" t="s">
        <v>32</v>
      </c>
      <c r="H1937" s="12" t="s">
        <v>46</v>
      </c>
      <c r="I1937" s="12" t="s">
        <v>49</v>
      </c>
      <c r="J1937" s="12" t="s">
        <v>24</v>
      </c>
      <c r="K1937" s="12" t="s">
        <v>55</v>
      </c>
      <c r="L1937" s="12" t="s">
        <v>56</v>
      </c>
      <c r="M1937" s="12">
        <v>1</v>
      </c>
      <c r="N1937" s="14">
        <v>40.32</v>
      </c>
      <c r="O1937" s="15">
        <v>0.15</v>
      </c>
      <c r="P1937" s="14">
        <v>14.39</v>
      </c>
      <c r="Q1937" s="14">
        <v>34.271999999999998</v>
      </c>
      <c r="R1937" s="14">
        <v>14.39</v>
      </c>
      <c r="S1937" s="14">
        <v>19.881999999999998</v>
      </c>
      <c r="T1937" s="16">
        <v>0.58012371615312786</v>
      </c>
    </row>
    <row r="1938" spans="1:20">
      <c r="A1938" s="10">
        <v>4269</v>
      </c>
      <c r="B1938" s="11">
        <v>46284</v>
      </c>
      <c r="C1938" s="12">
        <f t="shared" si="120"/>
        <v>2026</v>
      </c>
      <c r="D1938" s="13" t="str">
        <f t="shared" si="121"/>
        <v>Q3</v>
      </c>
      <c r="E1938" s="12">
        <f t="shared" si="122"/>
        <v>9</v>
      </c>
      <c r="F1938" s="12" t="str">
        <f t="shared" si="123"/>
        <v>Sep</v>
      </c>
      <c r="G1938" s="12" t="s">
        <v>32</v>
      </c>
      <c r="H1938" s="12" t="s">
        <v>73</v>
      </c>
      <c r="I1938" s="12" t="s">
        <v>29</v>
      </c>
      <c r="J1938" s="12" t="s">
        <v>37</v>
      </c>
      <c r="K1938" s="12" t="s">
        <v>30</v>
      </c>
      <c r="L1938" s="12" t="s">
        <v>58</v>
      </c>
      <c r="M1938" s="12">
        <v>4</v>
      </c>
      <c r="N1938" s="14">
        <v>155.84</v>
      </c>
      <c r="O1938" s="15">
        <v>0.05</v>
      </c>
      <c r="P1938" s="14">
        <v>80.790000000000006</v>
      </c>
      <c r="Q1938" s="14">
        <v>592.19200000000001</v>
      </c>
      <c r="R1938" s="14">
        <v>323.16000000000003</v>
      </c>
      <c r="S1938" s="14">
        <v>269.03199999999998</v>
      </c>
      <c r="T1938" s="16">
        <v>0.45429860585755966</v>
      </c>
    </row>
    <row r="1939" spans="1:20">
      <c r="A1939" s="10">
        <v>5</v>
      </c>
      <c r="B1939" s="11">
        <v>46285</v>
      </c>
      <c r="C1939" s="12">
        <f t="shared" si="120"/>
        <v>2026</v>
      </c>
      <c r="D1939" s="13" t="str">
        <f t="shared" si="121"/>
        <v>Q3</v>
      </c>
      <c r="E1939" s="12">
        <f t="shared" si="122"/>
        <v>9</v>
      </c>
      <c r="F1939" s="12" t="str">
        <f t="shared" si="123"/>
        <v>Sep</v>
      </c>
      <c r="G1939" s="12" t="s">
        <v>27</v>
      </c>
      <c r="H1939" s="12" t="s">
        <v>48</v>
      </c>
      <c r="I1939" s="12" t="s">
        <v>23</v>
      </c>
      <c r="J1939" s="12" t="s">
        <v>37</v>
      </c>
      <c r="K1939" s="12" t="s">
        <v>55</v>
      </c>
      <c r="L1939" s="12" t="s">
        <v>66</v>
      </c>
      <c r="M1939" s="12">
        <v>1</v>
      </c>
      <c r="N1939" s="14">
        <v>51.83</v>
      </c>
      <c r="O1939" s="15">
        <v>0</v>
      </c>
      <c r="P1939" s="14">
        <v>21.9</v>
      </c>
      <c r="Q1939" s="14">
        <v>51.83</v>
      </c>
      <c r="R1939" s="14">
        <v>21.9</v>
      </c>
      <c r="S1939" s="14">
        <v>29.93</v>
      </c>
      <c r="T1939" s="16">
        <v>0.57746478873239437</v>
      </c>
    </row>
    <row r="1940" spans="1:20">
      <c r="A1940" s="10">
        <v>210</v>
      </c>
      <c r="B1940" s="11">
        <v>46285</v>
      </c>
      <c r="C1940" s="12">
        <f t="shared" si="120"/>
        <v>2026</v>
      </c>
      <c r="D1940" s="13" t="str">
        <f t="shared" si="121"/>
        <v>Q3</v>
      </c>
      <c r="E1940" s="12">
        <f t="shared" si="122"/>
        <v>9</v>
      </c>
      <c r="F1940" s="12" t="str">
        <f t="shared" si="123"/>
        <v>Sep</v>
      </c>
      <c r="G1940" s="12" t="s">
        <v>32</v>
      </c>
      <c r="H1940" s="12" t="s">
        <v>39</v>
      </c>
      <c r="I1940" s="12" t="s">
        <v>40</v>
      </c>
      <c r="J1940" s="12" t="s">
        <v>24</v>
      </c>
      <c r="K1940" s="12" t="s">
        <v>44</v>
      </c>
      <c r="L1940" s="12" t="s">
        <v>50</v>
      </c>
      <c r="M1940" s="12">
        <v>1</v>
      </c>
      <c r="N1940" s="14">
        <v>190.77</v>
      </c>
      <c r="O1940" s="15">
        <v>0.05</v>
      </c>
      <c r="P1940" s="14">
        <v>104.69</v>
      </c>
      <c r="Q1940" s="14">
        <v>181.23150000000001</v>
      </c>
      <c r="R1940" s="14">
        <v>104.69</v>
      </c>
      <c r="S1940" s="14">
        <v>76.541500000000013</v>
      </c>
      <c r="T1940" s="16">
        <v>0.42234103894742364</v>
      </c>
    </row>
    <row r="1941" spans="1:20">
      <c r="A1941" s="10">
        <v>462</v>
      </c>
      <c r="B1941" s="11">
        <v>46285</v>
      </c>
      <c r="C1941" s="12">
        <f t="shared" si="120"/>
        <v>2026</v>
      </c>
      <c r="D1941" s="13" t="str">
        <f t="shared" si="121"/>
        <v>Q3</v>
      </c>
      <c r="E1941" s="12">
        <f t="shared" si="122"/>
        <v>9</v>
      </c>
      <c r="F1941" s="12" t="str">
        <f t="shared" si="123"/>
        <v>Sep</v>
      </c>
      <c r="G1941" s="12" t="s">
        <v>27</v>
      </c>
      <c r="H1941" s="12" t="s">
        <v>64</v>
      </c>
      <c r="I1941" s="12" t="s">
        <v>40</v>
      </c>
      <c r="J1941" s="12" t="s">
        <v>34</v>
      </c>
      <c r="K1941" s="12" t="s">
        <v>25</v>
      </c>
      <c r="L1941" s="12" t="s">
        <v>47</v>
      </c>
      <c r="M1941" s="12">
        <v>2</v>
      </c>
      <c r="N1941" s="14">
        <v>40.049999999999997</v>
      </c>
      <c r="O1941" s="15">
        <v>0.05</v>
      </c>
      <c r="P1941" s="14">
        <v>16.97</v>
      </c>
      <c r="Q1941" s="14">
        <v>76.094999999999985</v>
      </c>
      <c r="R1941" s="14">
        <v>33.94</v>
      </c>
      <c r="S1941" s="14">
        <v>42.154999999999987</v>
      </c>
      <c r="T1941" s="16">
        <v>0.55397857940731976</v>
      </c>
    </row>
    <row r="1942" spans="1:20">
      <c r="A1942" s="10">
        <v>725</v>
      </c>
      <c r="B1942" s="11">
        <v>46285</v>
      </c>
      <c r="C1942" s="12">
        <f t="shared" si="120"/>
        <v>2026</v>
      </c>
      <c r="D1942" s="13" t="str">
        <f t="shared" si="121"/>
        <v>Q3</v>
      </c>
      <c r="E1942" s="12">
        <f t="shared" si="122"/>
        <v>9</v>
      </c>
      <c r="F1942" s="12" t="str">
        <f t="shared" si="123"/>
        <v>Sep</v>
      </c>
      <c r="G1942" s="12" t="s">
        <v>27</v>
      </c>
      <c r="H1942" s="12" t="s">
        <v>64</v>
      </c>
      <c r="I1942" s="12" t="s">
        <v>23</v>
      </c>
      <c r="J1942" s="12" t="s">
        <v>34</v>
      </c>
      <c r="K1942" s="12" t="s">
        <v>25</v>
      </c>
      <c r="L1942" s="12" t="s">
        <v>26</v>
      </c>
      <c r="M1942" s="12">
        <v>1</v>
      </c>
      <c r="N1942" s="14">
        <v>82.08</v>
      </c>
      <c r="O1942" s="15">
        <v>0.05</v>
      </c>
      <c r="P1942" s="14">
        <v>43.18</v>
      </c>
      <c r="Q1942" s="14">
        <v>77.975999999999999</v>
      </c>
      <c r="R1942" s="14">
        <v>43.18</v>
      </c>
      <c r="S1942" s="14">
        <v>34.795999999999999</v>
      </c>
      <c r="T1942" s="16">
        <v>0.44623986867754178</v>
      </c>
    </row>
    <row r="1943" spans="1:20">
      <c r="A1943" s="10">
        <v>918</v>
      </c>
      <c r="B1943" s="11">
        <v>46285</v>
      </c>
      <c r="C1943" s="12">
        <f t="shared" si="120"/>
        <v>2026</v>
      </c>
      <c r="D1943" s="13" t="str">
        <f t="shared" si="121"/>
        <v>Q3</v>
      </c>
      <c r="E1943" s="12">
        <f t="shared" si="122"/>
        <v>9</v>
      </c>
      <c r="F1943" s="12" t="str">
        <f t="shared" si="123"/>
        <v>Sep</v>
      </c>
      <c r="G1943" s="12" t="s">
        <v>21</v>
      </c>
      <c r="H1943" s="12" t="s">
        <v>71</v>
      </c>
      <c r="I1943" s="12" t="s">
        <v>23</v>
      </c>
      <c r="J1943" s="12" t="s">
        <v>24</v>
      </c>
      <c r="K1943" s="12" t="s">
        <v>25</v>
      </c>
      <c r="L1943" s="12" t="s">
        <v>43</v>
      </c>
      <c r="M1943" s="12">
        <v>1</v>
      </c>
      <c r="N1943" s="14">
        <v>50.3</v>
      </c>
      <c r="O1943" s="15">
        <v>0.05</v>
      </c>
      <c r="P1943" s="14">
        <v>22.14</v>
      </c>
      <c r="Q1943" s="14">
        <v>47.784999999999997</v>
      </c>
      <c r="R1943" s="14">
        <v>22.14</v>
      </c>
      <c r="S1943" s="14">
        <v>25.644999999999996</v>
      </c>
      <c r="T1943" s="16">
        <v>0.53667468870984614</v>
      </c>
    </row>
    <row r="1944" spans="1:20">
      <c r="A1944" s="10">
        <v>1442</v>
      </c>
      <c r="B1944" s="11">
        <v>46285</v>
      </c>
      <c r="C1944" s="12">
        <f t="shared" si="120"/>
        <v>2026</v>
      </c>
      <c r="D1944" s="13" t="str">
        <f t="shared" si="121"/>
        <v>Q3</v>
      </c>
      <c r="E1944" s="12">
        <f t="shared" si="122"/>
        <v>9</v>
      </c>
      <c r="F1944" s="12" t="str">
        <f t="shared" si="123"/>
        <v>Sep</v>
      </c>
      <c r="G1944" s="12" t="s">
        <v>32</v>
      </c>
      <c r="H1944" s="12" t="s">
        <v>73</v>
      </c>
      <c r="I1944" s="12" t="s">
        <v>23</v>
      </c>
      <c r="J1944" s="12" t="s">
        <v>34</v>
      </c>
      <c r="K1944" s="12" t="s">
        <v>35</v>
      </c>
      <c r="L1944" s="12" t="s">
        <v>53</v>
      </c>
      <c r="M1944" s="12">
        <v>1</v>
      </c>
      <c r="N1944" s="14">
        <v>47.68</v>
      </c>
      <c r="O1944" s="15">
        <v>0.1</v>
      </c>
      <c r="P1944" s="14">
        <v>18.03</v>
      </c>
      <c r="Q1944" s="14">
        <v>42.911999999999999</v>
      </c>
      <c r="R1944" s="14">
        <v>18.03</v>
      </c>
      <c r="S1944" s="14">
        <v>24.881999999999998</v>
      </c>
      <c r="T1944" s="16">
        <v>0.57983780760626391</v>
      </c>
    </row>
    <row r="1945" spans="1:20">
      <c r="A1945" s="10">
        <v>4290</v>
      </c>
      <c r="B1945" s="11">
        <v>46285</v>
      </c>
      <c r="C1945" s="12">
        <f t="shared" si="120"/>
        <v>2026</v>
      </c>
      <c r="D1945" s="13" t="str">
        <f t="shared" si="121"/>
        <v>Q3</v>
      </c>
      <c r="E1945" s="12">
        <f t="shared" si="122"/>
        <v>9</v>
      </c>
      <c r="F1945" s="12" t="str">
        <f t="shared" si="123"/>
        <v>Sep</v>
      </c>
      <c r="G1945" s="12" t="s">
        <v>32</v>
      </c>
      <c r="H1945" s="12" t="s">
        <v>33</v>
      </c>
      <c r="I1945" s="12" t="s">
        <v>40</v>
      </c>
      <c r="J1945" s="12" t="s">
        <v>24</v>
      </c>
      <c r="K1945" s="12" t="s">
        <v>25</v>
      </c>
      <c r="L1945" s="12" t="s">
        <v>43</v>
      </c>
      <c r="M1945" s="12">
        <v>2</v>
      </c>
      <c r="N1945" s="14">
        <v>51.48</v>
      </c>
      <c r="O1945" s="15">
        <v>0.05</v>
      </c>
      <c r="P1945" s="14">
        <v>22.38</v>
      </c>
      <c r="Q1945" s="14">
        <v>97.811999999999983</v>
      </c>
      <c r="R1945" s="14">
        <v>44.76</v>
      </c>
      <c r="S1945" s="14">
        <v>53.051999999999985</v>
      </c>
      <c r="T1945" s="16">
        <v>0.54238743712427917</v>
      </c>
    </row>
    <row r="1946" spans="1:20">
      <c r="A1946" s="10">
        <v>4666</v>
      </c>
      <c r="B1946" s="11">
        <v>46285</v>
      </c>
      <c r="C1946" s="12">
        <f t="shared" si="120"/>
        <v>2026</v>
      </c>
      <c r="D1946" s="13" t="str">
        <f t="shared" si="121"/>
        <v>Q3</v>
      </c>
      <c r="E1946" s="12">
        <f t="shared" si="122"/>
        <v>9</v>
      </c>
      <c r="F1946" s="12" t="str">
        <f t="shared" si="123"/>
        <v>Sep</v>
      </c>
      <c r="G1946" s="12" t="s">
        <v>32</v>
      </c>
      <c r="H1946" s="12" t="s">
        <v>39</v>
      </c>
      <c r="I1946" s="12" t="s">
        <v>23</v>
      </c>
      <c r="J1946" s="12" t="s">
        <v>37</v>
      </c>
      <c r="K1946" s="12" t="s">
        <v>55</v>
      </c>
      <c r="L1946" s="12" t="s">
        <v>59</v>
      </c>
      <c r="M1946" s="12">
        <v>2</v>
      </c>
      <c r="N1946" s="14">
        <v>123.73</v>
      </c>
      <c r="O1946" s="15">
        <v>0</v>
      </c>
      <c r="P1946" s="14">
        <v>68.459999999999994</v>
      </c>
      <c r="Q1946" s="14">
        <v>247.46</v>
      </c>
      <c r="R1946" s="14">
        <v>136.91999999999999</v>
      </c>
      <c r="S1946" s="14">
        <v>110.54000000000002</v>
      </c>
      <c r="T1946" s="16">
        <v>0.44669845631617239</v>
      </c>
    </row>
    <row r="1947" spans="1:20">
      <c r="A1947" s="10">
        <v>234</v>
      </c>
      <c r="B1947" s="11">
        <v>46286</v>
      </c>
      <c r="C1947" s="12">
        <f t="shared" si="120"/>
        <v>2026</v>
      </c>
      <c r="D1947" s="13" t="str">
        <f t="shared" si="121"/>
        <v>Q3</v>
      </c>
      <c r="E1947" s="12">
        <f t="shared" si="122"/>
        <v>9</v>
      </c>
      <c r="F1947" s="12" t="str">
        <f t="shared" si="123"/>
        <v>Sep</v>
      </c>
      <c r="G1947" s="12" t="s">
        <v>32</v>
      </c>
      <c r="H1947" s="12" t="s">
        <v>46</v>
      </c>
      <c r="I1947" s="12" t="s">
        <v>23</v>
      </c>
      <c r="J1947" s="12" t="s">
        <v>37</v>
      </c>
      <c r="K1947" s="12" t="s">
        <v>30</v>
      </c>
      <c r="L1947" s="12" t="s">
        <v>38</v>
      </c>
      <c r="M1947" s="12">
        <v>2</v>
      </c>
      <c r="N1947" s="14">
        <v>146.81</v>
      </c>
      <c r="O1947" s="15">
        <v>0</v>
      </c>
      <c r="P1947" s="14">
        <v>79.72</v>
      </c>
      <c r="Q1947" s="14">
        <v>293.62</v>
      </c>
      <c r="R1947" s="14">
        <v>159.44</v>
      </c>
      <c r="S1947" s="14">
        <v>134.18</v>
      </c>
      <c r="T1947" s="16">
        <v>0.45698521899053202</v>
      </c>
    </row>
    <row r="1948" spans="1:20">
      <c r="A1948" s="10">
        <v>802</v>
      </c>
      <c r="B1948" s="11">
        <v>46286</v>
      </c>
      <c r="C1948" s="12">
        <f t="shared" si="120"/>
        <v>2026</v>
      </c>
      <c r="D1948" s="13" t="str">
        <f t="shared" si="121"/>
        <v>Q3</v>
      </c>
      <c r="E1948" s="12">
        <f t="shared" si="122"/>
        <v>9</v>
      </c>
      <c r="F1948" s="12" t="str">
        <f t="shared" si="123"/>
        <v>Sep</v>
      </c>
      <c r="G1948" s="12" t="s">
        <v>27</v>
      </c>
      <c r="H1948" s="12" t="s">
        <v>64</v>
      </c>
      <c r="I1948" s="12" t="s">
        <v>40</v>
      </c>
      <c r="J1948" s="12" t="s">
        <v>24</v>
      </c>
      <c r="K1948" s="12" t="s">
        <v>35</v>
      </c>
      <c r="L1948" s="12" t="s">
        <v>69</v>
      </c>
      <c r="M1948" s="12">
        <v>2</v>
      </c>
      <c r="N1948" s="14">
        <v>167.16</v>
      </c>
      <c r="O1948" s="15">
        <v>0</v>
      </c>
      <c r="P1948" s="14">
        <v>88.51</v>
      </c>
      <c r="Q1948" s="14">
        <v>334.32</v>
      </c>
      <c r="R1948" s="14">
        <v>177.02</v>
      </c>
      <c r="S1948" s="14">
        <v>157.29999999999998</v>
      </c>
      <c r="T1948" s="16">
        <v>0.4705072983967456</v>
      </c>
    </row>
    <row r="1949" spans="1:20">
      <c r="A1949" s="10">
        <v>1942</v>
      </c>
      <c r="B1949" s="11">
        <v>46286</v>
      </c>
      <c r="C1949" s="12">
        <f t="shared" si="120"/>
        <v>2026</v>
      </c>
      <c r="D1949" s="13" t="str">
        <f t="shared" si="121"/>
        <v>Q3</v>
      </c>
      <c r="E1949" s="12">
        <f t="shared" si="122"/>
        <v>9</v>
      </c>
      <c r="F1949" s="12" t="str">
        <f t="shared" si="123"/>
        <v>Sep</v>
      </c>
      <c r="G1949" s="12" t="s">
        <v>32</v>
      </c>
      <c r="H1949" s="12" t="s">
        <v>33</v>
      </c>
      <c r="I1949" s="12" t="s">
        <v>23</v>
      </c>
      <c r="J1949" s="12" t="s">
        <v>34</v>
      </c>
      <c r="K1949" s="12" t="s">
        <v>25</v>
      </c>
      <c r="L1949" s="12" t="s">
        <v>26</v>
      </c>
      <c r="M1949" s="12">
        <v>1</v>
      </c>
      <c r="N1949" s="14">
        <v>83.69</v>
      </c>
      <c r="O1949" s="15">
        <v>0</v>
      </c>
      <c r="P1949" s="14">
        <v>42.76</v>
      </c>
      <c r="Q1949" s="14">
        <v>83.69</v>
      </c>
      <c r="R1949" s="14">
        <v>42.76</v>
      </c>
      <c r="S1949" s="14">
        <v>40.93</v>
      </c>
      <c r="T1949" s="16">
        <v>0.48906679412116144</v>
      </c>
    </row>
    <row r="1950" spans="1:20">
      <c r="A1950" s="10">
        <v>2200</v>
      </c>
      <c r="B1950" s="11">
        <v>46286</v>
      </c>
      <c r="C1950" s="12">
        <f t="shared" si="120"/>
        <v>2026</v>
      </c>
      <c r="D1950" s="13" t="str">
        <f t="shared" si="121"/>
        <v>Q3</v>
      </c>
      <c r="E1950" s="12">
        <f t="shared" si="122"/>
        <v>9</v>
      </c>
      <c r="F1950" s="12" t="str">
        <f t="shared" si="123"/>
        <v>Sep</v>
      </c>
      <c r="G1950" s="12" t="s">
        <v>21</v>
      </c>
      <c r="H1950" s="12" t="s">
        <v>22</v>
      </c>
      <c r="I1950" s="12" t="s">
        <v>23</v>
      </c>
      <c r="J1950" s="12" t="s">
        <v>34</v>
      </c>
      <c r="K1950" s="12" t="s">
        <v>25</v>
      </c>
      <c r="L1950" s="12" t="s">
        <v>47</v>
      </c>
      <c r="M1950" s="12">
        <v>1</v>
      </c>
      <c r="N1950" s="14">
        <v>40.4</v>
      </c>
      <c r="O1950" s="15">
        <v>0.15</v>
      </c>
      <c r="P1950" s="14">
        <v>16.47</v>
      </c>
      <c r="Q1950" s="14">
        <v>34.339999999999996</v>
      </c>
      <c r="R1950" s="14">
        <v>16.47</v>
      </c>
      <c r="S1950" s="14">
        <v>17.869999999999997</v>
      </c>
      <c r="T1950" s="16">
        <v>0.52038439138031445</v>
      </c>
    </row>
    <row r="1951" spans="1:20">
      <c r="A1951" s="10">
        <v>2236</v>
      </c>
      <c r="B1951" s="11">
        <v>46286</v>
      </c>
      <c r="C1951" s="12">
        <f t="shared" si="120"/>
        <v>2026</v>
      </c>
      <c r="D1951" s="13" t="str">
        <f t="shared" si="121"/>
        <v>Q3</v>
      </c>
      <c r="E1951" s="12">
        <f t="shared" si="122"/>
        <v>9</v>
      </c>
      <c r="F1951" s="12" t="str">
        <f t="shared" si="123"/>
        <v>Sep</v>
      </c>
      <c r="G1951" s="12" t="s">
        <v>27</v>
      </c>
      <c r="H1951" s="12" t="s">
        <v>62</v>
      </c>
      <c r="I1951" s="12" t="s">
        <v>23</v>
      </c>
      <c r="J1951" s="12" t="s">
        <v>24</v>
      </c>
      <c r="K1951" s="12" t="s">
        <v>30</v>
      </c>
      <c r="L1951" s="12" t="s">
        <v>38</v>
      </c>
      <c r="M1951" s="12">
        <v>3</v>
      </c>
      <c r="N1951" s="14">
        <v>143.31</v>
      </c>
      <c r="O1951" s="15">
        <v>0</v>
      </c>
      <c r="P1951" s="14">
        <v>81.36</v>
      </c>
      <c r="Q1951" s="14">
        <v>429.93</v>
      </c>
      <c r="R1951" s="14">
        <v>244.07999999999998</v>
      </c>
      <c r="S1951" s="14">
        <v>185.85000000000002</v>
      </c>
      <c r="T1951" s="16">
        <v>0.43227967343521045</v>
      </c>
    </row>
    <row r="1952" spans="1:20">
      <c r="A1952" s="10">
        <v>4041</v>
      </c>
      <c r="B1952" s="11">
        <v>46286</v>
      </c>
      <c r="C1952" s="12">
        <f t="shared" si="120"/>
        <v>2026</v>
      </c>
      <c r="D1952" s="13" t="str">
        <f t="shared" si="121"/>
        <v>Q3</v>
      </c>
      <c r="E1952" s="12">
        <f t="shared" si="122"/>
        <v>9</v>
      </c>
      <c r="F1952" s="12" t="str">
        <f t="shared" si="123"/>
        <v>Sep</v>
      </c>
      <c r="G1952" s="12" t="s">
        <v>27</v>
      </c>
      <c r="H1952" s="12" t="s">
        <v>62</v>
      </c>
      <c r="I1952" s="12" t="s">
        <v>29</v>
      </c>
      <c r="J1952" s="12" t="s">
        <v>24</v>
      </c>
      <c r="K1952" s="12" t="s">
        <v>55</v>
      </c>
      <c r="L1952" s="12" t="s">
        <v>66</v>
      </c>
      <c r="M1952" s="12">
        <v>15</v>
      </c>
      <c r="N1952" s="14">
        <v>51.1</v>
      </c>
      <c r="O1952" s="15">
        <v>0.1</v>
      </c>
      <c r="P1952" s="14">
        <v>21.9</v>
      </c>
      <c r="Q1952" s="14">
        <v>689.85</v>
      </c>
      <c r="R1952" s="14">
        <v>328.5</v>
      </c>
      <c r="S1952" s="14">
        <v>361.35</v>
      </c>
      <c r="T1952" s="16">
        <v>0.52380952380952384</v>
      </c>
    </row>
    <row r="1953" spans="1:20">
      <c r="A1953" s="10">
        <v>4435</v>
      </c>
      <c r="B1953" s="11">
        <v>46286</v>
      </c>
      <c r="C1953" s="12">
        <f t="shared" si="120"/>
        <v>2026</v>
      </c>
      <c r="D1953" s="13" t="str">
        <f t="shared" si="121"/>
        <v>Q3</v>
      </c>
      <c r="E1953" s="12">
        <f t="shared" si="122"/>
        <v>9</v>
      </c>
      <c r="F1953" s="12" t="str">
        <f t="shared" si="123"/>
        <v>Sep</v>
      </c>
      <c r="G1953" s="12" t="s">
        <v>41</v>
      </c>
      <c r="H1953" s="12" t="s">
        <v>68</v>
      </c>
      <c r="I1953" s="12" t="s">
        <v>49</v>
      </c>
      <c r="J1953" s="12" t="s">
        <v>34</v>
      </c>
      <c r="K1953" s="12" t="s">
        <v>30</v>
      </c>
      <c r="L1953" s="12" t="s">
        <v>38</v>
      </c>
      <c r="M1953" s="12">
        <v>1</v>
      </c>
      <c r="N1953" s="14">
        <v>146.33000000000001</v>
      </c>
      <c r="O1953" s="15">
        <v>0</v>
      </c>
      <c r="P1953" s="14">
        <v>80.05</v>
      </c>
      <c r="Q1953" s="14">
        <v>146.33000000000001</v>
      </c>
      <c r="R1953" s="14">
        <v>80.05</v>
      </c>
      <c r="S1953" s="14">
        <v>66.280000000000015</v>
      </c>
      <c r="T1953" s="16">
        <v>0.45294881432378875</v>
      </c>
    </row>
    <row r="1954" spans="1:20">
      <c r="A1954" s="10">
        <v>305</v>
      </c>
      <c r="B1954" s="11">
        <v>46287</v>
      </c>
      <c r="C1954" s="12">
        <f t="shared" si="120"/>
        <v>2026</v>
      </c>
      <c r="D1954" s="13" t="str">
        <f t="shared" si="121"/>
        <v>Q3</v>
      </c>
      <c r="E1954" s="12">
        <f t="shared" si="122"/>
        <v>9</v>
      </c>
      <c r="F1954" s="12" t="str">
        <f t="shared" si="123"/>
        <v>Sep</v>
      </c>
      <c r="G1954" s="12" t="s">
        <v>41</v>
      </c>
      <c r="H1954" s="12" t="s">
        <v>54</v>
      </c>
      <c r="I1954" s="12" t="s">
        <v>23</v>
      </c>
      <c r="J1954" s="12" t="s">
        <v>24</v>
      </c>
      <c r="K1954" s="12" t="s">
        <v>35</v>
      </c>
      <c r="L1954" s="12" t="s">
        <v>65</v>
      </c>
      <c r="M1954" s="12">
        <v>1</v>
      </c>
      <c r="N1954" s="14">
        <v>130.69999999999999</v>
      </c>
      <c r="O1954" s="15">
        <v>0.05</v>
      </c>
      <c r="P1954" s="14">
        <v>68.23</v>
      </c>
      <c r="Q1954" s="14">
        <v>124.16499999999998</v>
      </c>
      <c r="R1954" s="14">
        <v>68.23</v>
      </c>
      <c r="S1954" s="14">
        <v>55.934999999999974</v>
      </c>
      <c r="T1954" s="16">
        <v>0.45048926831232622</v>
      </c>
    </row>
    <row r="1955" spans="1:20">
      <c r="A1955" s="10">
        <v>808</v>
      </c>
      <c r="B1955" s="11">
        <v>46287</v>
      </c>
      <c r="C1955" s="12">
        <f t="shared" si="120"/>
        <v>2026</v>
      </c>
      <c r="D1955" s="13" t="str">
        <f t="shared" si="121"/>
        <v>Q3</v>
      </c>
      <c r="E1955" s="12">
        <f t="shared" si="122"/>
        <v>9</v>
      </c>
      <c r="F1955" s="12" t="str">
        <f t="shared" si="123"/>
        <v>Sep</v>
      </c>
      <c r="G1955" s="12" t="s">
        <v>27</v>
      </c>
      <c r="H1955" s="12" t="s">
        <v>64</v>
      </c>
      <c r="I1955" s="12" t="s">
        <v>29</v>
      </c>
      <c r="J1955" s="12" t="s">
        <v>37</v>
      </c>
      <c r="K1955" s="12" t="s">
        <v>55</v>
      </c>
      <c r="L1955" s="12" t="s">
        <v>56</v>
      </c>
      <c r="M1955" s="12">
        <v>8</v>
      </c>
      <c r="N1955" s="14">
        <v>39.630000000000003</v>
      </c>
      <c r="O1955" s="15">
        <v>0.15</v>
      </c>
      <c r="P1955" s="14">
        <v>14.61</v>
      </c>
      <c r="Q1955" s="14">
        <v>269.48400000000004</v>
      </c>
      <c r="R1955" s="14">
        <v>116.88</v>
      </c>
      <c r="S1955" s="14">
        <v>152.60400000000004</v>
      </c>
      <c r="T1955" s="16">
        <v>0.56628222825844954</v>
      </c>
    </row>
    <row r="1956" spans="1:20">
      <c r="A1956" s="10">
        <v>1029</v>
      </c>
      <c r="B1956" s="11">
        <v>46287</v>
      </c>
      <c r="C1956" s="12">
        <f t="shared" si="120"/>
        <v>2026</v>
      </c>
      <c r="D1956" s="13" t="str">
        <f t="shared" si="121"/>
        <v>Q3</v>
      </c>
      <c r="E1956" s="12">
        <f t="shared" si="122"/>
        <v>9</v>
      </c>
      <c r="F1956" s="12" t="str">
        <f t="shared" si="123"/>
        <v>Sep</v>
      </c>
      <c r="G1956" s="12" t="s">
        <v>27</v>
      </c>
      <c r="H1956" s="12" t="s">
        <v>48</v>
      </c>
      <c r="I1956" s="12" t="s">
        <v>23</v>
      </c>
      <c r="J1956" s="12" t="s">
        <v>24</v>
      </c>
      <c r="K1956" s="12" t="s">
        <v>35</v>
      </c>
      <c r="L1956" s="12" t="s">
        <v>65</v>
      </c>
      <c r="M1956" s="12">
        <v>1</v>
      </c>
      <c r="N1956" s="14">
        <v>132.36000000000001</v>
      </c>
      <c r="O1956" s="15">
        <v>0.05</v>
      </c>
      <c r="P1956" s="14">
        <v>66.63</v>
      </c>
      <c r="Q1956" s="14">
        <v>125.742</v>
      </c>
      <c r="R1956" s="14">
        <v>66.63</v>
      </c>
      <c r="S1956" s="14">
        <v>59.112000000000009</v>
      </c>
      <c r="T1956" s="16">
        <v>0.47010545402490822</v>
      </c>
    </row>
    <row r="1957" spans="1:20">
      <c r="A1957" s="10">
        <v>1721</v>
      </c>
      <c r="B1957" s="11">
        <v>46287</v>
      </c>
      <c r="C1957" s="12">
        <f t="shared" si="120"/>
        <v>2026</v>
      </c>
      <c r="D1957" s="13" t="str">
        <f t="shared" si="121"/>
        <v>Q3</v>
      </c>
      <c r="E1957" s="12">
        <f t="shared" si="122"/>
        <v>9</v>
      </c>
      <c r="F1957" s="12" t="str">
        <f t="shared" si="123"/>
        <v>Sep</v>
      </c>
      <c r="G1957" s="12" t="s">
        <v>41</v>
      </c>
      <c r="H1957" s="12" t="s">
        <v>52</v>
      </c>
      <c r="I1957" s="12" t="s">
        <v>23</v>
      </c>
      <c r="J1957" s="12" t="s">
        <v>37</v>
      </c>
      <c r="K1957" s="12" t="s">
        <v>30</v>
      </c>
      <c r="L1957" s="12" t="s">
        <v>58</v>
      </c>
      <c r="M1957" s="12">
        <v>1</v>
      </c>
      <c r="N1957" s="14">
        <v>156.81</v>
      </c>
      <c r="O1957" s="15">
        <v>0</v>
      </c>
      <c r="P1957" s="14">
        <v>78.2</v>
      </c>
      <c r="Q1957" s="14">
        <v>156.81</v>
      </c>
      <c r="R1957" s="14">
        <v>78.2</v>
      </c>
      <c r="S1957" s="14">
        <v>78.61</v>
      </c>
      <c r="T1957" s="16">
        <v>0.50130731458452904</v>
      </c>
    </row>
    <row r="1958" spans="1:20">
      <c r="A1958" s="10">
        <v>2425</v>
      </c>
      <c r="B1958" s="11">
        <v>46287</v>
      </c>
      <c r="C1958" s="12">
        <f t="shared" si="120"/>
        <v>2026</v>
      </c>
      <c r="D1958" s="13" t="str">
        <f t="shared" si="121"/>
        <v>Q3</v>
      </c>
      <c r="E1958" s="12">
        <f t="shared" si="122"/>
        <v>9</v>
      </c>
      <c r="F1958" s="12" t="str">
        <f t="shared" si="123"/>
        <v>Sep</v>
      </c>
      <c r="G1958" s="12" t="s">
        <v>41</v>
      </c>
      <c r="H1958" s="12" t="s">
        <v>54</v>
      </c>
      <c r="I1958" s="12" t="s">
        <v>49</v>
      </c>
      <c r="J1958" s="12" t="s">
        <v>34</v>
      </c>
      <c r="K1958" s="12" t="s">
        <v>35</v>
      </c>
      <c r="L1958" s="12" t="s">
        <v>65</v>
      </c>
      <c r="M1958" s="12">
        <v>3</v>
      </c>
      <c r="N1958" s="14">
        <v>134.52000000000001</v>
      </c>
      <c r="O1958" s="15">
        <v>0.05</v>
      </c>
      <c r="P1958" s="14">
        <v>65.19</v>
      </c>
      <c r="Q1958" s="14">
        <v>383.38200000000006</v>
      </c>
      <c r="R1958" s="14">
        <v>195.57</v>
      </c>
      <c r="S1958" s="14">
        <v>187.81200000000007</v>
      </c>
      <c r="T1958" s="16">
        <v>0.48988215409174152</v>
      </c>
    </row>
    <row r="1959" spans="1:20">
      <c r="A1959" s="10">
        <v>3322</v>
      </c>
      <c r="B1959" s="11">
        <v>46287</v>
      </c>
      <c r="C1959" s="12">
        <f t="shared" si="120"/>
        <v>2026</v>
      </c>
      <c r="D1959" s="13" t="str">
        <f t="shared" si="121"/>
        <v>Q3</v>
      </c>
      <c r="E1959" s="12">
        <f t="shared" si="122"/>
        <v>9</v>
      </c>
      <c r="F1959" s="12" t="str">
        <f t="shared" si="123"/>
        <v>Sep</v>
      </c>
      <c r="G1959" s="12" t="s">
        <v>41</v>
      </c>
      <c r="H1959" s="12" t="s">
        <v>54</v>
      </c>
      <c r="I1959" s="12" t="s">
        <v>23</v>
      </c>
      <c r="J1959" s="12" t="s">
        <v>24</v>
      </c>
      <c r="K1959" s="12" t="s">
        <v>44</v>
      </c>
      <c r="L1959" s="12" t="s">
        <v>72</v>
      </c>
      <c r="M1959" s="12">
        <v>1</v>
      </c>
      <c r="N1959" s="14">
        <v>124.51</v>
      </c>
      <c r="O1959" s="15">
        <v>0</v>
      </c>
      <c r="P1959" s="14">
        <v>59.97</v>
      </c>
      <c r="Q1959" s="14">
        <v>124.51</v>
      </c>
      <c r="R1959" s="14">
        <v>59.97</v>
      </c>
      <c r="S1959" s="14">
        <v>64.540000000000006</v>
      </c>
      <c r="T1959" s="16">
        <v>0.51835193960324477</v>
      </c>
    </row>
    <row r="1960" spans="1:20">
      <c r="A1960" s="10">
        <v>3821</v>
      </c>
      <c r="B1960" s="11">
        <v>46287</v>
      </c>
      <c r="C1960" s="12">
        <f t="shared" si="120"/>
        <v>2026</v>
      </c>
      <c r="D1960" s="13" t="str">
        <f t="shared" si="121"/>
        <v>Q3</v>
      </c>
      <c r="E1960" s="12">
        <f t="shared" si="122"/>
        <v>9</v>
      </c>
      <c r="F1960" s="12" t="str">
        <f t="shared" si="123"/>
        <v>Sep</v>
      </c>
      <c r="G1960" s="12" t="s">
        <v>32</v>
      </c>
      <c r="H1960" s="12" t="s">
        <v>39</v>
      </c>
      <c r="I1960" s="12" t="s">
        <v>23</v>
      </c>
      <c r="J1960" s="12" t="s">
        <v>24</v>
      </c>
      <c r="K1960" s="12" t="s">
        <v>30</v>
      </c>
      <c r="L1960" s="12" t="s">
        <v>38</v>
      </c>
      <c r="M1960" s="12">
        <v>1</v>
      </c>
      <c r="N1960" s="14">
        <v>141</v>
      </c>
      <c r="O1960" s="15">
        <v>0</v>
      </c>
      <c r="P1960" s="14">
        <v>79.010000000000005</v>
      </c>
      <c r="Q1960" s="14">
        <v>141</v>
      </c>
      <c r="R1960" s="14">
        <v>79.010000000000005</v>
      </c>
      <c r="S1960" s="14">
        <v>61.989999999999995</v>
      </c>
      <c r="T1960" s="16">
        <v>0.43964539007092196</v>
      </c>
    </row>
    <row r="1961" spans="1:20">
      <c r="A1961" s="10">
        <v>3899</v>
      </c>
      <c r="B1961" s="11">
        <v>46287</v>
      </c>
      <c r="C1961" s="12">
        <f t="shared" si="120"/>
        <v>2026</v>
      </c>
      <c r="D1961" s="13" t="str">
        <f t="shared" si="121"/>
        <v>Q3</v>
      </c>
      <c r="E1961" s="12">
        <f t="shared" si="122"/>
        <v>9</v>
      </c>
      <c r="F1961" s="12" t="str">
        <f t="shared" si="123"/>
        <v>Sep</v>
      </c>
      <c r="G1961" s="12" t="s">
        <v>41</v>
      </c>
      <c r="H1961" s="12" t="s">
        <v>42</v>
      </c>
      <c r="I1961" s="12" t="s">
        <v>29</v>
      </c>
      <c r="J1961" s="12" t="s">
        <v>24</v>
      </c>
      <c r="K1961" s="12" t="s">
        <v>44</v>
      </c>
      <c r="L1961" s="12" t="s">
        <v>72</v>
      </c>
      <c r="M1961" s="12">
        <v>6</v>
      </c>
      <c r="N1961" s="14">
        <v>121.7</v>
      </c>
      <c r="O1961" s="15">
        <v>0.15</v>
      </c>
      <c r="P1961" s="14">
        <v>61.26</v>
      </c>
      <c r="Q1961" s="14">
        <v>620.67000000000007</v>
      </c>
      <c r="R1961" s="14">
        <v>367.56</v>
      </c>
      <c r="S1961" s="14">
        <v>253.11000000000007</v>
      </c>
      <c r="T1961" s="16">
        <v>0.40780124703948967</v>
      </c>
    </row>
    <row r="1962" spans="1:20">
      <c r="A1962" s="10">
        <v>4807</v>
      </c>
      <c r="B1962" s="11">
        <v>46287</v>
      </c>
      <c r="C1962" s="12">
        <f t="shared" si="120"/>
        <v>2026</v>
      </c>
      <c r="D1962" s="13" t="str">
        <f t="shared" si="121"/>
        <v>Q3</v>
      </c>
      <c r="E1962" s="12">
        <f t="shared" si="122"/>
        <v>9</v>
      </c>
      <c r="F1962" s="12" t="str">
        <f t="shared" si="123"/>
        <v>Sep</v>
      </c>
      <c r="G1962" s="12" t="s">
        <v>41</v>
      </c>
      <c r="H1962" s="12" t="s">
        <v>52</v>
      </c>
      <c r="I1962" s="12" t="s">
        <v>29</v>
      </c>
      <c r="J1962" s="12" t="s">
        <v>37</v>
      </c>
      <c r="K1962" s="12" t="s">
        <v>25</v>
      </c>
      <c r="L1962" s="12" t="s">
        <v>51</v>
      </c>
      <c r="M1962" s="12">
        <v>4</v>
      </c>
      <c r="N1962" s="14">
        <v>103.86</v>
      </c>
      <c r="O1962" s="15">
        <v>0.1</v>
      </c>
      <c r="P1962" s="14">
        <v>50.12</v>
      </c>
      <c r="Q1962" s="14">
        <v>373.89600000000002</v>
      </c>
      <c r="R1962" s="14">
        <v>200.48</v>
      </c>
      <c r="S1962" s="14">
        <v>173.41600000000003</v>
      </c>
      <c r="T1962" s="16">
        <v>0.46380811776536796</v>
      </c>
    </row>
    <row r="1963" spans="1:20">
      <c r="A1963" s="10">
        <v>30</v>
      </c>
      <c r="B1963" s="11">
        <v>46288</v>
      </c>
      <c r="C1963" s="12">
        <f t="shared" si="120"/>
        <v>2026</v>
      </c>
      <c r="D1963" s="13" t="str">
        <f t="shared" si="121"/>
        <v>Q3</v>
      </c>
      <c r="E1963" s="12">
        <f t="shared" si="122"/>
        <v>9</v>
      </c>
      <c r="F1963" s="12" t="str">
        <f t="shared" si="123"/>
        <v>Sep</v>
      </c>
      <c r="G1963" s="12" t="s">
        <v>32</v>
      </c>
      <c r="H1963" s="12" t="s">
        <v>46</v>
      </c>
      <c r="I1963" s="12" t="s">
        <v>49</v>
      </c>
      <c r="J1963" s="12" t="s">
        <v>24</v>
      </c>
      <c r="K1963" s="12" t="s">
        <v>30</v>
      </c>
      <c r="L1963" s="12" t="s">
        <v>31</v>
      </c>
      <c r="M1963" s="12">
        <v>2</v>
      </c>
      <c r="N1963" s="14">
        <v>93.82</v>
      </c>
      <c r="O1963" s="15">
        <v>0.05</v>
      </c>
      <c r="P1963" s="14">
        <v>45.57</v>
      </c>
      <c r="Q1963" s="14">
        <v>178.25799999999998</v>
      </c>
      <c r="R1963" s="14">
        <v>91.14</v>
      </c>
      <c r="S1963" s="14">
        <v>87.117999999999981</v>
      </c>
      <c r="T1963" s="16">
        <v>0.48871859888476249</v>
      </c>
    </row>
    <row r="1964" spans="1:20">
      <c r="A1964" s="10">
        <v>3027</v>
      </c>
      <c r="B1964" s="11">
        <v>46288</v>
      </c>
      <c r="C1964" s="12">
        <f t="shared" si="120"/>
        <v>2026</v>
      </c>
      <c r="D1964" s="13" t="str">
        <f t="shared" si="121"/>
        <v>Q3</v>
      </c>
      <c r="E1964" s="12">
        <f t="shared" si="122"/>
        <v>9</v>
      </c>
      <c r="F1964" s="12" t="str">
        <f t="shared" si="123"/>
        <v>Sep</v>
      </c>
      <c r="G1964" s="12" t="s">
        <v>41</v>
      </c>
      <c r="H1964" s="12" t="s">
        <v>54</v>
      </c>
      <c r="I1964" s="12" t="s">
        <v>29</v>
      </c>
      <c r="J1964" s="12" t="s">
        <v>37</v>
      </c>
      <c r="K1964" s="12" t="s">
        <v>30</v>
      </c>
      <c r="L1964" s="12" t="s">
        <v>58</v>
      </c>
      <c r="M1964" s="12">
        <v>8</v>
      </c>
      <c r="N1964" s="14">
        <v>155.13999999999999</v>
      </c>
      <c r="O1964" s="15">
        <v>0.1</v>
      </c>
      <c r="P1964" s="14">
        <v>76.87</v>
      </c>
      <c r="Q1964" s="14">
        <v>1117.008</v>
      </c>
      <c r="R1964" s="14">
        <v>614.96</v>
      </c>
      <c r="S1964" s="14">
        <v>502.048</v>
      </c>
      <c r="T1964" s="16">
        <v>0.44945783736553363</v>
      </c>
    </row>
    <row r="1965" spans="1:20">
      <c r="A1965" s="10">
        <v>3690</v>
      </c>
      <c r="B1965" s="11">
        <v>46288</v>
      </c>
      <c r="C1965" s="12">
        <f t="shared" si="120"/>
        <v>2026</v>
      </c>
      <c r="D1965" s="13" t="str">
        <f t="shared" si="121"/>
        <v>Q3</v>
      </c>
      <c r="E1965" s="12">
        <f t="shared" si="122"/>
        <v>9</v>
      </c>
      <c r="F1965" s="12" t="str">
        <f t="shared" si="123"/>
        <v>Sep</v>
      </c>
      <c r="G1965" s="12" t="s">
        <v>41</v>
      </c>
      <c r="H1965" s="12" t="s">
        <v>54</v>
      </c>
      <c r="I1965" s="12" t="s">
        <v>23</v>
      </c>
      <c r="J1965" s="12" t="s">
        <v>24</v>
      </c>
      <c r="K1965" s="12" t="s">
        <v>30</v>
      </c>
      <c r="L1965" s="12" t="s">
        <v>31</v>
      </c>
      <c r="M1965" s="12">
        <v>3</v>
      </c>
      <c r="N1965" s="14">
        <v>92.14</v>
      </c>
      <c r="O1965" s="15">
        <v>0.05</v>
      </c>
      <c r="P1965" s="14">
        <v>45.25</v>
      </c>
      <c r="Q1965" s="14">
        <v>262.59899999999999</v>
      </c>
      <c r="R1965" s="14">
        <v>135.75</v>
      </c>
      <c r="S1965" s="14">
        <v>126.84899999999999</v>
      </c>
      <c r="T1965" s="16">
        <v>0.48305210606285626</v>
      </c>
    </row>
    <row r="1966" spans="1:20">
      <c r="A1966" s="10">
        <v>600</v>
      </c>
      <c r="B1966" s="11">
        <v>46289</v>
      </c>
      <c r="C1966" s="12">
        <f t="shared" si="120"/>
        <v>2026</v>
      </c>
      <c r="D1966" s="13" t="str">
        <f t="shared" si="121"/>
        <v>Q3</v>
      </c>
      <c r="E1966" s="12">
        <f t="shared" si="122"/>
        <v>9</v>
      </c>
      <c r="F1966" s="12" t="str">
        <f t="shared" si="123"/>
        <v>Sep</v>
      </c>
      <c r="G1966" s="12" t="s">
        <v>27</v>
      </c>
      <c r="H1966" s="12" t="s">
        <v>64</v>
      </c>
      <c r="I1966" s="12" t="s">
        <v>40</v>
      </c>
      <c r="J1966" s="12" t="s">
        <v>24</v>
      </c>
      <c r="K1966" s="12" t="s">
        <v>25</v>
      </c>
      <c r="L1966" s="12" t="s">
        <v>47</v>
      </c>
      <c r="M1966" s="12">
        <v>6</v>
      </c>
      <c r="N1966" s="14">
        <v>39.880000000000003</v>
      </c>
      <c r="O1966" s="15">
        <v>0.05</v>
      </c>
      <c r="P1966" s="14">
        <v>16.79</v>
      </c>
      <c r="Q1966" s="14">
        <v>227.31600000000003</v>
      </c>
      <c r="R1966" s="14">
        <v>100.74</v>
      </c>
      <c r="S1966" s="14">
        <v>126.57600000000004</v>
      </c>
      <c r="T1966" s="16">
        <v>0.5568283798764716</v>
      </c>
    </row>
    <row r="1967" spans="1:20">
      <c r="A1967" s="10">
        <v>1931</v>
      </c>
      <c r="B1967" s="11">
        <v>46289</v>
      </c>
      <c r="C1967" s="12">
        <f t="shared" si="120"/>
        <v>2026</v>
      </c>
      <c r="D1967" s="13" t="str">
        <f t="shared" si="121"/>
        <v>Q3</v>
      </c>
      <c r="E1967" s="12">
        <f t="shared" si="122"/>
        <v>9</v>
      </c>
      <c r="F1967" s="12" t="str">
        <f t="shared" si="123"/>
        <v>Sep</v>
      </c>
      <c r="G1967" s="12" t="s">
        <v>32</v>
      </c>
      <c r="H1967" s="12" t="s">
        <v>73</v>
      </c>
      <c r="I1967" s="12" t="s">
        <v>23</v>
      </c>
      <c r="J1967" s="12" t="s">
        <v>24</v>
      </c>
      <c r="K1967" s="12" t="s">
        <v>35</v>
      </c>
      <c r="L1967" s="12" t="s">
        <v>36</v>
      </c>
      <c r="M1967" s="12">
        <v>4</v>
      </c>
      <c r="N1967" s="14">
        <v>35.700000000000003</v>
      </c>
      <c r="O1967" s="15">
        <v>0</v>
      </c>
      <c r="P1967" s="14">
        <v>13.91</v>
      </c>
      <c r="Q1967" s="14">
        <v>142.80000000000001</v>
      </c>
      <c r="R1967" s="14">
        <v>55.64</v>
      </c>
      <c r="S1967" s="14">
        <v>87.160000000000011</v>
      </c>
      <c r="T1967" s="16">
        <v>0.61036414565826336</v>
      </c>
    </row>
    <row r="1968" spans="1:20">
      <c r="A1968" s="10">
        <v>2124</v>
      </c>
      <c r="B1968" s="11">
        <v>46289</v>
      </c>
      <c r="C1968" s="12">
        <f t="shared" si="120"/>
        <v>2026</v>
      </c>
      <c r="D1968" s="13" t="str">
        <f t="shared" si="121"/>
        <v>Q3</v>
      </c>
      <c r="E1968" s="12">
        <f t="shared" si="122"/>
        <v>9</v>
      </c>
      <c r="F1968" s="12" t="str">
        <f t="shared" si="123"/>
        <v>Sep</v>
      </c>
      <c r="G1968" s="12" t="s">
        <v>41</v>
      </c>
      <c r="H1968" s="12" t="s">
        <v>54</v>
      </c>
      <c r="I1968" s="12" t="s">
        <v>40</v>
      </c>
      <c r="J1968" s="12" t="s">
        <v>34</v>
      </c>
      <c r="K1968" s="12" t="s">
        <v>25</v>
      </c>
      <c r="L1968" s="12" t="s">
        <v>51</v>
      </c>
      <c r="M1968" s="12">
        <v>6</v>
      </c>
      <c r="N1968" s="14">
        <v>104.16</v>
      </c>
      <c r="O1968" s="15">
        <v>0</v>
      </c>
      <c r="P1968" s="14">
        <v>51.76</v>
      </c>
      <c r="Q1968" s="14">
        <v>624.96</v>
      </c>
      <c r="R1968" s="14">
        <v>310.56</v>
      </c>
      <c r="S1968" s="14">
        <v>314.40000000000003</v>
      </c>
      <c r="T1968" s="16">
        <v>0.50307219662058378</v>
      </c>
    </row>
    <row r="1969" spans="1:20">
      <c r="A1969" s="10">
        <v>2789</v>
      </c>
      <c r="B1969" s="11">
        <v>46289</v>
      </c>
      <c r="C1969" s="12">
        <f t="shared" si="120"/>
        <v>2026</v>
      </c>
      <c r="D1969" s="13" t="str">
        <f t="shared" si="121"/>
        <v>Q3</v>
      </c>
      <c r="E1969" s="12">
        <f t="shared" si="122"/>
        <v>9</v>
      </c>
      <c r="F1969" s="12" t="str">
        <f t="shared" si="123"/>
        <v>Sep</v>
      </c>
      <c r="G1969" s="12" t="s">
        <v>32</v>
      </c>
      <c r="H1969" s="12" t="s">
        <v>73</v>
      </c>
      <c r="I1969" s="12" t="s">
        <v>23</v>
      </c>
      <c r="J1969" s="12" t="s">
        <v>34</v>
      </c>
      <c r="K1969" s="12" t="s">
        <v>30</v>
      </c>
      <c r="L1969" s="12" t="s">
        <v>38</v>
      </c>
      <c r="M1969" s="12">
        <v>5</v>
      </c>
      <c r="N1969" s="14">
        <v>147.21</v>
      </c>
      <c r="O1969" s="15">
        <v>0.05</v>
      </c>
      <c r="P1969" s="14">
        <v>79.14</v>
      </c>
      <c r="Q1969" s="14">
        <v>699.24750000000006</v>
      </c>
      <c r="R1969" s="14">
        <v>395.7</v>
      </c>
      <c r="S1969" s="14">
        <v>303.54750000000007</v>
      </c>
      <c r="T1969" s="16">
        <v>0.43410594961011667</v>
      </c>
    </row>
    <row r="1970" spans="1:20">
      <c r="A1970" s="10">
        <v>2921</v>
      </c>
      <c r="B1970" s="11">
        <v>46289</v>
      </c>
      <c r="C1970" s="12">
        <f t="shared" si="120"/>
        <v>2026</v>
      </c>
      <c r="D1970" s="13" t="str">
        <f t="shared" si="121"/>
        <v>Q3</v>
      </c>
      <c r="E1970" s="12">
        <f t="shared" si="122"/>
        <v>9</v>
      </c>
      <c r="F1970" s="12" t="str">
        <f t="shared" si="123"/>
        <v>Sep</v>
      </c>
      <c r="G1970" s="12" t="s">
        <v>21</v>
      </c>
      <c r="H1970" s="12" t="s">
        <v>22</v>
      </c>
      <c r="I1970" s="12" t="s">
        <v>23</v>
      </c>
      <c r="J1970" s="12" t="s">
        <v>34</v>
      </c>
      <c r="K1970" s="12" t="s">
        <v>44</v>
      </c>
      <c r="L1970" s="12" t="s">
        <v>50</v>
      </c>
      <c r="M1970" s="12">
        <v>3</v>
      </c>
      <c r="N1970" s="14">
        <v>195.68</v>
      </c>
      <c r="O1970" s="15">
        <v>0.05</v>
      </c>
      <c r="P1970" s="14">
        <v>102.16</v>
      </c>
      <c r="Q1970" s="14">
        <v>557.68799999999999</v>
      </c>
      <c r="R1970" s="14">
        <v>306.48</v>
      </c>
      <c r="S1970" s="14">
        <v>251.20799999999997</v>
      </c>
      <c r="T1970" s="16">
        <v>0.45044541033696256</v>
      </c>
    </row>
    <row r="1971" spans="1:20">
      <c r="A1971" s="10">
        <v>3108</v>
      </c>
      <c r="B1971" s="11">
        <v>46289</v>
      </c>
      <c r="C1971" s="12">
        <f t="shared" si="120"/>
        <v>2026</v>
      </c>
      <c r="D1971" s="13" t="str">
        <f t="shared" si="121"/>
        <v>Q3</v>
      </c>
      <c r="E1971" s="12">
        <f t="shared" si="122"/>
        <v>9</v>
      </c>
      <c r="F1971" s="12" t="str">
        <f t="shared" si="123"/>
        <v>Sep</v>
      </c>
      <c r="G1971" s="12" t="s">
        <v>27</v>
      </c>
      <c r="H1971" s="12" t="s">
        <v>62</v>
      </c>
      <c r="I1971" s="12" t="s">
        <v>29</v>
      </c>
      <c r="J1971" s="12" t="s">
        <v>37</v>
      </c>
      <c r="K1971" s="12" t="s">
        <v>30</v>
      </c>
      <c r="L1971" s="12" t="s">
        <v>31</v>
      </c>
      <c r="M1971" s="12">
        <v>5</v>
      </c>
      <c r="N1971" s="14">
        <v>90.05</v>
      </c>
      <c r="O1971" s="15">
        <v>0.15</v>
      </c>
      <c r="P1971" s="14">
        <v>44.12</v>
      </c>
      <c r="Q1971" s="14">
        <v>382.71249999999998</v>
      </c>
      <c r="R1971" s="14">
        <v>220.6</v>
      </c>
      <c r="S1971" s="14">
        <v>162.11249999999998</v>
      </c>
      <c r="T1971" s="16">
        <v>0.42358820263252439</v>
      </c>
    </row>
    <row r="1972" spans="1:20">
      <c r="A1972" s="10">
        <v>3226</v>
      </c>
      <c r="B1972" s="11">
        <v>46289</v>
      </c>
      <c r="C1972" s="12">
        <f t="shared" si="120"/>
        <v>2026</v>
      </c>
      <c r="D1972" s="13" t="str">
        <f t="shared" si="121"/>
        <v>Q3</v>
      </c>
      <c r="E1972" s="12">
        <f t="shared" si="122"/>
        <v>9</v>
      </c>
      <c r="F1972" s="12" t="str">
        <f t="shared" si="123"/>
        <v>Sep</v>
      </c>
      <c r="G1972" s="12" t="s">
        <v>41</v>
      </c>
      <c r="H1972" s="12" t="s">
        <v>68</v>
      </c>
      <c r="I1972" s="12" t="s">
        <v>49</v>
      </c>
      <c r="J1972" s="12" t="s">
        <v>24</v>
      </c>
      <c r="K1972" s="12" t="s">
        <v>44</v>
      </c>
      <c r="L1972" s="12" t="s">
        <v>45</v>
      </c>
      <c r="M1972" s="12">
        <v>1</v>
      </c>
      <c r="N1972" s="14">
        <v>345.48</v>
      </c>
      <c r="O1972" s="15">
        <v>0</v>
      </c>
      <c r="P1972" s="14">
        <v>196.31</v>
      </c>
      <c r="Q1972" s="14">
        <v>345.48</v>
      </c>
      <c r="R1972" s="14">
        <v>196.31</v>
      </c>
      <c r="S1972" s="14">
        <v>149.17000000000002</v>
      </c>
      <c r="T1972" s="16">
        <v>0.43177607965728843</v>
      </c>
    </row>
    <row r="1973" spans="1:20">
      <c r="A1973" s="10">
        <v>3286</v>
      </c>
      <c r="B1973" s="11">
        <v>46289</v>
      </c>
      <c r="C1973" s="12">
        <f t="shared" si="120"/>
        <v>2026</v>
      </c>
      <c r="D1973" s="13" t="str">
        <f t="shared" si="121"/>
        <v>Q3</v>
      </c>
      <c r="E1973" s="12">
        <f t="shared" si="122"/>
        <v>9</v>
      </c>
      <c r="F1973" s="12" t="str">
        <f t="shared" si="123"/>
        <v>Sep</v>
      </c>
      <c r="G1973" s="12" t="s">
        <v>41</v>
      </c>
      <c r="H1973" s="12" t="s">
        <v>42</v>
      </c>
      <c r="I1973" s="12" t="s">
        <v>23</v>
      </c>
      <c r="J1973" s="12" t="s">
        <v>34</v>
      </c>
      <c r="K1973" s="12" t="s">
        <v>35</v>
      </c>
      <c r="L1973" s="12" t="s">
        <v>53</v>
      </c>
      <c r="M1973" s="12">
        <v>1</v>
      </c>
      <c r="N1973" s="14">
        <v>46.23</v>
      </c>
      <c r="O1973" s="15">
        <v>0.1</v>
      </c>
      <c r="P1973" s="14">
        <v>18.34</v>
      </c>
      <c r="Q1973" s="14">
        <v>41.606999999999999</v>
      </c>
      <c r="R1973" s="14">
        <v>18.34</v>
      </c>
      <c r="S1973" s="14">
        <v>23.266999999999999</v>
      </c>
      <c r="T1973" s="16">
        <v>0.55920878698295962</v>
      </c>
    </row>
    <row r="1974" spans="1:20">
      <c r="A1974" s="10">
        <v>4510</v>
      </c>
      <c r="B1974" s="11">
        <v>46289</v>
      </c>
      <c r="C1974" s="12">
        <f t="shared" si="120"/>
        <v>2026</v>
      </c>
      <c r="D1974" s="13" t="str">
        <f t="shared" si="121"/>
        <v>Q3</v>
      </c>
      <c r="E1974" s="12">
        <f t="shared" si="122"/>
        <v>9</v>
      </c>
      <c r="F1974" s="12" t="str">
        <f t="shared" si="123"/>
        <v>Sep</v>
      </c>
      <c r="G1974" s="12" t="s">
        <v>21</v>
      </c>
      <c r="H1974" s="12" t="s">
        <v>22</v>
      </c>
      <c r="I1974" s="12" t="s">
        <v>49</v>
      </c>
      <c r="J1974" s="12" t="s">
        <v>24</v>
      </c>
      <c r="K1974" s="12" t="s">
        <v>44</v>
      </c>
      <c r="L1974" s="12" t="s">
        <v>61</v>
      </c>
      <c r="M1974" s="12">
        <v>3</v>
      </c>
      <c r="N1974" s="14">
        <v>82.38</v>
      </c>
      <c r="O1974" s="15">
        <v>0.15</v>
      </c>
      <c r="P1974" s="14">
        <v>39.020000000000003</v>
      </c>
      <c r="Q1974" s="14">
        <v>210.06899999999999</v>
      </c>
      <c r="R1974" s="14">
        <v>117.06</v>
      </c>
      <c r="S1974" s="14">
        <v>93.008999999999986</v>
      </c>
      <c r="T1974" s="16">
        <v>0.44275452351370259</v>
      </c>
    </row>
    <row r="1975" spans="1:20">
      <c r="A1975" s="10">
        <v>2069</v>
      </c>
      <c r="B1975" s="11">
        <v>46290</v>
      </c>
      <c r="C1975" s="12">
        <f t="shared" si="120"/>
        <v>2026</v>
      </c>
      <c r="D1975" s="13" t="str">
        <f t="shared" si="121"/>
        <v>Q3</v>
      </c>
      <c r="E1975" s="12">
        <f t="shared" si="122"/>
        <v>9</v>
      </c>
      <c r="F1975" s="12" t="str">
        <f t="shared" si="123"/>
        <v>Sep</v>
      </c>
      <c r="G1975" s="12" t="s">
        <v>41</v>
      </c>
      <c r="H1975" s="12" t="s">
        <v>52</v>
      </c>
      <c r="I1975" s="12" t="s">
        <v>23</v>
      </c>
      <c r="J1975" s="12" t="s">
        <v>34</v>
      </c>
      <c r="K1975" s="12" t="s">
        <v>44</v>
      </c>
      <c r="L1975" s="12" t="s">
        <v>45</v>
      </c>
      <c r="M1975" s="12">
        <v>1</v>
      </c>
      <c r="N1975" s="14">
        <v>344.79</v>
      </c>
      <c r="O1975" s="15">
        <v>0</v>
      </c>
      <c r="P1975" s="14">
        <v>189.63</v>
      </c>
      <c r="Q1975" s="14">
        <v>344.79</v>
      </c>
      <c r="R1975" s="14">
        <v>189.63</v>
      </c>
      <c r="S1975" s="14">
        <v>155.16000000000003</v>
      </c>
      <c r="T1975" s="16">
        <v>0.45001305142260511</v>
      </c>
    </row>
    <row r="1976" spans="1:20">
      <c r="A1976" s="10">
        <v>95</v>
      </c>
      <c r="B1976" s="11">
        <v>46291</v>
      </c>
      <c r="C1976" s="12">
        <f t="shared" si="120"/>
        <v>2026</v>
      </c>
      <c r="D1976" s="13" t="str">
        <f t="shared" si="121"/>
        <v>Q3</v>
      </c>
      <c r="E1976" s="12">
        <f t="shared" si="122"/>
        <v>9</v>
      </c>
      <c r="F1976" s="12" t="str">
        <f t="shared" si="123"/>
        <v>Sep</v>
      </c>
      <c r="G1976" s="12" t="s">
        <v>21</v>
      </c>
      <c r="H1976" s="12" t="s">
        <v>22</v>
      </c>
      <c r="I1976" s="12" t="s">
        <v>49</v>
      </c>
      <c r="J1976" s="12" t="s">
        <v>24</v>
      </c>
      <c r="K1976" s="12" t="s">
        <v>30</v>
      </c>
      <c r="L1976" s="12" t="s">
        <v>67</v>
      </c>
      <c r="M1976" s="12">
        <v>1</v>
      </c>
      <c r="N1976" s="14">
        <v>73.06</v>
      </c>
      <c r="O1976" s="15">
        <v>0.05</v>
      </c>
      <c r="P1976" s="14">
        <v>31.42</v>
      </c>
      <c r="Q1976" s="14">
        <v>69.406999999999996</v>
      </c>
      <c r="R1976" s="14">
        <v>31.42</v>
      </c>
      <c r="S1976" s="14">
        <v>37.986999999999995</v>
      </c>
      <c r="T1976" s="16">
        <v>0.54730790842422228</v>
      </c>
    </row>
    <row r="1977" spans="1:20">
      <c r="A1977" s="10">
        <v>160</v>
      </c>
      <c r="B1977" s="11">
        <v>46291</v>
      </c>
      <c r="C1977" s="12">
        <f t="shared" si="120"/>
        <v>2026</v>
      </c>
      <c r="D1977" s="13" t="str">
        <f t="shared" si="121"/>
        <v>Q3</v>
      </c>
      <c r="E1977" s="12">
        <f t="shared" si="122"/>
        <v>9</v>
      </c>
      <c r="F1977" s="12" t="str">
        <f t="shared" si="123"/>
        <v>Sep</v>
      </c>
      <c r="G1977" s="12" t="s">
        <v>41</v>
      </c>
      <c r="H1977" s="12" t="s">
        <v>54</v>
      </c>
      <c r="I1977" s="12" t="s">
        <v>23</v>
      </c>
      <c r="J1977" s="12" t="s">
        <v>24</v>
      </c>
      <c r="K1977" s="12" t="s">
        <v>44</v>
      </c>
      <c r="L1977" s="12" t="s">
        <v>61</v>
      </c>
      <c r="M1977" s="12">
        <v>1</v>
      </c>
      <c r="N1977" s="14">
        <v>81.58</v>
      </c>
      <c r="O1977" s="15">
        <v>0.1</v>
      </c>
      <c r="P1977" s="14">
        <v>38.89</v>
      </c>
      <c r="Q1977" s="14">
        <v>73.421999999999997</v>
      </c>
      <c r="R1977" s="14">
        <v>38.89</v>
      </c>
      <c r="S1977" s="14">
        <v>34.531999999999996</v>
      </c>
      <c r="T1977" s="16">
        <v>0.47032224673803491</v>
      </c>
    </row>
    <row r="1978" spans="1:20">
      <c r="A1978" s="10">
        <v>407</v>
      </c>
      <c r="B1978" s="11">
        <v>46291</v>
      </c>
      <c r="C1978" s="12">
        <f t="shared" si="120"/>
        <v>2026</v>
      </c>
      <c r="D1978" s="13" t="str">
        <f t="shared" si="121"/>
        <v>Q3</v>
      </c>
      <c r="E1978" s="12">
        <f t="shared" si="122"/>
        <v>9</v>
      </c>
      <c r="F1978" s="12" t="str">
        <f t="shared" si="123"/>
        <v>Sep</v>
      </c>
      <c r="G1978" s="12" t="s">
        <v>27</v>
      </c>
      <c r="H1978" s="12" t="s">
        <v>64</v>
      </c>
      <c r="I1978" s="12" t="s">
        <v>29</v>
      </c>
      <c r="J1978" s="12" t="s">
        <v>24</v>
      </c>
      <c r="K1978" s="12" t="s">
        <v>55</v>
      </c>
      <c r="L1978" s="12" t="s">
        <v>66</v>
      </c>
      <c r="M1978" s="12">
        <v>6</v>
      </c>
      <c r="N1978" s="14">
        <v>49.87</v>
      </c>
      <c r="O1978" s="15">
        <v>0.1</v>
      </c>
      <c r="P1978" s="14">
        <v>21.75</v>
      </c>
      <c r="Q1978" s="14">
        <v>269.298</v>
      </c>
      <c r="R1978" s="14">
        <v>130.5</v>
      </c>
      <c r="S1978" s="14">
        <v>138.798</v>
      </c>
      <c r="T1978" s="16">
        <v>0.51540672414945521</v>
      </c>
    </row>
    <row r="1979" spans="1:20">
      <c r="A1979" s="10">
        <v>1395</v>
      </c>
      <c r="B1979" s="11">
        <v>46291</v>
      </c>
      <c r="C1979" s="12">
        <f t="shared" si="120"/>
        <v>2026</v>
      </c>
      <c r="D1979" s="13" t="str">
        <f t="shared" si="121"/>
        <v>Q3</v>
      </c>
      <c r="E1979" s="12">
        <f t="shared" si="122"/>
        <v>9</v>
      </c>
      <c r="F1979" s="12" t="str">
        <f t="shared" si="123"/>
        <v>Sep</v>
      </c>
      <c r="G1979" s="12" t="s">
        <v>32</v>
      </c>
      <c r="H1979" s="12" t="s">
        <v>39</v>
      </c>
      <c r="I1979" s="12" t="s">
        <v>23</v>
      </c>
      <c r="J1979" s="12" t="s">
        <v>34</v>
      </c>
      <c r="K1979" s="12" t="s">
        <v>25</v>
      </c>
      <c r="L1979" s="12" t="s">
        <v>47</v>
      </c>
      <c r="M1979" s="12">
        <v>2</v>
      </c>
      <c r="N1979" s="14">
        <v>39.81</v>
      </c>
      <c r="O1979" s="15">
        <v>0.05</v>
      </c>
      <c r="P1979" s="14">
        <v>16.87</v>
      </c>
      <c r="Q1979" s="14">
        <v>75.638999999999996</v>
      </c>
      <c r="R1979" s="14">
        <v>33.74</v>
      </c>
      <c r="S1979" s="14">
        <v>41.898999999999994</v>
      </c>
      <c r="T1979" s="16">
        <v>0.55393381721069812</v>
      </c>
    </row>
    <row r="1980" spans="1:20">
      <c r="A1980" s="10">
        <v>2085</v>
      </c>
      <c r="B1980" s="11">
        <v>46291</v>
      </c>
      <c r="C1980" s="12">
        <f t="shared" si="120"/>
        <v>2026</v>
      </c>
      <c r="D1980" s="13" t="str">
        <f t="shared" si="121"/>
        <v>Q3</v>
      </c>
      <c r="E1980" s="12">
        <f t="shared" si="122"/>
        <v>9</v>
      </c>
      <c r="F1980" s="12" t="str">
        <f t="shared" si="123"/>
        <v>Sep</v>
      </c>
      <c r="G1980" s="12" t="s">
        <v>32</v>
      </c>
      <c r="H1980" s="12" t="s">
        <v>33</v>
      </c>
      <c r="I1980" s="12" t="s">
        <v>23</v>
      </c>
      <c r="J1980" s="12" t="s">
        <v>24</v>
      </c>
      <c r="K1980" s="12" t="s">
        <v>44</v>
      </c>
      <c r="L1980" s="12" t="s">
        <v>50</v>
      </c>
      <c r="M1980" s="12">
        <v>3</v>
      </c>
      <c r="N1980" s="14">
        <v>191.46</v>
      </c>
      <c r="O1980" s="15">
        <v>0</v>
      </c>
      <c r="P1980" s="14">
        <v>104.06</v>
      </c>
      <c r="Q1980" s="14">
        <v>574.38</v>
      </c>
      <c r="R1980" s="14">
        <v>312.18</v>
      </c>
      <c r="S1980" s="14">
        <v>262.2</v>
      </c>
      <c r="T1980" s="16">
        <v>0.45649221769560222</v>
      </c>
    </row>
    <row r="1981" spans="1:20">
      <c r="A1981" s="10">
        <v>3124</v>
      </c>
      <c r="B1981" s="11">
        <v>46291</v>
      </c>
      <c r="C1981" s="12">
        <f t="shared" si="120"/>
        <v>2026</v>
      </c>
      <c r="D1981" s="13" t="str">
        <f t="shared" si="121"/>
        <v>Q3</v>
      </c>
      <c r="E1981" s="12">
        <f t="shared" si="122"/>
        <v>9</v>
      </c>
      <c r="F1981" s="12" t="str">
        <f t="shared" si="123"/>
        <v>Sep</v>
      </c>
      <c r="G1981" s="12" t="s">
        <v>32</v>
      </c>
      <c r="H1981" s="12" t="s">
        <v>46</v>
      </c>
      <c r="I1981" s="12" t="s">
        <v>23</v>
      </c>
      <c r="J1981" s="12" t="s">
        <v>24</v>
      </c>
      <c r="K1981" s="12" t="s">
        <v>35</v>
      </c>
      <c r="L1981" s="12" t="s">
        <v>53</v>
      </c>
      <c r="M1981" s="12">
        <v>3</v>
      </c>
      <c r="N1981" s="14">
        <v>46.48</v>
      </c>
      <c r="O1981" s="15">
        <v>0.05</v>
      </c>
      <c r="P1981" s="14">
        <v>18.82</v>
      </c>
      <c r="Q1981" s="14">
        <v>132.46799999999999</v>
      </c>
      <c r="R1981" s="14">
        <v>56.46</v>
      </c>
      <c r="S1981" s="14">
        <v>76.007999999999981</v>
      </c>
      <c r="T1981" s="16">
        <v>0.57378385723344494</v>
      </c>
    </row>
    <row r="1982" spans="1:20">
      <c r="A1982" s="10">
        <v>3216</v>
      </c>
      <c r="B1982" s="11">
        <v>46291</v>
      </c>
      <c r="C1982" s="12">
        <f t="shared" si="120"/>
        <v>2026</v>
      </c>
      <c r="D1982" s="13" t="str">
        <f t="shared" si="121"/>
        <v>Q3</v>
      </c>
      <c r="E1982" s="12">
        <f t="shared" si="122"/>
        <v>9</v>
      </c>
      <c r="F1982" s="12" t="str">
        <f t="shared" si="123"/>
        <v>Sep</v>
      </c>
      <c r="G1982" s="12" t="s">
        <v>27</v>
      </c>
      <c r="H1982" s="12" t="s">
        <v>64</v>
      </c>
      <c r="I1982" s="12" t="s">
        <v>40</v>
      </c>
      <c r="J1982" s="12" t="s">
        <v>24</v>
      </c>
      <c r="K1982" s="12" t="s">
        <v>35</v>
      </c>
      <c r="L1982" s="12" t="s">
        <v>36</v>
      </c>
      <c r="M1982" s="12">
        <v>2</v>
      </c>
      <c r="N1982" s="14">
        <v>35.44</v>
      </c>
      <c r="O1982" s="15">
        <v>0.1</v>
      </c>
      <c r="P1982" s="14">
        <v>13.2</v>
      </c>
      <c r="Q1982" s="14">
        <v>63.791999999999994</v>
      </c>
      <c r="R1982" s="14">
        <v>26.4</v>
      </c>
      <c r="S1982" s="14">
        <v>37.391999999999996</v>
      </c>
      <c r="T1982" s="16">
        <v>0.58615500376222718</v>
      </c>
    </row>
    <row r="1983" spans="1:20">
      <c r="A1983" s="10">
        <v>3743</v>
      </c>
      <c r="B1983" s="11">
        <v>46291</v>
      </c>
      <c r="C1983" s="12">
        <f t="shared" si="120"/>
        <v>2026</v>
      </c>
      <c r="D1983" s="13" t="str">
        <f t="shared" si="121"/>
        <v>Q3</v>
      </c>
      <c r="E1983" s="12">
        <f t="shared" si="122"/>
        <v>9</v>
      </c>
      <c r="F1983" s="12" t="str">
        <f t="shared" si="123"/>
        <v>Sep</v>
      </c>
      <c r="G1983" s="12" t="s">
        <v>32</v>
      </c>
      <c r="H1983" s="12" t="s">
        <v>33</v>
      </c>
      <c r="I1983" s="12" t="s">
        <v>23</v>
      </c>
      <c r="J1983" s="12" t="s">
        <v>34</v>
      </c>
      <c r="K1983" s="12" t="s">
        <v>55</v>
      </c>
      <c r="L1983" s="12" t="s">
        <v>63</v>
      </c>
      <c r="M1983" s="12">
        <v>4</v>
      </c>
      <c r="N1983" s="14">
        <v>36.159999999999997</v>
      </c>
      <c r="O1983" s="15">
        <v>0.05</v>
      </c>
      <c r="P1983" s="14">
        <v>13.68</v>
      </c>
      <c r="Q1983" s="14">
        <v>137.40799999999999</v>
      </c>
      <c r="R1983" s="14">
        <v>54.72</v>
      </c>
      <c r="S1983" s="14">
        <v>82.687999999999988</v>
      </c>
      <c r="T1983" s="16">
        <v>0.60176991150442471</v>
      </c>
    </row>
    <row r="1984" spans="1:20">
      <c r="A1984" s="10">
        <v>3788</v>
      </c>
      <c r="B1984" s="11">
        <v>46291</v>
      </c>
      <c r="C1984" s="12">
        <f t="shared" si="120"/>
        <v>2026</v>
      </c>
      <c r="D1984" s="13" t="str">
        <f t="shared" si="121"/>
        <v>Q3</v>
      </c>
      <c r="E1984" s="12">
        <f t="shared" si="122"/>
        <v>9</v>
      </c>
      <c r="F1984" s="12" t="str">
        <f t="shared" si="123"/>
        <v>Sep</v>
      </c>
      <c r="G1984" s="12" t="s">
        <v>41</v>
      </c>
      <c r="H1984" s="12" t="s">
        <v>54</v>
      </c>
      <c r="I1984" s="12" t="s">
        <v>23</v>
      </c>
      <c r="J1984" s="12" t="s">
        <v>24</v>
      </c>
      <c r="K1984" s="12" t="s">
        <v>55</v>
      </c>
      <c r="L1984" s="12" t="s">
        <v>63</v>
      </c>
      <c r="M1984" s="12">
        <v>2</v>
      </c>
      <c r="N1984" s="14">
        <v>35.93</v>
      </c>
      <c r="O1984" s="15">
        <v>0</v>
      </c>
      <c r="P1984" s="14">
        <v>13.91</v>
      </c>
      <c r="Q1984" s="14">
        <v>71.86</v>
      </c>
      <c r="R1984" s="14">
        <v>27.82</v>
      </c>
      <c r="S1984" s="14">
        <v>44.04</v>
      </c>
      <c r="T1984" s="16">
        <v>0.6128583356526579</v>
      </c>
    </row>
    <row r="1985" spans="1:20">
      <c r="A1985" s="10">
        <v>4883</v>
      </c>
      <c r="B1985" s="11">
        <v>46291</v>
      </c>
      <c r="C1985" s="12">
        <f t="shared" si="120"/>
        <v>2026</v>
      </c>
      <c r="D1985" s="13" t="str">
        <f t="shared" si="121"/>
        <v>Q3</v>
      </c>
      <c r="E1985" s="12">
        <f t="shared" si="122"/>
        <v>9</v>
      </c>
      <c r="F1985" s="12" t="str">
        <f t="shared" si="123"/>
        <v>Sep</v>
      </c>
      <c r="G1985" s="12" t="s">
        <v>41</v>
      </c>
      <c r="H1985" s="12" t="s">
        <v>54</v>
      </c>
      <c r="I1985" s="12" t="s">
        <v>23</v>
      </c>
      <c r="J1985" s="12" t="s">
        <v>37</v>
      </c>
      <c r="K1985" s="12" t="s">
        <v>44</v>
      </c>
      <c r="L1985" s="12" t="s">
        <v>50</v>
      </c>
      <c r="M1985" s="12">
        <v>1</v>
      </c>
      <c r="N1985" s="14">
        <v>199.7</v>
      </c>
      <c r="O1985" s="15">
        <v>0</v>
      </c>
      <c r="P1985" s="14">
        <v>103.77</v>
      </c>
      <c r="Q1985" s="14">
        <v>199.7</v>
      </c>
      <c r="R1985" s="14">
        <v>103.77</v>
      </c>
      <c r="S1985" s="14">
        <v>95.929999999999993</v>
      </c>
      <c r="T1985" s="16">
        <v>0.4803705558337506</v>
      </c>
    </row>
    <row r="1986" spans="1:20">
      <c r="A1986" s="10">
        <v>1577</v>
      </c>
      <c r="B1986" s="11">
        <v>46292</v>
      </c>
      <c r="C1986" s="12">
        <f t="shared" si="120"/>
        <v>2026</v>
      </c>
      <c r="D1986" s="13" t="str">
        <f t="shared" si="121"/>
        <v>Q3</v>
      </c>
      <c r="E1986" s="12">
        <f t="shared" si="122"/>
        <v>9</v>
      </c>
      <c r="F1986" s="12" t="str">
        <f t="shared" si="123"/>
        <v>Sep</v>
      </c>
      <c r="G1986" s="12" t="s">
        <v>41</v>
      </c>
      <c r="H1986" s="12" t="s">
        <v>42</v>
      </c>
      <c r="I1986" s="12" t="s">
        <v>23</v>
      </c>
      <c r="J1986" s="12" t="s">
        <v>34</v>
      </c>
      <c r="K1986" s="12" t="s">
        <v>30</v>
      </c>
      <c r="L1986" s="12" t="s">
        <v>58</v>
      </c>
      <c r="M1986" s="12">
        <v>4</v>
      </c>
      <c r="N1986" s="14">
        <v>154.28</v>
      </c>
      <c r="O1986" s="15">
        <v>0.05</v>
      </c>
      <c r="P1986" s="14">
        <v>78.180000000000007</v>
      </c>
      <c r="Q1986" s="14">
        <v>586.26400000000001</v>
      </c>
      <c r="R1986" s="14">
        <v>312.72000000000003</v>
      </c>
      <c r="S1986" s="14">
        <v>273.54399999999998</v>
      </c>
      <c r="T1986" s="16">
        <v>0.46658843115047144</v>
      </c>
    </row>
    <row r="1987" spans="1:20">
      <c r="A1987" s="10">
        <v>2310</v>
      </c>
      <c r="B1987" s="11">
        <v>46292</v>
      </c>
      <c r="C1987" s="12">
        <f t="shared" ref="C1987:C2050" si="124">YEAR(B1987)</f>
        <v>2026</v>
      </c>
      <c r="D1987" s="13" t="str">
        <f t="shared" ref="D1987:D2050" si="125">"Q"&amp;ROUNDUP(MONTH(B1987)/3,0)</f>
        <v>Q3</v>
      </c>
      <c r="E1987" s="12">
        <f t="shared" ref="E1987:E2050" si="126">MONTH(B1987)</f>
        <v>9</v>
      </c>
      <c r="F1987" s="12" t="str">
        <f t="shared" ref="F1987:F2050" si="127">TEXT(B1987,"mmm")</f>
        <v>Sep</v>
      </c>
      <c r="G1987" s="12" t="s">
        <v>21</v>
      </c>
      <c r="H1987" s="12" t="s">
        <v>71</v>
      </c>
      <c r="I1987" s="12" t="s">
        <v>23</v>
      </c>
      <c r="J1987" s="12" t="s">
        <v>24</v>
      </c>
      <c r="K1987" s="12" t="s">
        <v>35</v>
      </c>
      <c r="L1987" s="12" t="s">
        <v>69</v>
      </c>
      <c r="M1987" s="12">
        <v>1</v>
      </c>
      <c r="N1987" s="14">
        <v>165.44</v>
      </c>
      <c r="O1987" s="15">
        <v>0</v>
      </c>
      <c r="P1987" s="14">
        <v>88.25</v>
      </c>
      <c r="Q1987" s="14">
        <v>165.44</v>
      </c>
      <c r="R1987" s="14">
        <v>88.25</v>
      </c>
      <c r="S1987" s="14">
        <v>77.19</v>
      </c>
      <c r="T1987" s="16">
        <v>0.46657398452611215</v>
      </c>
    </row>
    <row r="1988" spans="1:20">
      <c r="A1988" s="10">
        <v>2383</v>
      </c>
      <c r="B1988" s="11">
        <v>46292</v>
      </c>
      <c r="C1988" s="12">
        <f t="shared" si="124"/>
        <v>2026</v>
      </c>
      <c r="D1988" s="13" t="str">
        <f t="shared" si="125"/>
        <v>Q3</v>
      </c>
      <c r="E1988" s="12">
        <f t="shared" si="126"/>
        <v>9</v>
      </c>
      <c r="F1988" s="12" t="str">
        <f t="shared" si="127"/>
        <v>Sep</v>
      </c>
      <c r="G1988" s="12" t="s">
        <v>41</v>
      </c>
      <c r="H1988" s="12" t="s">
        <v>52</v>
      </c>
      <c r="I1988" s="12" t="s">
        <v>23</v>
      </c>
      <c r="J1988" s="12" t="s">
        <v>24</v>
      </c>
      <c r="K1988" s="12" t="s">
        <v>35</v>
      </c>
      <c r="L1988" s="12" t="s">
        <v>65</v>
      </c>
      <c r="M1988" s="12">
        <v>2</v>
      </c>
      <c r="N1988" s="14">
        <v>130.29</v>
      </c>
      <c r="O1988" s="15">
        <v>0.1</v>
      </c>
      <c r="P1988" s="14">
        <v>67.97</v>
      </c>
      <c r="Q1988" s="14">
        <v>234.52199999999999</v>
      </c>
      <c r="R1988" s="14">
        <v>135.94</v>
      </c>
      <c r="S1988" s="14">
        <v>98.581999999999994</v>
      </c>
      <c r="T1988" s="16">
        <v>0.42035288800197845</v>
      </c>
    </row>
    <row r="1989" spans="1:20">
      <c r="A1989" s="10">
        <v>2803</v>
      </c>
      <c r="B1989" s="11">
        <v>46292</v>
      </c>
      <c r="C1989" s="12">
        <f t="shared" si="124"/>
        <v>2026</v>
      </c>
      <c r="D1989" s="13" t="str">
        <f t="shared" si="125"/>
        <v>Q3</v>
      </c>
      <c r="E1989" s="12">
        <f t="shared" si="126"/>
        <v>9</v>
      </c>
      <c r="F1989" s="12" t="str">
        <f t="shared" si="127"/>
        <v>Sep</v>
      </c>
      <c r="G1989" s="12" t="s">
        <v>27</v>
      </c>
      <c r="H1989" s="12" t="s">
        <v>64</v>
      </c>
      <c r="I1989" s="12" t="s">
        <v>23</v>
      </c>
      <c r="J1989" s="12" t="s">
        <v>24</v>
      </c>
      <c r="K1989" s="12" t="s">
        <v>55</v>
      </c>
      <c r="L1989" s="12" t="s">
        <v>63</v>
      </c>
      <c r="M1989" s="12">
        <v>3</v>
      </c>
      <c r="N1989" s="14">
        <v>36.909999999999997</v>
      </c>
      <c r="O1989" s="15">
        <v>0.05</v>
      </c>
      <c r="P1989" s="14">
        <v>13.7</v>
      </c>
      <c r="Q1989" s="14">
        <v>105.19349999999999</v>
      </c>
      <c r="R1989" s="14">
        <v>41.099999999999994</v>
      </c>
      <c r="S1989" s="14">
        <v>64.093499999999992</v>
      </c>
      <c r="T1989" s="16">
        <v>0.60929144861612172</v>
      </c>
    </row>
    <row r="1990" spans="1:20">
      <c r="A1990" s="10">
        <v>4199</v>
      </c>
      <c r="B1990" s="11">
        <v>46292</v>
      </c>
      <c r="C1990" s="12">
        <f t="shared" si="124"/>
        <v>2026</v>
      </c>
      <c r="D1990" s="13" t="str">
        <f t="shared" si="125"/>
        <v>Q3</v>
      </c>
      <c r="E1990" s="12">
        <f t="shared" si="126"/>
        <v>9</v>
      </c>
      <c r="F1990" s="12" t="str">
        <f t="shared" si="127"/>
        <v>Sep</v>
      </c>
      <c r="G1990" s="12" t="s">
        <v>32</v>
      </c>
      <c r="H1990" s="12" t="s">
        <v>46</v>
      </c>
      <c r="I1990" s="12" t="s">
        <v>49</v>
      </c>
      <c r="J1990" s="12" t="s">
        <v>37</v>
      </c>
      <c r="K1990" s="12" t="s">
        <v>25</v>
      </c>
      <c r="L1990" s="12" t="s">
        <v>43</v>
      </c>
      <c r="M1990" s="12">
        <v>1</v>
      </c>
      <c r="N1990" s="14">
        <v>50.02</v>
      </c>
      <c r="O1990" s="15">
        <v>0</v>
      </c>
      <c r="P1990" s="14">
        <v>22.65</v>
      </c>
      <c r="Q1990" s="14">
        <v>50.02</v>
      </c>
      <c r="R1990" s="14">
        <v>22.65</v>
      </c>
      <c r="S1990" s="14">
        <v>27.370000000000005</v>
      </c>
      <c r="T1990" s="16">
        <v>0.54718112754898052</v>
      </c>
    </row>
    <row r="1991" spans="1:20">
      <c r="A1991" s="10">
        <v>4517</v>
      </c>
      <c r="B1991" s="11">
        <v>46292</v>
      </c>
      <c r="C1991" s="12">
        <f t="shared" si="124"/>
        <v>2026</v>
      </c>
      <c r="D1991" s="13" t="str">
        <f t="shared" si="125"/>
        <v>Q3</v>
      </c>
      <c r="E1991" s="12">
        <f t="shared" si="126"/>
        <v>9</v>
      </c>
      <c r="F1991" s="12" t="str">
        <f t="shared" si="127"/>
        <v>Sep</v>
      </c>
      <c r="G1991" s="12" t="s">
        <v>27</v>
      </c>
      <c r="H1991" s="12" t="s">
        <v>64</v>
      </c>
      <c r="I1991" s="12" t="s">
        <v>23</v>
      </c>
      <c r="J1991" s="12" t="s">
        <v>24</v>
      </c>
      <c r="K1991" s="12" t="s">
        <v>44</v>
      </c>
      <c r="L1991" s="12" t="s">
        <v>61</v>
      </c>
      <c r="M1991" s="12">
        <v>1</v>
      </c>
      <c r="N1991" s="14">
        <v>83.32</v>
      </c>
      <c r="O1991" s="15">
        <v>0.05</v>
      </c>
      <c r="P1991" s="14">
        <v>38.93</v>
      </c>
      <c r="Q1991" s="14">
        <v>79.153999999999996</v>
      </c>
      <c r="R1991" s="14">
        <v>38.93</v>
      </c>
      <c r="S1991" s="14">
        <v>40.223999999999997</v>
      </c>
      <c r="T1991" s="16">
        <v>0.50817393940925282</v>
      </c>
    </row>
    <row r="1992" spans="1:20">
      <c r="A1992" s="10">
        <v>80</v>
      </c>
      <c r="B1992" s="11">
        <v>46293</v>
      </c>
      <c r="C1992" s="12">
        <f t="shared" si="124"/>
        <v>2026</v>
      </c>
      <c r="D1992" s="13" t="str">
        <f t="shared" si="125"/>
        <v>Q3</v>
      </c>
      <c r="E1992" s="12">
        <f t="shared" si="126"/>
        <v>9</v>
      </c>
      <c r="F1992" s="12" t="str">
        <f t="shared" si="127"/>
        <v>Sep</v>
      </c>
      <c r="G1992" s="12" t="s">
        <v>21</v>
      </c>
      <c r="H1992" s="12" t="s">
        <v>71</v>
      </c>
      <c r="I1992" s="12" t="s">
        <v>29</v>
      </c>
      <c r="J1992" s="12" t="s">
        <v>37</v>
      </c>
      <c r="K1992" s="12" t="s">
        <v>30</v>
      </c>
      <c r="L1992" s="12" t="s">
        <v>67</v>
      </c>
      <c r="M1992" s="12">
        <v>10</v>
      </c>
      <c r="N1992" s="14">
        <v>71.040000000000006</v>
      </c>
      <c r="O1992" s="15">
        <v>0.2</v>
      </c>
      <c r="P1992" s="14">
        <v>31.7</v>
      </c>
      <c r="Q1992" s="14">
        <v>568.32000000000005</v>
      </c>
      <c r="R1992" s="14">
        <v>317</v>
      </c>
      <c r="S1992" s="14">
        <v>251.32000000000005</v>
      </c>
      <c r="T1992" s="16">
        <v>0.4422156531531532</v>
      </c>
    </row>
    <row r="1993" spans="1:20">
      <c r="A1993" s="10">
        <v>370</v>
      </c>
      <c r="B1993" s="11">
        <v>46293</v>
      </c>
      <c r="C1993" s="12">
        <f t="shared" si="124"/>
        <v>2026</v>
      </c>
      <c r="D1993" s="13" t="str">
        <f t="shared" si="125"/>
        <v>Q3</v>
      </c>
      <c r="E1993" s="12">
        <f t="shared" si="126"/>
        <v>9</v>
      </c>
      <c r="F1993" s="12" t="str">
        <f t="shared" si="127"/>
        <v>Sep</v>
      </c>
      <c r="G1993" s="12" t="s">
        <v>41</v>
      </c>
      <c r="H1993" s="12" t="s">
        <v>52</v>
      </c>
      <c r="I1993" s="12" t="s">
        <v>40</v>
      </c>
      <c r="J1993" s="12" t="s">
        <v>24</v>
      </c>
      <c r="K1993" s="12" t="s">
        <v>25</v>
      </c>
      <c r="L1993" s="12" t="s">
        <v>47</v>
      </c>
      <c r="M1993" s="12">
        <v>2</v>
      </c>
      <c r="N1993" s="14">
        <v>40.83</v>
      </c>
      <c r="O1993" s="15">
        <v>0</v>
      </c>
      <c r="P1993" s="14">
        <v>16.850000000000001</v>
      </c>
      <c r="Q1993" s="14">
        <v>81.66</v>
      </c>
      <c r="R1993" s="14">
        <v>33.700000000000003</v>
      </c>
      <c r="S1993" s="14">
        <v>47.959999999999994</v>
      </c>
      <c r="T1993" s="16">
        <v>0.58731325006122947</v>
      </c>
    </row>
    <row r="1994" spans="1:20">
      <c r="A1994" s="10">
        <v>417</v>
      </c>
      <c r="B1994" s="11">
        <v>46293</v>
      </c>
      <c r="C1994" s="12">
        <f t="shared" si="124"/>
        <v>2026</v>
      </c>
      <c r="D1994" s="13" t="str">
        <f t="shared" si="125"/>
        <v>Q3</v>
      </c>
      <c r="E1994" s="12">
        <f t="shared" si="126"/>
        <v>9</v>
      </c>
      <c r="F1994" s="12" t="str">
        <f t="shared" si="127"/>
        <v>Sep</v>
      </c>
      <c r="G1994" s="12" t="s">
        <v>27</v>
      </c>
      <c r="H1994" s="12" t="s">
        <v>70</v>
      </c>
      <c r="I1994" s="12" t="s">
        <v>49</v>
      </c>
      <c r="J1994" s="12" t="s">
        <v>24</v>
      </c>
      <c r="K1994" s="12" t="s">
        <v>44</v>
      </c>
      <c r="L1994" s="12" t="s">
        <v>72</v>
      </c>
      <c r="M1994" s="12">
        <v>1</v>
      </c>
      <c r="N1994" s="14">
        <v>121.64</v>
      </c>
      <c r="O1994" s="15">
        <v>0.15</v>
      </c>
      <c r="P1994" s="14">
        <v>61.56</v>
      </c>
      <c r="Q1994" s="14">
        <v>103.39399999999999</v>
      </c>
      <c r="R1994" s="14">
        <v>61.56</v>
      </c>
      <c r="S1994" s="14">
        <v>41.833999999999989</v>
      </c>
      <c r="T1994" s="16">
        <v>0.40460761746329565</v>
      </c>
    </row>
    <row r="1995" spans="1:20">
      <c r="A1995" s="10">
        <v>437</v>
      </c>
      <c r="B1995" s="11">
        <v>46293</v>
      </c>
      <c r="C1995" s="12">
        <f t="shared" si="124"/>
        <v>2026</v>
      </c>
      <c r="D1995" s="13" t="str">
        <f t="shared" si="125"/>
        <v>Q3</v>
      </c>
      <c r="E1995" s="12">
        <f t="shared" si="126"/>
        <v>9</v>
      </c>
      <c r="F1995" s="12" t="str">
        <f t="shared" si="127"/>
        <v>Sep</v>
      </c>
      <c r="G1995" s="12" t="s">
        <v>27</v>
      </c>
      <c r="H1995" s="12" t="s">
        <v>28</v>
      </c>
      <c r="I1995" s="12" t="s">
        <v>40</v>
      </c>
      <c r="J1995" s="12" t="s">
        <v>34</v>
      </c>
      <c r="K1995" s="12" t="s">
        <v>35</v>
      </c>
      <c r="L1995" s="12" t="s">
        <v>69</v>
      </c>
      <c r="M1995" s="12">
        <v>1</v>
      </c>
      <c r="N1995" s="14">
        <v>164.7</v>
      </c>
      <c r="O1995" s="15">
        <v>0</v>
      </c>
      <c r="P1995" s="14">
        <v>86.02</v>
      </c>
      <c r="Q1995" s="14">
        <v>164.7</v>
      </c>
      <c r="R1995" s="14">
        <v>86.02</v>
      </c>
      <c r="S1995" s="14">
        <v>78.679999999999993</v>
      </c>
      <c r="T1995" s="16">
        <v>0.47771706132361869</v>
      </c>
    </row>
    <row r="1996" spans="1:20">
      <c r="A1996" s="10">
        <v>790</v>
      </c>
      <c r="B1996" s="11">
        <v>46293</v>
      </c>
      <c r="C1996" s="12">
        <f t="shared" si="124"/>
        <v>2026</v>
      </c>
      <c r="D1996" s="13" t="str">
        <f t="shared" si="125"/>
        <v>Q3</v>
      </c>
      <c r="E1996" s="12">
        <f t="shared" si="126"/>
        <v>9</v>
      </c>
      <c r="F1996" s="12" t="str">
        <f t="shared" si="127"/>
        <v>Sep</v>
      </c>
      <c r="G1996" s="12" t="s">
        <v>41</v>
      </c>
      <c r="H1996" s="12" t="s">
        <v>52</v>
      </c>
      <c r="I1996" s="12" t="s">
        <v>49</v>
      </c>
      <c r="J1996" s="12" t="s">
        <v>34</v>
      </c>
      <c r="K1996" s="12" t="s">
        <v>44</v>
      </c>
      <c r="L1996" s="12" t="s">
        <v>50</v>
      </c>
      <c r="M1996" s="12">
        <v>1</v>
      </c>
      <c r="N1996" s="14">
        <v>199.09</v>
      </c>
      <c r="O1996" s="15">
        <v>0.05</v>
      </c>
      <c r="P1996" s="14">
        <v>106.57</v>
      </c>
      <c r="Q1996" s="14">
        <v>189.13550000000001</v>
      </c>
      <c r="R1996" s="14">
        <v>106.57</v>
      </c>
      <c r="S1996" s="14">
        <v>82.565500000000014</v>
      </c>
      <c r="T1996" s="16">
        <v>0.43654152710622812</v>
      </c>
    </row>
    <row r="1997" spans="1:20">
      <c r="A1997" s="10">
        <v>1151</v>
      </c>
      <c r="B1997" s="11">
        <v>46293</v>
      </c>
      <c r="C1997" s="12">
        <f t="shared" si="124"/>
        <v>2026</v>
      </c>
      <c r="D1997" s="13" t="str">
        <f t="shared" si="125"/>
        <v>Q3</v>
      </c>
      <c r="E1997" s="12">
        <f t="shared" si="126"/>
        <v>9</v>
      </c>
      <c r="F1997" s="12" t="str">
        <f t="shared" si="127"/>
        <v>Sep</v>
      </c>
      <c r="G1997" s="12" t="s">
        <v>21</v>
      </c>
      <c r="H1997" s="12" t="s">
        <v>22</v>
      </c>
      <c r="I1997" s="12" t="s">
        <v>49</v>
      </c>
      <c r="J1997" s="12" t="s">
        <v>24</v>
      </c>
      <c r="K1997" s="12" t="s">
        <v>25</v>
      </c>
      <c r="L1997" s="12" t="s">
        <v>26</v>
      </c>
      <c r="M1997" s="12">
        <v>1</v>
      </c>
      <c r="N1997" s="14">
        <v>81.48</v>
      </c>
      <c r="O1997" s="15">
        <v>0</v>
      </c>
      <c r="P1997" s="14">
        <v>41.47</v>
      </c>
      <c r="Q1997" s="14">
        <v>81.48</v>
      </c>
      <c r="R1997" s="14">
        <v>41.47</v>
      </c>
      <c r="S1997" s="14">
        <v>40.010000000000005</v>
      </c>
      <c r="T1997" s="16">
        <v>0.4910407461953854</v>
      </c>
    </row>
    <row r="1998" spans="1:20">
      <c r="A1998" s="10">
        <v>1331</v>
      </c>
      <c r="B1998" s="11">
        <v>46293</v>
      </c>
      <c r="C1998" s="12">
        <f t="shared" si="124"/>
        <v>2026</v>
      </c>
      <c r="D1998" s="13" t="str">
        <f t="shared" si="125"/>
        <v>Q3</v>
      </c>
      <c r="E1998" s="12">
        <f t="shared" si="126"/>
        <v>9</v>
      </c>
      <c r="F1998" s="12" t="str">
        <f t="shared" si="127"/>
        <v>Sep</v>
      </c>
      <c r="G1998" s="12" t="s">
        <v>21</v>
      </c>
      <c r="H1998" s="12" t="s">
        <v>22</v>
      </c>
      <c r="I1998" s="12" t="s">
        <v>23</v>
      </c>
      <c r="J1998" s="12" t="s">
        <v>34</v>
      </c>
      <c r="K1998" s="12" t="s">
        <v>55</v>
      </c>
      <c r="L1998" s="12" t="s">
        <v>56</v>
      </c>
      <c r="M1998" s="12">
        <v>3</v>
      </c>
      <c r="N1998" s="14">
        <v>39.450000000000003</v>
      </c>
      <c r="O1998" s="15">
        <v>0.05</v>
      </c>
      <c r="P1998" s="14">
        <v>15.1</v>
      </c>
      <c r="Q1998" s="14">
        <v>112.4325</v>
      </c>
      <c r="R1998" s="14">
        <v>45.3</v>
      </c>
      <c r="S1998" s="14">
        <v>67.132500000000007</v>
      </c>
      <c r="T1998" s="16">
        <v>0.59709158828630515</v>
      </c>
    </row>
    <row r="1999" spans="1:20">
      <c r="A1999" s="10">
        <v>2388</v>
      </c>
      <c r="B1999" s="11">
        <v>46293</v>
      </c>
      <c r="C1999" s="12">
        <f t="shared" si="124"/>
        <v>2026</v>
      </c>
      <c r="D1999" s="13" t="str">
        <f t="shared" si="125"/>
        <v>Q3</v>
      </c>
      <c r="E1999" s="12">
        <f t="shared" si="126"/>
        <v>9</v>
      </c>
      <c r="F1999" s="12" t="str">
        <f t="shared" si="127"/>
        <v>Sep</v>
      </c>
      <c r="G1999" s="12" t="s">
        <v>41</v>
      </c>
      <c r="H1999" s="12" t="s">
        <v>54</v>
      </c>
      <c r="I1999" s="12" t="s">
        <v>23</v>
      </c>
      <c r="J1999" s="12" t="s">
        <v>24</v>
      </c>
      <c r="K1999" s="12" t="s">
        <v>30</v>
      </c>
      <c r="L1999" s="12" t="s">
        <v>31</v>
      </c>
      <c r="M1999" s="12">
        <v>3</v>
      </c>
      <c r="N1999" s="14">
        <v>93.22</v>
      </c>
      <c r="O1999" s="15">
        <v>0</v>
      </c>
      <c r="P1999" s="14">
        <v>46.75</v>
      </c>
      <c r="Q1999" s="14">
        <v>279.65999999999997</v>
      </c>
      <c r="R1999" s="14">
        <v>140.25</v>
      </c>
      <c r="S1999" s="14">
        <v>139.40999999999997</v>
      </c>
      <c r="T1999" s="16">
        <v>0.49849817635700489</v>
      </c>
    </row>
    <row r="2000" spans="1:20">
      <c r="A2000" s="10">
        <v>2795</v>
      </c>
      <c r="B2000" s="11">
        <v>46293</v>
      </c>
      <c r="C2000" s="12">
        <f t="shared" si="124"/>
        <v>2026</v>
      </c>
      <c r="D2000" s="13" t="str">
        <f t="shared" si="125"/>
        <v>Q3</v>
      </c>
      <c r="E2000" s="12">
        <f t="shared" si="126"/>
        <v>9</v>
      </c>
      <c r="F2000" s="12" t="str">
        <f t="shared" si="127"/>
        <v>Sep</v>
      </c>
      <c r="G2000" s="12" t="s">
        <v>27</v>
      </c>
      <c r="H2000" s="12" t="s">
        <v>64</v>
      </c>
      <c r="I2000" s="12" t="s">
        <v>23</v>
      </c>
      <c r="J2000" s="12" t="s">
        <v>34</v>
      </c>
      <c r="K2000" s="12" t="s">
        <v>30</v>
      </c>
      <c r="L2000" s="12" t="s">
        <v>38</v>
      </c>
      <c r="M2000" s="12">
        <v>3</v>
      </c>
      <c r="N2000" s="14">
        <v>142.19</v>
      </c>
      <c r="O2000" s="15">
        <v>0.05</v>
      </c>
      <c r="P2000" s="14">
        <v>78.37</v>
      </c>
      <c r="Q2000" s="14">
        <v>405.24149999999997</v>
      </c>
      <c r="R2000" s="14">
        <v>235.11</v>
      </c>
      <c r="S2000" s="14">
        <v>170.13149999999996</v>
      </c>
      <c r="T2000" s="16">
        <v>0.41982743623246871</v>
      </c>
    </row>
    <row r="2001" spans="1:20">
      <c r="A2001" s="10">
        <v>2840</v>
      </c>
      <c r="B2001" s="11">
        <v>46293</v>
      </c>
      <c r="C2001" s="12">
        <f t="shared" si="124"/>
        <v>2026</v>
      </c>
      <c r="D2001" s="13" t="str">
        <f t="shared" si="125"/>
        <v>Q3</v>
      </c>
      <c r="E2001" s="12">
        <f t="shared" si="126"/>
        <v>9</v>
      </c>
      <c r="F2001" s="12" t="str">
        <f t="shared" si="127"/>
        <v>Sep</v>
      </c>
      <c r="G2001" s="12" t="s">
        <v>21</v>
      </c>
      <c r="H2001" s="12" t="s">
        <v>22</v>
      </c>
      <c r="I2001" s="12" t="s">
        <v>23</v>
      </c>
      <c r="J2001" s="12" t="s">
        <v>24</v>
      </c>
      <c r="K2001" s="12" t="s">
        <v>30</v>
      </c>
      <c r="L2001" s="12" t="s">
        <v>58</v>
      </c>
      <c r="M2001" s="12">
        <v>2</v>
      </c>
      <c r="N2001" s="14">
        <v>151.69999999999999</v>
      </c>
      <c r="O2001" s="15">
        <v>0</v>
      </c>
      <c r="P2001" s="14">
        <v>77.19</v>
      </c>
      <c r="Q2001" s="14">
        <v>303.39999999999998</v>
      </c>
      <c r="R2001" s="14">
        <v>154.38</v>
      </c>
      <c r="S2001" s="14">
        <v>149.01999999999998</v>
      </c>
      <c r="T2001" s="16">
        <v>0.49116677653263019</v>
      </c>
    </row>
    <row r="2002" spans="1:20">
      <c r="A2002" s="10">
        <v>2863</v>
      </c>
      <c r="B2002" s="11">
        <v>46293</v>
      </c>
      <c r="C2002" s="12">
        <f t="shared" si="124"/>
        <v>2026</v>
      </c>
      <c r="D2002" s="13" t="str">
        <f t="shared" si="125"/>
        <v>Q3</v>
      </c>
      <c r="E2002" s="12">
        <f t="shared" si="126"/>
        <v>9</v>
      </c>
      <c r="F2002" s="12" t="str">
        <f t="shared" si="127"/>
        <v>Sep</v>
      </c>
      <c r="G2002" s="12" t="s">
        <v>32</v>
      </c>
      <c r="H2002" s="12" t="s">
        <v>33</v>
      </c>
      <c r="I2002" s="12" t="s">
        <v>40</v>
      </c>
      <c r="J2002" s="12" t="s">
        <v>34</v>
      </c>
      <c r="K2002" s="12" t="s">
        <v>35</v>
      </c>
      <c r="L2002" s="12" t="s">
        <v>65</v>
      </c>
      <c r="M2002" s="12">
        <v>1</v>
      </c>
      <c r="N2002" s="14">
        <v>133.85</v>
      </c>
      <c r="O2002" s="15">
        <v>0.05</v>
      </c>
      <c r="P2002" s="14">
        <v>66.41</v>
      </c>
      <c r="Q2002" s="14">
        <v>127.15749999999998</v>
      </c>
      <c r="R2002" s="14">
        <v>66.41</v>
      </c>
      <c r="S2002" s="14">
        <v>60.747499999999988</v>
      </c>
      <c r="T2002" s="16">
        <v>0.47773430588050247</v>
      </c>
    </row>
    <row r="2003" spans="1:20">
      <c r="A2003" s="10">
        <v>4522</v>
      </c>
      <c r="B2003" s="11">
        <v>46293</v>
      </c>
      <c r="C2003" s="12">
        <f t="shared" si="124"/>
        <v>2026</v>
      </c>
      <c r="D2003" s="13" t="str">
        <f t="shared" si="125"/>
        <v>Q3</v>
      </c>
      <c r="E2003" s="12">
        <f t="shared" si="126"/>
        <v>9</v>
      </c>
      <c r="F2003" s="12" t="str">
        <f t="shared" si="127"/>
        <v>Sep</v>
      </c>
      <c r="G2003" s="12" t="s">
        <v>41</v>
      </c>
      <c r="H2003" s="12" t="s">
        <v>68</v>
      </c>
      <c r="I2003" s="12" t="s">
        <v>49</v>
      </c>
      <c r="J2003" s="12" t="s">
        <v>37</v>
      </c>
      <c r="K2003" s="12" t="s">
        <v>44</v>
      </c>
      <c r="L2003" s="12" t="s">
        <v>72</v>
      </c>
      <c r="M2003" s="12">
        <v>6</v>
      </c>
      <c r="N2003" s="14">
        <v>125.62</v>
      </c>
      <c r="O2003" s="15">
        <v>0</v>
      </c>
      <c r="P2003" s="14">
        <v>61.34</v>
      </c>
      <c r="Q2003" s="14">
        <v>753.72</v>
      </c>
      <c r="R2003" s="14">
        <v>368.04</v>
      </c>
      <c r="S2003" s="14">
        <v>385.68</v>
      </c>
      <c r="T2003" s="16">
        <v>0.51170195828689702</v>
      </c>
    </row>
    <row r="2004" spans="1:20">
      <c r="A2004" s="10">
        <v>5200</v>
      </c>
      <c r="B2004" s="11">
        <v>46293</v>
      </c>
      <c r="C2004" s="12">
        <f t="shared" si="124"/>
        <v>2026</v>
      </c>
      <c r="D2004" s="13" t="str">
        <f t="shared" si="125"/>
        <v>Q3</v>
      </c>
      <c r="E2004" s="12">
        <f t="shared" si="126"/>
        <v>9</v>
      </c>
      <c r="F2004" s="12" t="str">
        <f t="shared" si="127"/>
        <v>Sep</v>
      </c>
      <c r="G2004" s="12" t="s">
        <v>27</v>
      </c>
      <c r="H2004" s="12" t="s">
        <v>64</v>
      </c>
      <c r="I2004" s="12" t="s">
        <v>23</v>
      </c>
      <c r="J2004" s="12" t="s">
        <v>34</v>
      </c>
      <c r="K2004" s="12" t="s">
        <v>44</v>
      </c>
      <c r="L2004" s="12" t="s">
        <v>50</v>
      </c>
      <c r="M2004" s="12">
        <v>3</v>
      </c>
      <c r="N2004" s="14">
        <v>196.87</v>
      </c>
      <c r="O2004" s="15">
        <v>0.1</v>
      </c>
      <c r="P2004" s="14">
        <v>105.93</v>
      </c>
      <c r="Q2004" s="14">
        <v>531.54899999999998</v>
      </c>
      <c r="R2004" s="14">
        <v>317.79000000000002</v>
      </c>
      <c r="S2004" s="14">
        <v>213.75899999999996</v>
      </c>
      <c r="T2004" s="16">
        <v>0.40214354650276823</v>
      </c>
    </row>
    <row r="2005" spans="1:20">
      <c r="A2005" s="10">
        <v>452</v>
      </c>
      <c r="B2005" s="11">
        <v>46294</v>
      </c>
      <c r="C2005" s="12">
        <f t="shared" si="124"/>
        <v>2026</v>
      </c>
      <c r="D2005" s="13" t="str">
        <f t="shared" si="125"/>
        <v>Q3</v>
      </c>
      <c r="E2005" s="12">
        <f t="shared" si="126"/>
        <v>9</v>
      </c>
      <c r="F2005" s="12" t="str">
        <f t="shared" si="127"/>
        <v>Sep</v>
      </c>
      <c r="G2005" s="12" t="s">
        <v>27</v>
      </c>
      <c r="H2005" s="12" t="s">
        <v>28</v>
      </c>
      <c r="I2005" s="12" t="s">
        <v>23</v>
      </c>
      <c r="J2005" s="12" t="s">
        <v>24</v>
      </c>
      <c r="K2005" s="12" t="s">
        <v>35</v>
      </c>
      <c r="L2005" s="12" t="s">
        <v>36</v>
      </c>
      <c r="M2005" s="12">
        <v>4</v>
      </c>
      <c r="N2005" s="14">
        <v>36.869999999999997</v>
      </c>
      <c r="O2005" s="15">
        <v>0</v>
      </c>
      <c r="P2005" s="14">
        <v>13.43</v>
      </c>
      <c r="Q2005" s="14">
        <v>147.47999999999999</v>
      </c>
      <c r="R2005" s="14">
        <v>53.72</v>
      </c>
      <c r="S2005" s="14">
        <v>93.759999999999991</v>
      </c>
      <c r="T2005" s="16">
        <v>0.63574721996202876</v>
      </c>
    </row>
    <row r="2006" spans="1:20">
      <c r="A2006" s="10">
        <v>871</v>
      </c>
      <c r="B2006" s="11">
        <v>46294</v>
      </c>
      <c r="C2006" s="12">
        <f t="shared" si="124"/>
        <v>2026</v>
      </c>
      <c r="D2006" s="13" t="str">
        <f t="shared" si="125"/>
        <v>Q3</v>
      </c>
      <c r="E2006" s="12">
        <f t="shared" si="126"/>
        <v>9</v>
      </c>
      <c r="F2006" s="12" t="str">
        <f t="shared" si="127"/>
        <v>Sep</v>
      </c>
      <c r="G2006" s="12" t="s">
        <v>27</v>
      </c>
      <c r="H2006" s="12" t="s">
        <v>64</v>
      </c>
      <c r="I2006" s="12" t="s">
        <v>23</v>
      </c>
      <c r="J2006" s="12" t="s">
        <v>34</v>
      </c>
      <c r="K2006" s="12" t="s">
        <v>35</v>
      </c>
      <c r="L2006" s="12" t="s">
        <v>53</v>
      </c>
      <c r="M2006" s="12">
        <v>1</v>
      </c>
      <c r="N2006" s="14">
        <v>47.37</v>
      </c>
      <c r="O2006" s="15">
        <v>0</v>
      </c>
      <c r="P2006" s="14">
        <v>18.2</v>
      </c>
      <c r="Q2006" s="14">
        <v>47.37</v>
      </c>
      <c r="R2006" s="14">
        <v>18.2</v>
      </c>
      <c r="S2006" s="14">
        <v>29.169999999999998</v>
      </c>
      <c r="T2006" s="16">
        <v>0.61579058475828585</v>
      </c>
    </row>
    <row r="2007" spans="1:20">
      <c r="A2007" s="10">
        <v>922</v>
      </c>
      <c r="B2007" s="11">
        <v>46294</v>
      </c>
      <c r="C2007" s="12">
        <f t="shared" si="124"/>
        <v>2026</v>
      </c>
      <c r="D2007" s="13" t="str">
        <f t="shared" si="125"/>
        <v>Q3</v>
      </c>
      <c r="E2007" s="12">
        <f t="shared" si="126"/>
        <v>9</v>
      </c>
      <c r="F2007" s="12" t="str">
        <f t="shared" si="127"/>
        <v>Sep</v>
      </c>
      <c r="G2007" s="12" t="s">
        <v>41</v>
      </c>
      <c r="H2007" s="12" t="s">
        <v>54</v>
      </c>
      <c r="I2007" s="12" t="s">
        <v>49</v>
      </c>
      <c r="J2007" s="12" t="s">
        <v>37</v>
      </c>
      <c r="K2007" s="12" t="s">
        <v>30</v>
      </c>
      <c r="L2007" s="12" t="s">
        <v>38</v>
      </c>
      <c r="M2007" s="12">
        <v>1</v>
      </c>
      <c r="N2007" s="14">
        <v>145.62</v>
      </c>
      <c r="O2007" s="15">
        <v>0.05</v>
      </c>
      <c r="P2007" s="14">
        <v>80.25</v>
      </c>
      <c r="Q2007" s="14">
        <v>138.339</v>
      </c>
      <c r="R2007" s="14">
        <v>80.25</v>
      </c>
      <c r="S2007" s="14">
        <v>58.088999999999999</v>
      </c>
      <c r="T2007" s="16">
        <v>0.41990328107041397</v>
      </c>
    </row>
    <row r="2008" spans="1:20">
      <c r="A2008" s="10">
        <v>1491</v>
      </c>
      <c r="B2008" s="11">
        <v>46294</v>
      </c>
      <c r="C2008" s="12">
        <f t="shared" si="124"/>
        <v>2026</v>
      </c>
      <c r="D2008" s="13" t="str">
        <f t="shared" si="125"/>
        <v>Q3</v>
      </c>
      <c r="E2008" s="12">
        <f t="shared" si="126"/>
        <v>9</v>
      </c>
      <c r="F2008" s="12" t="str">
        <f t="shared" si="127"/>
        <v>Sep</v>
      </c>
      <c r="G2008" s="12" t="s">
        <v>41</v>
      </c>
      <c r="H2008" s="12" t="s">
        <v>54</v>
      </c>
      <c r="I2008" s="12" t="s">
        <v>40</v>
      </c>
      <c r="J2008" s="12" t="s">
        <v>34</v>
      </c>
      <c r="K2008" s="12" t="s">
        <v>55</v>
      </c>
      <c r="L2008" s="12" t="s">
        <v>63</v>
      </c>
      <c r="M2008" s="12">
        <v>2</v>
      </c>
      <c r="N2008" s="14">
        <v>36.1</v>
      </c>
      <c r="O2008" s="15">
        <v>0.05</v>
      </c>
      <c r="P2008" s="14">
        <v>13.71</v>
      </c>
      <c r="Q2008" s="14">
        <v>68.59</v>
      </c>
      <c r="R2008" s="14">
        <v>27.42</v>
      </c>
      <c r="S2008" s="14">
        <v>41.17</v>
      </c>
      <c r="T2008" s="16">
        <v>0.60023327015599937</v>
      </c>
    </row>
    <row r="2009" spans="1:20">
      <c r="A2009" s="10">
        <v>1548</v>
      </c>
      <c r="B2009" s="11">
        <v>46294</v>
      </c>
      <c r="C2009" s="12">
        <f t="shared" si="124"/>
        <v>2026</v>
      </c>
      <c r="D2009" s="13" t="str">
        <f t="shared" si="125"/>
        <v>Q3</v>
      </c>
      <c r="E2009" s="12">
        <f t="shared" si="126"/>
        <v>9</v>
      </c>
      <c r="F2009" s="12" t="str">
        <f t="shared" si="127"/>
        <v>Sep</v>
      </c>
      <c r="G2009" s="12" t="s">
        <v>21</v>
      </c>
      <c r="H2009" s="12" t="s">
        <v>57</v>
      </c>
      <c r="I2009" s="12" t="s">
        <v>40</v>
      </c>
      <c r="J2009" s="12" t="s">
        <v>24</v>
      </c>
      <c r="K2009" s="12" t="s">
        <v>30</v>
      </c>
      <c r="L2009" s="12" t="s">
        <v>67</v>
      </c>
      <c r="M2009" s="12">
        <v>2</v>
      </c>
      <c r="N2009" s="14">
        <v>73</v>
      </c>
      <c r="O2009" s="15">
        <v>0.05</v>
      </c>
      <c r="P2009" s="14">
        <v>31.41</v>
      </c>
      <c r="Q2009" s="14">
        <v>138.69999999999999</v>
      </c>
      <c r="R2009" s="14">
        <v>62.82</v>
      </c>
      <c r="S2009" s="14">
        <v>75.88</v>
      </c>
      <c r="T2009" s="16">
        <v>0.54708002883922136</v>
      </c>
    </row>
    <row r="2010" spans="1:20">
      <c r="A2010" s="10">
        <v>2299</v>
      </c>
      <c r="B2010" s="11">
        <v>46294</v>
      </c>
      <c r="C2010" s="12">
        <f t="shared" si="124"/>
        <v>2026</v>
      </c>
      <c r="D2010" s="13" t="str">
        <f t="shared" si="125"/>
        <v>Q3</v>
      </c>
      <c r="E2010" s="12">
        <f t="shared" si="126"/>
        <v>9</v>
      </c>
      <c r="F2010" s="12" t="str">
        <f t="shared" si="127"/>
        <v>Sep</v>
      </c>
      <c r="G2010" s="12" t="s">
        <v>27</v>
      </c>
      <c r="H2010" s="12" t="s">
        <v>62</v>
      </c>
      <c r="I2010" s="12" t="s">
        <v>23</v>
      </c>
      <c r="J2010" s="12" t="s">
        <v>34</v>
      </c>
      <c r="K2010" s="12" t="s">
        <v>35</v>
      </c>
      <c r="L2010" s="12" t="s">
        <v>36</v>
      </c>
      <c r="M2010" s="12">
        <v>2</v>
      </c>
      <c r="N2010" s="14">
        <v>36.93</v>
      </c>
      <c r="O2010" s="15">
        <v>0.1</v>
      </c>
      <c r="P2010" s="14">
        <v>13.4</v>
      </c>
      <c r="Q2010" s="14">
        <v>66.474000000000004</v>
      </c>
      <c r="R2010" s="14">
        <v>26.8</v>
      </c>
      <c r="S2010" s="14">
        <v>39.674000000000007</v>
      </c>
      <c r="T2010" s="16">
        <v>0.59683485272437353</v>
      </c>
    </row>
    <row r="2011" spans="1:20">
      <c r="A2011" s="10">
        <v>3051</v>
      </c>
      <c r="B2011" s="11">
        <v>46294</v>
      </c>
      <c r="C2011" s="12">
        <f t="shared" si="124"/>
        <v>2026</v>
      </c>
      <c r="D2011" s="13" t="str">
        <f t="shared" si="125"/>
        <v>Q3</v>
      </c>
      <c r="E2011" s="12">
        <f t="shared" si="126"/>
        <v>9</v>
      </c>
      <c r="F2011" s="12" t="str">
        <f t="shared" si="127"/>
        <v>Sep</v>
      </c>
      <c r="G2011" s="12" t="s">
        <v>27</v>
      </c>
      <c r="H2011" s="12" t="s">
        <v>70</v>
      </c>
      <c r="I2011" s="12" t="s">
        <v>23</v>
      </c>
      <c r="J2011" s="12" t="s">
        <v>34</v>
      </c>
      <c r="K2011" s="12" t="s">
        <v>55</v>
      </c>
      <c r="L2011" s="12" t="s">
        <v>66</v>
      </c>
      <c r="M2011" s="12">
        <v>2</v>
      </c>
      <c r="N2011" s="14">
        <v>51.52</v>
      </c>
      <c r="O2011" s="15">
        <v>0</v>
      </c>
      <c r="P2011" s="14">
        <v>21.47</v>
      </c>
      <c r="Q2011" s="14">
        <v>103.04</v>
      </c>
      <c r="R2011" s="14">
        <v>42.94</v>
      </c>
      <c r="S2011" s="14">
        <v>60.100000000000009</v>
      </c>
      <c r="T2011" s="16">
        <v>0.58326863354037273</v>
      </c>
    </row>
    <row r="2012" spans="1:20">
      <c r="A2012" s="10">
        <v>4018</v>
      </c>
      <c r="B2012" s="11">
        <v>46294</v>
      </c>
      <c r="C2012" s="12">
        <f t="shared" si="124"/>
        <v>2026</v>
      </c>
      <c r="D2012" s="13" t="str">
        <f t="shared" si="125"/>
        <v>Q3</v>
      </c>
      <c r="E2012" s="12">
        <f t="shared" si="126"/>
        <v>9</v>
      </c>
      <c r="F2012" s="12" t="str">
        <f t="shared" si="127"/>
        <v>Sep</v>
      </c>
      <c r="G2012" s="12" t="s">
        <v>27</v>
      </c>
      <c r="H2012" s="12" t="s">
        <v>48</v>
      </c>
      <c r="I2012" s="12" t="s">
        <v>23</v>
      </c>
      <c r="J2012" s="12" t="s">
        <v>34</v>
      </c>
      <c r="K2012" s="12" t="s">
        <v>55</v>
      </c>
      <c r="L2012" s="12" t="s">
        <v>66</v>
      </c>
      <c r="M2012" s="12">
        <v>1</v>
      </c>
      <c r="N2012" s="14">
        <v>50.42</v>
      </c>
      <c r="O2012" s="15">
        <v>0</v>
      </c>
      <c r="P2012" s="14">
        <v>21.68</v>
      </c>
      <c r="Q2012" s="14">
        <v>50.42</v>
      </c>
      <c r="R2012" s="14">
        <v>21.68</v>
      </c>
      <c r="S2012" s="14">
        <v>28.740000000000002</v>
      </c>
      <c r="T2012" s="16">
        <v>0.57001190003966684</v>
      </c>
    </row>
    <row r="2013" spans="1:20">
      <c r="A2013" s="10">
        <v>4118</v>
      </c>
      <c r="B2013" s="11">
        <v>46294</v>
      </c>
      <c r="C2013" s="12">
        <f t="shared" si="124"/>
        <v>2026</v>
      </c>
      <c r="D2013" s="13" t="str">
        <f t="shared" si="125"/>
        <v>Q3</v>
      </c>
      <c r="E2013" s="12">
        <f t="shared" si="126"/>
        <v>9</v>
      </c>
      <c r="F2013" s="12" t="str">
        <f t="shared" si="127"/>
        <v>Sep</v>
      </c>
      <c r="G2013" s="12" t="s">
        <v>27</v>
      </c>
      <c r="H2013" s="12" t="s">
        <v>70</v>
      </c>
      <c r="I2013" s="12" t="s">
        <v>29</v>
      </c>
      <c r="J2013" s="12" t="s">
        <v>24</v>
      </c>
      <c r="K2013" s="12" t="s">
        <v>30</v>
      </c>
      <c r="L2013" s="12" t="s">
        <v>58</v>
      </c>
      <c r="M2013" s="12">
        <v>10</v>
      </c>
      <c r="N2013" s="14">
        <v>157.79</v>
      </c>
      <c r="O2013" s="15">
        <v>0.1</v>
      </c>
      <c r="P2013" s="14">
        <v>77.900000000000006</v>
      </c>
      <c r="Q2013" s="14">
        <v>1420.11</v>
      </c>
      <c r="R2013" s="14">
        <v>779</v>
      </c>
      <c r="S2013" s="14">
        <v>641.1099999999999</v>
      </c>
      <c r="T2013" s="16">
        <v>0.4514509439409623</v>
      </c>
    </row>
    <row r="2014" spans="1:20">
      <c r="A2014" s="10">
        <v>4251</v>
      </c>
      <c r="B2014" s="11">
        <v>46294</v>
      </c>
      <c r="C2014" s="12">
        <f t="shared" si="124"/>
        <v>2026</v>
      </c>
      <c r="D2014" s="13" t="str">
        <f t="shared" si="125"/>
        <v>Q3</v>
      </c>
      <c r="E2014" s="12">
        <f t="shared" si="126"/>
        <v>9</v>
      </c>
      <c r="F2014" s="12" t="str">
        <f t="shared" si="127"/>
        <v>Sep</v>
      </c>
      <c r="G2014" s="12" t="s">
        <v>27</v>
      </c>
      <c r="H2014" s="12" t="s">
        <v>62</v>
      </c>
      <c r="I2014" s="12" t="s">
        <v>23</v>
      </c>
      <c r="J2014" s="12" t="s">
        <v>24</v>
      </c>
      <c r="K2014" s="12" t="s">
        <v>25</v>
      </c>
      <c r="L2014" s="12" t="s">
        <v>47</v>
      </c>
      <c r="M2014" s="12">
        <v>1</v>
      </c>
      <c r="N2014" s="14">
        <v>40.409999999999997</v>
      </c>
      <c r="O2014" s="15">
        <v>0.15</v>
      </c>
      <c r="P2014" s="14">
        <v>16.3</v>
      </c>
      <c r="Q2014" s="14">
        <v>34.348499999999994</v>
      </c>
      <c r="R2014" s="14">
        <v>16.3</v>
      </c>
      <c r="S2014" s="14">
        <v>18.048499999999994</v>
      </c>
      <c r="T2014" s="16">
        <v>0.52545234871974023</v>
      </c>
    </row>
    <row r="2015" spans="1:20">
      <c r="A2015" s="10">
        <v>4557</v>
      </c>
      <c r="B2015" s="11">
        <v>46294</v>
      </c>
      <c r="C2015" s="12">
        <f t="shared" si="124"/>
        <v>2026</v>
      </c>
      <c r="D2015" s="13" t="str">
        <f t="shared" si="125"/>
        <v>Q3</v>
      </c>
      <c r="E2015" s="12">
        <f t="shared" si="126"/>
        <v>9</v>
      </c>
      <c r="F2015" s="12" t="str">
        <f t="shared" si="127"/>
        <v>Sep</v>
      </c>
      <c r="G2015" s="12" t="s">
        <v>41</v>
      </c>
      <c r="H2015" s="12" t="s">
        <v>54</v>
      </c>
      <c r="I2015" s="12" t="s">
        <v>23</v>
      </c>
      <c r="J2015" s="12" t="s">
        <v>34</v>
      </c>
      <c r="K2015" s="12" t="s">
        <v>25</v>
      </c>
      <c r="L2015" s="12" t="s">
        <v>43</v>
      </c>
      <c r="M2015" s="12">
        <v>2</v>
      </c>
      <c r="N2015" s="14">
        <v>50.17</v>
      </c>
      <c r="O2015" s="15">
        <v>0.05</v>
      </c>
      <c r="P2015" s="14">
        <v>22.83</v>
      </c>
      <c r="Q2015" s="14">
        <v>95.322999999999993</v>
      </c>
      <c r="R2015" s="14">
        <v>45.66</v>
      </c>
      <c r="S2015" s="14">
        <v>49.662999999999997</v>
      </c>
      <c r="T2015" s="16">
        <v>0.52099703114673268</v>
      </c>
    </row>
    <row r="2016" spans="1:20">
      <c r="A2016" s="10">
        <v>4811</v>
      </c>
      <c r="B2016" s="11">
        <v>46294</v>
      </c>
      <c r="C2016" s="12">
        <f t="shared" si="124"/>
        <v>2026</v>
      </c>
      <c r="D2016" s="13" t="str">
        <f t="shared" si="125"/>
        <v>Q3</v>
      </c>
      <c r="E2016" s="12">
        <f t="shared" si="126"/>
        <v>9</v>
      </c>
      <c r="F2016" s="12" t="str">
        <f t="shared" si="127"/>
        <v>Sep</v>
      </c>
      <c r="G2016" s="12" t="s">
        <v>27</v>
      </c>
      <c r="H2016" s="12" t="s">
        <v>70</v>
      </c>
      <c r="I2016" s="12" t="s">
        <v>23</v>
      </c>
      <c r="J2016" s="12" t="s">
        <v>34</v>
      </c>
      <c r="K2016" s="12" t="s">
        <v>30</v>
      </c>
      <c r="L2016" s="12" t="s">
        <v>58</v>
      </c>
      <c r="M2016" s="12">
        <v>1</v>
      </c>
      <c r="N2016" s="14">
        <v>155.55000000000001</v>
      </c>
      <c r="O2016" s="15">
        <v>0.1</v>
      </c>
      <c r="P2016" s="14">
        <v>79.2</v>
      </c>
      <c r="Q2016" s="14">
        <v>139.995</v>
      </c>
      <c r="R2016" s="14">
        <v>79.2</v>
      </c>
      <c r="S2016" s="14">
        <v>60.795000000000002</v>
      </c>
      <c r="T2016" s="16">
        <v>0.43426550948248149</v>
      </c>
    </row>
    <row r="2017" spans="1:20">
      <c r="A2017" s="10">
        <v>306</v>
      </c>
      <c r="B2017" s="11">
        <v>46295</v>
      </c>
      <c r="C2017" s="12">
        <f t="shared" si="124"/>
        <v>2026</v>
      </c>
      <c r="D2017" s="13" t="str">
        <f t="shared" si="125"/>
        <v>Q3</v>
      </c>
      <c r="E2017" s="12">
        <f t="shared" si="126"/>
        <v>9</v>
      </c>
      <c r="F2017" s="12" t="str">
        <f t="shared" si="127"/>
        <v>Sep</v>
      </c>
      <c r="G2017" s="12" t="s">
        <v>32</v>
      </c>
      <c r="H2017" s="12" t="s">
        <v>60</v>
      </c>
      <c r="I2017" s="12" t="s">
        <v>40</v>
      </c>
      <c r="J2017" s="12" t="s">
        <v>37</v>
      </c>
      <c r="K2017" s="12" t="s">
        <v>25</v>
      </c>
      <c r="L2017" s="12" t="s">
        <v>43</v>
      </c>
      <c r="M2017" s="12">
        <v>1</v>
      </c>
      <c r="N2017" s="14">
        <v>51.81</v>
      </c>
      <c r="O2017" s="15">
        <v>0.1</v>
      </c>
      <c r="P2017" s="14">
        <v>22.65</v>
      </c>
      <c r="Q2017" s="14">
        <v>46.629000000000005</v>
      </c>
      <c r="R2017" s="14">
        <v>22.65</v>
      </c>
      <c r="S2017" s="14">
        <v>23.979000000000006</v>
      </c>
      <c r="T2017" s="16">
        <v>0.51425078813613856</v>
      </c>
    </row>
    <row r="2018" spans="1:20">
      <c r="A2018" s="10">
        <v>1158</v>
      </c>
      <c r="B2018" s="11">
        <v>46295</v>
      </c>
      <c r="C2018" s="12">
        <f t="shared" si="124"/>
        <v>2026</v>
      </c>
      <c r="D2018" s="13" t="str">
        <f t="shared" si="125"/>
        <v>Q3</v>
      </c>
      <c r="E2018" s="12">
        <f t="shared" si="126"/>
        <v>9</v>
      </c>
      <c r="F2018" s="12" t="str">
        <f t="shared" si="127"/>
        <v>Sep</v>
      </c>
      <c r="G2018" s="12" t="s">
        <v>21</v>
      </c>
      <c r="H2018" s="12" t="s">
        <v>57</v>
      </c>
      <c r="I2018" s="12" t="s">
        <v>40</v>
      </c>
      <c r="J2018" s="12" t="s">
        <v>24</v>
      </c>
      <c r="K2018" s="12" t="s">
        <v>55</v>
      </c>
      <c r="L2018" s="12" t="s">
        <v>56</v>
      </c>
      <c r="M2018" s="12">
        <v>1</v>
      </c>
      <c r="N2018" s="14">
        <v>40.61</v>
      </c>
      <c r="O2018" s="15">
        <v>0.1</v>
      </c>
      <c r="P2018" s="14">
        <v>14.28</v>
      </c>
      <c r="Q2018" s="14">
        <v>36.548999999999999</v>
      </c>
      <c r="R2018" s="14">
        <v>14.28</v>
      </c>
      <c r="S2018" s="14">
        <v>22.268999999999998</v>
      </c>
      <c r="T2018" s="16">
        <v>0.60929163588607071</v>
      </c>
    </row>
    <row r="2019" spans="1:20">
      <c r="A2019" s="10">
        <v>1639</v>
      </c>
      <c r="B2019" s="11">
        <v>46295</v>
      </c>
      <c r="C2019" s="12">
        <f t="shared" si="124"/>
        <v>2026</v>
      </c>
      <c r="D2019" s="13" t="str">
        <f t="shared" si="125"/>
        <v>Q3</v>
      </c>
      <c r="E2019" s="12">
        <f t="shared" si="126"/>
        <v>9</v>
      </c>
      <c r="F2019" s="12" t="str">
        <f t="shared" si="127"/>
        <v>Sep</v>
      </c>
      <c r="G2019" s="12" t="s">
        <v>32</v>
      </c>
      <c r="H2019" s="12" t="s">
        <v>33</v>
      </c>
      <c r="I2019" s="12" t="s">
        <v>40</v>
      </c>
      <c r="J2019" s="12" t="s">
        <v>37</v>
      </c>
      <c r="K2019" s="12" t="s">
        <v>30</v>
      </c>
      <c r="L2019" s="12" t="s">
        <v>38</v>
      </c>
      <c r="M2019" s="12">
        <v>1</v>
      </c>
      <c r="N2019" s="14">
        <v>140.78</v>
      </c>
      <c r="O2019" s="15">
        <v>0.05</v>
      </c>
      <c r="P2019" s="14">
        <v>80.8</v>
      </c>
      <c r="Q2019" s="14">
        <v>133.74099999999999</v>
      </c>
      <c r="R2019" s="14">
        <v>80.8</v>
      </c>
      <c r="S2019" s="14">
        <v>52.940999999999988</v>
      </c>
      <c r="T2019" s="16">
        <v>0.39584719719457756</v>
      </c>
    </row>
    <row r="2020" spans="1:20">
      <c r="A2020" s="10">
        <v>2247</v>
      </c>
      <c r="B2020" s="11">
        <v>46295</v>
      </c>
      <c r="C2020" s="12">
        <f t="shared" si="124"/>
        <v>2026</v>
      </c>
      <c r="D2020" s="13" t="str">
        <f t="shared" si="125"/>
        <v>Q3</v>
      </c>
      <c r="E2020" s="12">
        <f t="shared" si="126"/>
        <v>9</v>
      </c>
      <c r="F2020" s="12" t="str">
        <f t="shared" si="127"/>
        <v>Sep</v>
      </c>
      <c r="G2020" s="12" t="s">
        <v>27</v>
      </c>
      <c r="H2020" s="12" t="s">
        <v>48</v>
      </c>
      <c r="I2020" s="12" t="s">
        <v>40</v>
      </c>
      <c r="J2020" s="12" t="s">
        <v>37</v>
      </c>
      <c r="K2020" s="12" t="s">
        <v>35</v>
      </c>
      <c r="L2020" s="12" t="s">
        <v>69</v>
      </c>
      <c r="M2020" s="12">
        <v>1</v>
      </c>
      <c r="N2020" s="14">
        <v>163.13999999999999</v>
      </c>
      <c r="O2020" s="15">
        <v>0</v>
      </c>
      <c r="P2020" s="14">
        <v>87.53</v>
      </c>
      <c r="Q2020" s="14">
        <v>163.13999999999999</v>
      </c>
      <c r="R2020" s="14">
        <v>87.53</v>
      </c>
      <c r="S2020" s="14">
        <v>75.609999999999985</v>
      </c>
      <c r="T2020" s="16">
        <v>0.4634669608924849</v>
      </c>
    </row>
    <row r="2021" spans="1:20">
      <c r="A2021" s="10">
        <v>3119</v>
      </c>
      <c r="B2021" s="11">
        <v>46295</v>
      </c>
      <c r="C2021" s="12">
        <f t="shared" si="124"/>
        <v>2026</v>
      </c>
      <c r="D2021" s="13" t="str">
        <f t="shared" si="125"/>
        <v>Q3</v>
      </c>
      <c r="E2021" s="12">
        <f t="shared" si="126"/>
        <v>9</v>
      </c>
      <c r="F2021" s="12" t="str">
        <f t="shared" si="127"/>
        <v>Sep</v>
      </c>
      <c r="G2021" s="12" t="s">
        <v>41</v>
      </c>
      <c r="H2021" s="12" t="s">
        <v>42</v>
      </c>
      <c r="I2021" s="12" t="s">
        <v>40</v>
      </c>
      <c r="J2021" s="12" t="s">
        <v>24</v>
      </c>
      <c r="K2021" s="12" t="s">
        <v>30</v>
      </c>
      <c r="L2021" s="12" t="s">
        <v>67</v>
      </c>
      <c r="M2021" s="12">
        <v>1</v>
      </c>
      <c r="N2021" s="14">
        <v>70.91</v>
      </c>
      <c r="O2021" s="15">
        <v>0</v>
      </c>
      <c r="P2021" s="14">
        <v>31.73</v>
      </c>
      <c r="Q2021" s="14">
        <v>70.91</v>
      </c>
      <c r="R2021" s="14">
        <v>31.73</v>
      </c>
      <c r="S2021" s="14">
        <v>39.179999999999993</v>
      </c>
      <c r="T2021" s="16">
        <v>0.55253137780284856</v>
      </c>
    </row>
    <row r="2022" spans="1:20">
      <c r="A2022" s="10">
        <v>3267</v>
      </c>
      <c r="B2022" s="11">
        <v>46295</v>
      </c>
      <c r="C2022" s="12">
        <f t="shared" si="124"/>
        <v>2026</v>
      </c>
      <c r="D2022" s="13" t="str">
        <f t="shared" si="125"/>
        <v>Q3</v>
      </c>
      <c r="E2022" s="12">
        <f t="shared" si="126"/>
        <v>9</v>
      </c>
      <c r="F2022" s="12" t="str">
        <f t="shared" si="127"/>
        <v>Sep</v>
      </c>
      <c r="G2022" s="12" t="s">
        <v>41</v>
      </c>
      <c r="H2022" s="12" t="s">
        <v>68</v>
      </c>
      <c r="I2022" s="12" t="s">
        <v>49</v>
      </c>
      <c r="J2022" s="12" t="s">
        <v>24</v>
      </c>
      <c r="K2022" s="12" t="s">
        <v>25</v>
      </c>
      <c r="L2022" s="12" t="s">
        <v>26</v>
      </c>
      <c r="M2022" s="12">
        <v>2</v>
      </c>
      <c r="N2022" s="14">
        <v>81.99</v>
      </c>
      <c r="O2022" s="15">
        <v>0</v>
      </c>
      <c r="P2022" s="14">
        <v>43.95</v>
      </c>
      <c r="Q2022" s="14">
        <v>163.98</v>
      </c>
      <c r="R2022" s="14">
        <v>87.9</v>
      </c>
      <c r="S2022" s="14">
        <v>76.079999999999984</v>
      </c>
      <c r="T2022" s="16">
        <v>0.46395901939260881</v>
      </c>
    </row>
    <row r="2023" spans="1:20">
      <c r="A2023" s="10">
        <v>3382</v>
      </c>
      <c r="B2023" s="11">
        <v>46295</v>
      </c>
      <c r="C2023" s="12">
        <f t="shared" si="124"/>
        <v>2026</v>
      </c>
      <c r="D2023" s="13" t="str">
        <f t="shared" si="125"/>
        <v>Q3</v>
      </c>
      <c r="E2023" s="12">
        <f t="shared" si="126"/>
        <v>9</v>
      </c>
      <c r="F2023" s="12" t="str">
        <f t="shared" si="127"/>
        <v>Sep</v>
      </c>
      <c r="G2023" s="12" t="s">
        <v>41</v>
      </c>
      <c r="H2023" s="12" t="s">
        <v>42</v>
      </c>
      <c r="I2023" s="12" t="s">
        <v>49</v>
      </c>
      <c r="J2023" s="12" t="s">
        <v>34</v>
      </c>
      <c r="K2023" s="12" t="s">
        <v>25</v>
      </c>
      <c r="L2023" s="12" t="s">
        <v>26</v>
      </c>
      <c r="M2023" s="12">
        <v>2</v>
      </c>
      <c r="N2023" s="14">
        <v>81.13</v>
      </c>
      <c r="O2023" s="15">
        <v>0</v>
      </c>
      <c r="P2023" s="14">
        <v>43.7</v>
      </c>
      <c r="Q2023" s="14">
        <v>162.26</v>
      </c>
      <c r="R2023" s="14">
        <v>87.4</v>
      </c>
      <c r="S2023" s="14">
        <v>74.859999999999985</v>
      </c>
      <c r="T2023" s="16">
        <v>0.46135831381733017</v>
      </c>
    </row>
    <row r="2024" spans="1:20">
      <c r="A2024" s="10">
        <v>3814</v>
      </c>
      <c r="B2024" s="11">
        <v>46295</v>
      </c>
      <c r="C2024" s="12">
        <f t="shared" si="124"/>
        <v>2026</v>
      </c>
      <c r="D2024" s="13" t="str">
        <f t="shared" si="125"/>
        <v>Q3</v>
      </c>
      <c r="E2024" s="12">
        <f t="shared" si="126"/>
        <v>9</v>
      </c>
      <c r="F2024" s="12" t="str">
        <f t="shared" si="127"/>
        <v>Sep</v>
      </c>
      <c r="G2024" s="12" t="s">
        <v>27</v>
      </c>
      <c r="H2024" s="12" t="s">
        <v>64</v>
      </c>
      <c r="I2024" s="12" t="s">
        <v>29</v>
      </c>
      <c r="J2024" s="12" t="s">
        <v>24</v>
      </c>
      <c r="K2024" s="12" t="s">
        <v>30</v>
      </c>
      <c r="L2024" s="12" t="s">
        <v>38</v>
      </c>
      <c r="M2024" s="12">
        <v>5</v>
      </c>
      <c r="N2024" s="14">
        <v>141.08000000000001</v>
      </c>
      <c r="O2024" s="15">
        <v>0.05</v>
      </c>
      <c r="P2024" s="14">
        <v>78.23</v>
      </c>
      <c r="Q2024" s="14">
        <v>670.13000000000011</v>
      </c>
      <c r="R2024" s="14">
        <v>391.15000000000003</v>
      </c>
      <c r="S2024" s="14">
        <v>278.98000000000008</v>
      </c>
      <c r="T2024" s="16">
        <v>0.4163072836613792</v>
      </c>
    </row>
    <row r="2025" spans="1:20">
      <c r="A2025" s="10">
        <v>3818</v>
      </c>
      <c r="B2025" s="11">
        <v>46295</v>
      </c>
      <c r="C2025" s="12">
        <f t="shared" si="124"/>
        <v>2026</v>
      </c>
      <c r="D2025" s="13" t="str">
        <f t="shared" si="125"/>
        <v>Q3</v>
      </c>
      <c r="E2025" s="12">
        <f t="shared" si="126"/>
        <v>9</v>
      </c>
      <c r="F2025" s="12" t="str">
        <f t="shared" si="127"/>
        <v>Sep</v>
      </c>
      <c r="G2025" s="12" t="s">
        <v>21</v>
      </c>
      <c r="H2025" s="12" t="s">
        <v>71</v>
      </c>
      <c r="I2025" s="12" t="s">
        <v>23</v>
      </c>
      <c r="J2025" s="12" t="s">
        <v>24</v>
      </c>
      <c r="K2025" s="12" t="s">
        <v>35</v>
      </c>
      <c r="L2025" s="12" t="s">
        <v>36</v>
      </c>
      <c r="M2025" s="12">
        <v>5</v>
      </c>
      <c r="N2025" s="14">
        <v>36.18</v>
      </c>
      <c r="O2025" s="15">
        <v>0</v>
      </c>
      <c r="P2025" s="14">
        <v>13.66</v>
      </c>
      <c r="Q2025" s="14">
        <v>180.9</v>
      </c>
      <c r="R2025" s="14">
        <v>68.3</v>
      </c>
      <c r="S2025" s="14">
        <v>112.60000000000001</v>
      </c>
      <c r="T2025" s="16">
        <v>0.62244333886124936</v>
      </c>
    </row>
    <row r="2026" spans="1:20">
      <c r="A2026" s="10">
        <v>4347</v>
      </c>
      <c r="B2026" s="11">
        <v>46295</v>
      </c>
      <c r="C2026" s="12">
        <f t="shared" si="124"/>
        <v>2026</v>
      </c>
      <c r="D2026" s="13" t="str">
        <f t="shared" si="125"/>
        <v>Q3</v>
      </c>
      <c r="E2026" s="12">
        <f t="shared" si="126"/>
        <v>9</v>
      </c>
      <c r="F2026" s="12" t="str">
        <f t="shared" si="127"/>
        <v>Sep</v>
      </c>
      <c r="G2026" s="12" t="s">
        <v>41</v>
      </c>
      <c r="H2026" s="12" t="s">
        <v>68</v>
      </c>
      <c r="I2026" s="12" t="s">
        <v>49</v>
      </c>
      <c r="J2026" s="12" t="s">
        <v>34</v>
      </c>
      <c r="K2026" s="12" t="s">
        <v>25</v>
      </c>
      <c r="L2026" s="12" t="s">
        <v>26</v>
      </c>
      <c r="M2026" s="12">
        <v>1</v>
      </c>
      <c r="N2026" s="14">
        <v>81.06</v>
      </c>
      <c r="O2026" s="15">
        <v>0.05</v>
      </c>
      <c r="P2026" s="14">
        <v>43.54</v>
      </c>
      <c r="Q2026" s="14">
        <v>77.007000000000005</v>
      </c>
      <c r="R2026" s="14">
        <v>43.54</v>
      </c>
      <c r="S2026" s="14">
        <v>33.467000000000006</v>
      </c>
      <c r="T2026" s="16">
        <v>0.434596854831379</v>
      </c>
    </row>
    <row r="2027" spans="1:20">
      <c r="A2027" s="10">
        <v>4646</v>
      </c>
      <c r="B2027" s="11">
        <v>46295</v>
      </c>
      <c r="C2027" s="12">
        <f t="shared" si="124"/>
        <v>2026</v>
      </c>
      <c r="D2027" s="13" t="str">
        <f t="shared" si="125"/>
        <v>Q3</v>
      </c>
      <c r="E2027" s="12">
        <f t="shared" si="126"/>
        <v>9</v>
      </c>
      <c r="F2027" s="12" t="str">
        <f t="shared" si="127"/>
        <v>Sep</v>
      </c>
      <c r="G2027" s="12" t="s">
        <v>32</v>
      </c>
      <c r="H2027" s="12" t="s">
        <v>39</v>
      </c>
      <c r="I2027" s="12" t="s">
        <v>23</v>
      </c>
      <c r="J2027" s="12" t="s">
        <v>37</v>
      </c>
      <c r="K2027" s="12" t="s">
        <v>55</v>
      </c>
      <c r="L2027" s="12" t="s">
        <v>66</v>
      </c>
      <c r="M2027" s="12">
        <v>1</v>
      </c>
      <c r="N2027" s="14">
        <v>49.51</v>
      </c>
      <c r="O2027" s="15">
        <v>0.15</v>
      </c>
      <c r="P2027" s="14">
        <v>21.4</v>
      </c>
      <c r="Q2027" s="14">
        <v>42.083499999999994</v>
      </c>
      <c r="R2027" s="14">
        <v>21.4</v>
      </c>
      <c r="S2027" s="14">
        <v>20.683499999999995</v>
      </c>
      <c r="T2027" s="16">
        <v>0.49148716242707946</v>
      </c>
    </row>
    <row r="2028" spans="1:20">
      <c r="A2028" s="10">
        <v>5102</v>
      </c>
      <c r="B2028" s="11">
        <v>46295</v>
      </c>
      <c r="C2028" s="12">
        <f t="shared" si="124"/>
        <v>2026</v>
      </c>
      <c r="D2028" s="13" t="str">
        <f t="shared" si="125"/>
        <v>Q3</v>
      </c>
      <c r="E2028" s="12">
        <f t="shared" si="126"/>
        <v>9</v>
      </c>
      <c r="F2028" s="12" t="str">
        <f t="shared" si="127"/>
        <v>Sep</v>
      </c>
      <c r="G2028" s="12" t="s">
        <v>27</v>
      </c>
      <c r="H2028" s="12" t="s">
        <v>70</v>
      </c>
      <c r="I2028" s="12" t="s">
        <v>23</v>
      </c>
      <c r="J2028" s="12" t="s">
        <v>34</v>
      </c>
      <c r="K2028" s="12" t="s">
        <v>44</v>
      </c>
      <c r="L2028" s="12" t="s">
        <v>50</v>
      </c>
      <c r="M2028" s="12">
        <v>1</v>
      </c>
      <c r="N2028" s="14">
        <v>196.74</v>
      </c>
      <c r="O2028" s="15">
        <v>0.15</v>
      </c>
      <c r="P2028" s="14">
        <v>102.01</v>
      </c>
      <c r="Q2028" s="14">
        <v>167.22900000000001</v>
      </c>
      <c r="R2028" s="14">
        <v>102.01</v>
      </c>
      <c r="S2028" s="14">
        <v>65.219000000000008</v>
      </c>
      <c r="T2028" s="16">
        <v>0.38999814625453721</v>
      </c>
    </row>
    <row r="2029" spans="1:20">
      <c r="A2029" s="10">
        <v>5152</v>
      </c>
      <c r="B2029" s="11">
        <v>46295</v>
      </c>
      <c r="C2029" s="12">
        <f t="shared" si="124"/>
        <v>2026</v>
      </c>
      <c r="D2029" s="13" t="str">
        <f t="shared" si="125"/>
        <v>Q3</v>
      </c>
      <c r="E2029" s="12">
        <f t="shared" si="126"/>
        <v>9</v>
      </c>
      <c r="F2029" s="12" t="str">
        <f t="shared" si="127"/>
        <v>Sep</v>
      </c>
      <c r="G2029" s="12" t="s">
        <v>41</v>
      </c>
      <c r="H2029" s="12" t="s">
        <v>68</v>
      </c>
      <c r="I2029" s="12" t="s">
        <v>23</v>
      </c>
      <c r="J2029" s="12" t="s">
        <v>34</v>
      </c>
      <c r="K2029" s="12" t="s">
        <v>30</v>
      </c>
      <c r="L2029" s="12" t="s">
        <v>31</v>
      </c>
      <c r="M2029" s="12">
        <v>2</v>
      </c>
      <c r="N2029" s="14">
        <v>91.78</v>
      </c>
      <c r="O2029" s="15">
        <v>0.1</v>
      </c>
      <c r="P2029" s="14">
        <v>45.51</v>
      </c>
      <c r="Q2029" s="14">
        <v>165.20400000000001</v>
      </c>
      <c r="R2029" s="14">
        <v>91.02</v>
      </c>
      <c r="S2029" s="14">
        <v>74.184000000000012</v>
      </c>
      <c r="T2029" s="16">
        <v>0.44904481731677204</v>
      </c>
    </row>
    <row r="2030" spans="1:20">
      <c r="A2030" s="10">
        <v>151</v>
      </c>
      <c r="B2030" s="11">
        <v>46296</v>
      </c>
      <c r="C2030" s="12">
        <f t="shared" si="124"/>
        <v>2026</v>
      </c>
      <c r="D2030" s="13" t="str">
        <f t="shared" si="125"/>
        <v>Q4</v>
      </c>
      <c r="E2030" s="12">
        <f t="shared" si="126"/>
        <v>10</v>
      </c>
      <c r="F2030" s="12" t="str">
        <f t="shared" si="127"/>
        <v>Oct</v>
      </c>
      <c r="G2030" s="12" t="s">
        <v>32</v>
      </c>
      <c r="H2030" s="12" t="s">
        <v>60</v>
      </c>
      <c r="I2030" s="12" t="s">
        <v>23</v>
      </c>
      <c r="J2030" s="12" t="s">
        <v>34</v>
      </c>
      <c r="K2030" s="12" t="s">
        <v>30</v>
      </c>
      <c r="L2030" s="12" t="s">
        <v>38</v>
      </c>
      <c r="M2030" s="12">
        <v>5</v>
      </c>
      <c r="N2030" s="14">
        <v>146.69</v>
      </c>
      <c r="O2030" s="15">
        <v>0</v>
      </c>
      <c r="P2030" s="14">
        <v>79</v>
      </c>
      <c r="Q2030" s="14">
        <v>733.45</v>
      </c>
      <c r="R2030" s="14">
        <v>395</v>
      </c>
      <c r="S2030" s="14">
        <v>338.45000000000005</v>
      </c>
      <c r="T2030" s="16">
        <v>0.46144931488172342</v>
      </c>
    </row>
    <row r="2031" spans="1:20">
      <c r="A2031" s="10">
        <v>1292</v>
      </c>
      <c r="B2031" s="11">
        <v>46296</v>
      </c>
      <c r="C2031" s="12">
        <f t="shared" si="124"/>
        <v>2026</v>
      </c>
      <c r="D2031" s="13" t="str">
        <f t="shared" si="125"/>
        <v>Q4</v>
      </c>
      <c r="E2031" s="12">
        <f t="shared" si="126"/>
        <v>10</v>
      </c>
      <c r="F2031" s="12" t="str">
        <f t="shared" si="127"/>
        <v>Oct</v>
      </c>
      <c r="G2031" s="12" t="s">
        <v>21</v>
      </c>
      <c r="H2031" s="12" t="s">
        <v>57</v>
      </c>
      <c r="I2031" s="12" t="s">
        <v>40</v>
      </c>
      <c r="J2031" s="12" t="s">
        <v>34</v>
      </c>
      <c r="K2031" s="12" t="s">
        <v>44</v>
      </c>
      <c r="L2031" s="12" t="s">
        <v>61</v>
      </c>
      <c r="M2031" s="12">
        <v>1</v>
      </c>
      <c r="N2031" s="14">
        <v>79.81</v>
      </c>
      <c r="O2031" s="15">
        <v>0</v>
      </c>
      <c r="P2031" s="14">
        <v>39.08</v>
      </c>
      <c r="Q2031" s="14">
        <v>79.81</v>
      </c>
      <c r="R2031" s="14">
        <v>39.08</v>
      </c>
      <c r="S2031" s="14">
        <v>40.730000000000004</v>
      </c>
      <c r="T2031" s="16">
        <v>0.5103370504949255</v>
      </c>
    </row>
    <row r="2032" spans="1:20">
      <c r="A2032" s="10">
        <v>1862</v>
      </c>
      <c r="B2032" s="11">
        <v>46296</v>
      </c>
      <c r="C2032" s="12">
        <f t="shared" si="124"/>
        <v>2026</v>
      </c>
      <c r="D2032" s="13" t="str">
        <f t="shared" si="125"/>
        <v>Q4</v>
      </c>
      <c r="E2032" s="12">
        <f t="shared" si="126"/>
        <v>10</v>
      </c>
      <c r="F2032" s="12" t="str">
        <f t="shared" si="127"/>
        <v>Oct</v>
      </c>
      <c r="G2032" s="12" t="s">
        <v>41</v>
      </c>
      <c r="H2032" s="12" t="s">
        <v>54</v>
      </c>
      <c r="I2032" s="12" t="s">
        <v>23</v>
      </c>
      <c r="J2032" s="12" t="s">
        <v>34</v>
      </c>
      <c r="K2032" s="12" t="s">
        <v>44</v>
      </c>
      <c r="L2032" s="12" t="s">
        <v>72</v>
      </c>
      <c r="M2032" s="12">
        <v>5</v>
      </c>
      <c r="N2032" s="14">
        <v>121.63</v>
      </c>
      <c r="O2032" s="15">
        <v>0.05</v>
      </c>
      <c r="P2032" s="14">
        <v>61.7</v>
      </c>
      <c r="Q2032" s="14">
        <v>577.74249999999995</v>
      </c>
      <c r="R2032" s="14">
        <v>308.5</v>
      </c>
      <c r="S2032" s="14">
        <v>269.24249999999995</v>
      </c>
      <c r="T2032" s="16">
        <v>0.46602508903187834</v>
      </c>
    </row>
    <row r="2033" spans="1:20">
      <c r="A2033" s="10">
        <v>2569</v>
      </c>
      <c r="B2033" s="11">
        <v>46296</v>
      </c>
      <c r="C2033" s="12">
        <f t="shared" si="124"/>
        <v>2026</v>
      </c>
      <c r="D2033" s="13" t="str">
        <f t="shared" si="125"/>
        <v>Q4</v>
      </c>
      <c r="E2033" s="12">
        <f t="shared" si="126"/>
        <v>10</v>
      </c>
      <c r="F2033" s="12" t="str">
        <f t="shared" si="127"/>
        <v>Oct</v>
      </c>
      <c r="G2033" s="12" t="s">
        <v>41</v>
      </c>
      <c r="H2033" s="12" t="s">
        <v>68</v>
      </c>
      <c r="I2033" s="12" t="s">
        <v>29</v>
      </c>
      <c r="J2033" s="12" t="s">
        <v>37</v>
      </c>
      <c r="K2033" s="12" t="s">
        <v>25</v>
      </c>
      <c r="L2033" s="12" t="s">
        <v>43</v>
      </c>
      <c r="M2033" s="12">
        <v>10</v>
      </c>
      <c r="N2033" s="14">
        <v>50.42</v>
      </c>
      <c r="O2033" s="15">
        <v>0.05</v>
      </c>
      <c r="P2033" s="14">
        <v>22.5</v>
      </c>
      <c r="Q2033" s="14">
        <v>478.99</v>
      </c>
      <c r="R2033" s="14">
        <v>225</v>
      </c>
      <c r="S2033" s="14">
        <v>253.99</v>
      </c>
      <c r="T2033" s="16">
        <v>0.53026159210004387</v>
      </c>
    </row>
    <row r="2034" spans="1:20">
      <c r="A2034" s="10">
        <v>3333</v>
      </c>
      <c r="B2034" s="11">
        <v>46296</v>
      </c>
      <c r="C2034" s="12">
        <f t="shared" si="124"/>
        <v>2026</v>
      </c>
      <c r="D2034" s="13" t="str">
        <f t="shared" si="125"/>
        <v>Q4</v>
      </c>
      <c r="E2034" s="12">
        <f t="shared" si="126"/>
        <v>10</v>
      </c>
      <c r="F2034" s="12" t="str">
        <f t="shared" si="127"/>
        <v>Oct</v>
      </c>
      <c r="G2034" s="12" t="s">
        <v>32</v>
      </c>
      <c r="H2034" s="12" t="s">
        <v>46</v>
      </c>
      <c r="I2034" s="12" t="s">
        <v>23</v>
      </c>
      <c r="J2034" s="12" t="s">
        <v>34</v>
      </c>
      <c r="K2034" s="12" t="s">
        <v>44</v>
      </c>
      <c r="L2034" s="12" t="s">
        <v>61</v>
      </c>
      <c r="M2034" s="12">
        <v>3</v>
      </c>
      <c r="N2034" s="14">
        <v>80.67</v>
      </c>
      <c r="O2034" s="15">
        <v>0</v>
      </c>
      <c r="P2034" s="14">
        <v>39.94</v>
      </c>
      <c r="Q2034" s="14">
        <v>242.01</v>
      </c>
      <c r="R2034" s="14">
        <v>119.82</v>
      </c>
      <c r="S2034" s="14">
        <v>122.19</v>
      </c>
      <c r="T2034" s="16">
        <v>0.50489649188050079</v>
      </c>
    </row>
    <row r="2035" spans="1:20">
      <c r="A2035" s="10">
        <v>3830</v>
      </c>
      <c r="B2035" s="11">
        <v>46296</v>
      </c>
      <c r="C2035" s="12">
        <f t="shared" si="124"/>
        <v>2026</v>
      </c>
      <c r="D2035" s="13" t="str">
        <f t="shared" si="125"/>
        <v>Q4</v>
      </c>
      <c r="E2035" s="12">
        <f t="shared" si="126"/>
        <v>10</v>
      </c>
      <c r="F2035" s="12" t="str">
        <f t="shared" si="127"/>
        <v>Oct</v>
      </c>
      <c r="G2035" s="12" t="s">
        <v>41</v>
      </c>
      <c r="H2035" s="12" t="s">
        <v>68</v>
      </c>
      <c r="I2035" s="12" t="s">
        <v>23</v>
      </c>
      <c r="J2035" s="12" t="s">
        <v>37</v>
      </c>
      <c r="K2035" s="12" t="s">
        <v>30</v>
      </c>
      <c r="L2035" s="12" t="s">
        <v>58</v>
      </c>
      <c r="M2035" s="12">
        <v>2</v>
      </c>
      <c r="N2035" s="14">
        <v>152.12</v>
      </c>
      <c r="O2035" s="15">
        <v>0</v>
      </c>
      <c r="P2035" s="14">
        <v>79.53</v>
      </c>
      <c r="Q2035" s="14">
        <v>304.24</v>
      </c>
      <c r="R2035" s="14">
        <v>159.06</v>
      </c>
      <c r="S2035" s="14">
        <v>145.18</v>
      </c>
      <c r="T2035" s="16">
        <v>0.47718906126742044</v>
      </c>
    </row>
    <row r="2036" spans="1:20">
      <c r="A2036" s="10">
        <v>4868</v>
      </c>
      <c r="B2036" s="11">
        <v>46296</v>
      </c>
      <c r="C2036" s="12">
        <f t="shared" si="124"/>
        <v>2026</v>
      </c>
      <c r="D2036" s="13" t="str">
        <f t="shared" si="125"/>
        <v>Q4</v>
      </c>
      <c r="E2036" s="12">
        <f t="shared" si="126"/>
        <v>10</v>
      </c>
      <c r="F2036" s="12" t="str">
        <f t="shared" si="127"/>
        <v>Oct</v>
      </c>
      <c r="G2036" s="12" t="s">
        <v>32</v>
      </c>
      <c r="H2036" s="12" t="s">
        <v>46</v>
      </c>
      <c r="I2036" s="12" t="s">
        <v>29</v>
      </c>
      <c r="J2036" s="12" t="s">
        <v>34</v>
      </c>
      <c r="K2036" s="12" t="s">
        <v>44</v>
      </c>
      <c r="L2036" s="12" t="s">
        <v>61</v>
      </c>
      <c r="M2036" s="12">
        <v>4</v>
      </c>
      <c r="N2036" s="14">
        <v>82.54</v>
      </c>
      <c r="O2036" s="15">
        <v>0.15</v>
      </c>
      <c r="P2036" s="14">
        <v>39.74</v>
      </c>
      <c r="Q2036" s="14">
        <v>280.63600000000002</v>
      </c>
      <c r="R2036" s="14">
        <v>158.96</v>
      </c>
      <c r="S2036" s="14">
        <v>121.67600000000002</v>
      </c>
      <c r="T2036" s="16">
        <v>0.43357231431462823</v>
      </c>
    </row>
    <row r="2037" spans="1:20">
      <c r="A2037" s="10">
        <v>2250</v>
      </c>
      <c r="B2037" s="11">
        <v>46297</v>
      </c>
      <c r="C2037" s="12">
        <f t="shared" si="124"/>
        <v>2026</v>
      </c>
      <c r="D2037" s="13" t="str">
        <f t="shared" si="125"/>
        <v>Q4</v>
      </c>
      <c r="E2037" s="12">
        <f t="shared" si="126"/>
        <v>10</v>
      </c>
      <c r="F2037" s="12" t="str">
        <f t="shared" si="127"/>
        <v>Oct</v>
      </c>
      <c r="G2037" s="12" t="s">
        <v>41</v>
      </c>
      <c r="H2037" s="12" t="s">
        <v>68</v>
      </c>
      <c r="I2037" s="12" t="s">
        <v>40</v>
      </c>
      <c r="J2037" s="12" t="s">
        <v>24</v>
      </c>
      <c r="K2037" s="12" t="s">
        <v>25</v>
      </c>
      <c r="L2037" s="12" t="s">
        <v>43</v>
      </c>
      <c r="M2037" s="12">
        <v>2</v>
      </c>
      <c r="N2037" s="14">
        <v>50.43</v>
      </c>
      <c r="O2037" s="15">
        <v>0</v>
      </c>
      <c r="P2037" s="14">
        <v>23.04</v>
      </c>
      <c r="Q2037" s="14">
        <v>100.86</v>
      </c>
      <c r="R2037" s="14">
        <v>46.08</v>
      </c>
      <c r="S2037" s="14">
        <v>54.78</v>
      </c>
      <c r="T2037" s="16">
        <v>0.54312908982748365</v>
      </c>
    </row>
    <row r="2038" spans="1:20">
      <c r="A2038" s="10">
        <v>2516</v>
      </c>
      <c r="B2038" s="11">
        <v>46297</v>
      </c>
      <c r="C2038" s="12">
        <f t="shared" si="124"/>
        <v>2026</v>
      </c>
      <c r="D2038" s="13" t="str">
        <f t="shared" si="125"/>
        <v>Q4</v>
      </c>
      <c r="E2038" s="12">
        <f t="shared" si="126"/>
        <v>10</v>
      </c>
      <c r="F2038" s="12" t="str">
        <f t="shared" si="127"/>
        <v>Oct</v>
      </c>
      <c r="G2038" s="12" t="s">
        <v>32</v>
      </c>
      <c r="H2038" s="12" t="s">
        <v>60</v>
      </c>
      <c r="I2038" s="12" t="s">
        <v>23</v>
      </c>
      <c r="J2038" s="12" t="s">
        <v>34</v>
      </c>
      <c r="K2038" s="12" t="s">
        <v>44</v>
      </c>
      <c r="L2038" s="12" t="s">
        <v>50</v>
      </c>
      <c r="M2038" s="12">
        <v>2</v>
      </c>
      <c r="N2038" s="14">
        <v>198.57</v>
      </c>
      <c r="O2038" s="15">
        <v>0.15</v>
      </c>
      <c r="P2038" s="14">
        <v>101.08</v>
      </c>
      <c r="Q2038" s="14">
        <v>337.56899999999996</v>
      </c>
      <c r="R2038" s="14">
        <v>202.16</v>
      </c>
      <c r="S2038" s="14">
        <v>135.40899999999996</v>
      </c>
      <c r="T2038" s="16">
        <v>0.4011298430839324</v>
      </c>
    </row>
    <row r="2039" spans="1:20">
      <c r="A2039" s="10">
        <v>809</v>
      </c>
      <c r="B2039" s="11">
        <v>46298</v>
      </c>
      <c r="C2039" s="12">
        <f t="shared" si="124"/>
        <v>2026</v>
      </c>
      <c r="D2039" s="13" t="str">
        <f t="shared" si="125"/>
        <v>Q4</v>
      </c>
      <c r="E2039" s="12">
        <f t="shared" si="126"/>
        <v>10</v>
      </c>
      <c r="F2039" s="12" t="str">
        <f t="shared" si="127"/>
        <v>Oct</v>
      </c>
      <c r="G2039" s="12" t="s">
        <v>41</v>
      </c>
      <c r="H2039" s="12" t="s">
        <v>54</v>
      </c>
      <c r="I2039" s="12" t="s">
        <v>23</v>
      </c>
      <c r="J2039" s="12" t="s">
        <v>34</v>
      </c>
      <c r="K2039" s="12" t="s">
        <v>55</v>
      </c>
      <c r="L2039" s="12" t="s">
        <v>56</v>
      </c>
      <c r="M2039" s="12">
        <v>2</v>
      </c>
      <c r="N2039" s="14">
        <v>41.06</v>
      </c>
      <c r="O2039" s="15">
        <v>0.05</v>
      </c>
      <c r="P2039" s="14">
        <v>14.54</v>
      </c>
      <c r="Q2039" s="14">
        <v>78.013999999999996</v>
      </c>
      <c r="R2039" s="14">
        <v>29.08</v>
      </c>
      <c r="S2039" s="14">
        <v>48.933999999999997</v>
      </c>
      <c r="T2039" s="16">
        <v>0.62724639167328944</v>
      </c>
    </row>
    <row r="2040" spans="1:20">
      <c r="A2040" s="10">
        <v>1852</v>
      </c>
      <c r="B2040" s="11">
        <v>46298</v>
      </c>
      <c r="C2040" s="12">
        <f t="shared" si="124"/>
        <v>2026</v>
      </c>
      <c r="D2040" s="13" t="str">
        <f t="shared" si="125"/>
        <v>Q4</v>
      </c>
      <c r="E2040" s="12">
        <f t="shared" si="126"/>
        <v>10</v>
      </c>
      <c r="F2040" s="12" t="str">
        <f t="shared" si="127"/>
        <v>Oct</v>
      </c>
      <c r="G2040" s="12" t="s">
        <v>27</v>
      </c>
      <c r="H2040" s="12" t="s">
        <v>64</v>
      </c>
      <c r="I2040" s="12" t="s">
        <v>29</v>
      </c>
      <c r="J2040" s="12" t="s">
        <v>37</v>
      </c>
      <c r="K2040" s="12" t="s">
        <v>35</v>
      </c>
      <c r="L2040" s="12" t="s">
        <v>69</v>
      </c>
      <c r="M2040" s="12">
        <v>4</v>
      </c>
      <c r="N2040" s="14">
        <v>162.19</v>
      </c>
      <c r="O2040" s="15">
        <v>0.15</v>
      </c>
      <c r="P2040" s="14">
        <v>89.81</v>
      </c>
      <c r="Q2040" s="14">
        <v>551.44600000000003</v>
      </c>
      <c r="R2040" s="14">
        <v>359.24</v>
      </c>
      <c r="S2040" s="14">
        <v>192.20600000000002</v>
      </c>
      <c r="T2040" s="16">
        <v>0.34854908730863948</v>
      </c>
    </row>
    <row r="2041" spans="1:20">
      <c r="A2041" s="10">
        <v>3627</v>
      </c>
      <c r="B2041" s="11">
        <v>46298</v>
      </c>
      <c r="C2041" s="12">
        <f t="shared" si="124"/>
        <v>2026</v>
      </c>
      <c r="D2041" s="13" t="str">
        <f t="shared" si="125"/>
        <v>Q4</v>
      </c>
      <c r="E2041" s="12">
        <f t="shared" si="126"/>
        <v>10</v>
      </c>
      <c r="F2041" s="12" t="str">
        <f t="shared" si="127"/>
        <v>Oct</v>
      </c>
      <c r="G2041" s="12" t="s">
        <v>41</v>
      </c>
      <c r="H2041" s="12" t="s">
        <v>42</v>
      </c>
      <c r="I2041" s="12" t="s">
        <v>40</v>
      </c>
      <c r="J2041" s="12" t="s">
        <v>34</v>
      </c>
      <c r="K2041" s="12" t="s">
        <v>44</v>
      </c>
      <c r="L2041" s="12" t="s">
        <v>50</v>
      </c>
      <c r="M2041" s="12">
        <v>2</v>
      </c>
      <c r="N2041" s="14">
        <v>192.99</v>
      </c>
      <c r="O2041" s="15">
        <v>0</v>
      </c>
      <c r="P2041" s="14">
        <v>101.73</v>
      </c>
      <c r="Q2041" s="14">
        <v>385.98</v>
      </c>
      <c r="R2041" s="14">
        <v>203.46</v>
      </c>
      <c r="S2041" s="14">
        <v>182.52</v>
      </c>
      <c r="T2041" s="16">
        <v>0.47287424218871443</v>
      </c>
    </row>
    <row r="2042" spans="1:20">
      <c r="A2042" s="10">
        <v>4135</v>
      </c>
      <c r="B2042" s="11">
        <v>46298</v>
      </c>
      <c r="C2042" s="12">
        <f t="shared" si="124"/>
        <v>2026</v>
      </c>
      <c r="D2042" s="13" t="str">
        <f t="shared" si="125"/>
        <v>Q4</v>
      </c>
      <c r="E2042" s="12">
        <f t="shared" si="126"/>
        <v>10</v>
      </c>
      <c r="F2042" s="12" t="str">
        <f t="shared" si="127"/>
        <v>Oct</v>
      </c>
      <c r="G2042" s="12" t="s">
        <v>21</v>
      </c>
      <c r="H2042" s="12" t="s">
        <v>71</v>
      </c>
      <c r="I2042" s="12" t="s">
        <v>23</v>
      </c>
      <c r="J2042" s="12" t="s">
        <v>34</v>
      </c>
      <c r="K2042" s="12" t="s">
        <v>30</v>
      </c>
      <c r="L2042" s="12" t="s">
        <v>38</v>
      </c>
      <c r="M2042" s="12">
        <v>3</v>
      </c>
      <c r="N2042" s="14">
        <v>142.33000000000001</v>
      </c>
      <c r="O2042" s="15">
        <v>0.1</v>
      </c>
      <c r="P2042" s="14">
        <v>79.19</v>
      </c>
      <c r="Q2042" s="14">
        <v>384.291</v>
      </c>
      <c r="R2042" s="14">
        <v>237.57</v>
      </c>
      <c r="S2042" s="14">
        <v>146.721</v>
      </c>
      <c r="T2042" s="16">
        <v>0.3817966072585619</v>
      </c>
    </row>
    <row r="2043" spans="1:20">
      <c r="A2043" s="10">
        <v>4138</v>
      </c>
      <c r="B2043" s="11">
        <v>46298</v>
      </c>
      <c r="C2043" s="12">
        <f t="shared" si="124"/>
        <v>2026</v>
      </c>
      <c r="D2043" s="13" t="str">
        <f t="shared" si="125"/>
        <v>Q4</v>
      </c>
      <c r="E2043" s="12">
        <f t="shared" si="126"/>
        <v>10</v>
      </c>
      <c r="F2043" s="12" t="str">
        <f t="shared" si="127"/>
        <v>Oct</v>
      </c>
      <c r="G2043" s="12" t="s">
        <v>27</v>
      </c>
      <c r="H2043" s="12" t="s">
        <v>62</v>
      </c>
      <c r="I2043" s="12" t="s">
        <v>40</v>
      </c>
      <c r="J2043" s="12" t="s">
        <v>37</v>
      </c>
      <c r="K2043" s="12" t="s">
        <v>30</v>
      </c>
      <c r="L2043" s="12" t="s">
        <v>38</v>
      </c>
      <c r="M2043" s="12">
        <v>4</v>
      </c>
      <c r="N2043" s="14">
        <v>143.63</v>
      </c>
      <c r="O2043" s="15">
        <v>0</v>
      </c>
      <c r="P2043" s="14">
        <v>80.510000000000005</v>
      </c>
      <c r="Q2043" s="14">
        <v>574.52</v>
      </c>
      <c r="R2043" s="14">
        <v>322.04000000000002</v>
      </c>
      <c r="S2043" s="14">
        <v>252.47999999999996</v>
      </c>
      <c r="T2043" s="16">
        <v>0.43946250783262542</v>
      </c>
    </row>
    <row r="2044" spans="1:20">
      <c r="A2044" s="10">
        <v>4286</v>
      </c>
      <c r="B2044" s="11">
        <v>46298</v>
      </c>
      <c r="C2044" s="12">
        <f t="shared" si="124"/>
        <v>2026</v>
      </c>
      <c r="D2044" s="13" t="str">
        <f t="shared" si="125"/>
        <v>Q4</v>
      </c>
      <c r="E2044" s="12">
        <f t="shared" si="126"/>
        <v>10</v>
      </c>
      <c r="F2044" s="12" t="str">
        <f t="shared" si="127"/>
        <v>Oct</v>
      </c>
      <c r="G2044" s="12" t="s">
        <v>27</v>
      </c>
      <c r="H2044" s="12" t="s">
        <v>48</v>
      </c>
      <c r="I2044" s="12" t="s">
        <v>40</v>
      </c>
      <c r="J2044" s="12" t="s">
        <v>24</v>
      </c>
      <c r="K2044" s="12" t="s">
        <v>44</v>
      </c>
      <c r="L2044" s="12" t="s">
        <v>45</v>
      </c>
      <c r="M2044" s="12">
        <v>4</v>
      </c>
      <c r="N2044" s="14">
        <v>341.95</v>
      </c>
      <c r="O2044" s="15">
        <v>0.05</v>
      </c>
      <c r="P2044" s="14">
        <v>199.9</v>
      </c>
      <c r="Q2044" s="14">
        <v>1299.4099999999999</v>
      </c>
      <c r="R2044" s="14">
        <v>799.6</v>
      </c>
      <c r="S2044" s="14">
        <v>499.80999999999983</v>
      </c>
      <c r="T2044" s="16">
        <v>0.38464379987840625</v>
      </c>
    </row>
    <row r="2045" spans="1:20">
      <c r="A2045" s="10">
        <v>4371</v>
      </c>
      <c r="B2045" s="11">
        <v>46298</v>
      </c>
      <c r="C2045" s="12">
        <f t="shared" si="124"/>
        <v>2026</v>
      </c>
      <c r="D2045" s="13" t="str">
        <f t="shared" si="125"/>
        <v>Q4</v>
      </c>
      <c r="E2045" s="12">
        <f t="shared" si="126"/>
        <v>10</v>
      </c>
      <c r="F2045" s="12" t="str">
        <f t="shared" si="127"/>
        <v>Oct</v>
      </c>
      <c r="G2045" s="12" t="s">
        <v>27</v>
      </c>
      <c r="H2045" s="12" t="s">
        <v>48</v>
      </c>
      <c r="I2045" s="12" t="s">
        <v>23</v>
      </c>
      <c r="J2045" s="12" t="s">
        <v>24</v>
      </c>
      <c r="K2045" s="12" t="s">
        <v>55</v>
      </c>
      <c r="L2045" s="12" t="s">
        <v>59</v>
      </c>
      <c r="M2045" s="12">
        <v>1</v>
      </c>
      <c r="N2045" s="14">
        <v>123.81</v>
      </c>
      <c r="O2045" s="15">
        <v>0</v>
      </c>
      <c r="P2045" s="14">
        <v>68.72</v>
      </c>
      <c r="Q2045" s="14">
        <v>123.81</v>
      </c>
      <c r="R2045" s="14">
        <v>68.72</v>
      </c>
      <c r="S2045" s="14">
        <v>55.09</v>
      </c>
      <c r="T2045" s="16">
        <v>0.44495598093853489</v>
      </c>
    </row>
    <row r="2046" spans="1:20">
      <c r="A2046" s="10">
        <v>905</v>
      </c>
      <c r="B2046" s="11">
        <v>46299</v>
      </c>
      <c r="C2046" s="12">
        <f t="shared" si="124"/>
        <v>2026</v>
      </c>
      <c r="D2046" s="13" t="str">
        <f t="shared" si="125"/>
        <v>Q4</v>
      </c>
      <c r="E2046" s="12">
        <f t="shared" si="126"/>
        <v>10</v>
      </c>
      <c r="F2046" s="12" t="str">
        <f t="shared" si="127"/>
        <v>Oct</v>
      </c>
      <c r="G2046" s="12" t="s">
        <v>32</v>
      </c>
      <c r="H2046" s="12" t="s">
        <v>39</v>
      </c>
      <c r="I2046" s="12" t="s">
        <v>23</v>
      </c>
      <c r="J2046" s="12" t="s">
        <v>34</v>
      </c>
      <c r="K2046" s="12" t="s">
        <v>30</v>
      </c>
      <c r="L2046" s="12" t="s">
        <v>38</v>
      </c>
      <c r="M2046" s="12">
        <v>1</v>
      </c>
      <c r="N2046" s="14">
        <v>146.1</v>
      </c>
      <c r="O2046" s="15">
        <v>0</v>
      </c>
      <c r="P2046" s="14">
        <v>79.739999999999995</v>
      </c>
      <c r="Q2046" s="14">
        <v>146.1</v>
      </c>
      <c r="R2046" s="14">
        <v>79.739999999999995</v>
      </c>
      <c r="S2046" s="14">
        <v>66.36</v>
      </c>
      <c r="T2046" s="16">
        <v>0.45420944558521564</v>
      </c>
    </row>
    <row r="2047" spans="1:20">
      <c r="A2047" s="10">
        <v>1415</v>
      </c>
      <c r="B2047" s="11">
        <v>46299</v>
      </c>
      <c r="C2047" s="12">
        <f t="shared" si="124"/>
        <v>2026</v>
      </c>
      <c r="D2047" s="13" t="str">
        <f t="shared" si="125"/>
        <v>Q4</v>
      </c>
      <c r="E2047" s="12">
        <f t="shared" si="126"/>
        <v>10</v>
      </c>
      <c r="F2047" s="12" t="str">
        <f t="shared" si="127"/>
        <v>Oct</v>
      </c>
      <c r="G2047" s="12" t="s">
        <v>27</v>
      </c>
      <c r="H2047" s="12" t="s">
        <v>62</v>
      </c>
      <c r="I2047" s="12" t="s">
        <v>49</v>
      </c>
      <c r="J2047" s="12" t="s">
        <v>24</v>
      </c>
      <c r="K2047" s="12" t="s">
        <v>35</v>
      </c>
      <c r="L2047" s="12" t="s">
        <v>69</v>
      </c>
      <c r="M2047" s="12">
        <v>1</v>
      </c>
      <c r="N2047" s="14">
        <v>161.07</v>
      </c>
      <c r="O2047" s="15">
        <v>0.05</v>
      </c>
      <c r="P2047" s="14">
        <v>89.81</v>
      </c>
      <c r="Q2047" s="14">
        <v>153.01649999999998</v>
      </c>
      <c r="R2047" s="14">
        <v>89.81</v>
      </c>
      <c r="S2047" s="14">
        <v>63.206499999999977</v>
      </c>
      <c r="T2047" s="16">
        <v>0.41306983233834249</v>
      </c>
    </row>
    <row r="2048" spans="1:20">
      <c r="A2048" s="10">
        <v>2205</v>
      </c>
      <c r="B2048" s="11">
        <v>46299</v>
      </c>
      <c r="C2048" s="12">
        <f t="shared" si="124"/>
        <v>2026</v>
      </c>
      <c r="D2048" s="13" t="str">
        <f t="shared" si="125"/>
        <v>Q4</v>
      </c>
      <c r="E2048" s="12">
        <f t="shared" si="126"/>
        <v>10</v>
      </c>
      <c r="F2048" s="12" t="str">
        <f t="shared" si="127"/>
        <v>Oct</v>
      </c>
      <c r="G2048" s="12" t="s">
        <v>41</v>
      </c>
      <c r="H2048" s="12" t="s">
        <v>68</v>
      </c>
      <c r="I2048" s="12" t="s">
        <v>23</v>
      </c>
      <c r="J2048" s="12" t="s">
        <v>34</v>
      </c>
      <c r="K2048" s="12" t="s">
        <v>30</v>
      </c>
      <c r="L2048" s="12" t="s">
        <v>31</v>
      </c>
      <c r="M2048" s="12">
        <v>5</v>
      </c>
      <c r="N2048" s="14">
        <v>90.12</v>
      </c>
      <c r="O2048" s="15">
        <v>0</v>
      </c>
      <c r="P2048" s="14">
        <v>46.67</v>
      </c>
      <c r="Q2048" s="14">
        <v>450.6</v>
      </c>
      <c r="R2048" s="14">
        <v>233.35000000000002</v>
      </c>
      <c r="S2048" s="14">
        <v>217.25</v>
      </c>
      <c r="T2048" s="16">
        <v>0.48213493120284062</v>
      </c>
    </row>
    <row r="2049" spans="1:20">
      <c r="A2049" s="10">
        <v>2374</v>
      </c>
      <c r="B2049" s="11">
        <v>46299</v>
      </c>
      <c r="C2049" s="12">
        <f t="shared" si="124"/>
        <v>2026</v>
      </c>
      <c r="D2049" s="13" t="str">
        <f t="shared" si="125"/>
        <v>Q4</v>
      </c>
      <c r="E2049" s="12">
        <f t="shared" si="126"/>
        <v>10</v>
      </c>
      <c r="F2049" s="12" t="str">
        <f t="shared" si="127"/>
        <v>Oct</v>
      </c>
      <c r="G2049" s="12" t="s">
        <v>41</v>
      </c>
      <c r="H2049" s="12" t="s">
        <v>68</v>
      </c>
      <c r="I2049" s="12" t="s">
        <v>49</v>
      </c>
      <c r="J2049" s="12" t="s">
        <v>24</v>
      </c>
      <c r="K2049" s="12" t="s">
        <v>30</v>
      </c>
      <c r="L2049" s="12" t="s">
        <v>67</v>
      </c>
      <c r="M2049" s="12">
        <v>1</v>
      </c>
      <c r="N2049" s="14">
        <v>70.400000000000006</v>
      </c>
      <c r="O2049" s="15">
        <v>0</v>
      </c>
      <c r="P2049" s="14">
        <v>32.43</v>
      </c>
      <c r="Q2049" s="14">
        <v>70.400000000000006</v>
      </c>
      <c r="R2049" s="14">
        <v>32.43</v>
      </c>
      <c r="S2049" s="14">
        <v>37.970000000000006</v>
      </c>
      <c r="T2049" s="16">
        <v>0.53934659090909098</v>
      </c>
    </row>
    <row r="2050" spans="1:20">
      <c r="A2050" s="10">
        <v>4840</v>
      </c>
      <c r="B2050" s="11">
        <v>46299</v>
      </c>
      <c r="C2050" s="12">
        <f t="shared" si="124"/>
        <v>2026</v>
      </c>
      <c r="D2050" s="13" t="str">
        <f t="shared" si="125"/>
        <v>Q4</v>
      </c>
      <c r="E2050" s="12">
        <f t="shared" si="126"/>
        <v>10</v>
      </c>
      <c r="F2050" s="12" t="str">
        <f t="shared" si="127"/>
        <v>Oct</v>
      </c>
      <c r="G2050" s="12" t="s">
        <v>27</v>
      </c>
      <c r="H2050" s="12" t="s">
        <v>64</v>
      </c>
      <c r="I2050" s="12" t="s">
        <v>29</v>
      </c>
      <c r="J2050" s="12" t="s">
        <v>37</v>
      </c>
      <c r="K2050" s="12" t="s">
        <v>44</v>
      </c>
      <c r="L2050" s="12" t="s">
        <v>50</v>
      </c>
      <c r="M2050" s="12">
        <v>6</v>
      </c>
      <c r="N2050" s="14">
        <v>191.08</v>
      </c>
      <c r="O2050" s="15">
        <v>0.1</v>
      </c>
      <c r="P2050" s="14">
        <v>102.93</v>
      </c>
      <c r="Q2050" s="14">
        <v>1031.8320000000001</v>
      </c>
      <c r="R2050" s="14">
        <v>617.58000000000004</v>
      </c>
      <c r="S2050" s="14">
        <v>414.25200000000007</v>
      </c>
      <c r="T2050" s="16">
        <v>0.40147233270532412</v>
      </c>
    </row>
    <row r="2051" spans="1:20">
      <c r="A2051" s="10">
        <v>4984</v>
      </c>
      <c r="B2051" s="11">
        <v>46299</v>
      </c>
      <c r="C2051" s="12">
        <f t="shared" ref="C2051:C2114" si="128">YEAR(B2051)</f>
        <v>2026</v>
      </c>
      <c r="D2051" s="13" t="str">
        <f t="shared" ref="D2051:D2114" si="129">"Q"&amp;ROUNDUP(MONTH(B2051)/3,0)</f>
        <v>Q4</v>
      </c>
      <c r="E2051" s="12">
        <f t="shared" ref="E2051:E2114" si="130">MONTH(B2051)</f>
        <v>10</v>
      </c>
      <c r="F2051" s="12" t="str">
        <f t="shared" ref="F2051:F2114" si="131">TEXT(B2051,"mmm")</f>
        <v>Oct</v>
      </c>
      <c r="G2051" s="12" t="s">
        <v>32</v>
      </c>
      <c r="H2051" s="12" t="s">
        <v>73</v>
      </c>
      <c r="I2051" s="12" t="s">
        <v>23</v>
      </c>
      <c r="J2051" s="12" t="s">
        <v>24</v>
      </c>
      <c r="K2051" s="12" t="s">
        <v>55</v>
      </c>
      <c r="L2051" s="12" t="s">
        <v>63</v>
      </c>
      <c r="M2051" s="12">
        <v>1</v>
      </c>
      <c r="N2051" s="14">
        <v>36.590000000000003</v>
      </c>
      <c r="O2051" s="15">
        <v>0</v>
      </c>
      <c r="P2051" s="14">
        <v>13.62</v>
      </c>
      <c r="Q2051" s="14">
        <v>36.590000000000003</v>
      </c>
      <c r="R2051" s="14">
        <v>13.62</v>
      </c>
      <c r="S2051" s="14">
        <v>22.970000000000006</v>
      </c>
      <c r="T2051" s="16">
        <v>0.62776714949439749</v>
      </c>
    </row>
    <row r="2052" spans="1:20">
      <c r="A2052" s="10">
        <v>641</v>
      </c>
      <c r="B2052" s="11">
        <v>46300</v>
      </c>
      <c r="C2052" s="12">
        <f t="shared" si="128"/>
        <v>2026</v>
      </c>
      <c r="D2052" s="13" t="str">
        <f t="shared" si="129"/>
        <v>Q4</v>
      </c>
      <c r="E2052" s="12">
        <f t="shared" si="130"/>
        <v>10</v>
      </c>
      <c r="F2052" s="12" t="str">
        <f t="shared" si="131"/>
        <v>Oct</v>
      </c>
      <c r="G2052" s="12" t="s">
        <v>27</v>
      </c>
      <c r="H2052" s="12" t="s">
        <v>62</v>
      </c>
      <c r="I2052" s="12" t="s">
        <v>40</v>
      </c>
      <c r="J2052" s="12" t="s">
        <v>24</v>
      </c>
      <c r="K2052" s="12" t="s">
        <v>44</v>
      </c>
      <c r="L2052" s="12" t="s">
        <v>72</v>
      </c>
      <c r="M2052" s="12">
        <v>2</v>
      </c>
      <c r="N2052" s="14">
        <v>125.38</v>
      </c>
      <c r="O2052" s="15">
        <v>0.05</v>
      </c>
      <c r="P2052" s="14">
        <v>59.12</v>
      </c>
      <c r="Q2052" s="14">
        <v>238.22199999999998</v>
      </c>
      <c r="R2052" s="14">
        <v>118.24</v>
      </c>
      <c r="S2052" s="14">
        <v>119.98199999999999</v>
      </c>
      <c r="T2052" s="16">
        <v>0.5036562534106841</v>
      </c>
    </row>
    <row r="2053" spans="1:20">
      <c r="A2053" s="10">
        <v>1358</v>
      </c>
      <c r="B2053" s="11">
        <v>46300</v>
      </c>
      <c r="C2053" s="12">
        <f t="shared" si="128"/>
        <v>2026</v>
      </c>
      <c r="D2053" s="13" t="str">
        <f t="shared" si="129"/>
        <v>Q4</v>
      </c>
      <c r="E2053" s="12">
        <f t="shared" si="130"/>
        <v>10</v>
      </c>
      <c r="F2053" s="12" t="str">
        <f t="shared" si="131"/>
        <v>Oct</v>
      </c>
      <c r="G2053" s="12" t="s">
        <v>21</v>
      </c>
      <c r="H2053" s="12" t="s">
        <v>22</v>
      </c>
      <c r="I2053" s="12" t="s">
        <v>23</v>
      </c>
      <c r="J2053" s="12" t="s">
        <v>34</v>
      </c>
      <c r="K2053" s="12" t="s">
        <v>35</v>
      </c>
      <c r="L2053" s="12" t="s">
        <v>36</v>
      </c>
      <c r="M2053" s="12">
        <v>1</v>
      </c>
      <c r="N2053" s="14">
        <v>35.71</v>
      </c>
      <c r="O2053" s="15">
        <v>0</v>
      </c>
      <c r="P2053" s="14">
        <v>13.3</v>
      </c>
      <c r="Q2053" s="14">
        <v>35.71</v>
      </c>
      <c r="R2053" s="14">
        <v>13.3</v>
      </c>
      <c r="S2053" s="14">
        <v>22.41</v>
      </c>
      <c r="T2053" s="16">
        <v>0.62755530663679637</v>
      </c>
    </row>
    <row r="2054" spans="1:20">
      <c r="A2054" s="10">
        <v>3904</v>
      </c>
      <c r="B2054" s="11">
        <v>46300</v>
      </c>
      <c r="C2054" s="12">
        <f t="shared" si="128"/>
        <v>2026</v>
      </c>
      <c r="D2054" s="13" t="str">
        <f t="shared" si="129"/>
        <v>Q4</v>
      </c>
      <c r="E2054" s="12">
        <f t="shared" si="130"/>
        <v>10</v>
      </c>
      <c r="F2054" s="12" t="str">
        <f t="shared" si="131"/>
        <v>Oct</v>
      </c>
      <c r="G2054" s="12" t="s">
        <v>27</v>
      </c>
      <c r="H2054" s="12" t="s">
        <v>48</v>
      </c>
      <c r="I2054" s="12" t="s">
        <v>23</v>
      </c>
      <c r="J2054" s="12" t="s">
        <v>24</v>
      </c>
      <c r="K2054" s="12" t="s">
        <v>35</v>
      </c>
      <c r="L2054" s="12" t="s">
        <v>53</v>
      </c>
      <c r="M2054" s="12">
        <v>2</v>
      </c>
      <c r="N2054" s="14">
        <v>46.72</v>
      </c>
      <c r="O2054" s="15">
        <v>0</v>
      </c>
      <c r="P2054" s="14">
        <v>18.39</v>
      </c>
      <c r="Q2054" s="14">
        <v>93.44</v>
      </c>
      <c r="R2054" s="14">
        <v>36.78</v>
      </c>
      <c r="S2054" s="14">
        <v>56.66</v>
      </c>
      <c r="T2054" s="16">
        <v>0.60637842465753422</v>
      </c>
    </row>
    <row r="2055" spans="1:20">
      <c r="A2055" s="10">
        <v>4336</v>
      </c>
      <c r="B2055" s="11">
        <v>46300</v>
      </c>
      <c r="C2055" s="12">
        <f t="shared" si="128"/>
        <v>2026</v>
      </c>
      <c r="D2055" s="13" t="str">
        <f t="shared" si="129"/>
        <v>Q4</v>
      </c>
      <c r="E2055" s="12">
        <f t="shared" si="130"/>
        <v>10</v>
      </c>
      <c r="F2055" s="12" t="str">
        <f t="shared" si="131"/>
        <v>Oct</v>
      </c>
      <c r="G2055" s="12" t="s">
        <v>21</v>
      </c>
      <c r="H2055" s="12" t="s">
        <v>71</v>
      </c>
      <c r="I2055" s="12" t="s">
        <v>49</v>
      </c>
      <c r="J2055" s="12" t="s">
        <v>24</v>
      </c>
      <c r="K2055" s="12" t="s">
        <v>30</v>
      </c>
      <c r="L2055" s="12" t="s">
        <v>38</v>
      </c>
      <c r="M2055" s="12">
        <v>1</v>
      </c>
      <c r="N2055" s="14">
        <v>143.16999999999999</v>
      </c>
      <c r="O2055" s="15">
        <v>0.05</v>
      </c>
      <c r="P2055" s="14">
        <v>81.290000000000006</v>
      </c>
      <c r="Q2055" s="14">
        <v>136.01149999999998</v>
      </c>
      <c r="R2055" s="14">
        <v>81.290000000000006</v>
      </c>
      <c r="S2055" s="14">
        <v>54.721499999999978</v>
      </c>
      <c r="T2055" s="16">
        <v>0.40232995004098904</v>
      </c>
    </row>
    <row r="2056" spans="1:20">
      <c r="A2056" s="10">
        <v>4705</v>
      </c>
      <c r="B2056" s="11">
        <v>46300</v>
      </c>
      <c r="C2056" s="12">
        <f t="shared" si="128"/>
        <v>2026</v>
      </c>
      <c r="D2056" s="13" t="str">
        <f t="shared" si="129"/>
        <v>Q4</v>
      </c>
      <c r="E2056" s="12">
        <f t="shared" si="130"/>
        <v>10</v>
      </c>
      <c r="F2056" s="12" t="str">
        <f t="shared" si="131"/>
        <v>Oct</v>
      </c>
      <c r="G2056" s="12" t="s">
        <v>21</v>
      </c>
      <c r="H2056" s="12" t="s">
        <v>22</v>
      </c>
      <c r="I2056" s="12" t="s">
        <v>40</v>
      </c>
      <c r="J2056" s="12" t="s">
        <v>24</v>
      </c>
      <c r="K2056" s="12" t="s">
        <v>44</v>
      </c>
      <c r="L2056" s="12" t="s">
        <v>72</v>
      </c>
      <c r="M2056" s="12">
        <v>1</v>
      </c>
      <c r="N2056" s="14">
        <v>125.88</v>
      </c>
      <c r="O2056" s="15">
        <v>0</v>
      </c>
      <c r="P2056" s="14">
        <v>62.46</v>
      </c>
      <c r="Q2056" s="14">
        <v>125.88</v>
      </c>
      <c r="R2056" s="14">
        <v>62.46</v>
      </c>
      <c r="S2056" s="14">
        <v>63.419999999999995</v>
      </c>
      <c r="T2056" s="16">
        <v>0.50381315538608196</v>
      </c>
    </row>
    <row r="2057" spans="1:20">
      <c r="A2057" s="10">
        <v>1094</v>
      </c>
      <c r="B2057" s="11">
        <v>46301</v>
      </c>
      <c r="C2057" s="12">
        <f t="shared" si="128"/>
        <v>2026</v>
      </c>
      <c r="D2057" s="13" t="str">
        <f t="shared" si="129"/>
        <v>Q4</v>
      </c>
      <c r="E2057" s="12">
        <f t="shared" si="130"/>
        <v>10</v>
      </c>
      <c r="F2057" s="12" t="str">
        <f t="shared" si="131"/>
        <v>Oct</v>
      </c>
      <c r="G2057" s="12" t="s">
        <v>41</v>
      </c>
      <c r="H2057" s="12" t="s">
        <v>42</v>
      </c>
      <c r="I2057" s="12" t="s">
        <v>23</v>
      </c>
      <c r="J2057" s="12" t="s">
        <v>34</v>
      </c>
      <c r="K2057" s="12" t="s">
        <v>55</v>
      </c>
      <c r="L2057" s="12" t="s">
        <v>59</v>
      </c>
      <c r="M2057" s="12">
        <v>2</v>
      </c>
      <c r="N2057" s="14">
        <v>121.81</v>
      </c>
      <c r="O2057" s="15">
        <v>0.05</v>
      </c>
      <c r="P2057" s="14">
        <v>67.72</v>
      </c>
      <c r="Q2057" s="14">
        <v>231.43899999999999</v>
      </c>
      <c r="R2057" s="14">
        <v>135.44</v>
      </c>
      <c r="S2057" s="14">
        <v>95.998999999999995</v>
      </c>
      <c r="T2057" s="16">
        <v>0.41479180259161158</v>
      </c>
    </row>
    <row r="2058" spans="1:20">
      <c r="A2058" s="10">
        <v>3926</v>
      </c>
      <c r="B2058" s="11">
        <v>46301</v>
      </c>
      <c r="C2058" s="12">
        <f t="shared" si="128"/>
        <v>2026</v>
      </c>
      <c r="D2058" s="13" t="str">
        <f t="shared" si="129"/>
        <v>Q4</v>
      </c>
      <c r="E2058" s="12">
        <f t="shared" si="130"/>
        <v>10</v>
      </c>
      <c r="F2058" s="12" t="str">
        <f t="shared" si="131"/>
        <v>Oct</v>
      </c>
      <c r="G2058" s="12" t="s">
        <v>32</v>
      </c>
      <c r="H2058" s="12" t="s">
        <v>46</v>
      </c>
      <c r="I2058" s="12" t="s">
        <v>23</v>
      </c>
      <c r="J2058" s="12" t="s">
        <v>37</v>
      </c>
      <c r="K2058" s="12" t="s">
        <v>30</v>
      </c>
      <c r="L2058" s="12" t="s">
        <v>58</v>
      </c>
      <c r="M2058" s="12">
        <v>6</v>
      </c>
      <c r="N2058" s="14">
        <v>154.93</v>
      </c>
      <c r="O2058" s="15">
        <v>0.05</v>
      </c>
      <c r="P2058" s="14">
        <v>79.430000000000007</v>
      </c>
      <c r="Q2058" s="14">
        <v>883.101</v>
      </c>
      <c r="R2058" s="14">
        <v>476.58000000000004</v>
      </c>
      <c r="S2058" s="14">
        <v>406.52099999999996</v>
      </c>
      <c r="T2058" s="16">
        <v>0.46033352923391546</v>
      </c>
    </row>
    <row r="2059" spans="1:20">
      <c r="A2059" s="10">
        <v>524</v>
      </c>
      <c r="B2059" s="11">
        <v>46302</v>
      </c>
      <c r="C2059" s="12">
        <f t="shared" si="128"/>
        <v>2026</v>
      </c>
      <c r="D2059" s="13" t="str">
        <f t="shared" si="129"/>
        <v>Q4</v>
      </c>
      <c r="E2059" s="12">
        <f t="shared" si="130"/>
        <v>10</v>
      </c>
      <c r="F2059" s="12" t="str">
        <f t="shared" si="131"/>
        <v>Oct</v>
      </c>
      <c r="G2059" s="12" t="s">
        <v>41</v>
      </c>
      <c r="H2059" s="12" t="s">
        <v>54</v>
      </c>
      <c r="I2059" s="12" t="s">
        <v>40</v>
      </c>
      <c r="J2059" s="12" t="s">
        <v>34</v>
      </c>
      <c r="K2059" s="12" t="s">
        <v>25</v>
      </c>
      <c r="L2059" s="12" t="s">
        <v>51</v>
      </c>
      <c r="M2059" s="12">
        <v>2</v>
      </c>
      <c r="N2059" s="14">
        <v>101.1</v>
      </c>
      <c r="O2059" s="15">
        <v>0.15</v>
      </c>
      <c r="P2059" s="14">
        <v>51.61</v>
      </c>
      <c r="Q2059" s="14">
        <v>171.86999999999998</v>
      </c>
      <c r="R2059" s="14">
        <v>103.22</v>
      </c>
      <c r="S2059" s="14">
        <v>68.649999999999977</v>
      </c>
      <c r="T2059" s="16">
        <v>0.39942980159422814</v>
      </c>
    </row>
    <row r="2060" spans="1:20">
      <c r="A2060" s="10">
        <v>2277</v>
      </c>
      <c r="B2060" s="11">
        <v>46302</v>
      </c>
      <c r="C2060" s="12">
        <f t="shared" si="128"/>
        <v>2026</v>
      </c>
      <c r="D2060" s="13" t="str">
        <f t="shared" si="129"/>
        <v>Q4</v>
      </c>
      <c r="E2060" s="12">
        <f t="shared" si="130"/>
        <v>10</v>
      </c>
      <c r="F2060" s="12" t="str">
        <f t="shared" si="131"/>
        <v>Oct</v>
      </c>
      <c r="G2060" s="12" t="s">
        <v>21</v>
      </c>
      <c r="H2060" s="12" t="s">
        <v>22</v>
      </c>
      <c r="I2060" s="12" t="s">
        <v>23</v>
      </c>
      <c r="J2060" s="12" t="s">
        <v>34</v>
      </c>
      <c r="K2060" s="12" t="s">
        <v>25</v>
      </c>
      <c r="L2060" s="12" t="s">
        <v>51</v>
      </c>
      <c r="M2060" s="12">
        <v>2</v>
      </c>
      <c r="N2060" s="14">
        <v>105</v>
      </c>
      <c r="O2060" s="15">
        <v>0</v>
      </c>
      <c r="P2060" s="14">
        <v>50.3</v>
      </c>
      <c r="Q2060" s="14">
        <v>210</v>
      </c>
      <c r="R2060" s="14">
        <v>100.6</v>
      </c>
      <c r="S2060" s="14">
        <v>109.4</v>
      </c>
      <c r="T2060" s="16">
        <v>0.52095238095238094</v>
      </c>
    </row>
    <row r="2061" spans="1:20">
      <c r="A2061" s="10">
        <v>2442</v>
      </c>
      <c r="B2061" s="11">
        <v>46302</v>
      </c>
      <c r="C2061" s="12">
        <f t="shared" si="128"/>
        <v>2026</v>
      </c>
      <c r="D2061" s="13" t="str">
        <f t="shared" si="129"/>
        <v>Q4</v>
      </c>
      <c r="E2061" s="12">
        <f t="shared" si="130"/>
        <v>10</v>
      </c>
      <c r="F2061" s="12" t="str">
        <f t="shared" si="131"/>
        <v>Oct</v>
      </c>
      <c r="G2061" s="12" t="s">
        <v>32</v>
      </c>
      <c r="H2061" s="12" t="s">
        <v>33</v>
      </c>
      <c r="I2061" s="12" t="s">
        <v>29</v>
      </c>
      <c r="J2061" s="12" t="s">
        <v>37</v>
      </c>
      <c r="K2061" s="12" t="s">
        <v>30</v>
      </c>
      <c r="L2061" s="12" t="s">
        <v>58</v>
      </c>
      <c r="M2061" s="12">
        <v>4</v>
      </c>
      <c r="N2061" s="14">
        <v>157.12</v>
      </c>
      <c r="O2061" s="15">
        <v>0.15</v>
      </c>
      <c r="P2061" s="14">
        <v>77.98</v>
      </c>
      <c r="Q2061" s="14">
        <v>534.20799999999997</v>
      </c>
      <c r="R2061" s="14">
        <v>311.92</v>
      </c>
      <c r="S2061" s="14">
        <v>222.28799999999995</v>
      </c>
      <c r="T2061" s="16">
        <v>0.41610758356295668</v>
      </c>
    </row>
    <row r="2062" spans="1:20">
      <c r="A2062" s="10">
        <v>2809</v>
      </c>
      <c r="B2062" s="11">
        <v>46302</v>
      </c>
      <c r="C2062" s="12">
        <f t="shared" si="128"/>
        <v>2026</v>
      </c>
      <c r="D2062" s="13" t="str">
        <f t="shared" si="129"/>
        <v>Q4</v>
      </c>
      <c r="E2062" s="12">
        <f t="shared" si="130"/>
        <v>10</v>
      </c>
      <c r="F2062" s="12" t="str">
        <f t="shared" si="131"/>
        <v>Oct</v>
      </c>
      <c r="G2062" s="12" t="s">
        <v>41</v>
      </c>
      <c r="H2062" s="12" t="s">
        <v>54</v>
      </c>
      <c r="I2062" s="12" t="s">
        <v>23</v>
      </c>
      <c r="J2062" s="12" t="s">
        <v>24</v>
      </c>
      <c r="K2062" s="12" t="s">
        <v>30</v>
      </c>
      <c r="L2062" s="12" t="s">
        <v>67</v>
      </c>
      <c r="M2062" s="12">
        <v>3</v>
      </c>
      <c r="N2062" s="14">
        <v>70.239999999999995</v>
      </c>
      <c r="O2062" s="15">
        <v>0.05</v>
      </c>
      <c r="P2062" s="14">
        <v>31.96</v>
      </c>
      <c r="Q2062" s="14">
        <v>200.18399999999997</v>
      </c>
      <c r="R2062" s="14">
        <v>95.88</v>
      </c>
      <c r="S2062" s="14">
        <v>104.30399999999997</v>
      </c>
      <c r="T2062" s="16">
        <v>0.5210406426087999</v>
      </c>
    </row>
    <row r="2063" spans="1:20">
      <c r="A2063" s="10">
        <v>2946</v>
      </c>
      <c r="B2063" s="11">
        <v>46302</v>
      </c>
      <c r="C2063" s="12">
        <f t="shared" si="128"/>
        <v>2026</v>
      </c>
      <c r="D2063" s="13" t="str">
        <f t="shared" si="129"/>
        <v>Q4</v>
      </c>
      <c r="E2063" s="12">
        <f t="shared" si="130"/>
        <v>10</v>
      </c>
      <c r="F2063" s="12" t="str">
        <f t="shared" si="131"/>
        <v>Oct</v>
      </c>
      <c r="G2063" s="12" t="s">
        <v>32</v>
      </c>
      <c r="H2063" s="12" t="s">
        <v>73</v>
      </c>
      <c r="I2063" s="12" t="s">
        <v>23</v>
      </c>
      <c r="J2063" s="12" t="s">
        <v>24</v>
      </c>
      <c r="K2063" s="12" t="s">
        <v>25</v>
      </c>
      <c r="L2063" s="12" t="s">
        <v>51</v>
      </c>
      <c r="M2063" s="12">
        <v>1</v>
      </c>
      <c r="N2063" s="14">
        <v>103.48</v>
      </c>
      <c r="O2063" s="15">
        <v>0.1</v>
      </c>
      <c r="P2063" s="14">
        <v>51.33</v>
      </c>
      <c r="Q2063" s="14">
        <v>93.132000000000005</v>
      </c>
      <c r="R2063" s="14">
        <v>51.33</v>
      </c>
      <c r="S2063" s="14">
        <v>41.802000000000007</v>
      </c>
      <c r="T2063" s="16">
        <v>0.4488467980930293</v>
      </c>
    </row>
    <row r="2064" spans="1:20">
      <c r="A2064" s="10">
        <v>4147</v>
      </c>
      <c r="B2064" s="11">
        <v>46302</v>
      </c>
      <c r="C2064" s="12">
        <f t="shared" si="128"/>
        <v>2026</v>
      </c>
      <c r="D2064" s="13" t="str">
        <f t="shared" si="129"/>
        <v>Q4</v>
      </c>
      <c r="E2064" s="12">
        <f t="shared" si="130"/>
        <v>10</v>
      </c>
      <c r="F2064" s="12" t="str">
        <f t="shared" si="131"/>
        <v>Oct</v>
      </c>
      <c r="G2064" s="12" t="s">
        <v>27</v>
      </c>
      <c r="H2064" s="12" t="s">
        <v>64</v>
      </c>
      <c r="I2064" s="12" t="s">
        <v>40</v>
      </c>
      <c r="J2064" s="12" t="s">
        <v>24</v>
      </c>
      <c r="K2064" s="12" t="s">
        <v>25</v>
      </c>
      <c r="L2064" s="12" t="s">
        <v>47</v>
      </c>
      <c r="M2064" s="12">
        <v>3</v>
      </c>
      <c r="N2064" s="14">
        <v>40.770000000000003</v>
      </c>
      <c r="O2064" s="15">
        <v>0.05</v>
      </c>
      <c r="P2064" s="14">
        <v>16.68</v>
      </c>
      <c r="Q2064" s="14">
        <v>116.19449999999999</v>
      </c>
      <c r="R2064" s="14">
        <v>50.04</v>
      </c>
      <c r="S2064" s="14">
        <v>66.154499999999985</v>
      </c>
      <c r="T2064" s="16">
        <v>0.56934278300608021</v>
      </c>
    </row>
    <row r="2065" spans="1:20">
      <c r="A2065" s="10">
        <v>4164</v>
      </c>
      <c r="B2065" s="11">
        <v>46302</v>
      </c>
      <c r="C2065" s="12">
        <f t="shared" si="128"/>
        <v>2026</v>
      </c>
      <c r="D2065" s="13" t="str">
        <f t="shared" si="129"/>
        <v>Q4</v>
      </c>
      <c r="E2065" s="12">
        <f t="shared" si="130"/>
        <v>10</v>
      </c>
      <c r="F2065" s="12" t="str">
        <f t="shared" si="131"/>
        <v>Oct</v>
      </c>
      <c r="G2065" s="12" t="s">
        <v>21</v>
      </c>
      <c r="H2065" s="12" t="s">
        <v>57</v>
      </c>
      <c r="I2065" s="12" t="s">
        <v>40</v>
      </c>
      <c r="J2065" s="12" t="s">
        <v>34</v>
      </c>
      <c r="K2065" s="12" t="s">
        <v>30</v>
      </c>
      <c r="L2065" s="12" t="s">
        <v>38</v>
      </c>
      <c r="M2065" s="12">
        <v>2</v>
      </c>
      <c r="N2065" s="14">
        <v>143.41999999999999</v>
      </c>
      <c r="O2065" s="15">
        <v>0</v>
      </c>
      <c r="P2065" s="14">
        <v>81.44</v>
      </c>
      <c r="Q2065" s="14">
        <v>286.83999999999997</v>
      </c>
      <c r="R2065" s="14">
        <v>162.88</v>
      </c>
      <c r="S2065" s="14">
        <v>123.95999999999998</v>
      </c>
      <c r="T2065" s="16">
        <v>0.43215730023706594</v>
      </c>
    </row>
    <row r="2066" spans="1:20">
      <c r="A2066" s="10">
        <v>4275</v>
      </c>
      <c r="B2066" s="11">
        <v>46302</v>
      </c>
      <c r="C2066" s="12">
        <f t="shared" si="128"/>
        <v>2026</v>
      </c>
      <c r="D2066" s="13" t="str">
        <f t="shared" si="129"/>
        <v>Q4</v>
      </c>
      <c r="E2066" s="12">
        <f t="shared" si="130"/>
        <v>10</v>
      </c>
      <c r="F2066" s="12" t="str">
        <f t="shared" si="131"/>
        <v>Oct</v>
      </c>
      <c r="G2066" s="12" t="s">
        <v>41</v>
      </c>
      <c r="H2066" s="12" t="s">
        <v>52</v>
      </c>
      <c r="I2066" s="12" t="s">
        <v>49</v>
      </c>
      <c r="J2066" s="12" t="s">
        <v>24</v>
      </c>
      <c r="K2066" s="12" t="s">
        <v>25</v>
      </c>
      <c r="L2066" s="12" t="s">
        <v>43</v>
      </c>
      <c r="M2066" s="12">
        <v>1</v>
      </c>
      <c r="N2066" s="14">
        <v>49.56</v>
      </c>
      <c r="O2066" s="15">
        <v>0.05</v>
      </c>
      <c r="P2066" s="14">
        <v>22.88</v>
      </c>
      <c r="Q2066" s="14">
        <v>47.082000000000001</v>
      </c>
      <c r="R2066" s="14">
        <v>22.88</v>
      </c>
      <c r="S2066" s="14">
        <v>24.202000000000002</v>
      </c>
      <c r="T2066" s="16">
        <v>0.51403933562720361</v>
      </c>
    </row>
    <row r="2067" spans="1:20">
      <c r="A2067" s="10">
        <v>5062</v>
      </c>
      <c r="B2067" s="11">
        <v>46302</v>
      </c>
      <c r="C2067" s="12">
        <f t="shared" si="128"/>
        <v>2026</v>
      </c>
      <c r="D2067" s="13" t="str">
        <f t="shared" si="129"/>
        <v>Q4</v>
      </c>
      <c r="E2067" s="12">
        <f t="shared" si="130"/>
        <v>10</v>
      </c>
      <c r="F2067" s="12" t="str">
        <f t="shared" si="131"/>
        <v>Oct</v>
      </c>
      <c r="G2067" s="12" t="s">
        <v>27</v>
      </c>
      <c r="H2067" s="12" t="s">
        <v>64</v>
      </c>
      <c r="I2067" s="12" t="s">
        <v>23</v>
      </c>
      <c r="J2067" s="12" t="s">
        <v>24</v>
      </c>
      <c r="K2067" s="12" t="s">
        <v>35</v>
      </c>
      <c r="L2067" s="12" t="s">
        <v>65</v>
      </c>
      <c r="M2067" s="12">
        <v>4</v>
      </c>
      <c r="N2067" s="14">
        <v>131.05000000000001</v>
      </c>
      <c r="O2067" s="15">
        <v>0</v>
      </c>
      <c r="P2067" s="14">
        <v>67.37</v>
      </c>
      <c r="Q2067" s="14">
        <v>524.20000000000005</v>
      </c>
      <c r="R2067" s="14">
        <v>269.48</v>
      </c>
      <c r="S2067" s="14">
        <v>254.72000000000003</v>
      </c>
      <c r="T2067" s="16">
        <v>0.48592140404425793</v>
      </c>
    </row>
    <row r="2068" spans="1:20">
      <c r="A2068" s="10">
        <v>1126</v>
      </c>
      <c r="B2068" s="11">
        <v>46303</v>
      </c>
      <c r="C2068" s="12">
        <f t="shared" si="128"/>
        <v>2026</v>
      </c>
      <c r="D2068" s="13" t="str">
        <f t="shared" si="129"/>
        <v>Q4</v>
      </c>
      <c r="E2068" s="12">
        <f t="shared" si="130"/>
        <v>10</v>
      </c>
      <c r="F2068" s="12" t="str">
        <f t="shared" si="131"/>
        <v>Oct</v>
      </c>
      <c r="G2068" s="12" t="s">
        <v>21</v>
      </c>
      <c r="H2068" s="12" t="s">
        <v>57</v>
      </c>
      <c r="I2068" s="12" t="s">
        <v>23</v>
      </c>
      <c r="J2068" s="12" t="s">
        <v>37</v>
      </c>
      <c r="K2068" s="12" t="s">
        <v>25</v>
      </c>
      <c r="L2068" s="12" t="s">
        <v>43</v>
      </c>
      <c r="M2068" s="12">
        <v>1</v>
      </c>
      <c r="N2068" s="14">
        <v>51.35</v>
      </c>
      <c r="O2068" s="15">
        <v>0</v>
      </c>
      <c r="P2068" s="14">
        <v>22.98</v>
      </c>
      <c r="Q2068" s="14">
        <v>51.35</v>
      </c>
      <c r="R2068" s="14">
        <v>22.98</v>
      </c>
      <c r="S2068" s="14">
        <v>28.37</v>
      </c>
      <c r="T2068" s="16">
        <v>0.55248296007789677</v>
      </c>
    </row>
    <row r="2069" spans="1:20">
      <c r="A2069" s="10">
        <v>1865</v>
      </c>
      <c r="B2069" s="11">
        <v>46303</v>
      </c>
      <c r="C2069" s="12">
        <f t="shared" si="128"/>
        <v>2026</v>
      </c>
      <c r="D2069" s="13" t="str">
        <f t="shared" si="129"/>
        <v>Q4</v>
      </c>
      <c r="E2069" s="12">
        <f t="shared" si="130"/>
        <v>10</v>
      </c>
      <c r="F2069" s="12" t="str">
        <f t="shared" si="131"/>
        <v>Oct</v>
      </c>
      <c r="G2069" s="12" t="s">
        <v>41</v>
      </c>
      <c r="H2069" s="12" t="s">
        <v>54</v>
      </c>
      <c r="I2069" s="12" t="s">
        <v>23</v>
      </c>
      <c r="J2069" s="12" t="s">
        <v>24</v>
      </c>
      <c r="K2069" s="12" t="s">
        <v>55</v>
      </c>
      <c r="L2069" s="12" t="s">
        <v>56</v>
      </c>
      <c r="M2069" s="12">
        <v>1</v>
      </c>
      <c r="N2069" s="14">
        <v>39.659999999999997</v>
      </c>
      <c r="O2069" s="15">
        <v>0</v>
      </c>
      <c r="P2069" s="14">
        <v>14.39</v>
      </c>
      <c r="Q2069" s="14">
        <v>39.659999999999997</v>
      </c>
      <c r="R2069" s="14">
        <v>14.39</v>
      </c>
      <c r="S2069" s="14">
        <v>25.269999999999996</v>
      </c>
      <c r="T2069" s="16">
        <v>0.63716591023701463</v>
      </c>
    </row>
    <row r="2070" spans="1:20">
      <c r="A2070" s="10">
        <v>2471</v>
      </c>
      <c r="B2070" s="11">
        <v>46303</v>
      </c>
      <c r="C2070" s="12">
        <f t="shared" si="128"/>
        <v>2026</v>
      </c>
      <c r="D2070" s="13" t="str">
        <f t="shared" si="129"/>
        <v>Q4</v>
      </c>
      <c r="E2070" s="12">
        <f t="shared" si="130"/>
        <v>10</v>
      </c>
      <c r="F2070" s="12" t="str">
        <f t="shared" si="131"/>
        <v>Oct</v>
      </c>
      <c r="G2070" s="12" t="s">
        <v>41</v>
      </c>
      <c r="H2070" s="12" t="s">
        <v>68</v>
      </c>
      <c r="I2070" s="12" t="s">
        <v>40</v>
      </c>
      <c r="J2070" s="12" t="s">
        <v>34</v>
      </c>
      <c r="K2070" s="12" t="s">
        <v>55</v>
      </c>
      <c r="L2070" s="12" t="s">
        <v>56</v>
      </c>
      <c r="M2070" s="12">
        <v>1</v>
      </c>
      <c r="N2070" s="14">
        <v>39.79</v>
      </c>
      <c r="O2070" s="15">
        <v>0</v>
      </c>
      <c r="P2070" s="14">
        <v>14.76</v>
      </c>
      <c r="Q2070" s="14">
        <v>39.79</v>
      </c>
      <c r="R2070" s="14">
        <v>14.76</v>
      </c>
      <c r="S2070" s="14">
        <v>25.03</v>
      </c>
      <c r="T2070" s="16">
        <v>0.62905252576024129</v>
      </c>
    </row>
    <row r="2071" spans="1:20">
      <c r="A2071" s="10">
        <v>3208</v>
      </c>
      <c r="B2071" s="11">
        <v>46303</v>
      </c>
      <c r="C2071" s="12">
        <f t="shared" si="128"/>
        <v>2026</v>
      </c>
      <c r="D2071" s="13" t="str">
        <f t="shared" si="129"/>
        <v>Q4</v>
      </c>
      <c r="E2071" s="12">
        <f t="shared" si="130"/>
        <v>10</v>
      </c>
      <c r="F2071" s="12" t="str">
        <f t="shared" si="131"/>
        <v>Oct</v>
      </c>
      <c r="G2071" s="12" t="s">
        <v>32</v>
      </c>
      <c r="H2071" s="12" t="s">
        <v>60</v>
      </c>
      <c r="I2071" s="12" t="s">
        <v>29</v>
      </c>
      <c r="J2071" s="12" t="s">
        <v>34</v>
      </c>
      <c r="K2071" s="12" t="s">
        <v>25</v>
      </c>
      <c r="L2071" s="12" t="s">
        <v>47</v>
      </c>
      <c r="M2071" s="12">
        <v>6</v>
      </c>
      <c r="N2071" s="14">
        <v>41.27</v>
      </c>
      <c r="O2071" s="15">
        <v>0.1</v>
      </c>
      <c r="P2071" s="14">
        <v>16.61</v>
      </c>
      <c r="Q2071" s="14">
        <v>222.858</v>
      </c>
      <c r="R2071" s="14">
        <v>99.66</v>
      </c>
      <c r="S2071" s="14">
        <v>123.19800000000001</v>
      </c>
      <c r="T2071" s="16">
        <v>0.55280941227149127</v>
      </c>
    </row>
    <row r="2072" spans="1:20">
      <c r="A2072" s="10">
        <v>4285</v>
      </c>
      <c r="B2072" s="11">
        <v>46303</v>
      </c>
      <c r="C2072" s="12">
        <f t="shared" si="128"/>
        <v>2026</v>
      </c>
      <c r="D2072" s="13" t="str">
        <f t="shared" si="129"/>
        <v>Q4</v>
      </c>
      <c r="E2072" s="12">
        <f t="shared" si="130"/>
        <v>10</v>
      </c>
      <c r="F2072" s="12" t="str">
        <f t="shared" si="131"/>
        <v>Oct</v>
      </c>
      <c r="G2072" s="12" t="s">
        <v>41</v>
      </c>
      <c r="H2072" s="12" t="s">
        <v>42</v>
      </c>
      <c r="I2072" s="12" t="s">
        <v>23</v>
      </c>
      <c r="J2072" s="12" t="s">
        <v>24</v>
      </c>
      <c r="K2072" s="12" t="s">
        <v>30</v>
      </c>
      <c r="L2072" s="12" t="s">
        <v>31</v>
      </c>
      <c r="M2072" s="12">
        <v>1</v>
      </c>
      <c r="N2072" s="14">
        <v>93.39</v>
      </c>
      <c r="O2072" s="15">
        <v>0</v>
      </c>
      <c r="P2072" s="14">
        <v>45.98</v>
      </c>
      <c r="Q2072" s="14">
        <v>93.39</v>
      </c>
      <c r="R2072" s="14">
        <v>45.98</v>
      </c>
      <c r="S2072" s="14">
        <v>47.410000000000004</v>
      </c>
      <c r="T2072" s="16">
        <v>0.50765606595995294</v>
      </c>
    </row>
    <row r="2073" spans="1:20">
      <c r="A2073" s="10">
        <v>261</v>
      </c>
      <c r="B2073" s="11">
        <v>46304</v>
      </c>
      <c r="C2073" s="12">
        <f t="shared" si="128"/>
        <v>2026</v>
      </c>
      <c r="D2073" s="13" t="str">
        <f t="shared" si="129"/>
        <v>Q4</v>
      </c>
      <c r="E2073" s="12">
        <f t="shared" si="130"/>
        <v>10</v>
      </c>
      <c r="F2073" s="12" t="str">
        <f t="shared" si="131"/>
        <v>Oct</v>
      </c>
      <c r="G2073" s="12" t="s">
        <v>32</v>
      </c>
      <c r="H2073" s="12" t="s">
        <v>39</v>
      </c>
      <c r="I2073" s="12" t="s">
        <v>23</v>
      </c>
      <c r="J2073" s="12" t="s">
        <v>37</v>
      </c>
      <c r="K2073" s="12" t="s">
        <v>44</v>
      </c>
      <c r="L2073" s="12" t="s">
        <v>45</v>
      </c>
      <c r="M2073" s="12">
        <v>1</v>
      </c>
      <c r="N2073" s="14">
        <v>336.56</v>
      </c>
      <c r="O2073" s="15">
        <v>0</v>
      </c>
      <c r="P2073" s="14">
        <v>189.74</v>
      </c>
      <c r="Q2073" s="14">
        <v>336.56</v>
      </c>
      <c r="R2073" s="14">
        <v>189.74</v>
      </c>
      <c r="S2073" s="14">
        <v>146.82</v>
      </c>
      <c r="T2073" s="16">
        <v>0.43623722367482765</v>
      </c>
    </row>
    <row r="2074" spans="1:20">
      <c r="A2074" s="10">
        <v>291</v>
      </c>
      <c r="B2074" s="11">
        <v>46304</v>
      </c>
      <c r="C2074" s="12">
        <f t="shared" si="128"/>
        <v>2026</v>
      </c>
      <c r="D2074" s="13" t="str">
        <f t="shared" si="129"/>
        <v>Q4</v>
      </c>
      <c r="E2074" s="12">
        <f t="shared" si="130"/>
        <v>10</v>
      </c>
      <c r="F2074" s="12" t="str">
        <f t="shared" si="131"/>
        <v>Oct</v>
      </c>
      <c r="G2074" s="12" t="s">
        <v>32</v>
      </c>
      <c r="H2074" s="12" t="s">
        <v>33</v>
      </c>
      <c r="I2074" s="12" t="s">
        <v>23</v>
      </c>
      <c r="J2074" s="12" t="s">
        <v>34</v>
      </c>
      <c r="K2074" s="12" t="s">
        <v>35</v>
      </c>
      <c r="L2074" s="12" t="s">
        <v>65</v>
      </c>
      <c r="M2074" s="12">
        <v>2</v>
      </c>
      <c r="N2074" s="14">
        <v>132.47999999999999</v>
      </c>
      <c r="O2074" s="15">
        <v>0.1</v>
      </c>
      <c r="P2074" s="14">
        <v>67.48</v>
      </c>
      <c r="Q2074" s="14">
        <v>238.464</v>
      </c>
      <c r="R2074" s="14">
        <v>134.96</v>
      </c>
      <c r="S2074" s="14">
        <v>103.50399999999999</v>
      </c>
      <c r="T2074" s="16">
        <v>0.43404455179817497</v>
      </c>
    </row>
    <row r="2075" spans="1:20">
      <c r="A2075" s="10">
        <v>670</v>
      </c>
      <c r="B2075" s="11">
        <v>46304</v>
      </c>
      <c r="C2075" s="12">
        <f t="shared" si="128"/>
        <v>2026</v>
      </c>
      <c r="D2075" s="13" t="str">
        <f t="shared" si="129"/>
        <v>Q4</v>
      </c>
      <c r="E2075" s="12">
        <f t="shared" si="130"/>
        <v>10</v>
      </c>
      <c r="F2075" s="12" t="str">
        <f t="shared" si="131"/>
        <v>Oct</v>
      </c>
      <c r="G2075" s="12" t="s">
        <v>27</v>
      </c>
      <c r="H2075" s="12" t="s">
        <v>70</v>
      </c>
      <c r="I2075" s="12" t="s">
        <v>40</v>
      </c>
      <c r="J2075" s="12" t="s">
        <v>24</v>
      </c>
      <c r="K2075" s="12" t="s">
        <v>30</v>
      </c>
      <c r="L2075" s="12" t="s">
        <v>31</v>
      </c>
      <c r="M2075" s="12">
        <v>1</v>
      </c>
      <c r="N2075" s="14">
        <v>92.59</v>
      </c>
      <c r="O2075" s="15">
        <v>0</v>
      </c>
      <c r="P2075" s="14">
        <v>44.46</v>
      </c>
      <c r="Q2075" s="14">
        <v>92.59</v>
      </c>
      <c r="R2075" s="14">
        <v>44.46</v>
      </c>
      <c r="S2075" s="14">
        <v>48.13</v>
      </c>
      <c r="T2075" s="16">
        <v>0.51981855491953777</v>
      </c>
    </row>
    <row r="2076" spans="1:20">
      <c r="A2076" s="10">
        <v>1306</v>
      </c>
      <c r="B2076" s="11">
        <v>46304</v>
      </c>
      <c r="C2076" s="12">
        <f t="shared" si="128"/>
        <v>2026</v>
      </c>
      <c r="D2076" s="13" t="str">
        <f t="shared" si="129"/>
        <v>Q4</v>
      </c>
      <c r="E2076" s="12">
        <f t="shared" si="130"/>
        <v>10</v>
      </c>
      <c r="F2076" s="12" t="str">
        <f t="shared" si="131"/>
        <v>Oct</v>
      </c>
      <c r="G2076" s="12" t="s">
        <v>41</v>
      </c>
      <c r="H2076" s="12" t="s">
        <v>54</v>
      </c>
      <c r="I2076" s="12" t="s">
        <v>40</v>
      </c>
      <c r="J2076" s="12" t="s">
        <v>37</v>
      </c>
      <c r="K2076" s="12" t="s">
        <v>55</v>
      </c>
      <c r="L2076" s="12" t="s">
        <v>63</v>
      </c>
      <c r="M2076" s="12">
        <v>1</v>
      </c>
      <c r="N2076" s="14">
        <v>35.450000000000003</v>
      </c>
      <c r="O2076" s="15">
        <v>0.05</v>
      </c>
      <c r="P2076" s="14">
        <v>14.23</v>
      </c>
      <c r="Q2076" s="14">
        <v>33.677500000000002</v>
      </c>
      <c r="R2076" s="14">
        <v>14.23</v>
      </c>
      <c r="S2076" s="14">
        <v>19.447500000000002</v>
      </c>
      <c r="T2076" s="16">
        <v>0.57746269764679681</v>
      </c>
    </row>
    <row r="2077" spans="1:20">
      <c r="A2077" s="10">
        <v>2400</v>
      </c>
      <c r="B2077" s="11">
        <v>46304</v>
      </c>
      <c r="C2077" s="12">
        <f t="shared" si="128"/>
        <v>2026</v>
      </c>
      <c r="D2077" s="13" t="str">
        <f t="shared" si="129"/>
        <v>Q4</v>
      </c>
      <c r="E2077" s="12">
        <f t="shared" si="130"/>
        <v>10</v>
      </c>
      <c r="F2077" s="12" t="str">
        <f t="shared" si="131"/>
        <v>Oct</v>
      </c>
      <c r="G2077" s="12" t="s">
        <v>32</v>
      </c>
      <c r="H2077" s="12" t="s">
        <v>33</v>
      </c>
      <c r="I2077" s="12" t="s">
        <v>23</v>
      </c>
      <c r="J2077" s="12" t="s">
        <v>34</v>
      </c>
      <c r="K2077" s="12" t="s">
        <v>30</v>
      </c>
      <c r="L2077" s="12" t="s">
        <v>31</v>
      </c>
      <c r="M2077" s="12">
        <v>2</v>
      </c>
      <c r="N2077" s="14">
        <v>93.83</v>
      </c>
      <c r="O2077" s="15">
        <v>0.1</v>
      </c>
      <c r="P2077" s="14">
        <v>44.27</v>
      </c>
      <c r="Q2077" s="14">
        <v>168.89400000000001</v>
      </c>
      <c r="R2077" s="14">
        <v>88.54</v>
      </c>
      <c r="S2077" s="14">
        <v>80.353999999999999</v>
      </c>
      <c r="T2077" s="16">
        <v>0.47576586498040191</v>
      </c>
    </row>
    <row r="2078" spans="1:20">
      <c r="A2078" s="10">
        <v>3816</v>
      </c>
      <c r="B2078" s="11">
        <v>46304</v>
      </c>
      <c r="C2078" s="12">
        <f t="shared" si="128"/>
        <v>2026</v>
      </c>
      <c r="D2078" s="13" t="str">
        <f t="shared" si="129"/>
        <v>Q4</v>
      </c>
      <c r="E2078" s="12">
        <f t="shared" si="130"/>
        <v>10</v>
      </c>
      <c r="F2078" s="12" t="str">
        <f t="shared" si="131"/>
        <v>Oct</v>
      </c>
      <c r="G2078" s="12" t="s">
        <v>27</v>
      </c>
      <c r="H2078" s="12" t="s">
        <v>64</v>
      </c>
      <c r="I2078" s="12" t="s">
        <v>23</v>
      </c>
      <c r="J2078" s="12" t="s">
        <v>34</v>
      </c>
      <c r="K2078" s="12" t="s">
        <v>55</v>
      </c>
      <c r="L2078" s="12" t="s">
        <v>63</v>
      </c>
      <c r="M2078" s="12">
        <v>1</v>
      </c>
      <c r="N2078" s="14">
        <v>36.32</v>
      </c>
      <c r="O2078" s="15">
        <v>0</v>
      </c>
      <c r="P2078" s="14">
        <v>13.6</v>
      </c>
      <c r="Q2078" s="14">
        <v>36.32</v>
      </c>
      <c r="R2078" s="14">
        <v>13.6</v>
      </c>
      <c r="S2078" s="14">
        <v>22.72</v>
      </c>
      <c r="T2078" s="16">
        <v>0.62555066079295152</v>
      </c>
    </row>
    <row r="2079" spans="1:20">
      <c r="A2079" s="10">
        <v>4038</v>
      </c>
      <c r="B2079" s="11">
        <v>46304</v>
      </c>
      <c r="C2079" s="12">
        <f t="shared" si="128"/>
        <v>2026</v>
      </c>
      <c r="D2079" s="13" t="str">
        <f t="shared" si="129"/>
        <v>Q4</v>
      </c>
      <c r="E2079" s="12">
        <f t="shared" si="130"/>
        <v>10</v>
      </c>
      <c r="F2079" s="12" t="str">
        <f t="shared" si="131"/>
        <v>Oct</v>
      </c>
      <c r="G2079" s="12" t="s">
        <v>21</v>
      </c>
      <c r="H2079" s="12" t="s">
        <v>71</v>
      </c>
      <c r="I2079" s="12" t="s">
        <v>23</v>
      </c>
      <c r="J2079" s="12" t="s">
        <v>24</v>
      </c>
      <c r="K2079" s="12" t="s">
        <v>55</v>
      </c>
      <c r="L2079" s="12" t="s">
        <v>59</v>
      </c>
      <c r="M2079" s="12">
        <v>2</v>
      </c>
      <c r="N2079" s="14">
        <v>125.56</v>
      </c>
      <c r="O2079" s="15">
        <v>0.1</v>
      </c>
      <c r="P2079" s="14">
        <v>67.260000000000005</v>
      </c>
      <c r="Q2079" s="14">
        <v>226.00800000000001</v>
      </c>
      <c r="R2079" s="14">
        <v>134.52000000000001</v>
      </c>
      <c r="S2079" s="14">
        <v>91.488</v>
      </c>
      <c r="T2079" s="16">
        <v>0.40479983009450993</v>
      </c>
    </row>
    <row r="2080" spans="1:20">
      <c r="A2080" s="10">
        <v>4686</v>
      </c>
      <c r="B2080" s="11">
        <v>46304</v>
      </c>
      <c r="C2080" s="12">
        <f t="shared" si="128"/>
        <v>2026</v>
      </c>
      <c r="D2080" s="13" t="str">
        <f t="shared" si="129"/>
        <v>Q4</v>
      </c>
      <c r="E2080" s="12">
        <f t="shared" si="130"/>
        <v>10</v>
      </c>
      <c r="F2080" s="12" t="str">
        <f t="shared" si="131"/>
        <v>Oct</v>
      </c>
      <c r="G2080" s="12" t="s">
        <v>21</v>
      </c>
      <c r="H2080" s="12" t="s">
        <v>71</v>
      </c>
      <c r="I2080" s="12" t="s">
        <v>49</v>
      </c>
      <c r="J2080" s="12" t="s">
        <v>34</v>
      </c>
      <c r="K2080" s="12" t="s">
        <v>44</v>
      </c>
      <c r="L2080" s="12" t="s">
        <v>72</v>
      </c>
      <c r="M2080" s="12">
        <v>2</v>
      </c>
      <c r="N2080" s="14">
        <v>124.91</v>
      </c>
      <c r="O2080" s="15">
        <v>0</v>
      </c>
      <c r="P2080" s="14">
        <v>60.33</v>
      </c>
      <c r="Q2080" s="14">
        <v>249.82</v>
      </c>
      <c r="R2080" s="14">
        <v>120.66</v>
      </c>
      <c r="S2080" s="14">
        <v>129.16</v>
      </c>
      <c r="T2080" s="16">
        <v>0.51701224881914976</v>
      </c>
    </row>
    <row r="2081" spans="1:20">
      <c r="A2081" s="10">
        <v>5076</v>
      </c>
      <c r="B2081" s="11">
        <v>46304</v>
      </c>
      <c r="C2081" s="12">
        <f t="shared" si="128"/>
        <v>2026</v>
      </c>
      <c r="D2081" s="13" t="str">
        <f t="shared" si="129"/>
        <v>Q4</v>
      </c>
      <c r="E2081" s="12">
        <f t="shared" si="130"/>
        <v>10</v>
      </c>
      <c r="F2081" s="12" t="str">
        <f t="shared" si="131"/>
        <v>Oct</v>
      </c>
      <c r="G2081" s="12" t="s">
        <v>27</v>
      </c>
      <c r="H2081" s="12" t="s">
        <v>64</v>
      </c>
      <c r="I2081" s="12" t="s">
        <v>23</v>
      </c>
      <c r="J2081" s="12" t="s">
        <v>34</v>
      </c>
      <c r="K2081" s="12" t="s">
        <v>44</v>
      </c>
      <c r="L2081" s="12" t="s">
        <v>50</v>
      </c>
      <c r="M2081" s="12">
        <v>1</v>
      </c>
      <c r="N2081" s="14">
        <v>199.32</v>
      </c>
      <c r="O2081" s="15">
        <v>0</v>
      </c>
      <c r="P2081" s="14">
        <v>103.83</v>
      </c>
      <c r="Q2081" s="14">
        <v>199.32</v>
      </c>
      <c r="R2081" s="14">
        <v>103.83</v>
      </c>
      <c r="S2081" s="14">
        <v>95.49</v>
      </c>
      <c r="T2081" s="16">
        <v>0.4790788681517158</v>
      </c>
    </row>
    <row r="2082" spans="1:20">
      <c r="A2082" s="10">
        <v>1339</v>
      </c>
      <c r="B2082" s="11">
        <v>46305</v>
      </c>
      <c r="C2082" s="12">
        <f t="shared" si="128"/>
        <v>2026</v>
      </c>
      <c r="D2082" s="13" t="str">
        <f t="shared" si="129"/>
        <v>Q4</v>
      </c>
      <c r="E2082" s="12">
        <f t="shared" si="130"/>
        <v>10</v>
      </c>
      <c r="F2082" s="12" t="str">
        <f t="shared" si="131"/>
        <v>Oct</v>
      </c>
      <c r="G2082" s="12" t="s">
        <v>27</v>
      </c>
      <c r="H2082" s="12" t="s">
        <v>62</v>
      </c>
      <c r="I2082" s="12" t="s">
        <v>23</v>
      </c>
      <c r="J2082" s="12" t="s">
        <v>24</v>
      </c>
      <c r="K2082" s="12" t="s">
        <v>44</v>
      </c>
      <c r="L2082" s="12" t="s">
        <v>45</v>
      </c>
      <c r="M2082" s="12">
        <v>4</v>
      </c>
      <c r="N2082" s="14">
        <v>337.38</v>
      </c>
      <c r="O2082" s="15">
        <v>0.05</v>
      </c>
      <c r="P2082" s="14">
        <v>194.94</v>
      </c>
      <c r="Q2082" s="14">
        <v>1282.0439999999999</v>
      </c>
      <c r="R2082" s="14">
        <v>779.76</v>
      </c>
      <c r="S2082" s="14">
        <v>502.28399999999988</v>
      </c>
      <c r="T2082" s="16">
        <v>0.39178374533167343</v>
      </c>
    </row>
    <row r="2083" spans="1:20">
      <c r="A2083" s="10">
        <v>1884</v>
      </c>
      <c r="B2083" s="11">
        <v>46305</v>
      </c>
      <c r="C2083" s="12">
        <f t="shared" si="128"/>
        <v>2026</v>
      </c>
      <c r="D2083" s="13" t="str">
        <f t="shared" si="129"/>
        <v>Q4</v>
      </c>
      <c r="E2083" s="12">
        <f t="shared" si="130"/>
        <v>10</v>
      </c>
      <c r="F2083" s="12" t="str">
        <f t="shared" si="131"/>
        <v>Oct</v>
      </c>
      <c r="G2083" s="12" t="s">
        <v>32</v>
      </c>
      <c r="H2083" s="12" t="s">
        <v>33</v>
      </c>
      <c r="I2083" s="12" t="s">
        <v>23</v>
      </c>
      <c r="J2083" s="12" t="s">
        <v>37</v>
      </c>
      <c r="K2083" s="12" t="s">
        <v>44</v>
      </c>
      <c r="L2083" s="12" t="s">
        <v>61</v>
      </c>
      <c r="M2083" s="12">
        <v>3</v>
      </c>
      <c r="N2083" s="14">
        <v>82.18</v>
      </c>
      <c r="O2083" s="15">
        <v>0.1</v>
      </c>
      <c r="P2083" s="14">
        <v>39.82</v>
      </c>
      <c r="Q2083" s="14">
        <v>221.88600000000002</v>
      </c>
      <c r="R2083" s="14">
        <v>119.46000000000001</v>
      </c>
      <c r="S2083" s="14">
        <v>102.42600000000002</v>
      </c>
      <c r="T2083" s="16">
        <v>0.46161542413671885</v>
      </c>
    </row>
    <row r="2084" spans="1:20">
      <c r="A2084" s="10">
        <v>3568</v>
      </c>
      <c r="B2084" s="11">
        <v>46305</v>
      </c>
      <c r="C2084" s="12">
        <f t="shared" si="128"/>
        <v>2026</v>
      </c>
      <c r="D2084" s="13" t="str">
        <f t="shared" si="129"/>
        <v>Q4</v>
      </c>
      <c r="E2084" s="12">
        <f t="shared" si="130"/>
        <v>10</v>
      </c>
      <c r="F2084" s="12" t="str">
        <f t="shared" si="131"/>
        <v>Oct</v>
      </c>
      <c r="G2084" s="12" t="s">
        <v>21</v>
      </c>
      <c r="H2084" s="12" t="s">
        <v>71</v>
      </c>
      <c r="I2084" s="12" t="s">
        <v>29</v>
      </c>
      <c r="J2084" s="12" t="s">
        <v>34</v>
      </c>
      <c r="K2084" s="12" t="s">
        <v>30</v>
      </c>
      <c r="L2084" s="12" t="s">
        <v>67</v>
      </c>
      <c r="M2084" s="12">
        <v>15</v>
      </c>
      <c r="N2084" s="14">
        <v>70.25</v>
      </c>
      <c r="O2084" s="15">
        <v>0.1</v>
      </c>
      <c r="P2084" s="14">
        <v>32.19</v>
      </c>
      <c r="Q2084" s="14">
        <v>948.375</v>
      </c>
      <c r="R2084" s="14">
        <v>482.84999999999997</v>
      </c>
      <c r="S2084" s="14">
        <v>465.52500000000003</v>
      </c>
      <c r="T2084" s="16">
        <v>0.49086595492289448</v>
      </c>
    </row>
    <row r="2085" spans="1:20">
      <c r="A2085" s="10">
        <v>4171</v>
      </c>
      <c r="B2085" s="11">
        <v>46305</v>
      </c>
      <c r="C2085" s="12">
        <f t="shared" si="128"/>
        <v>2026</v>
      </c>
      <c r="D2085" s="13" t="str">
        <f t="shared" si="129"/>
        <v>Q4</v>
      </c>
      <c r="E2085" s="12">
        <f t="shared" si="130"/>
        <v>10</v>
      </c>
      <c r="F2085" s="12" t="str">
        <f t="shared" si="131"/>
        <v>Oct</v>
      </c>
      <c r="G2085" s="12" t="s">
        <v>41</v>
      </c>
      <c r="H2085" s="12" t="s">
        <v>52</v>
      </c>
      <c r="I2085" s="12" t="s">
        <v>40</v>
      </c>
      <c r="J2085" s="12" t="s">
        <v>34</v>
      </c>
      <c r="K2085" s="12" t="s">
        <v>35</v>
      </c>
      <c r="L2085" s="12" t="s">
        <v>36</v>
      </c>
      <c r="M2085" s="12">
        <v>2</v>
      </c>
      <c r="N2085" s="14">
        <v>35.36</v>
      </c>
      <c r="O2085" s="15">
        <v>0</v>
      </c>
      <c r="P2085" s="14">
        <v>13.49</v>
      </c>
      <c r="Q2085" s="14">
        <v>70.72</v>
      </c>
      <c r="R2085" s="14">
        <v>26.98</v>
      </c>
      <c r="S2085" s="14">
        <v>43.739999999999995</v>
      </c>
      <c r="T2085" s="16">
        <v>0.61849547511312208</v>
      </c>
    </row>
    <row r="2086" spans="1:20">
      <c r="A2086" s="10">
        <v>4477</v>
      </c>
      <c r="B2086" s="11">
        <v>46305</v>
      </c>
      <c r="C2086" s="12">
        <f t="shared" si="128"/>
        <v>2026</v>
      </c>
      <c r="D2086" s="13" t="str">
        <f t="shared" si="129"/>
        <v>Q4</v>
      </c>
      <c r="E2086" s="12">
        <f t="shared" si="130"/>
        <v>10</v>
      </c>
      <c r="F2086" s="12" t="str">
        <f t="shared" si="131"/>
        <v>Oct</v>
      </c>
      <c r="G2086" s="12" t="s">
        <v>32</v>
      </c>
      <c r="H2086" s="12" t="s">
        <v>46</v>
      </c>
      <c r="I2086" s="12" t="s">
        <v>40</v>
      </c>
      <c r="J2086" s="12" t="s">
        <v>34</v>
      </c>
      <c r="K2086" s="12" t="s">
        <v>35</v>
      </c>
      <c r="L2086" s="12" t="s">
        <v>53</v>
      </c>
      <c r="M2086" s="12">
        <v>1</v>
      </c>
      <c r="N2086" s="14">
        <v>46.01</v>
      </c>
      <c r="O2086" s="15">
        <v>0</v>
      </c>
      <c r="P2086" s="14">
        <v>18.239999999999998</v>
      </c>
      <c r="Q2086" s="14">
        <v>46.01</v>
      </c>
      <c r="R2086" s="14">
        <v>18.239999999999998</v>
      </c>
      <c r="S2086" s="14">
        <v>27.77</v>
      </c>
      <c r="T2086" s="16">
        <v>0.6035644425124973</v>
      </c>
    </row>
    <row r="2087" spans="1:20">
      <c r="A2087" s="10">
        <v>3368</v>
      </c>
      <c r="B2087" s="11">
        <v>46306</v>
      </c>
      <c r="C2087" s="12">
        <f t="shared" si="128"/>
        <v>2026</v>
      </c>
      <c r="D2087" s="13" t="str">
        <f t="shared" si="129"/>
        <v>Q4</v>
      </c>
      <c r="E2087" s="12">
        <f t="shared" si="130"/>
        <v>10</v>
      </c>
      <c r="F2087" s="12" t="str">
        <f t="shared" si="131"/>
        <v>Oct</v>
      </c>
      <c r="G2087" s="12" t="s">
        <v>21</v>
      </c>
      <c r="H2087" s="12" t="s">
        <v>57</v>
      </c>
      <c r="I2087" s="12" t="s">
        <v>23</v>
      </c>
      <c r="J2087" s="12" t="s">
        <v>24</v>
      </c>
      <c r="K2087" s="12" t="s">
        <v>30</v>
      </c>
      <c r="L2087" s="12" t="s">
        <v>31</v>
      </c>
      <c r="M2087" s="12">
        <v>1</v>
      </c>
      <c r="N2087" s="14">
        <v>89.88</v>
      </c>
      <c r="O2087" s="15">
        <v>0</v>
      </c>
      <c r="P2087" s="14">
        <v>46.15</v>
      </c>
      <c r="Q2087" s="14">
        <v>89.88</v>
      </c>
      <c r="R2087" s="14">
        <v>46.15</v>
      </c>
      <c r="S2087" s="14">
        <v>43.73</v>
      </c>
      <c r="T2087" s="16">
        <v>0.48653760569648419</v>
      </c>
    </row>
    <row r="2088" spans="1:20">
      <c r="A2088" s="10">
        <v>3566</v>
      </c>
      <c r="B2088" s="11">
        <v>46306</v>
      </c>
      <c r="C2088" s="12">
        <f t="shared" si="128"/>
        <v>2026</v>
      </c>
      <c r="D2088" s="13" t="str">
        <f t="shared" si="129"/>
        <v>Q4</v>
      </c>
      <c r="E2088" s="12">
        <f t="shared" si="130"/>
        <v>10</v>
      </c>
      <c r="F2088" s="12" t="str">
        <f t="shared" si="131"/>
        <v>Oct</v>
      </c>
      <c r="G2088" s="12" t="s">
        <v>27</v>
      </c>
      <c r="H2088" s="12" t="s">
        <v>64</v>
      </c>
      <c r="I2088" s="12" t="s">
        <v>23</v>
      </c>
      <c r="J2088" s="12" t="s">
        <v>34</v>
      </c>
      <c r="K2088" s="12" t="s">
        <v>55</v>
      </c>
      <c r="L2088" s="12" t="s">
        <v>56</v>
      </c>
      <c r="M2088" s="12">
        <v>1</v>
      </c>
      <c r="N2088" s="14">
        <v>41.33</v>
      </c>
      <c r="O2088" s="15">
        <v>0</v>
      </c>
      <c r="P2088" s="14">
        <v>14.47</v>
      </c>
      <c r="Q2088" s="14">
        <v>41.33</v>
      </c>
      <c r="R2088" s="14">
        <v>14.47</v>
      </c>
      <c r="S2088" s="14">
        <v>26.86</v>
      </c>
      <c r="T2088" s="16">
        <v>0.6498911202516332</v>
      </c>
    </row>
    <row r="2089" spans="1:20">
      <c r="A2089" s="10">
        <v>4420</v>
      </c>
      <c r="B2089" s="11">
        <v>46306</v>
      </c>
      <c r="C2089" s="12">
        <f t="shared" si="128"/>
        <v>2026</v>
      </c>
      <c r="D2089" s="13" t="str">
        <f t="shared" si="129"/>
        <v>Q4</v>
      </c>
      <c r="E2089" s="12">
        <f t="shared" si="130"/>
        <v>10</v>
      </c>
      <c r="F2089" s="12" t="str">
        <f t="shared" si="131"/>
        <v>Oct</v>
      </c>
      <c r="G2089" s="12" t="s">
        <v>32</v>
      </c>
      <c r="H2089" s="12" t="s">
        <v>46</v>
      </c>
      <c r="I2089" s="12" t="s">
        <v>29</v>
      </c>
      <c r="J2089" s="12" t="s">
        <v>37</v>
      </c>
      <c r="K2089" s="12" t="s">
        <v>25</v>
      </c>
      <c r="L2089" s="12" t="s">
        <v>47</v>
      </c>
      <c r="M2089" s="12">
        <v>15</v>
      </c>
      <c r="N2089" s="14">
        <v>40.78</v>
      </c>
      <c r="O2089" s="15">
        <v>0.15</v>
      </c>
      <c r="P2089" s="14">
        <v>17.07</v>
      </c>
      <c r="Q2089" s="14">
        <v>519.94500000000005</v>
      </c>
      <c r="R2089" s="14">
        <v>256.05</v>
      </c>
      <c r="S2089" s="14">
        <v>263.89500000000004</v>
      </c>
      <c r="T2089" s="16">
        <v>0.5075440671609498</v>
      </c>
    </row>
    <row r="2090" spans="1:20">
      <c r="A2090" s="10">
        <v>513</v>
      </c>
      <c r="B2090" s="11">
        <v>46307</v>
      </c>
      <c r="C2090" s="12">
        <f t="shared" si="128"/>
        <v>2026</v>
      </c>
      <c r="D2090" s="13" t="str">
        <f t="shared" si="129"/>
        <v>Q4</v>
      </c>
      <c r="E2090" s="12">
        <f t="shared" si="130"/>
        <v>10</v>
      </c>
      <c r="F2090" s="12" t="str">
        <f t="shared" si="131"/>
        <v>Oct</v>
      </c>
      <c r="G2090" s="12" t="s">
        <v>41</v>
      </c>
      <c r="H2090" s="12" t="s">
        <v>52</v>
      </c>
      <c r="I2090" s="12" t="s">
        <v>23</v>
      </c>
      <c r="J2090" s="12" t="s">
        <v>37</v>
      </c>
      <c r="K2090" s="12" t="s">
        <v>35</v>
      </c>
      <c r="L2090" s="12" t="s">
        <v>69</v>
      </c>
      <c r="M2090" s="12">
        <v>1</v>
      </c>
      <c r="N2090" s="14">
        <v>163.87</v>
      </c>
      <c r="O2090" s="15">
        <v>0</v>
      </c>
      <c r="P2090" s="14">
        <v>85.76</v>
      </c>
      <c r="Q2090" s="14">
        <v>163.87</v>
      </c>
      <c r="R2090" s="14">
        <v>85.76</v>
      </c>
      <c r="S2090" s="14">
        <v>78.11</v>
      </c>
      <c r="T2090" s="16">
        <v>0.47665832672240188</v>
      </c>
    </row>
    <row r="2091" spans="1:20">
      <c r="A2091" s="10">
        <v>786</v>
      </c>
      <c r="B2091" s="11">
        <v>46307</v>
      </c>
      <c r="C2091" s="12">
        <f t="shared" si="128"/>
        <v>2026</v>
      </c>
      <c r="D2091" s="13" t="str">
        <f t="shared" si="129"/>
        <v>Q4</v>
      </c>
      <c r="E2091" s="12">
        <f t="shared" si="130"/>
        <v>10</v>
      </c>
      <c r="F2091" s="12" t="str">
        <f t="shared" si="131"/>
        <v>Oct</v>
      </c>
      <c r="G2091" s="12" t="s">
        <v>32</v>
      </c>
      <c r="H2091" s="12" t="s">
        <v>39</v>
      </c>
      <c r="I2091" s="12" t="s">
        <v>23</v>
      </c>
      <c r="J2091" s="12" t="s">
        <v>34</v>
      </c>
      <c r="K2091" s="12" t="s">
        <v>55</v>
      </c>
      <c r="L2091" s="12" t="s">
        <v>63</v>
      </c>
      <c r="M2091" s="12">
        <v>1</v>
      </c>
      <c r="N2091" s="14">
        <v>35.39</v>
      </c>
      <c r="O2091" s="15">
        <v>0.05</v>
      </c>
      <c r="P2091" s="14">
        <v>13.68</v>
      </c>
      <c r="Q2091" s="14">
        <v>33.6205</v>
      </c>
      <c r="R2091" s="14">
        <v>13.68</v>
      </c>
      <c r="S2091" s="14">
        <v>19.9405</v>
      </c>
      <c r="T2091" s="16">
        <v>0.59310539700480358</v>
      </c>
    </row>
    <row r="2092" spans="1:20">
      <c r="A2092" s="10">
        <v>3771</v>
      </c>
      <c r="B2092" s="11">
        <v>46307</v>
      </c>
      <c r="C2092" s="12">
        <f t="shared" si="128"/>
        <v>2026</v>
      </c>
      <c r="D2092" s="13" t="str">
        <f t="shared" si="129"/>
        <v>Q4</v>
      </c>
      <c r="E2092" s="12">
        <f t="shared" si="130"/>
        <v>10</v>
      </c>
      <c r="F2092" s="12" t="str">
        <f t="shared" si="131"/>
        <v>Oct</v>
      </c>
      <c r="G2092" s="12" t="s">
        <v>32</v>
      </c>
      <c r="H2092" s="12" t="s">
        <v>39</v>
      </c>
      <c r="I2092" s="12" t="s">
        <v>23</v>
      </c>
      <c r="J2092" s="12" t="s">
        <v>37</v>
      </c>
      <c r="K2092" s="12" t="s">
        <v>44</v>
      </c>
      <c r="L2092" s="12" t="s">
        <v>61</v>
      </c>
      <c r="M2092" s="12">
        <v>2</v>
      </c>
      <c r="N2092" s="14">
        <v>80.2</v>
      </c>
      <c r="O2092" s="15">
        <v>0</v>
      </c>
      <c r="P2092" s="14">
        <v>39.590000000000003</v>
      </c>
      <c r="Q2092" s="14">
        <v>160.4</v>
      </c>
      <c r="R2092" s="14">
        <v>79.180000000000007</v>
      </c>
      <c r="S2092" s="14">
        <v>81.22</v>
      </c>
      <c r="T2092" s="16">
        <v>0.50635910224438896</v>
      </c>
    </row>
    <row r="2093" spans="1:20">
      <c r="A2093" s="10">
        <v>3910</v>
      </c>
      <c r="B2093" s="11">
        <v>46307</v>
      </c>
      <c r="C2093" s="12">
        <f t="shared" si="128"/>
        <v>2026</v>
      </c>
      <c r="D2093" s="13" t="str">
        <f t="shared" si="129"/>
        <v>Q4</v>
      </c>
      <c r="E2093" s="12">
        <f t="shared" si="130"/>
        <v>10</v>
      </c>
      <c r="F2093" s="12" t="str">
        <f t="shared" si="131"/>
        <v>Oct</v>
      </c>
      <c r="G2093" s="12" t="s">
        <v>32</v>
      </c>
      <c r="H2093" s="12" t="s">
        <v>33</v>
      </c>
      <c r="I2093" s="12" t="s">
        <v>23</v>
      </c>
      <c r="J2093" s="12" t="s">
        <v>37</v>
      </c>
      <c r="K2093" s="12" t="s">
        <v>25</v>
      </c>
      <c r="L2093" s="12" t="s">
        <v>47</v>
      </c>
      <c r="M2093" s="12">
        <v>3</v>
      </c>
      <c r="N2093" s="14">
        <v>41.09</v>
      </c>
      <c r="O2093" s="15">
        <v>0</v>
      </c>
      <c r="P2093" s="14">
        <v>17.18</v>
      </c>
      <c r="Q2093" s="14">
        <v>123.27000000000001</v>
      </c>
      <c r="R2093" s="14">
        <v>51.54</v>
      </c>
      <c r="S2093" s="14">
        <v>71.730000000000018</v>
      </c>
      <c r="T2093" s="16">
        <v>0.58189340472134354</v>
      </c>
    </row>
    <row r="2094" spans="1:20">
      <c r="A2094" s="10">
        <v>330</v>
      </c>
      <c r="B2094" s="11">
        <v>46308</v>
      </c>
      <c r="C2094" s="12">
        <f t="shared" si="128"/>
        <v>2026</v>
      </c>
      <c r="D2094" s="13" t="str">
        <f t="shared" si="129"/>
        <v>Q4</v>
      </c>
      <c r="E2094" s="12">
        <f t="shared" si="130"/>
        <v>10</v>
      </c>
      <c r="F2094" s="12" t="str">
        <f t="shared" si="131"/>
        <v>Oct</v>
      </c>
      <c r="G2094" s="12" t="s">
        <v>27</v>
      </c>
      <c r="H2094" s="12" t="s">
        <v>64</v>
      </c>
      <c r="I2094" s="12" t="s">
        <v>29</v>
      </c>
      <c r="J2094" s="12" t="s">
        <v>37</v>
      </c>
      <c r="K2094" s="12" t="s">
        <v>35</v>
      </c>
      <c r="L2094" s="12" t="s">
        <v>36</v>
      </c>
      <c r="M2094" s="12">
        <v>5</v>
      </c>
      <c r="N2094" s="14">
        <v>36.97</v>
      </c>
      <c r="O2094" s="15">
        <v>0.15</v>
      </c>
      <c r="P2094" s="14">
        <v>13.93</v>
      </c>
      <c r="Q2094" s="14">
        <v>157.1225</v>
      </c>
      <c r="R2094" s="14">
        <v>69.650000000000006</v>
      </c>
      <c r="S2094" s="14">
        <v>87.472499999999997</v>
      </c>
      <c r="T2094" s="16">
        <v>0.55671530175500006</v>
      </c>
    </row>
    <row r="2095" spans="1:20">
      <c r="A2095" s="10">
        <v>707</v>
      </c>
      <c r="B2095" s="11">
        <v>46308</v>
      </c>
      <c r="C2095" s="12">
        <f t="shared" si="128"/>
        <v>2026</v>
      </c>
      <c r="D2095" s="13" t="str">
        <f t="shared" si="129"/>
        <v>Q4</v>
      </c>
      <c r="E2095" s="12">
        <f t="shared" si="130"/>
        <v>10</v>
      </c>
      <c r="F2095" s="12" t="str">
        <f t="shared" si="131"/>
        <v>Oct</v>
      </c>
      <c r="G2095" s="12" t="s">
        <v>32</v>
      </c>
      <c r="H2095" s="12" t="s">
        <v>46</v>
      </c>
      <c r="I2095" s="12" t="s">
        <v>40</v>
      </c>
      <c r="J2095" s="12" t="s">
        <v>34</v>
      </c>
      <c r="K2095" s="12" t="s">
        <v>35</v>
      </c>
      <c r="L2095" s="12" t="s">
        <v>36</v>
      </c>
      <c r="M2095" s="12">
        <v>4</v>
      </c>
      <c r="N2095" s="14">
        <v>35.880000000000003</v>
      </c>
      <c r="O2095" s="15">
        <v>0.05</v>
      </c>
      <c r="P2095" s="14">
        <v>13.45</v>
      </c>
      <c r="Q2095" s="14">
        <v>136.34399999999999</v>
      </c>
      <c r="R2095" s="14">
        <v>53.8</v>
      </c>
      <c r="S2095" s="14">
        <v>82.543999999999997</v>
      </c>
      <c r="T2095" s="16">
        <v>0.60540984568444522</v>
      </c>
    </row>
    <row r="2096" spans="1:20">
      <c r="A2096" s="10">
        <v>989</v>
      </c>
      <c r="B2096" s="11">
        <v>46308</v>
      </c>
      <c r="C2096" s="12">
        <f t="shared" si="128"/>
        <v>2026</v>
      </c>
      <c r="D2096" s="13" t="str">
        <f t="shared" si="129"/>
        <v>Q4</v>
      </c>
      <c r="E2096" s="12">
        <f t="shared" si="130"/>
        <v>10</v>
      </c>
      <c r="F2096" s="12" t="str">
        <f t="shared" si="131"/>
        <v>Oct</v>
      </c>
      <c r="G2096" s="12" t="s">
        <v>27</v>
      </c>
      <c r="H2096" s="12" t="s">
        <v>62</v>
      </c>
      <c r="I2096" s="12" t="s">
        <v>23</v>
      </c>
      <c r="J2096" s="12" t="s">
        <v>24</v>
      </c>
      <c r="K2096" s="12" t="s">
        <v>25</v>
      </c>
      <c r="L2096" s="12" t="s">
        <v>47</v>
      </c>
      <c r="M2096" s="12">
        <v>3</v>
      </c>
      <c r="N2096" s="14">
        <v>40.42</v>
      </c>
      <c r="O2096" s="15">
        <v>0</v>
      </c>
      <c r="P2096" s="14">
        <v>16.79</v>
      </c>
      <c r="Q2096" s="14">
        <v>121.26</v>
      </c>
      <c r="R2096" s="14">
        <v>50.37</v>
      </c>
      <c r="S2096" s="14">
        <v>70.890000000000015</v>
      </c>
      <c r="T2096" s="16">
        <v>0.58461157842652167</v>
      </c>
    </row>
    <row r="2097" spans="1:20">
      <c r="A2097" s="10">
        <v>1904</v>
      </c>
      <c r="B2097" s="11">
        <v>46308</v>
      </c>
      <c r="C2097" s="12">
        <f t="shared" si="128"/>
        <v>2026</v>
      </c>
      <c r="D2097" s="13" t="str">
        <f t="shared" si="129"/>
        <v>Q4</v>
      </c>
      <c r="E2097" s="12">
        <f t="shared" si="130"/>
        <v>10</v>
      </c>
      <c r="F2097" s="12" t="str">
        <f t="shared" si="131"/>
        <v>Oct</v>
      </c>
      <c r="G2097" s="12" t="s">
        <v>41</v>
      </c>
      <c r="H2097" s="12" t="s">
        <v>54</v>
      </c>
      <c r="I2097" s="12" t="s">
        <v>40</v>
      </c>
      <c r="J2097" s="12" t="s">
        <v>24</v>
      </c>
      <c r="K2097" s="12" t="s">
        <v>25</v>
      </c>
      <c r="L2097" s="12" t="s">
        <v>43</v>
      </c>
      <c r="M2097" s="12">
        <v>1</v>
      </c>
      <c r="N2097" s="14">
        <v>50.34</v>
      </c>
      <c r="O2097" s="15">
        <v>0.15</v>
      </c>
      <c r="P2097" s="14">
        <v>22.56</v>
      </c>
      <c r="Q2097" s="14">
        <v>42.789000000000001</v>
      </c>
      <c r="R2097" s="14">
        <v>22.56</v>
      </c>
      <c r="S2097" s="14">
        <v>20.229000000000003</v>
      </c>
      <c r="T2097" s="16">
        <v>0.47276169108883132</v>
      </c>
    </row>
    <row r="2098" spans="1:20">
      <c r="A2098" s="10">
        <v>2854</v>
      </c>
      <c r="B2098" s="11">
        <v>46308</v>
      </c>
      <c r="C2098" s="12">
        <f t="shared" si="128"/>
        <v>2026</v>
      </c>
      <c r="D2098" s="13" t="str">
        <f t="shared" si="129"/>
        <v>Q4</v>
      </c>
      <c r="E2098" s="12">
        <f t="shared" si="130"/>
        <v>10</v>
      </c>
      <c r="F2098" s="12" t="str">
        <f t="shared" si="131"/>
        <v>Oct</v>
      </c>
      <c r="G2098" s="12" t="s">
        <v>21</v>
      </c>
      <c r="H2098" s="12" t="s">
        <v>71</v>
      </c>
      <c r="I2098" s="12" t="s">
        <v>40</v>
      </c>
      <c r="J2098" s="12" t="s">
        <v>34</v>
      </c>
      <c r="K2098" s="12" t="s">
        <v>35</v>
      </c>
      <c r="L2098" s="12" t="s">
        <v>36</v>
      </c>
      <c r="M2098" s="12">
        <v>3</v>
      </c>
      <c r="N2098" s="14">
        <v>36.049999999999997</v>
      </c>
      <c r="O2098" s="15">
        <v>0.1</v>
      </c>
      <c r="P2098" s="14">
        <v>13.87</v>
      </c>
      <c r="Q2098" s="14">
        <v>97.334999999999994</v>
      </c>
      <c r="R2098" s="14">
        <v>41.61</v>
      </c>
      <c r="S2098" s="14">
        <v>55.724999999999994</v>
      </c>
      <c r="T2098" s="16">
        <v>0.57250732008013561</v>
      </c>
    </row>
    <row r="2099" spans="1:20">
      <c r="A2099" s="10">
        <v>3212</v>
      </c>
      <c r="B2099" s="11">
        <v>46308</v>
      </c>
      <c r="C2099" s="12">
        <f t="shared" si="128"/>
        <v>2026</v>
      </c>
      <c r="D2099" s="13" t="str">
        <f t="shared" si="129"/>
        <v>Q4</v>
      </c>
      <c r="E2099" s="12">
        <f t="shared" si="130"/>
        <v>10</v>
      </c>
      <c r="F2099" s="12" t="str">
        <f t="shared" si="131"/>
        <v>Oct</v>
      </c>
      <c r="G2099" s="12" t="s">
        <v>32</v>
      </c>
      <c r="H2099" s="12" t="s">
        <v>33</v>
      </c>
      <c r="I2099" s="12" t="s">
        <v>29</v>
      </c>
      <c r="J2099" s="12" t="s">
        <v>24</v>
      </c>
      <c r="K2099" s="12" t="s">
        <v>25</v>
      </c>
      <c r="L2099" s="12" t="s">
        <v>47</v>
      </c>
      <c r="M2099" s="12">
        <v>15</v>
      </c>
      <c r="N2099" s="14">
        <v>40</v>
      </c>
      <c r="O2099" s="15">
        <v>0.1</v>
      </c>
      <c r="P2099" s="14">
        <v>16.420000000000002</v>
      </c>
      <c r="Q2099" s="14">
        <v>540</v>
      </c>
      <c r="R2099" s="14">
        <v>246.3</v>
      </c>
      <c r="S2099" s="14">
        <v>293.7</v>
      </c>
      <c r="T2099" s="16">
        <v>0.54388888888888887</v>
      </c>
    </row>
    <row r="2100" spans="1:20">
      <c r="A2100" s="10">
        <v>4479</v>
      </c>
      <c r="B2100" s="11">
        <v>46308</v>
      </c>
      <c r="C2100" s="12">
        <f t="shared" si="128"/>
        <v>2026</v>
      </c>
      <c r="D2100" s="13" t="str">
        <f t="shared" si="129"/>
        <v>Q4</v>
      </c>
      <c r="E2100" s="12">
        <f t="shared" si="130"/>
        <v>10</v>
      </c>
      <c r="F2100" s="12" t="str">
        <f t="shared" si="131"/>
        <v>Oct</v>
      </c>
      <c r="G2100" s="12" t="s">
        <v>41</v>
      </c>
      <c r="H2100" s="12" t="s">
        <v>52</v>
      </c>
      <c r="I2100" s="12" t="s">
        <v>40</v>
      </c>
      <c r="J2100" s="12" t="s">
        <v>24</v>
      </c>
      <c r="K2100" s="12" t="s">
        <v>30</v>
      </c>
      <c r="L2100" s="12" t="s">
        <v>58</v>
      </c>
      <c r="M2100" s="12">
        <v>1</v>
      </c>
      <c r="N2100" s="14">
        <v>151.68</v>
      </c>
      <c r="O2100" s="15">
        <v>0.05</v>
      </c>
      <c r="P2100" s="14">
        <v>78.98</v>
      </c>
      <c r="Q2100" s="14">
        <v>144.096</v>
      </c>
      <c r="R2100" s="14">
        <v>78.98</v>
      </c>
      <c r="S2100" s="14">
        <v>65.116</v>
      </c>
      <c r="T2100" s="16">
        <v>0.45189318232289583</v>
      </c>
    </row>
    <row r="2101" spans="1:20">
      <c r="A2101" s="10">
        <v>4574</v>
      </c>
      <c r="B2101" s="11">
        <v>46308</v>
      </c>
      <c r="C2101" s="12">
        <f t="shared" si="128"/>
        <v>2026</v>
      </c>
      <c r="D2101" s="13" t="str">
        <f t="shared" si="129"/>
        <v>Q4</v>
      </c>
      <c r="E2101" s="12">
        <f t="shared" si="130"/>
        <v>10</v>
      </c>
      <c r="F2101" s="12" t="str">
        <f t="shared" si="131"/>
        <v>Oct</v>
      </c>
      <c r="G2101" s="12" t="s">
        <v>27</v>
      </c>
      <c r="H2101" s="12" t="s">
        <v>70</v>
      </c>
      <c r="I2101" s="12" t="s">
        <v>23</v>
      </c>
      <c r="J2101" s="12" t="s">
        <v>37</v>
      </c>
      <c r="K2101" s="12" t="s">
        <v>55</v>
      </c>
      <c r="L2101" s="12" t="s">
        <v>63</v>
      </c>
      <c r="M2101" s="12">
        <v>1</v>
      </c>
      <c r="N2101" s="14">
        <v>36.53</v>
      </c>
      <c r="O2101" s="15">
        <v>0</v>
      </c>
      <c r="P2101" s="14">
        <v>14.01</v>
      </c>
      <c r="Q2101" s="14">
        <v>36.53</v>
      </c>
      <c r="R2101" s="14">
        <v>14.01</v>
      </c>
      <c r="S2101" s="14">
        <v>22.520000000000003</v>
      </c>
      <c r="T2101" s="16">
        <v>0.61647960580344929</v>
      </c>
    </row>
    <row r="2102" spans="1:20">
      <c r="A2102" s="10">
        <v>4815</v>
      </c>
      <c r="B2102" s="11">
        <v>46308</v>
      </c>
      <c r="C2102" s="12">
        <f t="shared" si="128"/>
        <v>2026</v>
      </c>
      <c r="D2102" s="13" t="str">
        <f t="shared" si="129"/>
        <v>Q4</v>
      </c>
      <c r="E2102" s="12">
        <f t="shared" si="130"/>
        <v>10</v>
      </c>
      <c r="F2102" s="12" t="str">
        <f t="shared" si="131"/>
        <v>Oct</v>
      </c>
      <c r="G2102" s="12" t="s">
        <v>21</v>
      </c>
      <c r="H2102" s="12" t="s">
        <v>22</v>
      </c>
      <c r="I2102" s="12" t="s">
        <v>40</v>
      </c>
      <c r="J2102" s="12" t="s">
        <v>37</v>
      </c>
      <c r="K2102" s="12" t="s">
        <v>25</v>
      </c>
      <c r="L2102" s="12" t="s">
        <v>47</v>
      </c>
      <c r="M2102" s="12">
        <v>1</v>
      </c>
      <c r="N2102" s="14">
        <v>39.89</v>
      </c>
      <c r="O2102" s="15">
        <v>0.05</v>
      </c>
      <c r="P2102" s="14">
        <v>16.91</v>
      </c>
      <c r="Q2102" s="14">
        <v>37.895499999999998</v>
      </c>
      <c r="R2102" s="14">
        <v>16.91</v>
      </c>
      <c r="S2102" s="14">
        <v>20.985499999999998</v>
      </c>
      <c r="T2102" s="16">
        <v>0.55377287540737019</v>
      </c>
    </row>
    <row r="2103" spans="1:20">
      <c r="A2103" s="10">
        <v>5027</v>
      </c>
      <c r="B2103" s="11">
        <v>46308</v>
      </c>
      <c r="C2103" s="12">
        <f t="shared" si="128"/>
        <v>2026</v>
      </c>
      <c r="D2103" s="13" t="str">
        <f t="shared" si="129"/>
        <v>Q4</v>
      </c>
      <c r="E2103" s="12">
        <f t="shared" si="130"/>
        <v>10</v>
      </c>
      <c r="F2103" s="12" t="str">
        <f t="shared" si="131"/>
        <v>Oct</v>
      </c>
      <c r="G2103" s="12" t="s">
        <v>32</v>
      </c>
      <c r="H2103" s="12" t="s">
        <v>60</v>
      </c>
      <c r="I2103" s="12" t="s">
        <v>23</v>
      </c>
      <c r="J2103" s="12" t="s">
        <v>34</v>
      </c>
      <c r="K2103" s="12" t="s">
        <v>30</v>
      </c>
      <c r="L2103" s="12" t="s">
        <v>58</v>
      </c>
      <c r="M2103" s="12">
        <v>1</v>
      </c>
      <c r="N2103" s="14">
        <v>154.53</v>
      </c>
      <c r="O2103" s="15">
        <v>0</v>
      </c>
      <c r="P2103" s="14">
        <v>77.930000000000007</v>
      </c>
      <c r="Q2103" s="14">
        <v>154.53</v>
      </c>
      <c r="R2103" s="14">
        <v>77.930000000000007</v>
      </c>
      <c r="S2103" s="14">
        <v>76.599999999999994</v>
      </c>
      <c r="T2103" s="16">
        <v>0.49569662848637802</v>
      </c>
    </row>
    <row r="2104" spans="1:20">
      <c r="A2104" s="10">
        <v>1794</v>
      </c>
      <c r="B2104" s="11">
        <v>46309</v>
      </c>
      <c r="C2104" s="12">
        <f t="shared" si="128"/>
        <v>2026</v>
      </c>
      <c r="D2104" s="13" t="str">
        <f t="shared" si="129"/>
        <v>Q4</v>
      </c>
      <c r="E2104" s="12">
        <f t="shared" si="130"/>
        <v>10</v>
      </c>
      <c r="F2104" s="12" t="str">
        <f t="shared" si="131"/>
        <v>Oct</v>
      </c>
      <c r="G2104" s="12" t="s">
        <v>41</v>
      </c>
      <c r="H2104" s="12" t="s">
        <v>54</v>
      </c>
      <c r="I2104" s="12" t="s">
        <v>49</v>
      </c>
      <c r="J2104" s="12" t="s">
        <v>37</v>
      </c>
      <c r="K2104" s="12" t="s">
        <v>25</v>
      </c>
      <c r="L2104" s="12" t="s">
        <v>43</v>
      </c>
      <c r="M2104" s="12">
        <v>2</v>
      </c>
      <c r="N2104" s="14">
        <v>50.64</v>
      </c>
      <c r="O2104" s="15">
        <v>0.05</v>
      </c>
      <c r="P2104" s="14">
        <v>22.28</v>
      </c>
      <c r="Q2104" s="14">
        <v>96.215999999999994</v>
      </c>
      <c r="R2104" s="14">
        <v>44.56</v>
      </c>
      <c r="S2104" s="14">
        <v>51.655999999999992</v>
      </c>
      <c r="T2104" s="16">
        <v>0.53687536376486233</v>
      </c>
    </row>
    <row r="2105" spans="1:20">
      <c r="A2105" s="10">
        <v>1867</v>
      </c>
      <c r="B2105" s="11">
        <v>46309</v>
      </c>
      <c r="C2105" s="12">
        <f t="shared" si="128"/>
        <v>2026</v>
      </c>
      <c r="D2105" s="13" t="str">
        <f t="shared" si="129"/>
        <v>Q4</v>
      </c>
      <c r="E2105" s="12">
        <f t="shared" si="130"/>
        <v>10</v>
      </c>
      <c r="F2105" s="12" t="str">
        <f t="shared" si="131"/>
        <v>Oct</v>
      </c>
      <c r="G2105" s="12" t="s">
        <v>21</v>
      </c>
      <c r="H2105" s="12" t="s">
        <v>22</v>
      </c>
      <c r="I2105" s="12" t="s">
        <v>23</v>
      </c>
      <c r="J2105" s="12" t="s">
        <v>34</v>
      </c>
      <c r="K2105" s="12" t="s">
        <v>55</v>
      </c>
      <c r="L2105" s="12" t="s">
        <v>56</v>
      </c>
      <c r="M2105" s="12">
        <v>3</v>
      </c>
      <c r="N2105" s="14">
        <v>40.880000000000003</v>
      </c>
      <c r="O2105" s="15">
        <v>0.05</v>
      </c>
      <c r="P2105" s="14">
        <v>14.59</v>
      </c>
      <c r="Q2105" s="14">
        <v>116.50800000000001</v>
      </c>
      <c r="R2105" s="14">
        <v>43.769999999999996</v>
      </c>
      <c r="S2105" s="14">
        <v>72.738000000000014</v>
      </c>
      <c r="T2105" s="16">
        <v>0.62431764342362761</v>
      </c>
    </row>
    <row r="2106" spans="1:20">
      <c r="A2106" s="10">
        <v>2088</v>
      </c>
      <c r="B2106" s="11">
        <v>46309</v>
      </c>
      <c r="C2106" s="12">
        <f t="shared" si="128"/>
        <v>2026</v>
      </c>
      <c r="D2106" s="13" t="str">
        <f t="shared" si="129"/>
        <v>Q4</v>
      </c>
      <c r="E2106" s="12">
        <f t="shared" si="130"/>
        <v>10</v>
      </c>
      <c r="F2106" s="12" t="str">
        <f t="shared" si="131"/>
        <v>Oct</v>
      </c>
      <c r="G2106" s="12" t="s">
        <v>41</v>
      </c>
      <c r="H2106" s="12" t="s">
        <v>42</v>
      </c>
      <c r="I2106" s="12" t="s">
        <v>40</v>
      </c>
      <c r="J2106" s="12" t="s">
        <v>24</v>
      </c>
      <c r="K2106" s="12" t="s">
        <v>30</v>
      </c>
      <c r="L2106" s="12" t="s">
        <v>38</v>
      </c>
      <c r="M2106" s="12">
        <v>1</v>
      </c>
      <c r="N2106" s="14">
        <v>141.77000000000001</v>
      </c>
      <c r="O2106" s="15">
        <v>0</v>
      </c>
      <c r="P2106" s="14">
        <v>78.48</v>
      </c>
      <c r="Q2106" s="14">
        <v>141.77000000000001</v>
      </c>
      <c r="R2106" s="14">
        <v>78.48</v>
      </c>
      <c r="S2106" s="14">
        <v>63.290000000000006</v>
      </c>
      <c r="T2106" s="16">
        <v>0.44642731184312623</v>
      </c>
    </row>
    <row r="2107" spans="1:20">
      <c r="A2107" s="10">
        <v>2270</v>
      </c>
      <c r="B2107" s="11">
        <v>46309</v>
      </c>
      <c r="C2107" s="12">
        <f t="shared" si="128"/>
        <v>2026</v>
      </c>
      <c r="D2107" s="13" t="str">
        <f t="shared" si="129"/>
        <v>Q4</v>
      </c>
      <c r="E2107" s="12">
        <f t="shared" si="130"/>
        <v>10</v>
      </c>
      <c r="F2107" s="12" t="str">
        <f t="shared" si="131"/>
        <v>Oct</v>
      </c>
      <c r="G2107" s="12" t="s">
        <v>41</v>
      </c>
      <c r="H2107" s="12" t="s">
        <v>52</v>
      </c>
      <c r="I2107" s="12" t="s">
        <v>23</v>
      </c>
      <c r="J2107" s="12" t="s">
        <v>34</v>
      </c>
      <c r="K2107" s="12" t="s">
        <v>44</v>
      </c>
      <c r="L2107" s="12" t="s">
        <v>50</v>
      </c>
      <c r="M2107" s="12">
        <v>3</v>
      </c>
      <c r="N2107" s="14">
        <v>199.99</v>
      </c>
      <c r="O2107" s="15">
        <v>0.15</v>
      </c>
      <c r="P2107" s="14">
        <v>101.86</v>
      </c>
      <c r="Q2107" s="14">
        <v>509.97450000000003</v>
      </c>
      <c r="R2107" s="14">
        <v>305.58</v>
      </c>
      <c r="S2107" s="14">
        <v>204.39450000000005</v>
      </c>
      <c r="T2107" s="16">
        <v>0.40079356909021929</v>
      </c>
    </row>
    <row r="2108" spans="1:20">
      <c r="A2108" s="10">
        <v>3789</v>
      </c>
      <c r="B2108" s="11">
        <v>46309</v>
      </c>
      <c r="C2108" s="12">
        <f t="shared" si="128"/>
        <v>2026</v>
      </c>
      <c r="D2108" s="13" t="str">
        <f t="shared" si="129"/>
        <v>Q4</v>
      </c>
      <c r="E2108" s="12">
        <f t="shared" si="130"/>
        <v>10</v>
      </c>
      <c r="F2108" s="12" t="str">
        <f t="shared" si="131"/>
        <v>Oct</v>
      </c>
      <c r="G2108" s="12" t="s">
        <v>41</v>
      </c>
      <c r="H2108" s="12" t="s">
        <v>42</v>
      </c>
      <c r="I2108" s="12" t="s">
        <v>49</v>
      </c>
      <c r="J2108" s="12" t="s">
        <v>34</v>
      </c>
      <c r="K2108" s="12" t="s">
        <v>25</v>
      </c>
      <c r="L2108" s="12" t="s">
        <v>43</v>
      </c>
      <c r="M2108" s="12">
        <v>2</v>
      </c>
      <c r="N2108" s="14">
        <v>50.56</v>
      </c>
      <c r="O2108" s="15">
        <v>0</v>
      </c>
      <c r="P2108" s="14">
        <v>23.04</v>
      </c>
      <c r="Q2108" s="14">
        <v>101.12</v>
      </c>
      <c r="R2108" s="14">
        <v>46.08</v>
      </c>
      <c r="S2108" s="14">
        <v>55.040000000000006</v>
      </c>
      <c r="T2108" s="16">
        <v>0.54430379746835444</v>
      </c>
    </row>
    <row r="2109" spans="1:20">
      <c r="A2109" s="10">
        <v>4323</v>
      </c>
      <c r="B2109" s="11">
        <v>46309</v>
      </c>
      <c r="C2109" s="12">
        <f t="shared" si="128"/>
        <v>2026</v>
      </c>
      <c r="D2109" s="13" t="str">
        <f t="shared" si="129"/>
        <v>Q4</v>
      </c>
      <c r="E2109" s="12">
        <f t="shared" si="130"/>
        <v>10</v>
      </c>
      <c r="F2109" s="12" t="str">
        <f t="shared" si="131"/>
        <v>Oct</v>
      </c>
      <c r="G2109" s="12" t="s">
        <v>41</v>
      </c>
      <c r="H2109" s="12" t="s">
        <v>52</v>
      </c>
      <c r="I2109" s="12" t="s">
        <v>23</v>
      </c>
      <c r="J2109" s="12" t="s">
        <v>34</v>
      </c>
      <c r="K2109" s="12" t="s">
        <v>35</v>
      </c>
      <c r="L2109" s="12" t="s">
        <v>53</v>
      </c>
      <c r="M2109" s="12">
        <v>1</v>
      </c>
      <c r="N2109" s="14">
        <v>47.38</v>
      </c>
      <c r="O2109" s="15">
        <v>0</v>
      </c>
      <c r="P2109" s="14">
        <v>17.86</v>
      </c>
      <c r="Q2109" s="14">
        <v>47.38</v>
      </c>
      <c r="R2109" s="14">
        <v>17.86</v>
      </c>
      <c r="S2109" s="14">
        <v>29.520000000000003</v>
      </c>
      <c r="T2109" s="16">
        <v>0.62304769945124527</v>
      </c>
    </row>
    <row r="2110" spans="1:20">
      <c r="A2110" s="10">
        <v>276</v>
      </c>
      <c r="B2110" s="11">
        <v>46310</v>
      </c>
      <c r="C2110" s="12">
        <f t="shared" si="128"/>
        <v>2026</v>
      </c>
      <c r="D2110" s="13" t="str">
        <f t="shared" si="129"/>
        <v>Q4</v>
      </c>
      <c r="E2110" s="12">
        <f t="shared" si="130"/>
        <v>10</v>
      </c>
      <c r="F2110" s="12" t="str">
        <f t="shared" si="131"/>
        <v>Oct</v>
      </c>
      <c r="G2110" s="12" t="s">
        <v>32</v>
      </c>
      <c r="H2110" s="12" t="s">
        <v>33</v>
      </c>
      <c r="I2110" s="12" t="s">
        <v>23</v>
      </c>
      <c r="J2110" s="12" t="s">
        <v>37</v>
      </c>
      <c r="K2110" s="12" t="s">
        <v>30</v>
      </c>
      <c r="L2110" s="12" t="s">
        <v>31</v>
      </c>
      <c r="M2110" s="12">
        <v>1</v>
      </c>
      <c r="N2110" s="14">
        <v>92.74</v>
      </c>
      <c r="O2110" s="15">
        <v>0.15</v>
      </c>
      <c r="P2110" s="14">
        <v>44.52</v>
      </c>
      <c r="Q2110" s="14">
        <v>78.828999999999994</v>
      </c>
      <c r="R2110" s="14">
        <v>44.52</v>
      </c>
      <c r="S2110" s="14">
        <v>34.30899999999999</v>
      </c>
      <c r="T2110" s="16">
        <v>0.43523322635070844</v>
      </c>
    </row>
    <row r="2111" spans="1:20">
      <c r="A2111" s="10">
        <v>791</v>
      </c>
      <c r="B2111" s="11">
        <v>46310</v>
      </c>
      <c r="C2111" s="12">
        <f t="shared" si="128"/>
        <v>2026</v>
      </c>
      <c r="D2111" s="13" t="str">
        <f t="shared" si="129"/>
        <v>Q4</v>
      </c>
      <c r="E2111" s="12">
        <f t="shared" si="130"/>
        <v>10</v>
      </c>
      <c r="F2111" s="12" t="str">
        <f t="shared" si="131"/>
        <v>Oct</v>
      </c>
      <c r="G2111" s="12" t="s">
        <v>41</v>
      </c>
      <c r="H2111" s="12" t="s">
        <v>68</v>
      </c>
      <c r="I2111" s="12" t="s">
        <v>40</v>
      </c>
      <c r="J2111" s="12" t="s">
        <v>24</v>
      </c>
      <c r="K2111" s="12" t="s">
        <v>25</v>
      </c>
      <c r="L2111" s="12" t="s">
        <v>43</v>
      </c>
      <c r="M2111" s="12">
        <v>3</v>
      </c>
      <c r="N2111" s="14">
        <v>51.57</v>
      </c>
      <c r="O2111" s="15">
        <v>0.1</v>
      </c>
      <c r="P2111" s="14">
        <v>21.82</v>
      </c>
      <c r="Q2111" s="14">
        <v>139.239</v>
      </c>
      <c r="R2111" s="14">
        <v>65.460000000000008</v>
      </c>
      <c r="S2111" s="14">
        <v>73.778999999999996</v>
      </c>
      <c r="T2111" s="16">
        <v>0.52987309589985565</v>
      </c>
    </row>
    <row r="2112" spans="1:20">
      <c r="A2112" s="10">
        <v>1033</v>
      </c>
      <c r="B2112" s="11">
        <v>46310</v>
      </c>
      <c r="C2112" s="12">
        <f t="shared" si="128"/>
        <v>2026</v>
      </c>
      <c r="D2112" s="13" t="str">
        <f t="shared" si="129"/>
        <v>Q4</v>
      </c>
      <c r="E2112" s="12">
        <f t="shared" si="130"/>
        <v>10</v>
      </c>
      <c r="F2112" s="12" t="str">
        <f t="shared" si="131"/>
        <v>Oct</v>
      </c>
      <c r="G2112" s="12" t="s">
        <v>27</v>
      </c>
      <c r="H2112" s="12" t="s">
        <v>64</v>
      </c>
      <c r="I2112" s="12" t="s">
        <v>23</v>
      </c>
      <c r="J2112" s="12" t="s">
        <v>34</v>
      </c>
      <c r="K2112" s="12" t="s">
        <v>30</v>
      </c>
      <c r="L2112" s="12" t="s">
        <v>67</v>
      </c>
      <c r="M2112" s="12">
        <v>1</v>
      </c>
      <c r="N2112" s="14">
        <v>70.47</v>
      </c>
      <c r="O2112" s="15">
        <v>0.1</v>
      </c>
      <c r="P2112" s="14">
        <v>31.52</v>
      </c>
      <c r="Q2112" s="14">
        <v>63.423000000000002</v>
      </c>
      <c r="R2112" s="14">
        <v>31.52</v>
      </c>
      <c r="S2112" s="14">
        <v>31.903000000000002</v>
      </c>
      <c r="T2112" s="16">
        <v>0.50301940936253409</v>
      </c>
    </row>
    <row r="2113" spans="1:20">
      <c r="A2113" s="10">
        <v>1247</v>
      </c>
      <c r="B2113" s="11">
        <v>46310</v>
      </c>
      <c r="C2113" s="12">
        <f t="shared" si="128"/>
        <v>2026</v>
      </c>
      <c r="D2113" s="13" t="str">
        <f t="shared" si="129"/>
        <v>Q4</v>
      </c>
      <c r="E2113" s="12">
        <f t="shared" si="130"/>
        <v>10</v>
      </c>
      <c r="F2113" s="12" t="str">
        <f t="shared" si="131"/>
        <v>Oct</v>
      </c>
      <c r="G2113" s="12" t="s">
        <v>21</v>
      </c>
      <c r="H2113" s="12" t="s">
        <v>22</v>
      </c>
      <c r="I2113" s="12" t="s">
        <v>23</v>
      </c>
      <c r="J2113" s="12" t="s">
        <v>34</v>
      </c>
      <c r="K2113" s="12" t="s">
        <v>30</v>
      </c>
      <c r="L2113" s="12" t="s">
        <v>67</v>
      </c>
      <c r="M2113" s="12">
        <v>1</v>
      </c>
      <c r="N2113" s="14">
        <v>71.05</v>
      </c>
      <c r="O2113" s="15">
        <v>0</v>
      </c>
      <c r="P2113" s="14">
        <v>33.32</v>
      </c>
      <c r="Q2113" s="14">
        <v>71.05</v>
      </c>
      <c r="R2113" s="14">
        <v>33.32</v>
      </c>
      <c r="S2113" s="14">
        <v>37.729999999999997</v>
      </c>
      <c r="T2113" s="16">
        <v>0.53103448275862064</v>
      </c>
    </row>
    <row r="2114" spans="1:20">
      <c r="A2114" s="10">
        <v>1321</v>
      </c>
      <c r="B2114" s="11">
        <v>46310</v>
      </c>
      <c r="C2114" s="12">
        <f t="shared" si="128"/>
        <v>2026</v>
      </c>
      <c r="D2114" s="13" t="str">
        <f t="shared" si="129"/>
        <v>Q4</v>
      </c>
      <c r="E2114" s="12">
        <f t="shared" si="130"/>
        <v>10</v>
      </c>
      <c r="F2114" s="12" t="str">
        <f t="shared" si="131"/>
        <v>Oct</v>
      </c>
      <c r="G2114" s="12" t="s">
        <v>41</v>
      </c>
      <c r="H2114" s="12" t="s">
        <v>68</v>
      </c>
      <c r="I2114" s="12" t="s">
        <v>40</v>
      </c>
      <c r="J2114" s="12" t="s">
        <v>24</v>
      </c>
      <c r="K2114" s="12" t="s">
        <v>25</v>
      </c>
      <c r="L2114" s="12" t="s">
        <v>47</v>
      </c>
      <c r="M2114" s="12">
        <v>3</v>
      </c>
      <c r="N2114" s="14">
        <v>39.83</v>
      </c>
      <c r="O2114" s="15">
        <v>0.1</v>
      </c>
      <c r="P2114" s="14">
        <v>16.93</v>
      </c>
      <c r="Q2114" s="14">
        <v>107.541</v>
      </c>
      <c r="R2114" s="14">
        <v>50.79</v>
      </c>
      <c r="S2114" s="14">
        <v>56.750999999999998</v>
      </c>
      <c r="T2114" s="16">
        <v>0.52771501101905316</v>
      </c>
    </row>
    <row r="2115" spans="1:20">
      <c r="A2115" s="10">
        <v>2048</v>
      </c>
      <c r="B2115" s="11">
        <v>46310</v>
      </c>
      <c r="C2115" s="12">
        <f t="shared" ref="C2115:C2178" si="132">YEAR(B2115)</f>
        <v>2026</v>
      </c>
      <c r="D2115" s="13" t="str">
        <f t="shared" ref="D2115:D2178" si="133">"Q"&amp;ROUNDUP(MONTH(B2115)/3,0)</f>
        <v>Q4</v>
      </c>
      <c r="E2115" s="12">
        <f t="shared" ref="E2115:E2178" si="134">MONTH(B2115)</f>
        <v>10</v>
      </c>
      <c r="F2115" s="12" t="str">
        <f t="shared" ref="F2115:F2178" si="135">TEXT(B2115,"mmm")</f>
        <v>Oct</v>
      </c>
      <c r="G2115" s="12" t="s">
        <v>41</v>
      </c>
      <c r="H2115" s="12" t="s">
        <v>52</v>
      </c>
      <c r="I2115" s="12" t="s">
        <v>23</v>
      </c>
      <c r="J2115" s="12" t="s">
        <v>34</v>
      </c>
      <c r="K2115" s="12" t="s">
        <v>55</v>
      </c>
      <c r="L2115" s="12" t="s">
        <v>66</v>
      </c>
      <c r="M2115" s="12">
        <v>3</v>
      </c>
      <c r="N2115" s="14">
        <v>49.5</v>
      </c>
      <c r="O2115" s="15">
        <v>0.05</v>
      </c>
      <c r="P2115" s="14">
        <v>22</v>
      </c>
      <c r="Q2115" s="14">
        <v>141.07499999999999</v>
      </c>
      <c r="R2115" s="14">
        <v>66</v>
      </c>
      <c r="S2115" s="14">
        <v>75.074999999999989</v>
      </c>
      <c r="T2115" s="16">
        <v>0.53216374269005839</v>
      </c>
    </row>
    <row r="2116" spans="1:20">
      <c r="A2116" s="10">
        <v>2082</v>
      </c>
      <c r="B2116" s="11">
        <v>46310</v>
      </c>
      <c r="C2116" s="12">
        <f t="shared" si="132"/>
        <v>2026</v>
      </c>
      <c r="D2116" s="13" t="str">
        <f t="shared" si="133"/>
        <v>Q4</v>
      </c>
      <c r="E2116" s="12">
        <f t="shared" si="134"/>
        <v>10</v>
      </c>
      <c r="F2116" s="12" t="str">
        <f t="shared" si="135"/>
        <v>Oct</v>
      </c>
      <c r="G2116" s="12" t="s">
        <v>27</v>
      </c>
      <c r="H2116" s="12" t="s">
        <v>48</v>
      </c>
      <c r="I2116" s="12" t="s">
        <v>49</v>
      </c>
      <c r="J2116" s="12" t="s">
        <v>34</v>
      </c>
      <c r="K2116" s="12" t="s">
        <v>30</v>
      </c>
      <c r="L2116" s="12" t="s">
        <v>31</v>
      </c>
      <c r="M2116" s="12">
        <v>1</v>
      </c>
      <c r="N2116" s="14">
        <v>91.99</v>
      </c>
      <c r="O2116" s="15">
        <v>0</v>
      </c>
      <c r="P2116" s="14">
        <v>44.86</v>
      </c>
      <c r="Q2116" s="14">
        <v>91.99</v>
      </c>
      <c r="R2116" s="14">
        <v>44.86</v>
      </c>
      <c r="S2116" s="14">
        <v>47.129999999999995</v>
      </c>
      <c r="T2116" s="16">
        <v>0.51233829764104788</v>
      </c>
    </row>
    <row r="2117" spans="1:20">
      <c r="A2117" s="10">
        <v>2177</v>
      </c>
      <c r="B2117" s="11">
        <v>46310</v>
      </c>
      <c r="C2117" s="12">
        <f t="shared" si="132"/>
        <v>2026</v>
      </c>
      <c r="D2117" s="13" t="str">
        <f t="shared" si="133"/>
        <v>Q4</v>
      </c>
      <c r="E2117" s="12">
        <f t="shared" si="134"/>
        <v>10</v>
      </c>
      <c r="F2117" s="12" t="str">
        <f t="shared" si="135"/>
        <v>Oct</v>
      </c>
      <c r="G2117" s="12" t="s">
        <v>21</v>
      </c>
      <c r="H2117" s="12" t="s">
        <v>71</v>
      </c>
      <c r="I2117" s="12" t="s">
        <v>49</v>
      </c>
      <c r="J2117" s="12" t="s">
        <v>24</v>
      </c>
      <c r="K2117" s="12" t="s">
        <v>25</v>
      </c>
      <c r="L2117" s="12" t="s">
        <v>26</v>
      </c>
      <c r="M2117" s="12">
        <v>1</v>
      </c>
      <c r="N2117" s="14">
        <v>79.78</v>
      </c>
      <c r="O2117" s="15">
        <v>0.05</v>
      </c>
      <c r="P2117" s="14">
        <v>41.59</v>
      </c>
      <c r="Q2117" s="14">
        <v>75.790999999999997</v>
      </c>
      <c r="R2117" s="14">
        <v>41.59</v>
      </c>
      <c r="S2117" s="14">
        <v>34.200999999999993</v>
      </c>
      <c r="T2117" s="16">
        <v>0.45125410668812915</v>
      </c>
    </row>
    <row r="2118" spans="1:20">
      <c r="A2118" s="10">
        <v>3776</v>
      </c>
      <c r="B2118" s="11">
        <v>46310</v>
      </c>
      <c r="C2118" s="12">
        <f t="shared" si="132"/>
        <v>2026</v>
      </c>
      <c r="D2118" s="13" t="str">
        <f t="shared" si="133"/>
        <v>Q4</v>
      </c>
      <c r="E2118" s="12">
        <f t="shared" si="134"/>
        <v>10</v>
      </c>
      <c r="F2118" s="12" t="str">
        <f t="shared" si="135"/>
        <v>Oct</v>
      </c>
      <c r="G2118" s="12" t="s">
        <v>41</v>
      </c>
      <c r="H2118" s="12" t="s">
        <v>54</v>
      </c>
      <c r="I2118" s="12" t="s">
        <v>23</v>
      </c>
      <c r="J2118" s="12" t="s">
        <v>24</v>
      </c>
      <c r="K2118" s="12" t="s">
        <v>25</v>
      </c>
      <c r="L2118" s="12" t="s">
        <v>26</v>
      </c>
      <c r="M2118" s="12">
        <v>1</v>
      </c>
      <c r="N2118" s="14">
        <v>82.97</v>
      </c>
      <c r="O2118" s="15">
        <v>0</v>
      </c>
      <c r="P2118" s="14">
        <v>43.09</v>
      </c>
      <c r="Q2118" s="14">
        <v>82.97</v>
      </c>
      <c r="R2118" s="14">
        <v>43.09</v>
      </c>
      <c r="S2118" s="14">
        <v>39.879999999999995</v>
      </c>
      <c r="T2118" s="16">
        <v>0.48065565867180904</v>
      </c>
    </row>
    <row r="2119" spans="1:20">
      <c r="A2119" s="10">
        <v>4542</v>
      </c>
      <c r="B2119" s="11">
        <v>46310</v>
      </c>
      <c r="C2119" s="12">
        <f t="shared" si="132"/>
        <v>2026</v>
      </c>
      <c r="D2119" s="13" t="str">
        <f t="shared" si="133"/>
        <v>Q4</v>
      </c>
      <c r="E2119" s="12">
        <f t="shared" si="134"/>
        <v>10</v>
      </c>
      <c r="F2119" s="12" t="str">
        <f t="shared" si="135"/>
        <v>Oct</v>
      </c>
      <c r="G2119" s="12" t="s">
        <v>21</v>
      </c>
      <c r="H2119" s="12" t="s">
        <v>57</v>
      </c>
      <c r="I2119" s="12" t="s">
        <v>23</v>
      </c>
      <c r="J2119" s="12" t="s">
        <v>37</v>
      </c>
      <c r="K2119" s="12" t="s">
        <v>25</v>
      </c>
      <c r="L2119" s="12" t="s">
        <v>51</v>
      </c>
      <c r="M2119" s="12">
        <v>1</v>
      </c>
      <c r="N2119" s="14">
        <v>103.33</v>
      </c>
      <c r="O2119" s="15">
        <v>0</v>
      </c>
      <c r="P2119" s="14">
        <v>50.85</v>
      </c>
      <c r="Q2119" s="14">
        <v>103.33</v>
      </c>
      <c r="R2119" s="14">
        <v>50.85</v>
      </c>
      <c r="S2119" s="14">
        <v>52.48</v>
      </c>
      <c r="T2119" s="16">
        <v>0.5078873512048776</v>
      </c>
    </row>
    <row r="2120" spans="1:20">
      <c r="A2120" s="10">
        <v>36</v>
      </c>
      <c r="B2120" s="11">
        <v>46311</v>
      </c>
      <c r="C2120" s="12">
        <f t="shared" si="132"/>
        <v>2026</v>
      </c>
      <c r="D2120" s="13" t="str">
        <f t="shared" si="133"/>
        <v>Q4</v>
      </c>
      <c r="E2120" s="12">
        <f t="shared" si="134"/>
        <v>10</v>
      </c>
      <c r="F2120" s="12" t="str">
        <f t="shared" si="135"/>
        <v>Oct</v>
      </c>
      <c r="G2120" s="12" t="s">
        <v>21</v>
      </c>
      <c r="H2120" s="12" t="s">
        <v>57</v>
      </c>
      <c r="I2120" s="12" t="s">
        <v>23</v>
      </c>
      <c r="J2120" s="12" t="s">
        <v>34</v>
      </c>
      <c r="K2120" s="12" t="s">
        <v>30</v>
      </c>
      <c r="L2120" s="12" t="s">
        <v>38</v>
      </c>
      <c r="M2120" s="12">
        <v>3</v>
      </c>
      <c r="N2120" s="14">
        <v>142.54</v>
      </c>
      <c r="O2120" s="15">
        <v>0.05</v>
      </c>
      <c r="P2120" s="14">
        <v>81.599999999999994</v>
      </c>
      <c r="Q2120" s="14">
        <v>406.23899999999998</v>
      </c>
      <c r="R2120" s="14">
        <v>244.79999999999998</v>
      </c>
      <c r="S2120" s="14">
        <v>161.43899999999999</v>
      </c>
      <c r="T2120" s="16">
        <v>0.39739906803630376</v>
      </c>
    </row>
    <row r="2121" spans="1:20">
      <c r="A2121" s="10">
        <v>64</v>
      </c>
      <c r="B2121" s="11">
        <v>46311</v>
      </c>
      <c r="C2121" s="12">
        <f t="shared" si="132"/>
        <v>2026</v>
      </c>
      <c r="D2121" s="13" t="str">
        <f t="shared" si="133"/>
        <v>Q4</v>
      </c>
      <c r="E2121" s="12">
        <f t="shared" si="134"/>
        <v>10</v>
      </c>
      <c r="F2121" s="12" t="str">
        <f t="shared" si="135"/>
        <v>Oct</v>
      </c>
      <c r="G2121" s="12" t="s">
        <v>32</v>
      </c>
      <c r="H2121" s="12" t="s">
        <v>73</v>
      </c>
      <c r="I2121" s="12" t="s">
        <v>23</v>
      </c>
      <c r="J2121" s="12" t="s">
        <v>34</v>
      </c>
      <c r="K2121" s="12" t="s">
        <v>30</v>
      </c>
      <c r="L2121" s="12" t="s">
        <v>31</v>
      </c>
      <c r="M2121" s="12">
        <v>3</v>
      </c>
      <c r="N2121" s="14">
        <v>92.14</v>
      </c>
      <c r="O2121" s="15">
        <v>0.1</v>
      </c>
      <c r="P2121" s="14">
        <v>46.43</v>
      </c>
      <c r="Q2121" s="14">
        <v>248.77800000000002</v>
      </c>
      <c r="R2121" s="14">
        <v>139.29</v>
      </c>
      <c r="S2121" s="14">
        <v>109.48800000000003</v>
      </c>
      <c r="T2121" s="16">
        <v>0.44010322456165746</v>
      </c>
    </row>
    <row r="2122" spans="1:20">
      <c r="A2122" s="10">
        <v>529</v>
      </c>
      <c r="B2122" s="11">
        <v>46311</v>
      </c>
      <c r="C2122" s="12">
        <f t="shared" si="132"/>
        <v>2026</v>
      </c>
      <c r="D2122" s="13" t="str">
        <f t="shared" si="133"/>
        <v>Q4</v>
      </c>
      <c r="E2122" s="12">
        <f t="shared" si="134"/>
        <v>10</v>
      </c>
      <c r="F2122" s="12" t="str">
        <f t="shared" si="135"/>
        <v>Oct</v>
      </c>
      <c r="G2122" s="12" t="s">
        <v>41</v>
      </c>
      <c r="H2122" s="12" t="s">
        <v>52</v>
      </c>
      <c r="I2122" s="12" t="s">
        <v>40</v>
      </c>
      <c r="J2122" s="12" t="s">
        <v>37</v>
      </c>
      <c r="K2122" s="12" t="s">
        <v>35</v>
      </c>
      <c r="L2122" s="12" t="s">
        <v>69</v>
      </c>
      <c r="M2122" s="12">
        <v>2</v>
      </c>
      <c r="N2122" s="14">
        <v>165.23</v>
      </c>
      <c r="O2122" s="15">
        <v>0</v>
      </c>
      <c r="P2122" s="14">
        <v>88.87</v>
      </c>
      <c r="Q2122" s="14">
        <v>330.46</v>
      </c>
      <c r="R2122" s="14">
        <v>177.74</v>
      </c>
      <c r="S2122" s="14">
        <v>152.71999999999997</v>
      </c>
      <c r="T2122" s="16">
        <v>0.46214367850874533</v>
      </c>
    </row>
    <row r="2123" spans="1:20">
      <c r="A2123" s="10">
        <v>1815</v>
      </c>
      <c r="B2123" s="11">
        <v>46311</v>
      </c>
      <c r="C2123" s="12">
        <f t="shared" si="132"/>
        <v>2026</v>
      </c>
      <c r="D2123" s="13" t="str">
        <f t="shared" si="133"/>
        <v>Q4</v>
      </c>
      <c r="E2123" s="12">
        <f t="shared" si="134"/>
        <v>10</v>
      </c>
      <c r="F2123" s="12" t="str">
        <f t="shared" si="135"/>
        <v>Oct</v>
      </c>
      <c r="G2123" s="12" t="s">
        <v>41</v>
      </c>
      <c r="H2123" s="12" t="s">
        <v>42</v>
      </c>
      <c r="I2123" s="12" t="s">
        <v>23</v>
      </c>
      <c r="J2123" s="12" t="s">
        <v>37</v>
      </c>
      <c r="K2123" s="12" t="s">
        <v>55</v>
      </c>
      <c r="L2123" s="12" t="s">
        <v>59</v>
      </c>
      <c r="M2123" s="12">
        <v>1</v>
      </c>
      <c r="N2123" s="14">
        <v>121.92</v>
      </c>
      <c r="O2123" s="15">
        <v>0</v>
      </c>
      <c r="P2123" s="14">
        <v>71.02</v>
      </c>
      <c r="Q2123" s="14">
        <v>121.92</v>
      </c>
      <c r="R2123" s="14">
        <v>71.02</v>
      </c>
      <c r="S2123" s="14">
        <v>50.900000000000006</v>
      </c>
      <c r="T2123" s="16">
        <v>0.41748687664042</v>
      </c>
    </row>
    <row r="2124" spans="1:20">
      <c r="A2124" s="10">
        <v>1820</v>
      </c>
      <c r="B2124" s="11">
        <v>46311</v>
      </c>
      <c r="C2124" s="12">
        <f t="shared" si="132"/>
        <v>2026</v>
      </c>
      <c r="D2124" s="13" t="str">
        <f t="shared" si="133"/>
        <v>Q4</v>
      </c>
      <c r="E2124" s="12">
        <f t="shared" si="134"/>
        <v>10</v>
      </c>
      <c r="F2124" s="12" t="str">
        <f t="shared" si="135"/>
        <v>Oct</v>
      </c>
      <c r="G2124" s="12" t="s">
        <v>27</v>
      </c>
      <c r="H2124" s="12" t="s">
        <v>28</v>
      </c>
      <c r="I2124" s="12" t="s">
        <v>23</v>
      </c>
      <c r="J2124" s="12" t="s">
        <v>24</v>
      </c>
      <c r="K2124" s="12" t="s">
        <v>35</v>
      </c>
      <c r="L2124" s="12" t="s">
        <v>36</v>
      </c>
      <c r="M2124" s="12">
        <v>3</v>
      </c>
      <c r="N2124" s="14">
        <v>36.46</v>
      </c>
      <c r="O2124" s="15">
        <v>0.05</v>
      </c>
      <c r="P2124" s="14">
        <v>13.9</v>
      </c>
      <c r="Q2124" s="14">
        <v>103.91099999999999</v>
      </c>
      <c r="R2124" s="14">
        <v>41.7</v>
      </c>
      <c r="S2124" s="14">
        <v>62.210999999999984</v>
      </c>
      <c r="T2124" s="16">
        <v>0.5986950370990558</v>
      </c>
    </row>
    <row r="2125" spans="1:20">
      <c r="A2125" s="10">
        <v>2028</v>
      </c>
      <c r="B2125" s="11">
        <v>46311</v>
      </c>
      <c r="C2125" s="12">
        <f t="shared" si="132"/>
        <v>2026</v>
      </c>
      <c r="D2125" s="13" t="str">
        <f t="shared" si="133"/>
        <v>Q4</v>
      </c>
      <c r="E2125" s="12">
        <f t="shared" si="134"/>
        <v>10</v>
      </c>
      <c r="F2125" s="12" t="str">
        <f t="shared" si="135"/>
        <v>Oct</v>
      </c>
      <c r="G2125" s="12" t="s">
        <v>41</v>
      </c>
      <c r="H2125" s="12" t="s">
        <v>42</v>
      </c>
      <c r="I2125" s="12" t="s">
        <v>40</v>
      </c>
      <c r="J2125" s="12" t="s">
        <v>37</v>
      </c>
      <c r="K2125" s="12" t="s">
        <v>55</v>
      </c>
      <c r="L2125" s="12" t="s">
        <v>66</v>
      </c>
      <c r="M2125" s="12">
        <v>3</v>
      </c>
      <c r="N2125" s="14">
        <v>51.89</v>
      </c>
      <c r="O2125" s="15">
        <v>0.1</v>
      </c>
      <c r="P2125" s="14">
        <v>21.56</v>
      </c>
      <c r="Q2125" s="14">
        <v>140.10300000000001</v>
      </c>
      <c r="R2125" s="14">
        <v>64.679999999999993</v>
      </c>
      <c r="S2125" s="14">
        <v>75.423000000000016</v>
      </c>
      <c r="T2125" s="16">
        <v>0.53833965011455864</v>
      </c>
    </row>
    <row r="2126" spans="1:20">
      <c r="A2126" s="10">
        <v>2741</v>
      </c>
      <c r="B2126" s="11">
        <v>46311</v>
      </c>
      <c r="C2126" s="12">
        <f t="shared" si="132"/>
        <v>2026</v>
      </c>
      <c r="D2126" s="13" t="str">
        <f t="shared" si="133"/>
        <v>Q4</v>
      </c>
      <c r="E2126" s="12">
        <f t="shared" si="134"/>
        <v>10</v>
      </c>
      <c r="F2126" s="12" t="str">
        <f t="shared" si="135"/>
        <v>Oct</v>
      </c>
      <c r="G2126" s="12" t="s">
        <v>41</v>
      </c>
      <c r="H2126" s="12" t="s">
        <v>42</v>
      </c>
      <c r="I2126" s="12" t="s">
        <v>23</v>
      </c>
      <c r="J2126" s="12" t="s">
        <v>24</v>
      </c>
      <c r="K2126" s="12" t="s">
        <v>55</v>
      </c>
      <c r="L2126" s="12" t="s">
        <v>56</v>
      </c>
      <c r="M2126" s="12">
        <v>1</v>
      </c>
      <c r="N2126" s="14">
        <v>40.75</v>
      </c>
      <c r="O2126" s="15">
        <v>0</v>
      </c>
      <c r="P2126" s="14">
        <v>14.7</v>
      </c>
      <c r="Q2126" s="14">
        <v>40.75</v>
      </c>
      <c r="R2126" s="14">
        <v>14.7</v>
      </c>
      <c r="S2126" s="14">
        <v>26.05</v>
      </c>
      <c r="T2126" s="16">
        <v>0.63926380368098157</v>
      </c>
    </row>
    <row r="2127" spans="1:20">
      <c r="A2127" s="10">
        <v>3602</v>
      </c>
      <c r="B2127" s="11">
        <v>46311</v>
      </c>
      <c r="C2127" s="12">
        <f t="shared" si="132"/>
        <v>2026</v>
      </c>
      <c r="D2127" s="13" t="str">
        <f t="shared" si="133"/>
        <v>Q4</v>
      </c>
      <c r="E2127" s="12">
        <f t="shared" si="134"/>
        <v>10</v>
      </c>
      <c r="F2127" s="12" t="str">
        <f t="shared" si="135"/>
        <v>Oct</v>
      </c>
      <c r="G2127" s="12" t="s">
        <v>32</v>
      </c>
      <c r="H2127" s="12" t="s">
        <v>46</v>
      </c>
      <c r="I2127" s="12" t="s">
        <v>29</v>
      </c>
      <c r="J2127" s="12" t="s">
        <v>37</v>
      </c>
      <c r="K2127" s="12" t="s">
        <v>44</v>
      </c>
      <c r="L2127" s="12" t="s">
        <v>45</v>
      </c>
      <c r="M2127" s="12">
        <v>4</v>
      </c>
      <c r="N2127" s="14">
        <v>345.13</v>
      </c>
      <c r="O2127" s="15">
        <v>0.05</v>
      </c>
      <c r="P2127" s="14">
        <v>200.02</v>
      </c>
      <c r="Q2127" s="14">
        <v>1311.4939999999999</v>
      </c>
      <c r="R2127" s="14">
        <v>800.08</v>
      </c>
      <c r="S2127" s="14">
        <v>511.41399999999987</v>
      </c>
      <c r="T2127" s="16">
        <v>0.38994764749209671</v>
      </c>
    </row>
    <row r="2128" spans="1:20">
      <c r="A2128" s="10">
        <v>4116</v>
      </c>
      <c r="B2128" s="11">
        <v>46311</v>
      </c>
      <c r="C2128" s="12">
        <f t="shared" si="132"/>
        <v>2026</v>
      </c>
      <c r="D2128" s="13" t="str">
        <f t="shared" si="133"/>
        <v>Q4</v>
      </c>
      <c r="E2128" s="12">
        <f t="shared" si="134"/>
        <v>10</v>
      </c>
      <c r="F2128" s="12" t="str">
        <f t="shared" si="135"/>
        <v>Oct</v>
      </c>
      <c r="G2128" s="12" t="s">
        <v>27</v>
      </c>
      <c r="H2128" s="12" t="s">
        <v>48</v>
      </c>
      <c r="I2128" s="12" t="s">
        <v>40</v>
      </c>
      <c r="J2128" s="12" t="s">
        <v>34</v>
      </c>
      <c r="K2128" s="12" t="s">
        <v>35</v>
      </c>
      <c r="L2128" s="12" t="s">
        <v>36</v>
      </c>
      <c r="M2128" s="12">
        <v>2</v>
      </c>
      <c r="N2128" s="14">
        <v>37.1</v>
      </c>
      <c r="O2128" s="15">
        <v>0</v>
      </c>
      <c r="P2128" s="14">
        <v>13.31</v>
      </c>
      <c r="Q2128" s="14">
        <v>74.2</v>
      </c>
      <c r="R2128" s="14">
        <v>26.62</v>
      </c>
      <c r="S2128" s="14">
        <v>47.58</v>
      </c>
      <c r="T2128" s="16">
        <v>0.64123989218328836</v>
      </c>
    </row>
    <row r="2129" spans="1:20">
      <c r="A2129" s="10">
        <v>4197</v>
      </c>
      <c r="B2129" s="11">
        <v>46311</v>
      </c>
      <c r="C2129" s="12">
        <f t="shared" si="132"/>
        <v>2026</v>
      </c>
      <c r="D2129" s="13" t="str">
        <f t="shared" si="133"/>
        <v>Q4</v>
      </c>
      <c r="E2129" s="12">
        <f t="shared" si="134"/>
        <v>10</v>
      </c>
      <c r="F2129" s="12" t="str">
        <f t="shared" si="135"/>
        <v>Oct</v>
      </c>
      <c r="G2129" s="12" t="s">
        <v>41</v>
      </c>
      <c r="H2129" s="12" t="s">
        <v>52</v>
      </c>
      <c r="I2129" s="12" t="s">
        <v>49</v>
      </c>
      <c r="J2129" s="12" t="s">
        <v>34</v>
      </c>
      <c r="K2129" s="12" t="s">
        <v>30</v>
      </c>
      <c r="L2129" s="12" t="s">
        <v>31</v>
      </c>
      <c r="M2129" s="12">
        <v>3</v>
      </c>
      <c r="N2129" s="14">
        <v>94.19</v>
      </c>
      <c r="O2129" s="15">
        <v>0</v>
      </c>
      <c r="P2129" s="14">
        <v>44.89</v>
      </c>
      <c r="Q2129" s="14">
        <v>282.57</v>
      </c>
      <c r="R2129" s="14">
        <v>134.67000000000002</v>
      </c>
      <c r="S2129" s="14">
        <v>147.89999999999998</v>
      </c>
      <c r="T2129" s="16">
        <v>0.52341012846374346</v>
      </c>
    </row>
    <row r="2130" spans="1:20">
      <c r="A2130" s="10">
        <v>360</v>
      </c>
      <c r="B2130" s="11">
        <v>46312</v>
      </c>
      <c r="C2130" s="12">
        <f t="shared" si="132"/>
        <v>2026</v>
      </c>
      <c r="D2130" s="13" t="str">
        <f t="shared" si="133"/>
        <v>Q4</v>
      </c>
      <c r="E2130" s="12">
        <f t="shared" si="134"/>
        <v>10</v>
      </c>
      <c r="F2130" s="12" t="str">
        <f t="shared" si="135"/>
        <v>Oct</v>
      </c>
      <c r="G2130" s="12" t="s">
        <v>41</v>
      </c>
      <c r="H2130" s="12" t="s">
        <v>54</v>
      </c>
      <c r="I2130" s="12" t="s">
        <v>23</v>
      </c>
      <c r="J2130" s="12" t="s">
        <v>24</v>
      </c>
      <c r="K2130" s="12" t="s">
        <v>44</v>
      </c>
      <c r="L2130" s="12" t="s">
        <v>61</v>
      </c>
      <c r="M2130" s="12">
        <v>2</v>
      </c>
      <c r="N2130" s="14">
        <v>82.52</v>
      </c>
      <c r="O2130" s="15">
        <v>0.05</v>
      </c>
      <c r="P2130" s="14">
        <v>38.61</v>
      </c>
      <c r="Q2130" s="14">
        <v>156.78799999999998</v>
      </c>
      <c r="R2130" s="14">
        <v>77.22</v>
      </c>
      <c r="S2130" s="14">
        <v>79.567999999999984</v>
      </c>
      <c r="T2130" s="16">
        <v>0.50748781794525089</v>
      </c>
    </row>
    <row r="2131" spans="1:20">
      <c r="A2131" s="10">
        <v>427</v>
      </c>
      <c r="B2131" s="11">
        <v>46312</v>
      </c>
      <c r="C2131" s="12">
        <f t="shared" si="132"/>
        <v>2026</v>
      </c>
      <c r="D2131" s="13" t="str">
        <f t="shared" si="133"/>
        <v>Q4</v>
      </c>
      <c r="E2131" s="12">
        <f t="shared" si="134"/>
        <v>10</v>
      </c>
      <c r="F2131" s="12" t="str">
        <f t="shared" si="135"/>
        <v>Oct</v>
      </c>
      <c r="G2131" s="12" t="s">
        <v>41</v>
      </c>
      <c r="H2131" s="12" t="s">
        <v>68</v>
      </c>
      <c r="I2131" s="12" t="s">
        <v>23</v>
      </c>
      <c r="J2131" s="12" t="s">
        <v>37</v>
      </c>
      <c r="K2131" s="12" t="s">
        <v>30</v>
      </c>
      <c r="L2131" s="12" t="s">
        <v>58</v>
      </c>
      <c r="M2131" s="12">
        <v>1</v>
      </c>
      <c r="N2131" s="14">
        <v>155.16</v>
      </c>
      <c r="O2131" s="15">
        <v>0</v>
      </c>
      <c r="P2131" s="14">
        <v>78.84</v>
      </c>
      <c r="Q2131" s="14">
        <v>155.16</v>
      </c>
      <c r="R2131" s="14">
        <v>78.84</v>
      </c>
      <c r="S2131" s="14">
        <v>76.319999999999993</v>
      </c>
      <c r="T2131" s="16">
        <v>0.49187935034802782</v>
      </c>
    </row>
    <row r="2132" spans="1:20">
      <c r="A2132" s="10">
        <v>1018</v>
      </c>
      <c r="B2132" s="11">
        <v>46312</v>
      </c>
      <c r="C2132" s="12">
        <f t="shared" si="132"/>
        <v>2026</v>
      </c>
      <c r="D2132" s="13" t="str">
        <f t="shared" si="133"/>
        <v>Q4</v>
      </c>
      <c r="E2132" s="12">
        <f t="shared" si="134"/>
        <v>10</v>
      </c>
      <c r="F2132" s="12" t="str">
        <f t="shared" si="135"/>
        <v>Oct</v>
      </c>
      <c r="G2132" s="12" t="s">
        <v>41</v>
      </c>
      <c r="H2132" s="12" t="s">
        <v>68</v>
      </c>
      <c r="I2132" s="12" t="s">
        <v>49</v>
      </c>
      <c r="J2132" s="12" t="s">
        <v>24</v>
      </c>
      <c r="K2132" s="12" t="s">
        <v>35</v>
      </c>
      <c r="L2132" s="12" t="s">
        <v>53</v>
      </c>
      <c r="M2132" s="12">
        <v>1</v>
      </c>
      <c r="N2132" s="14">
        <v>46.36</v>
      </c>
      <c r="O2132" s="15">
        <v>0.05</v>
      </c>
      <c r="P2132" s="14">
        <v>18.399999999999999</v>
      </c>
      <c r="Q2132" s="14">
        <v>44.041999999999994</v>
      </c>
      <c r="R2132" s="14">
        <v>18.399999999999999</v>
      </c>
      <c r="S2132" s="14">
        <v>25.641999999999996</v>
      </c>
      <c r="T2132" s="16">
        <v>0.58221697470596245</v>
      </c>
    </row>
    <row r="2133" spans="1:20">
      <c r="A2133" s="10">
        <v>1179</v>
      </c>
      <c r="B2133" s="11">
        <v>46312</v>
      </c>
      <c r="C2133" s="12">
        <f t="shared" si="132"/>
        <v>2026</v>
      </c>
      <c r="D2133" s="13" t="str">
        <f t="shared" si="133"/>
        <v>Q4</v>
      </c>
      <c r="E2133" s="12">
        <f t="shared" si="134"/>
        <v>10</v>
      </c>
      <c r="F2133" s="12" t="str">
        <f t="shared" si="135"/>
        <v>Oct</v>
      </c>
      <c r="G2133" s="12" t="s">
        <v>32</v>
      </c>
      <c r="H2133" s="12" t="s">
        <v>73</v>
      </c>
      <c r="I2133" s="12" t="s">
        <v>23</v>
      </c>
      <c r="J2133" s="12" t="s">
        <v>37</v>
      </c>
      <c r="K2133" s="12" t="s">
        <v>25</v>
      </c>
      <c r="L2133" s="12" t="s">
        <v>26</v>
      </c>
      <c r="M2133" s="12">
        <v>1</v>
      </c>
      <c r="N2133" s="14">
        <v>81.47</v>
      </c>
      <c r="O2133" s="15">
        <v>0</v>
      </c>
      <c r="P2133" s="14">
        <v>43.67</v>
      </c>
      <c r="Q2133" s="14">
        <v>81.47</v>
      </c>
      <c r="R2133" s="14">
        <v>43.67</v>
      </c>
      <c r="S2133" s="14">
        <v>37.799999999999997</v>
      </c>
      <c r="T2133" s="16">
        <v>0.463974469129741</v>
      </c>
    </row>
    <row r="2134" spans="1:20">
      <c r="A2134" s="10">
        <v>2267</v>
      </c>
      <c r="B2134" s="11">
        <v>46312</v>
      </c>
      <c r="C2134" s="12">
        <f t="shared" si="132"/>
        <v>2026</v>
      </c>
      <c r="D2134" s="13" t="str">
        <f t="shared" si="133"/>
        <v>Q4</v>
      </c>
      <c r="E2134" s="12">
        <f t="shared" si="134"/>
        <v>10</v>
      </c>
      <c r="F2134" s="12" t="str">
        <f t="shared" si="135"/>
        <v>Oct</v>
      </c>
      <c r="G2134" s="12" t="s">
        <v>21</v>
      </c>
      <c r="H2134" s="12" t="s">
        <v>71</v>
      </c>
      <c r="I2134" s="12" t="s">
        <v>23</v>
      </c>
      <c r="J2134" s="12" t="s">
        <v>24</v>
      </c>
      <c r="K2134" s="12" t="s">
        <v>35</v>
      </c>
      <c r="L2134" s="12" t="s">
        <v>65</v>
      </c>
      <c r="M2134" s="12">
        <v>1</v>
      </c>
      <c r="N2134" s="14">
        <v>134.31</v>
      </c>
      <c r="O2134" s="15">
        <v>0.05</v>
      </c>
      <c r="P2134" s="14">
        <v>67.239999999999995</v>
      </c>
      <c r="Q2134" s="14">
        <v>127.5945</v>
      </c>
      <c r="R2134" s="14">
        <v>67.239999999999995</v>
      </c>
      <c r="S2134" s="14">
        <v>60.354500000000002</v>
      </c>
      <c r="T2134" s="16">
        <v>0.47301803761133909</v>
      </c>
    </row>
    <row r="2135" spans="1:20">
      <c r="A2135" s="10">
        <v>2656</v>
      </c>
      <c r="B2135" s="11">
        <v>46312</v>
      </c>
      <c r="C2135" s="12">
        <f t="shared" si="132"/>
        <v>2026</v>
      </c>
      <c r="D2135" s="13" t="str">
        <f t="shared" si="133"/>
        <v>Q4</v>
      </c>
      <c r="E2135" s="12">
        <f t="shared" si="134"/>
        <v>10</v>
      </c>
      <c r="F2135" s="12" t="str">
        <f t="shared" si="135"/>
        <v>Oct</v>
      </c>
      <c r="G2135" s="12" t="s">
        <v>32</v>
      </c>
      <c r="H2135" s="12" t="s">
        <v>73</v>
      </c>
      <c r="I2135" s="12" t="s">
        <v>23</v>
      </c>
      <c r="J2135" s="12" t="s">
        <v>34</v>
      </c>
      <c r="K2135" s="12" t="s">
        <v>44</v>
      </c>
      <c r="L2135" s="12" t="s">
        <v>72</v>
      </c>
      <c r="M2135" s="12">
        <v>1</v>
      </c>
      <c r="N2135" s="14">
        <v>123.11</v>
      </c>
      <c r="O2135" s="15">
        <v>0</v>
      </c>
      <c r="P2135" s="14">
        <v>58.99</v>
      </c>
      <c r="Q2135" s="14">
        <v>123.11</v>
      </c>
      <c r="R2135" s="14">
        <v>58.99</v>
      </c>
      <c r="S2135" s="14">
        <v>64.12</v>
      </c>
      <c r="T2135" s="16">
        <v>0.52083502558687356</v>
      </c>
    </row>
    <row r="2136" spans="1:20">
      <c r="A2136" s="10">
        <v>2867</v>
      </c>
      <c r="B2136" s="11">
        <v>46312</v>
      </c>
      <c r="C2136" s="12">
        <f t="shared" si="132"/>
        <v>2026</v>
      </c>
      <c r="D2136" s="13" t="str">
        <f t="shared" si="133"/>
        <v>Q4</v>
      </c>
      <c r="E2136" s="12">
        <f t="shared" si="134"/>
        <v>10</v>
      </c>
      <c r="F2136" s="12" t="str">
        <f t="shared" si="135"/>
        <v>Oct</v>
      </c>
      <c r="G2136" s="12" t="s">
        <v>27</v>
      </c>
      <c r="H2136" s="12" t="s">
        <v>48</v>
      </c>
      <c r="I2136" s="12" t="s">
        <v>23</v>
      </c>
      <c r="J2136" s="12" t="s">
        <v>34</v>
      </c>
      <c r="K2136" s="12" t="s">
        <v>44</v>
      </c>
      <c r="L2136" s="12" t="s">
        <v>61</v>
      </c>
      <c r="M2136" s="12">
        <v>1</v>
      </c>
      <c r="N2136" s="14">
        <v>81.239999999999995</v>
      </c>
      <c r="O2136" s="15">
        <v>0</v>
      </c>
      <c r="P2136" s="14">
        <v>38.65</v>
      </c>
      <c r="Q2136" s="14">
        <v>81.239999999999995</v>
      </c>
      <c r="R2136" s="14">
        <v>38.65</v>
      </c>
      <c r="S2136" s="14">
        <v>42.589999999999996</v>
      </c>
      <c r="T2136" s="16">
        <v>0.52424913835548992</v>
      </c>
    </row>
    <row r="2137" spans="1:20">
      <c r="A2137" s="10">
        <v>3335</v>
      </c>
      <c r="B2137" s="11">
        <v>46312</v>
      </c>
      <c r="C2137" s="12">
        <f t="shared" si="132"/>
        <v>2026</v>
      </c>
      <c r="D2137" s="13" t="str">
        <f t="shared" si="133"/>
        <v>Q4</v>
      </c>
      <c r="E2137" s="12">
        <f t="shared" si="134"/>
        <v>10</v>
      </c>
      <c r="F2137" s="12" t="str">
        <f t="shared" si="135"/>
        <v>Oct</v>
      </c>
      <c r="G2137" s="12" t="s">
        <v>21</v>
      </c>
      <c r="H2137" s="12" t="s">
        <v>57</v>
      </c>
      <c r="I2137" s="12" t="s">
        <v>49</v>
      </c>
      <c r="J2137" s="12" t="s">
        <v>24</v>
      </c>
      <c r="K2137" s="12" t="s">
        <v>30</v>
      </c>
      <c r="L2137" s="12" t="s">
        <v>67</v>
      </c>
      <c r="M2137" s="12">
        <v>1</v>
      </c>
      <c r="N2137" s="14">
        <v>70.81</v>
      </c>
      <c r="O2137" s="15">
        <v>0.15</v>
      </c>
      <c r="P2137" s="14">
        <v>32.93</v>
      </c>
      <c r="Q2137" s="14">
        <v>60.188499999999998</v>
      </c>
      <c r="R2137" s="14">
        <v>32.93</v>
      </c>
      <c r="S2137" s="14">
        <v>27.258499999999998</v>
      </c>
      <c r="T2137" s="16">
        <v>0.45288551799762411</v>
      </c>
    </row>
    <row r="2138" spans="1:20">
      <c r="A2138" s="10">
        <v>3770</v>
      </c>
      <c r="B2138" s="11">
        <v>46312</v>
      </c>
      <c r="C2138" s="12">
        <f t="shared" si="132"/>
        <v>2026</v>
      </c>
      <c r="D2138" s="13" t="str">
        <f t="shared" si="133"/>
        <v>Q4</v>
      </c>
      <c r="E2138" s="12">
        <f t="shared" si="134"/>
        <v>10</v>
      </c>
      <c r="F2138" s="12" t="str">
        <f t="shared" si="135"/>
        <v>Oct</v>
      </c>
      <c r="G2138" s="12" t="s">
        <v>41</v>
      </c>
      <c r="H2138" s="12" t="s">
        <v>68</v>
      </c>
      <c r="I2138" s="12" t="s">
        <v>23</v>
      </c>
      <c r="J2138" s="12" t="s">
        <v>37</v>
      </c>
      <c r="K2138" s="12" t="s">
        <v>44</v>
      </c>
      <c r="L2138" s="12" t="s">
        <v>50</v>
      </c>
      <c r="M2138" s="12">
        <v>6</v>
      </c>
      <c r="N2138" s="14">
        <v>200.26</v>
      </c>
      <c r="O2138" s="15">
        <v>0</v>
      </c>
      <c r="P2138" s="14">
        <v>106.71</v>
      </c>
      <c r="Q2138" s="14">
        <v>1201.56</v>
      </c>
      <c r="R2138" s="14">
        <v>640.26</v>
      </c>
      <c r="S2138" s="14">
        <v>561.29999999999995</v>
      </c>
      <c r="T2138" s="16">
        <v>0.46714271447118744</v>
      </c>
    </row>
    <row r="2139" spans="1:20">
      <c r="A2139" s="10">
        <v>4065</v>
      </c>
      <c r="B2139" s="11">
        <v>46312</v>
      </c>
      <c r="C2139" s="12">
        <f t="shared" si="132"/>
        <v>2026</v>
      </c>
      <c r="D2139" s="13" t="str">
        <f t="shared" si="133"/>
        <v>Q4</v>
      </c>
      <c r="E2139" s="12">
        <f t="shared" si="134"/>
        <v>10</v>
      </c>
      <c r="F2139" s="12" t="str">
        <f t="shared" si="135"/>
        <v>Oct</v>
      </c>
      <c r="G2139" s="12" t="s">
        <v>41</v>
      </c>
      <c r="H2139" s="12" t="s">
        <v>42</v>
      </c>
      <c r="I2139" s="12" t="s">
        <v>23</v>
      </c>
      <c r="J2139" s="12" t="s">
        <v>34</v>
      </c>
      <c r="K2139" s="12" t="s">
        <v>55</v>
      </c>
      <c r="L2139" s="12" t="s">
        <v>63</v>
      </c>
      <c r="M2139" s="12">
        <v>3</v>
      </c>
      <c r="N2139" s="14">
        <v>36.75</v>
      </c>
      <c r="O2139" s="15">
        <v>0.05</v>
      </c>
      <c r="P2139" s="14">
        <v>13.71</v>
      </c>
      <c r="Q2139" s="14">
        <v>104.7375</v>
      </c>
      <c r="R2139" s="14">
        <v>41.13</v>
      </c>
      <c r="S2139" s="14">
        <v>63.607499999999995</v>
      </c>
      <c r="T2139" s="16">
        <v>0.60730397422126747</v>
      </c>
    </row>
    <row r="2140" spans="1:20">
      <c r="A2140" s="10">
        <v>4222</v>
      </c>
      <c r="B2140" s="11">
        <v>46312</v>
      </c>
      <c r="C2140" s="12">
        <f t="shared" si="132"/>
        <v>2026</v>
      </c>
      <c r="D2140" s="13" t="str">
        <f t="shared" si="133"/>
        <v>Q4</v>
      </c>
      <c r="E2140" s="12">
        <f t="shared" si="134"/>
        <v>10</v>
      </c>
      <c r="F2140" s="12" t="str">
        <f t="shared" si="135"/>
        <v>Oct</v>
      </c>
      <c r="G2140" s="12" t="s">
        <v>32</v>
      </c>
      <c r="H2140" s="12" t="s">
        <v>73</v>
      </c>
      <c r="I2140" s="12" t="s">
        <v>23</v>
      </c>
      <c r="J2140" s="12" t="s">
        <v>24</v>
      </c>
      <c r="K2140" s="12" t="s">
        <v>30</v>
      </c>
      <c r="L2140" s="12" t="s">
        <v>31</v>
      </c>
      <c r="M2140" s="12">
        <v>2</v>
      </c>
      <c r="N2140" s="14">
        <v>92.41</v>
      </c>
      <c r="O2140" s="15">
        <v>0.1</v>
      </c>
      <c r="P2140" s="14">
        <v>45.42</v>
      </c>
      <c r="Q2140" s="14">
        <v>166.33799999999999</v>
      </c>
      <c r="R2140" s="14">
        <v>90.84</v>
      </c>
      <c r="S2140" s="14">
        <v>75.49799999999999</v>
      </c>
      <c r="T2140" s="16">
        <v>0.4538830573891714</v>
      </c>
    </row>
    <row r="2141" spans="1:20">
      <c r="A2141" s="10">
        <v>4304</v>
      </c>
      <c r="B2141" s="11">
        <v>46312</v>
      </c>
      <c r="C2141" s="12">
        <f t="shared" si="132"/>
        <v>2026</v>
      </c>
      <c r="D2141" s="13" t="str">
        <f t="shared" si="133"/>
        <v>Q4</v>
      </c>
      <c r="E2141" s="12">
        <f t="shared" si="134"/>
        <v>10</v>
      </c>
      <c r="F2141" s="12" t="str">
        <f t="shared" si="135"/>
        <v>Oct</v>
      </c>
      <c r="G2141" s="12" t="s">
        <v>27</v>
      </c>
      <c r="H2141" s="12" t="s">
        <v>70</v>
      </c>
      <c r="I2141" s="12" t="s">
        <v>40</v>
      </c>
      <c r="J2141" s="12" t="s">
        <v>34</v>
      </c>
      <c r="K2141" s="12" t="s">
        <v>55</v>
      </c>
      <c r="L2141" s="12" t="s">
        <v>56</v>
      </c>
      <c r="M2141" s="12">
        <v>1</v>
      </c>
      <c r="N2141" s="14">
        <v>40.67</v>
      </c>
      <c r="O2141" s="15">
        <v>0</v>
      </c>
      <c r="P2141" s="14">
        <v>15.09</v>
      </c>
      <c r="Q2141" s="14">
        <v>40.67</v>
      </c>
      <c r="R2141" s="14">
        <v>15.09</v>
      </c>
      <c r="S2141" s="14">
        <v>25.580000000000002</v>
      </c>
      <c r="T2141" s="16">
        <v>0.62896483894762722</v>
      </c>
    </row>
    <row r="2142" spans="1:20">
      <c r="A2142" s="10">
        <v>109</v>
      </c>
      <c r="B2142" s="11">
        <v>46313</v>
      </c>
      <c r="C2142" s="12">
        <f t="shared" si="132"/>
        <v>2026</v>
      </c>
      <c r="D2142" s="13" t="str">
        <f t="shared" si="133"/>
        <v>Q4</v>
      </c>
      <c r="E2142" s="12">
        <f t="shared" si="134"/>
        <v>10</v>
      </c>
      <c r="F2142" s="12" t="str">
        <f t="shared" si="135"/>
        <v>Oct</v>
      </c>
      <c r="G2142" s="12" t="s">
        <v>27</v>
      </c>
      <c r="H2142" s="12" t="s">
        <v>28</v>
      </c>
      <c r="I2142" s="12" t="s">
        <v>23</v>
      </c>
      <c r="J2142" s="12" t="s">
        <v>24</v>
      </c>
      <c r="K2142" s="12" t="s">
        <v>30</v>
      </c>
      <c r="L2142" s="12" t="s">
        <v>31</v>
      </c>
      <c r="M2142" s="12">
        <v>1</v>
      </c>
      <c r="N2142" s="14">
        <v>90.09</v>
      </c>
      <c r="O2142" s="15">
        <v>0</v>
      </c>
      <c r="P2142" s="14">
        <v>45.17</v>
      </c>
      <c r="Q2142" s="14">
        <v>90.09</v>
      </c>
      <c r="R2142" s="14">
        <v>45.17</v>
      </c>
      <c r="S2142" s="14">
        <v>44.92</v>
      </c>
      <c r="T2142" s="16">
        <v>0.49861249861249862</v>
      </c>
    </row>
    <row r="2143" spans="1:20">
      <c r="A2143" s="10">
        <v>744</v>
      </c>
      <c r="B2143" s="11">
        <v>46313</v>
      </c>
      <c r="C2143" s="12">
        <f t="shared" si="132"/>
        <v>2026</v>
      </c>
      <c r="D2143" s="13" t="str">
        <f t="shared" si="133"/>
        <v>Q4</v>
      </c>
      <c r="E2143" s="12">
        <f t="shared" si="134"/>
        <v>10</v>
      </c>
      <c r="F2143" s="12" t="str">
        <f t="shared" si="135"/>
        <v>Oct</v>
      </c>
      <c r="G2143" s="12" t="s">
        <v>32</v>
      </c>
      <c r="H2143" s="12" t="s">
        <v>60</v>
      </c>
      <c r="I2143" s="12" t="s">
        <v>23</v>
      </c>
      <c r="J2143" s="12" t="s">
        <v>24</v>
      </c>
      <c r="K2143" s="12" t="s">
        <v>35</v>
      </c>
      <c r="L2143" s="12" t="s">
        <v>36</v>
      </c>
      <c r="M2143" s="12">
        <v>1</v>
      </c>
      <c r="N2143" s="14">
        <v>36.83</v>
      </c>
      <c r="O2143" s="15">
        <v>0</v>
      </c>
      <c r="P2143" s="14">
        <v>13.64</v>
      </c>
      <c r="Q2143" s="14">
        <v>36.83</v>
      </c>
      <c r="R2143" s="14">
        <v>13.64</v>
      </c>
      <c r="S2143" s="14">
        <v>23.189999999999998</v>
      </c>
      <c r="T2143" s="16">
        <v>0.62964974205810476</v>
      </c>
    </row>
    <row r="2144" spans="1:20">
      <c r="A2144" s="10">
        <v>960</v>
      </c>
      <c r="B2144" s="11">
        <v>46313</v>
      </c>
      <c r="C2144" s="12">
        <f t="shared" si="132"/>
        <v>2026</v>
      </c>
      <c r="D2144" s="13" t="str">
        <f t="shared" si="133"/>
        <v>Q4</v>
      </c>
      <c r="E2144" s="12">
        <f t="shared" si="134"/>
        <v>10</v>
      </c>
      <c r="F2144" s="12" t="str">
        <f t="shared" si="135"/>
        <v>Oct</v>
      </c>
      <c r="G2144" s="12" t="s">
        <v>27</v>
      </c>
      <c r="H2144" s="12" t="s">
        <v>64</v>
      </c>
      <c r="I2144" s="12" t="s">
        <v>49</v>
      </c>
      <c r="J2144" s="12" t="s">
        <v>24</v>
      </c>
      <c r="K2144" s="12" t="s">
        <v>44</v>
      </c>
      <c r="L2144" s="12" t="s">
        <v>50</v>
      </c>
      <c r="M2144" s="12">
        <v>5</v>
      </c>
      <c r="N2144" s="14">
        <v>196.37</v>
      </c>
      <c r="O2144" s="15">
        <v>0.05</v>
      </c>
      <c r="P2144" s="14">
        <v>103.51</v>
      </c>
      <c r="Q2144" s="14">
        <v>932.75749999999994</v>
      </c>
      <c r="R2144" s="14">
        <v>517.55000000000007</v>
      </c>
      <c r="S2144" s="14">
        <v>415.20749999999987</v>
      </c>
      <c r="T2144" s="16">
        <v>0.44513981393877816</v>
      </c>
    </row>
    <row r="2145" spans="1:20">
      <c r="A2145" s="10">
        <v>1389</v>
      </c>
      <c r="B2145" s="11">
        <v>46313</v>
      </c>
      <c r="C2145" s="12">
        <f t="shared" si="132"/>
        <v>2026</v>
      </c>
      <c r="D2145" s="13" t="str">
        <f t="shared" si="133"/>
        <v>Q4</v>
      </c>
      <c r="E2145" s="12">
        <f t="shared" si="134"/>
        <v>10</v>
      </c>
      <c r="F2145" s="12" t="str">
        <f t="shared" si="135"/>
        <v>Oct</v>
      </c>
      <c r="G2145" s="12" t="s">
        <v>21</v>
      </c>
      <c r="H2145" s="12" t="s">
        <v>71</v>
      </c>
      <c r="I2145" s="12" t="s">
        <v>23</v>
      </c>
      <c r="J2145" s="12" t="s">
        <v>34</v>
      </c>
      <c r="K2145" s="12" t="s">
        <v>30</v>
      </c>
      <c r="L2145" s="12" t="s">
        <v>31</v>
      </c>
      <c r="M2145" s="12">
        <v>2</v>
      </c>
      <c r="N2145" s="14">
        <v>93.73</v>
      </c>
      <c r="O2145" s="15">
        <v>0</v>
      </c>
      <c r="P2145" s="14">
        <v>44.79</v>
      </c>
      <c r="Q2145" s="14">
        <v>187.46</v>
      </c>
      <c r="R2145" s="14">
        <v>89.58</v>
      </c>
      <c r="S2145" s="14">
        <v>97.88000000000001</v>
      </c>
      <c r="T2145" s="16">
        <v>0.52213805611863873</v>
      </c>
    </row>
    <row r="2146" spans="1:20">
      <c r="A2146" s="10">
        <v>1493</v>
      </c>
      <c r="B2146" s="11">
        <v>46313</v>
      </c>
      <c r="C2146" s="12">
        <f t="shared" si="132"/>
        <v>2026</v>
      </c>
      <c r="D2146" s="13" t="str">
        <f t="shared" si="133"/>
        <v>Q4</v>
      </c>
      <c r="E2146" s="12">
        <f t="shared" si="134"/>
        <v>10</v>
      </c>
      <c r="F2146" s="12" t="str">
        <f t="shared" si="135"/>
        <v>Oct</v>
      </c>
      <c r="G2146" s="12" t="s">
        <v>32</v>
      </c>
      <c r="H2146" s="12" t="s">
        <v>60</v>
      </c>
      <c r="I2146" s="12" t="s">
        <v>23</v>
      </c>
      <c r="J2146" s="12" t="s">
        <v>37</v>
      </c>
      <c r="K2146" s="12" t="s">
        <v>35</v>
      </c>
      <c r="L2146" s="12" t="s">
        <v>36</v>
      </c>
      <c r="M2146" s="12">
        <v>1</v>
      </c>
      <c r="N2146" s="14">
        <v>36.46</v>
      </c>
      <c r="O2146" s="15">
        <v>0.05</v>
      </c>
      <c r="P2146" s="14">
        <v>13.35</v>
      </c>
      <c r="Q2146" s="14">
        <v>34.637</v>
      </c>
      <c r="R2146" s="14">
        <v>13.35</v>
      </c>
      <c r="S2146" s="14">
        <v>21.286999999999999</v>
      </c>
      <c r="T2146" s="16">
        <v>0.61457401045125148</v>
      </c>
    </row>
    <row r="2147" spans="1:20">
      <c r="A2147" s="10">
        <v>1967</v>
      </c>
      <c r="B2147" s="11">
        <v>46313</v>
      </c>
      <c r="C2147" s="12">
        <f t="shared" si="132"/>
        <v>2026</v>
      </c>
      <c r="D2147" s="13" t="str">
        <f t="shared" si="133"/>
        <v>Q4</v>
      </c>
      <c r="E2147" s="12">
        <f t="shared" si="134"/>
        <v>10</v>
      </c>
      <c r="F2147" s="12" t="str">
        <f t="shared" si="135"/>
        <v>Oct</v>
      </c>
      <c r="G2147" s="12" t="s">
        <v>27</v>
      </c>
      <c r="H2147" s="12" t="s">
        <v>70</v>
      </c>
      <c r="I2147" s="12" t="s">
        <v>23</v>
      </c>
      <c r="J2147" s="12" t="s">
        <v>24</v>
      </c>
      <c r="K2147" s="12" t="s">
        <v>44</v>
      </c>
      <c r="L2147" s="12" t="s">
        <v>72</v>
      </c>
      <c r="M2147" s="12">
        <v>2</v>
      </c>
      <c r="N2147" s="14">
        <v>125.91</v>
      </c>
      <c r="O2147" s="15">
        <v>0</v>
      </c>
      <c r="P2147" s="14">
        <v>61.95</v>
      </c>
      <c r="Q2147" s="14">
        <v>251.82</v>
      </c>
      <c r="R2147" s="14">
        <v>123.9</v>
      </c>
      <c r="S2147" s="14">
        <v>127.91999999999999</v>
      </c>
      <c r="T2147" s="16">
        <v>0.50798189182749576</v>
      </c>
    </row>
    <row r="2148" spans="1:20">
      <c r="A2148" s="10">
        <v>2132</v>
      </c>
      <c r="B2148" s="11">
        <v>46313</v>
      </c>
      <c r="C2148" s="12">
        <f t="shared" si="132"/>
        <v>2026</v>
      </c>
      <c r="D2148" s="13" t="str">
        <f t="shared" si="133"/>
        <v>Q4</v>
      </c>
      <c r="E2148" s="12">
        <f t="shared" si="134"/>
        <v>10</v>
      </c>
      <c r="F2148" s="12" t="str">
        <f t="shared" si="135"/>
        <v>Oct</v>
      </c>
      <c r="G2148" s="12" t="s">
        <v>41</v>
      </c>
      <c r="H2148" s="12" t="s">
        <v>54</v>
      </c>
      <c r="I2148" s="12" t="s">
        <v>40</v>
      </c>
      <c r="J2148" s="12" t="s">
        <v>34</v>
      </c>
      <c r="K2148" s="12" t="s">
        <v>30</v>
      </c>
      <c r="L2148" s="12" t="s">
        <v>31</v>
      </c>
      <c r="M2148" s="12">
        <v>1</v>
      </c>
      <c r="N2148" s="14">
        <v>92.56</v>
      </c>
      <c r="O2148" s="15">
        <v>0.1</v>
      </c>
      <c r="P2148" s="14">
        <v>44.23</v>
      </c>
      <c r="Q2148" s="14">
        <v>83.304000000000002</v>
      </c>
      <c r="R2148" s="14">
        <v>44.23</v>
      </c>
      <c r="S2148" s="14">
        <v>39.074000000000005</v>
      </c>
      <c r="T2148" s="16">
        <v>0.46905310669355621</v>
      </c>
    </row>
    <row r="2149" spans="1:20">
      <c r="A2149" s="10">
        <v>2882</v>
      </c>
      <c r="B2149" s="11">
        <v>46313</v>
      </c>
      <c r="C2149" s="12">
        <f t="shared" si="132"/>
        <v>2026</v>
      </c>
      <c r="D2149" s="13" t="str">
        <f t="shared" si="133"/>
        <v>Q4</v>
      </c>
      <c r="E2149" s="12">
        <f t="shared" si="134"/>
        <v>10</v>
      </c>
      <c r="F2149" s="12" t="str">
        <f t="shared" si="135"/>
        <v>Oct</v>
      </c>
      <c r="G2149" s="12" t="s">
        <v>41</v>
      </c>
      <c r="H2149" s="12" t="s">
        <v>54</v>
      </c>
      <c r="I2149" s="12" t="s">
        <v>49</v>
      </c>
      <c r="J2149" s="12" t="s">
        <v>34</v>
      </c>
      <c r="K2149" s="12" t="s">
        <v>30</v>
      </c>
      <c r="L2149" s="12" t="s">
        <v>67</v>
      </c>
      <c r="M2149" s="12">
        <v>4</v>
      </c>
      <c r="N2149" s="14">
        <v>70.02</v>
      </c>
      <c r="O2149" s="15">
        <v>0</v>
      </c>
      <c r="P2149" s="14">
        <v>32.86</v>
      </c>
      <c r="Q2149" s="14">
        <v>280.08</v>
      </c>
      <c r="R2149" s="14">
        <v>131.44</v>
      </c>
      <c r="S2149" s="14">
        <v>148.63999999999999</v>
      </c>
      <c r="T2149" s="16">
        <v>0.53070551271065403</v>
      </c>
    </row>
    <row r="2150" spans="1:20">
      <c r="A2150" s="10">
        <v>3345</v>
      </c>
      <c r="B2150" s="11">
        <v>46313</v>
      </c>
      <c r="C2150" s="12">
        <f t="shared" si="132"/>
        <v>2026</v>
      </c>
      <c r="D2150" s="13" t="str">
        <f t="shared" si="133"/>
        <v>Q4</v>
      </c>
      <c r="E2150" s="12">
        <f t="shared" si="134"/>
        <v>10</v>
      </c>
      <c r="F2150" s="12" t="str">
        <f t="shared" si="135"/>
        <v>Oct</v>
      </c>
      <c r="G2150" s="12" t="s">
        <v>21</v>
      </c>
      <c r="H2150" s="12" t="s">
        <v>71</v>
      </c>
      <c r="I2150" s="12" t="s">
        <v>23</v>
      </c>
      <c r="J2150" s="12" t="s">
        <v>24</v>
      </c>
      <c r="K2150" s="12" t="s">
        <v>25</v>
      </c>
      <c r="L2150" s="12" t="s">
        <v>43</v>
      </c>
      <c r="M2150" s="12">
        <v>3</v>
      </c>
      <c r="N2150" s="14">
        <v>51.62</v>
      </c>
      <c r="O2150" s="15">
        <v>0.1</v>
      </c>
      <c r="P2150" s="14">
        <v>22.94</v>
      </c>
      <c r="Q2150" s="14">
        <v>139.374</v>
      </c>
      <c r="R2150" s="14">
        <v>68.820000000000007</v>
      </c>
      <c r="S2150" s="14">
        <v>70.553999999999988</v>
      </c>
      <c r="T2150" s="16">
        <v>0.50622067243531788</v>
      </c>
    </row>
    <row r="2151" spans="1:20">
      <c r="A2151" s="10">
        <v>4089</v>
      </c>
      <c r="B2151" s="11">
        <v>46313</v>
      </c>
      <c r="C2151" s="12">
        <f t="shared" si="132"/>
        <v>2026</v>
      </c>
      <c r="D2151" s="13" t="str">
        <f t="shared" si="133"/>
        <v>Q4</v>
      </c>
      <c r="E2151" s="12">
        <f t="shared" si="134"/>
        <v>10</v>
      </c>
      <c r="F2151" s="12" t="str">
        <f t="shared" si="135"/>
        <v>Oct</v>
      </c>
      <c r="G2151" s="12" t="s">
        <v>32</v>
      </c>
      <c r="H2151" s="12" t="s">
        <v>33</v>
      </c>
      <c r="I2151" s="12" t="s">
        <v>23</v>
      </c>
      <c r="J2151" s="12" t="s">
        <v>34</v>
      </c>
      <c r="K2151" s="12" t="s">
        <v>44</v>
      </c>
      <c r="L2151" s="12" t="s">
        <v>50</v>
      </c>
      <c r="M2151" s="12">
        <v>1</v>
      </c>
      <c r="N2151" s="14">
        <v>196.39</v>
      </c>
      <c r="O2151" s="15">
        <v>0</v>
      </c>
      <c r="P2151" s="14">
        <v>104.66</v>
      </c>
      <c r="Q2151" s="14">
        <v>196.39</v>
      </c>
      <c r="R2151" s="14">
        <v>104.66</v>
      </c>
      <c r="S2151" s="14">
        <v>91.72999999999999</v>
      </c>
      <c r="T2151" s="16">
        <v>0.46708080859514228</v>
      </c>
    </row>
    <row r="2152" spans="1:20">
      <c r="A2152" s="10">
        <v>4119</v>
      </c>
      <c r="B2152" s="11">
        <v>46313</v>
      </c>
      <c r="C2152" s="12">
        <f t="shared" si="132"/>
        <v>2026</v>
      </c>
      <c r="D2152" s="13" t="str">
        <f t="shared" si="133"/>
        <v>Q4</v>
      </c>
      <c r="E2152" s="12">
        <f t="shared" si="134"/>
        <v>10</v>
      </c>
      <c r="F2152" s="12" t="str">
        <f t="shared" si="135"/>
        <v>Oct</v>
      </c>
      <c r="G2152" s="12" t="s">
        <v>41</v>
      </c>
      <c r="H2152" s="12" t="s">
        <v>54</v>
      </c>
      <c r="I2152" s="12" t="s">
        <v>29</v>
      </c>
      <c r="J2152" s="12" t="s">
        <v>37</v>
      </c>
      <c r="K2152" s="12" t="s">
        <v>55</v>
      </c>
      <c r="L2152" s="12" t="s">
        <v>56</v>
      </c>
      <c r="M2152" s="12">
        <v>10</v>
      </c>
      <c r="N2152" s="14">
        <v>41.26</v>
      </c>
      <c r="O2152" s="15">
        <v>0.1</v>
      </c>
      <c r="P2152" s="14">
        <v>15.06</v>
      </c>
      <c r="Q2152" s="14">
        <v>371.34</v>
      </c>
      <c r="R2152" s="14">
        <v>150.6</v>
      </c>
      <c r="S2152" s="14">
        <v>220.73999999999998</v>
      </c>
      <c r="T2152" s="16">
        <v>0.59444175149458711</v>
      </c>
    </row>
    <row r="2153" spans="1:20">
      <c r="A2153" s="10">
        <v>4968</v>
      </c>
      <c r="B2153" s="11">
        <v>46313</v>
      </c>
      <c r="C2153" s="12">
        <f t="shared" si="132"/>
        <v>2026</v>
      </c>
      <c r="D2153" s="13" t="str">
        <f t="shared" si="133"/>
        <v>Q4</v>
      </c>
      <c r="E2153" s="12">
        <f t="shared" si="134"/>
        <v>10</v>
      </c>
      <c r="F2153" s="12" t="str">
        <f t="shared" si="135"/>
        <v>Oct</v>
      </c>
      <c r="G2153" s="12" t="s">
        <v>32</v>
      </c>
      <c r="H2153" s="12" t="s">
        <v>39</v>
      </c>
      <c r="I2153" s="12" t="s">
        <v>49</v>
      </c>
      <c r="J2153" s="12" t="s">
        <v>34</v>
      </c>
      <c r="K2153" s="12" t="s">
        <v>35</v>
      </c>
      <c r="L2153" s="12" t="s">
        <v>36</v>
      </c>
      <c r="M2153" s="12">
        <v>1</v>
      </c>
      <c r="N2153" s="14">
        <v>35.549999999999997</v>
      </c>
      <c r="O2153" s="15">
        <v>0.05</v>
      </c>
      <c r="P2153" s="14">
        <v>13.44</v>
      </c>
      <c r="Q2153" s="14">
        <v>33.772499999999994</v>
      </c>
      <c r="R2153" s="14">
        <v>13.44</v>
      </c>
      <c r="S2153" s="14">
        <v>20.332499999999996</v>
      </c>
      <c r="T2153" s="16">
        <v>0.60204308238951809</v>
      </c>
    </row>
    <row r="2154" spans="1:20">
      <c r="A2154" s="10">
        <v>5197</v>
      </c>
      <c r="B2154" s="11">
        <v>46313</v>
      </c>
      <c r="C2154" s="12">
        <f t="shared" si="132"/>
        <v>2026</v>
      </c>
      <c r="D2154" s="13" t="str">
        <f t="shared" si="133"/>
        <v>Q4</v>
      </c>
      <c r="E2154" s="12">
        <f t="shared" si="134"/>
        <v>10</v>
      </c>
      <c r="F2154" s="12" t="str">
        <f t="shared" si="135"/>
        <v>Oct</v>
      </c>
      <c r="G2154" s="12" t="s">
        <v>41</v>
      </c>
      <c r="H2154" s="12" t="s">
        <v>54</v>
      </c>
      <c r="I2154" s="12" t="s">
        <v>23</v>
      </c>
      <c r="J2154" s="12" t="s">
        <v>34</v>
      </c>
      <c r="K2154" s="12" t="s">
        <v>25</v>
      </c>
      <c r="L2154" s="12" t="s">
        <v>43</v>
      </c>
      <c r="M2154" s="12">
        <v>1</v>
      </c>
      <c r="N2154" s="14">
        <v>49.5</v>
      </c>
      <c r="O2154" s="15">
        <v>0</v>
      </c>
      <c r="P2154" s="14">
        <v>22.36</v>
      </c>
      <c r="Q2154" s="14">
        <v>49.5</v>
      </c>
      <c r="R2154" s="14">
        <v>22.36</v>
      </c>
      <c r="S2154" s="14">
        <v>27.14</v>
      </c>
      <c r="T2154" s="16">
        <v>0.54828282828282826</v>
      </c>
    </row>
    <row r="2155" spans="1:20">
      <c r="A2155" s="10">
        <v>66</v>
      </c>
      <c r="B2155" s="11">
        <v>46314</v>
      </c>
      <c r="C2155" s="12">
        <f t="shared" si="132"/>
        <v>2026</v>
      </c>
      <c r="D2155" s="13" t="str">
        <f t="shared" si="133"/>
        <v>Q4</v>
      </c>
      <c r="E2155" s="12">
        <f t="shared" si="134"/>
        <v>10</v>
      </c>
      <c r="F2155" s="12" t="str">
        <f t="shared" si="135"/>
        <v>Oct</v>
      </c>
      <c r="G2155" s="12" t="s">
        <v>21</v>
      </c>
      <c r="H2155" s="12" t="s">
        <v>71</v>
      </c>
      <c r="I2155" s="12" t="s">
        <v>23</v>
      </c>
      <c r="J2155" s="12" t="s">
        <v>37</v>
      </c>
      <c r="K2155" s="12" t="s">
        <v>44</v>
      </c>
      <c r="L2155" s="12" t="s">
        <v>61</v>
      </c>
      <c r="M2155" s="12">
        <v>1</v>
      </c>
      <c r="N2155" s="14">
        <v>80.58</v>
      </c>
      <c r="O2155" s="15">
        <v>0</v>
      </c>
      <c r="P2155" s="14">
        <v>40.43</v>
      </c>
      <c r="Q2155" s="14">
        <v>80.58</v>
      </c>
      <c r="R2155" s="14">
        <v>40.43</v>
      </c>
      <c r="S2155" s="14">
        <v>40.15</v>
      </c>
      <c r="T2155" s="16">
        <v>0.49826259617771157</v>
      </c>
    </row>
    <row r="2156" spans="1:20">
      <c r="A2156" s="10">
        <v>585</v>
      </c>
      <c r="B2156" s="11">
        <v>46314</v>
      </c>
      <c r="C2156" s="12">
        <f t="shared" si="132"/>
        <v>2026</v>
      </c>
      <c r="D2156" s="13" t="str">
        <f t="shared" si="133"/>
        <v>Q4</v>
      </c>
      <c r="E2156" s="12">
        <f t="shared" si="134"/>
        <v>10</v>
      </c>
      <c r="F2156" s="12" t="str">
        <f t="shared" si="135"/>
        <v>Oct</v>
      </c>
      <c r="G2156" s="12" t="s">
        <v>32</v>
      </c>
      <c r="H2156" s="12" t="s">
        <v>46</v>
      </c>
      <c r="I2156" s="12" t="s">
        <v>40</v>
      </c>
      <c r="J2156" s="12" t="s">
        <v>37</v>
      </c>
      <c r="K2156" s="12" t="s">
        <v>35</v>
      </c>
      <c r="L2156" s="12" t="s">
        <v>69</v>
      </c>
      <c r="M2156" s="12">
        <v>2</v>
      </c>
      <c r="N2156" s="14">
        <v>161.59</v>
      </c>
      <c r="O2156" s="15">
        <v>0.05</v>
      </c>
      <c r="P2156" s="14">
        <v>89.57</v>
      </c>
      <c r="Q2156" s="14">
        <v>307.02100000000002</v>
      </c>
      <c r="R2156" s="14">
        <v>179.14</v>
      </c>
      <c r="S2156" s="14">
        <v>127.88100000000003</v>
      </c>
      <c r="T2156" s="16">
        <v>0.41652199686666391</v>
      </c>
    </row>
    <row r="2157" spans="1:20">
      <c r="A2157" s="10">
        <v>856</v>
      </c>
      <c r="B2157" s="11">
        <v>46314</v>
      </c>
      <c r="C2157" s="12">
        <f t="shared" si="132"/>
        <v>2026</v>
      </c>
      <c r="D2157" s="13" t="str">
        <f t="shared" si="133"/>
        <v>Q4</v>
      </c>
      <c r="E2157" s="12">
        <f t="shared" si="134"/>
        <v>10</v>
      </c>
      <c r="F2157" s="12" t="str">
        <f t="shared" si="135"/>
        <v>Oct</v>
      </c>
      <c r="G2157" s="12" t="s">
        <v>41</v>
      </c>
      <c r="H2157" s="12" t="s">
        <v>54</v>
      </c>
      <c r="I2157" s="12" t="s">
        <v>23</v>
      </c>
      <c r="J2157" s="12" t="s">
        <v>37</v>
      </c>
      <c r="K2157" s="12" t="s">
        <v>44</v>
      </c>
      <c r="L2157" s="12" t="s">
        <v>61</v>
      </c>
      <c r="M2157" s="12">
        <v>1</v>
      </c>
      <c r="N2157" s="14">
        <v>80.319999999999993</v>
      </c>
      <c r="O2157" s="15">
        <v>0</v>
      </c>
      <c r="P2157" s="14">
        <v>39.729999999999997</v>
      </c>
      <c r="Q2157" s="14">
        <v>80.319999999999993</v>
      </c>
      <c r="R2157" s="14">
        <v>39.729999999999997</v>
      </c>
      <c r="S2157" s="14">
        <v>40.589999999999996</v>
      </c>
      <c r="T2157" s="16">
        <v>0.50535358565737054</v>
      </c>
    </row>
    <row r="2158" spans="1:20">
      <c r="A2158" s="10">
        <v>1793</v>
      </c>
      <c r="B2158" s="11">
        <v>46314</v>
      </c>
      <c r="C2158" s="12">
        <f t="shared" si="132"/>
        <v>2026</v>
      </c>
      <c r="D2158" s="13" t="str">
        <f t="shared" si="133"/>
        <v>Q4</v>
      </c>
      <c r="E2158" s="12">
        <f t="shared" si="134"/>
        <v>10</v>
      </c>
      <c r="F2158" s="12" t="str">
        <f t="shared" si="135"/>
        <v>Oct</v>
      </c>
      <c r="G2158" s="12" t="s">
        <v>21</v>
      </c>
      <c r="H2158" s="12" t="s">
        <v>57</v>
      </c>
      <c r="I2158" s="12" t="s">
        <v>49</v>
      </c>
      <c r="J2158" s="12" t="s">
        <v>34</v>
      </c>
      <c r="K2158" s="12" t="s">
        <v>35</v>
      </c>
      <c r="L2158" s="12" t="s">
        <v>69</v>
      </c>
      <c r="M2158" s="12">
        <v>1</v>
      </c>
      <c r="N2158" s="14">
        <v>164.25</v>
      </c>
      <c r="O2158" s="15">
        <v>0</v>
      </c>
      <c r="P2158" s="14">
        <v>86.6</v>
      </c>
      <c r="Q2158" s="14">
        <v>164.25</v>
      </c>
      <c r="R2158" s="14">
        <v>86.6</v>
      </c>
      <c r="S2158" s="14">
        <v>77.650000000000006</v>
      </c>
      <c r="T2158" s="16">
        <v>0.47275494672754947</v>
      </c>
    </row>
    <row r="2159" spans="1:20">
      <c r="A2159" s="10">
        <v>4763</v>
      </c>
      <c r="B2159" s="11">
        <v>46314</v>
      </c>
      <c r="C2159" s="12">
        <f t="shared" si="132"/>
        <v>2026</v>
      </c>
      <c r="D2159" s="13" t="str">
        <f t="shared" si="133"/>
        <v>Q4</v>
      </c>
      <c r="E2159" s="12">
        <f t="shared" si="134"/>
        <v>10</v>
      </c>
      <c r="F2159" s="12" t="str">
        <f t="shared" si="135"/>
        <v>Oct</v>
      </c>
      <c r="G2159" s="12" t="s">
        <v>41</v>
      </c>
      <c r="H2159" s="12" t="s">
        <v>54</v>
      </c>
      <c r="I2159" s="12" t="s">
        <v>49</v>
      </c>
      <c r="J2159" s="12" t="s">
        <v>34</v>
      </c>
      <c r="K2159" s="12" t="s">
        <v>25</v>
      </c>
      <c r="L2159" s="12" t="s">
        <v>51</v>
      </c>
      <c r="M2159" s="12">
        <v>6</v>
      </c>
      <c r="N2159" s="14">
        <v>101.6</v>
      </c>
      <c r="O2159" s="15">
        <v>0</v>
      </c>
      <c r="P2159" s="14">
        <v>50.17</v>
      </c>
      <c r="Q2159" s="14">
        <v>609.59999999999991</v>
      </c>
      <c r="R2159" s="14">
        <v>301.02</v>
      </c>
      <c r="S2159" s="14">
        <v>308.57999999999993</v>
      </c>
      <c r="T2159" s="16">
        <v>0.50620078740157481</v>
      </c>
    </row>
    <row r="2160" spans="1:20">
      <c r="A2160" s="10">
        <v>1716</v>
      </c>
      <c r="B2160" s="11">
        <v>46315</v>
      </c>
      <c r="C2160" s="12">
        <f t="shared" si="132"/>
        <v>2026</v>
      </c>
      <c r="D2160" s="13" t="str">
        <f t="shared" si="133"/>
        <v>Q4</v>
      </c>
      <c r="E2160" s="12">
        <f t="shared" si="134"/>
        <v>10</v>
      </c>
      <c r="F2160" s="12" t="str">
        <f t="shared" si="135"/>
        <v>Oct</v>
      </c>
      <c r="G2160" s="12" t="s">
        <v>21</v>
      </c>
      <c r="H2160" s="12" t="s">
        <v>22</v>
      </c>
      <c r="I2160" s="12" t="s">
        <v>40</v>
      </c>
      <c r="J2160" s="12" t="s">
        <v>24</v>
      </c>
      <c r="K2160" s="12" t="s">
        <v>55</v>
      </c>
      <c r="L2160" s="12" t="s">
        <v>63</v>
      </c>
      <c r="M2160" s="12">
        <v>5</v>
      </c>
      <c r="N2160" s="14">
        <v>35.99</v>
      </c>
      <c r="O2160" s="15">
        <v>0</v>
      </c>
      <c r="P2160" s="14">
        <v>14.19</v>
      </c>
      <c r="Q2160" s="14">
        <v>179.95000000000002</v>
      </c>
      <c r="R2160" s="14">
        <v>70.95</v>
      </c>
      <c r="S2160" s="14">
        <v>109.00000000000001</v>
      </c>
      <c r="T2160" s="16">
        <v>0.60572381217004723</v>
      </c>
    </row>
    <row r="2161" spans="1:20">
      <c r="A2161" s="10">
        <v>1759</v>
      </c>
      <c r="B2161" s="11">
        <v>46315</v>
      </c>
      <c r="C2161" s="12">
        <f t="shared" si="132"/>
        <v>2026</v>
      </c>
      <c r="D2161" s="13" t="str">
        <f t="shared" si="133"/>
        <v>Q4</v>
      </c>
      <c r="E2161" s="12">
        <f t="shared" si="134"/>
        <v>10</v>
      </c>
      <c r="F2161" s="12" t="str">
        <f t="shared" si="135"/>
        <v>Oct</v>
      </c>
      <c r="G2161" s="12" t="s">
        <v>41</v>
      </c>
      <c r="H2161" s="12" t="s">
        <v>54</v>
      </c>
      <c r="I2161" s="12" t="s">
        <v>23</v>
      </c>
      <c r="J2161" s="12" t="s">
        <v>24</v>
      </c>
      <c r="K2161" s="12" t="s">
        <v>55</v>
      </c>
      <c r="L2161" s="12" t="s">
        <v>63</v>
      </c>
      <c r="M2161" s="12">
        <v>2</v>
      </c>
      <c r="N2161" s="14">
        <v>36.57</v>
      </c>
      <c r="O2161" s="15">
        <v>0.1</v>
      </c>
      <c r="P2161" s="14">
        <v>13.79</v>
      </c>
      <c r="Q2161" s="14">
        <v>65.826000000000008</v>
      </c>
      <c r="R2161" s="14">
        <v>27.58</v>
      </c>
      <c r="S2161" s="14">
        <v>38.246000000000009</v>
      </c>
      <c r="T2161" s="16">
        <v>0.58101661957281325</v>
      </c>
    </row>
    <row r="2162" spans="1:20">
      <c r="A2162" s="10">
        <v>1811</v>
      </c>
      <c r="B2162" s="11">
        <v>46315</v>
      </c>
      <c r="C2162" s="12">
        <f t="shared" si="132"/>
        <v>2026</v>
      </c>
      <c r="D2162" s="13" t="str">
        <f t="shared" si="133"/>
        <v>Q4</v>
      </c>
      <c r="E2162" s="12">
        <f t="shared" si="134"/>
        <v>10</v>
      </c>
      <c r="F2162" s="12" t="str">
        <f t="shared" si="135"/>
        <v>Oct</v>
      </c>
      <c r="G2162" s="12" t="s">
        <v>27</v>
      </c>
      <c r="H2162" s="12" t="s">
        <v>48</v>
      </c>
      <c r="I2162" s="12" t="s">
        <v>23</v>
      </c>
      <c r="J2162" s="12" t="s">
        <v>34</v>
      </c>
      <c r="K2162" s="12" t="s">
        <v>25</v>
      </c>
      <c r="L2162" s="12" t="s">
        <v>47</v>
      </c>
      <c r="M2162" s="12">
        <v>1</v>
      </c>
      <c r="N2162" s="14">
        <v>40.99</v>
      </c>
      <c r="O2162" s="15">
        <v>0.1</v>
      </c>
      <c r="P2162" s="14">
        <v>17.16</v>
      </c>
      <c r="Q2162" s="14">
        <v>36.891000000000005</v>
      </c>
      <c r="R2162" s="14">
        <v>17.16</v>
      </c>
      <c r="S2162" s="14">
        <v>19.731000000000005</v>
      </c>
      <c r="T2162" s="16">
        <v>0.5348458973733432</v>
      </c>
    </row>
    <row r="2163" spans="1:20">
      <c r="A2163" s="10">
        <v>2918</v>
      </c>
      <c r="B2163" s="11">
        <v>46315</v>
      </c>
      <c r="C2163" s="12">
        <f t="shared" si="132"/>
        <v>2026</v>
      </c>
      <c r="D2163" s="13" t="str">
        <f t="shared" si="133"/>
        <v>Q4</v>
      </c>
      <c r="E2163" s="12">
        <f t="shared" si="134"/>
        <v>10</v>
      </c>
      <c r="F2163" s="12" t="str">
        <f t="shared" si="135"/>
        <v>Oct</v>
      </c>
      <c r="G2163" s="12" t="s">
        <v>41</v>
      </c>
      <c r="H2163" s="12" t="s">
        <v>54</v>
      </c>
      <c r="I2163" s="12" t="s">
        <v>40</v>
      </c>
      <c r="J2163" s="12" t="s">
        <v>24</v>
      </c>
      <c r="K2163" s="12" t="s">
        <v>44</v>
      </c>
      <c r="L2163" s="12" t="s">
        <v>61</v>
      </c>
      <c r="M2163" s="12">
        <v>3</v>
      </c>
      <c r="N2163" s="14">
        <v>80.47</v>
      </c>
      <c r="O2163" s="15">
        <v>0</v>
      </c>
      <c r="P2163" s="14">
        <v>40.090000000000003</v>
      </c>
      <c r="Q2163" s="14">
        <v>241.41</v>
      </c>
      <c r="R2163" s="14">
        <v>120.27000000000001</v>
      </c>
      <c r="S2163" s="14">
        <v>121.13999999999999</v>
      </c>
      <c r="T2163" s="16">
        <v>0.50180191375667949</v>
      </c>
    </row>
    <row r="2164" spans="1:20">
      <c r="A2164" s="10">
        <v>4150</v>
      </c>
      <c r="B2164" s="11">
        <v>46315</v>
      </c>
      <c r="C2164" s="12">
        <f t="shared" si="132"/>
        <v>2026</v>
      </c>
      <c r="D2164" s="13" t="str">
        <f t="shared" si="133"/>
        <v>Q4</v>
      </c>
      <c r="E2164" s="12">
        <f t="shared" si="134"/>
        <v>10</v>
      </c>
      <c r="F2164" s="12" t="str">
        <f t="shared" si="135"/>
        <v>Oct</v>
      </c>
      <c r="G2164" s="12" t="s">
        <v>41</v>
      </c>
      <c r="H2164" s="12" t="s">
        <v>68</v>
      </c>
      <c r="I2164" s="12" t="s">
        <v>40</v>
      </c>
      <c r="J2164" s="12" t="s">
        <v>37</v>
      </c>
      <c r="K2164" s="12" t="s">
        <v>30</v>
      </c>
      <c r="L2164" s="12" t="s">
        <v>38</v>
      </c>
      <c r="M2164" s="12">
        <v>5</v>
      </c>
      <c r="N2164" s="14">
        <v>140.32</v>
      </c>
      <c r="O2164" s="15">
        <v>0</v>
      </c>
      <c r="P2164" s="14">
        <v>80.08</v>
      </c>
      <c r="Q2164" s="14">
        <v>701.59999999999991</v>
      </c>
      <c r="R2164" s="14">
        <v>400.4</v>
      </c>
      <c r="S2164" s="14">
        <v>301.19999999999993</v>
      </c>
      <c r="T2164" s="16">
        <v>0.4293044469783352</v>
      </c>
    </row>
    <row r="2165" spans="1:20">
      <c r="A2165" s="10">
        <v>4830</v>
      </c>
      <c r="B2165" s="11">
        <v>46315</v>
      </c>
      <c r="C2165" s="12">
        <f t="shared" si="132"/>
        <v>2026</v>
      </c>
      <c r="D2165" s="13" t="str">
        <f t="shared" si="133"/>
        <v>Q4</v>
      </c>
      <c r="E2165" s="12">
        <f t="shared" si="134"/>
        <v>10</v>
      </c>
      <c r="F2165" s="12" t="str">
        <f t="shared" si="135"/>
        <v>Oct</v>
      </c>
      <c r="G2165" s="12" t="s">
        <v>27</v>
      </c>
      <c r="H2165" s="12" t="s">
        <v>62</v>
      </c>
      <c r="I2165" s="12" t="s">
        <v>23</v>
      </c>
      <c r="J2165" s="12" t="s">
        <v>34</v>
      </c>
      <c r="K2165" s="12" t="s">
        <v>55</v>
      </c>
      <c r="L2165" s="12" t="s">
        <v>59</v>
      </c>
      <c r="M2165" s="12">
        <v>3</v>
      </c>
      <c r="N2165" s="14">
        <v>125.93</v>
      </c>
      <c r="O2165" s="15">
        <v>0.1</v>
      </c>
      <c r="P2165" s="14">
        <v>68.45</v>
      </c>
      <c r="Q2165" s="14">
        <v>340.01100000000002</v>
      </c>
      <c r="R2165" s="14">
        <v>205.35000000000002</v>
      </c>
      <c r="S2165" s="14">
        <v>134.661</v>
      </c>
      <c r="T2165" s="16">
        <v>0.39604895135745605</v>
      </c>
    </row>
    <row r="2166" spans="1:20">
      <c r="A2166" s="10">
        <v>4698</v>
      </c>
      <c r="B2166" s="11">
        <v>46316</v>
      </c>
      <c r="C2166" s="12">
        <f t="shared" si="132"/>
        <v>2026</v>
      </c>
      <c r="D2166" s="13" t="str">
        <f t="shared" si="133"/>
        <v>Q4</v>
      </c>
      <c r="E2166" s="12">
        <f t="shared" si="134"/>
        <v>10</v>
      </c>
      <c r="F2166" s="12" t="str">
        <f t="shared" si="135"/>
        <v>Oct</v>
      </c>
      <c r="G2166" s="12" t="s">
        <v>41</v>
      </c>
      <c r="H2166" s="12" t="s">
        <v>54</v>
      </c>
      <c r="I2166" s="12" t="s">
        <v>23</v>
      </c>
      <c r="J2166" s="12" t="s">
        <v>24</v>
      </c>
      <c r="K2166" s="12" t="s">
        <v>30</v>
      </c>
      <c r="L2166" s="12" t="s">
        <v>38</v>
      </c>
      <c r="M2166" s="12">
        <v>2</v>
      </c>
      <c r="N2166" s="14">
        <v>141.4</v>
      </c>
      <c r="O2166" s="15">
        <v>0.05</v>
      </c>
      <c r="P2166" s="14">
        <v>77.48</v>
      </c>
      <c r="Q2166" s="14">
        <v>268.66000000000003</v>
      </c>
      <c r="R2166" s="14">
        <v>154.96</v>
      </c>
      <c r="S2166" s="14">
        <v>113.70000000000002</v>
      </c>
      <c r="T2166" s="16">
        <v>0.42321149408173903</v>
      </c>
    </row>
    <row r="2167" spans="1:20">
      <c r="A2167" s="10">
        <v>4846</v>
      </c>
      <c r="B2167" s="11">
        <v>46316</v>
      </c>
      <c r="C2167" s="12">
        <f t="shared" si="132"/>
        <v>2026</v>
      </c>
      <c r="D2167" s="13" t="str">
        <f t="shared" si="133"/>
        <v>Q4</v>
      </c>
      <c r="E2167" s="12">
        <f t="shared" si="134"/>
        <v>10</v>
      </c>
      <c r="F2167" s="12" t="str">
        <f t="shared" si="135"/>
        <v>Oct</v>
      </c>
      <c r="G2167" s="12" t="s">
        <v>21</v>
      </c>
      <c r="H2167" s="12" t="s">
        <v>22</v>
      </c>
      <c r="I2167" s="12" t="s">
        <v>29</v>
      </c>
      <c r="J2167" s="12" t="s">
        <v>37</v>
      </c>
      <c r="K2167" s="12" t="s">
        <v>25</v>
      </c>
      <c r="L2167" s="12" t="s">
        <v>43</v>
      </c>
      <c r="M2167" s="12">
        <v>8</v>
      </c>
      <c r="N2167" s="14">
        <v>51.91</v>
      </c>
      <c r="O2167" s="15">
        <v>0.05</v>
      </c>
      <c r="P2167" s="14">
        <v>22.99</v>
      </c>
      <c r="Q2167" s="14">
        <v>394.51599999999996</v>
      </c>
      <c r="R2167" s="14">
        <v>183.92</v>
      </c>
      <c r="S2167" s="14">
        <v>210.59599999999998</v>
      </c>
      <c r="T2167" s="16">
        <v>0.53380851473704483</v>
      </c>
    </row>
    <row r="2168" spans="1:20">
      <c r="A2168" s="10">
        <v>5024</v>
      </c>
      <c r="B2168" s="11">
        <v>46316</v>
      </c>
      <c r="C2168" s="12">
        <f t="shared" si="132"/>
        <v>2026</v>
      </c>
      <c r="D2168" s="13" t="str">
        <f t="shared" si="133"/>
        <v>Q4</v>
      </c>
      <c r="E2168" s="12">
        <f t="shared" si="134"/>
        <v>10</v>
      </c>
      <c r="F2168" s="12" t="str">
        <f t="shared" si="135"/>
        <v>Oct</v>
      </c>
      <c r="G2168" s="12" t="s">
        <v>41</v>
      </c>
      <c r="H2168" s="12" t="s">
        <v>52</v>
      </c>
      <c r="I2168" s="12" t="s">
        <v>49</v>
      </c>
      <c r="J2168" s="12" t="s">
        <v>24</v>
      </c>
      <c r="K2168" s="12" t="s">
        <v>44</v>
      </c>
      <c r="L2168" s="12" t="s">
        <v>50</v>
      </c>
      <c r="M2168" s="12">
        <v>1</v>
      </c>
      <c r="N2168" s="14">
        <v>192.62</v>
      </c>
      <c r="O2168" s="15">
        <v>0</v>
      </c>
      <c r="P2168" s="14">
        <v>102.51</v>
      </c>
      <c r="Q2168" s="14">
        <v>192.62</v>
      </c>
      <c r="R2168" s="14">
        <v>102.51</v>
      </c>
      <c r="S2168" s="14">
        <v>90.11</v>
      </c>
      <c r="T2168" s="16">
        <v>0.46781227286886096</v>
      </c>
    </row>
    <row r="2169" spans="1:20">
      <c r="A2169" s="10">
        <v>1157</v>
      </c>
      <c r="B2169" s="11">
        <v>46317</v>
      </c>
      <c r="C2169" s="12">
        <f t="shared" si="132"/>
        <v>2026</v>
      </c>
      <c r="D2169" s="13" t="str">
        <f t="shared" si="133"/>
        <v>Q4</v>
      </c>
      <c r="E2169" s="12">
        <f t="shared" si="134"/>
        <v>10</v>
      </c>
      <c r="F2169" s="12" t="str">
        <f t="shared" si="135"/>
        <v>Oct</v>
      </c>
      <c r="G2169" s="12" t="s">
        <v>41</v>
      </c>
      <c r="H2169" s="12" t="s">
        <v>42</v>
      </c>
      <c r="I2169" s="12" t="s">
        <v>23</v>
      </c>
      <c r="J2169" s="12" t="s">
        <v>34</v>
      </c>
      <c r="K2169" s="12" t="s">
        <v>25</v>
      </c>
      <c r="L2169" s="12" t="s">
        <v>43</v>
      </c>
      <c r="M2169" s="12">
        <v>1</v>
      </c>
      <c r="N2169" s="14">
        <v>51.25</v>
      </c>
      <c r="O2169" s="15">
        <v>0</v>
      </c>
      <c r="P2169" s="14">
        <v>22.58</v>
      </c>
      <c r="Q2169" s="14">
        <v>51.25</v>
      </c>
      <c r="R2169" s="14">
        <v>22.58</v>
      </c>
      <c r="S2169" s="14">
        <v>28.67</v>
      </c>
      <c r="T2169" s="16">
        <v>0.55941463414634152</v>
      </c>
    </row>
    <row r="2170" spans="1:20">
      <c r="A2170" s="10">
        <v>1427</v>
      </c>
      <c r="B2170" s="11">
        <v>46317</v>
      </c>
      <c r="C2170" s="12">
        <f t="shared" si="132"/>
        <v>2026</v>
      </c>
      <c r="D2170" s="13" t="str">
        <f t="shared" si="133"/>
        <v>Q4</v>
      </c>
      <c r="E2170" s="12">
        <f t="shared" si="134"/>
        <v>10</v>
      </c>
      <c r="F2170" s="12" t="str">
        <f t="shared" si="135"/>
        <v>Oct</v>
      </c>
      <c r="G2170" s="12" t="s">
        <v>41</v>
      </c>
      <c r="H2170" s="12" t="s">
        <v>42</v>
      </c>
      <c r="I2170" s="12" t="s">
        <v>40</v>
      </c>
      <c r="J2170" s="12" t="s">
        <v>34</v>
      </c>
      <c r="K2170" s="12" t="s">
        <v>35</v>
      </c>
      <c r="L2170" s="12" t="s">
        <v>53</v>
      </c>
      <c r="M2170" s="12">
        <v>1</v>
      </c>
      <c r="N2170" s="14">
        <v>45.97</v>
      </c>
      <c r="O2170" s="15">
        <v>0.05</v>
      </c>
      <c r="P2170" s="14">
        <v>18.760000000000002</v>
      </c>
      <c r="Q2170" s="14">
        <v>43.671499999999995</v>
      </c>
      <c r="R2170" s="14">
        <v>18.760000000000002</v>
      </c>
      <c r="S2170" s="14">
        <v>24.911499999999993</v>
      </c>
      <c r="T2170" s="16">
        <v>0.57042922729926826</v>
      </c>
    </row>
    <row r="2171" spans="1:20">
      <c r="A2171" s="10">
        <v>1622</v>
      </c>
      <c r="B2171" s="11">
        <v>46317</v>
      </c>
      <c r="C2171" s="12">
        <f t="shared" si="132"/>
        <v>2026</v>
      </c>
      <c r="D2171" s="13" t="str">
        <f t="shared" si="133"/>
        <v>Q4</v>
      </c>
      <c r="E2171" s="12">
        <f t="shared" si="134"/>
        <v>10</v>
      </c>
      <c r="F2171" s="12" t="str">
        <f t="shared" si="135"/>
        <v>Oct</v>
      </c>
      <c r="G2171" s="12" t="s">
        <v>32</v>
      </c>
      <c r="H2171" s="12" t="s">
        <v>33</v>
      </c>
      <c r="I2171" s="12" t="s">
        <v>49</v>
      </c>
      <c r="J2171" s="12" t="s">
        <v>24</v>
      </c>
      <c r="K2171" s="12" t="s">
        <v>44</v>
      </c>
      <c r="L2171" s="12" t="s">
        <v>72</v>
      </c>
      <c r="M2171" s="12">
        <v>1</v>
      </c>
      <c r="N2171" s="14">
        <v>123.29</v>
      </c>
      <c r="O2171" s="15">
        <v>0</v>
      </c>
      <c r="P2171" s="14">
        <v>59.48</v>
      </c>
      <c r="Q2171" s="14">
        <v>123.29</v>
      </c>
      <c r="R2171" s="14">
        <v>59.48</v>
      </c>
      <c r="S2171" s="14">
        <v>63.810000000000009</v>
      </c>
      <c r="T2171" s="16">
        <v>0.51756022386243816</v>
      </c>
    </row>
    <row r="2172" spans="1:20">
      <c r="A2172" s="10">
        <v>1879</v>
      </c>
      <c r="B2172" s="11">
        <v>46317</v>
      </c>
      <c r="C2172" s="12">
        <f t="shared" si="132"/>
        <v>2026</v>
      </c>
      <c r="D2172" s="13" t="str">
        <f t="shared" si="133"/>
        <v>Q4</v>
      </c>
      <c r="E2172" s="12">
        <f t="shared" si="134"/>
        <v>10</v>
      </c>
      <c r="F2172" s="12" t="str">
        <f t="shared" si="135"/>
        <v>Oct</v>
      </c>
      <c r="G2172" s="12" t="s">
        <v>41</v>
      </c>
      <c r="H2172" s="12" t="s">
        <v>54</v>
      </c>
      <c r="I2172" s="12" t="s">
        <v>29</v>
      </c>
      <c r="J2172" s="12" t="s">
        <v>37</v>
      </c>
      <c r="K2172" s="12" t="s">
        <v>35</v>
      </c>
      <c r="L2172" s="12" t="s">
        <v>36</v>
      </c>
      <c r="M2172" s="12">
        <v>8</v>
      </c>
      <c r="N2172" s="14">
        <v>35.83</v>
      </c>
      <c r="O2172" s="15">
        <v>0.05</v>
      </c>
      <c r="P2172" s="14">
        <v>13.89</v>
      </c>
      <c r="Q2172" s="14">
        <v>272.30799999999999</v>
      </c>
      <c r="R2172" s="14">
        <v>111.12</v>
      </c>
      <c r="S2172" s="14">
        <v>161.18799999999999</v>
      </c>
      <c r="T2172" s="16">
        <v>0.59193266448286497</v>
      </c>
    </row>
    <row r="2173" spans="1:20">
      <c r="A2173" s="10">
        <v>2483</v>
      </c>
      <c r="B2173" s="11">
        <v>46317</v>
      </c>
      <c r="C2173" s="12">
        <f t="shared" si="132"/>
        <v>2026</v>
      </c>
      <c r="D2173" s="13" t="str">
        <f t="shared" si="133"/>
        <v>Q4</v>
      </c>
      <c r="E2173" s="12">
        <f t="shared" si="134"/>
        <v>10</v>
      </c>
      <c r="F2173" s="12" t="str">
        <f t="shared" si="135"/>
        <v>Oct</v>
      </c>
      <c r="G2173" s="12" t="s">
        <v>21</v>
      </c>
      <c r="H2173" s="12" t="s">
        <v>22</v>
      </c>
      <c r="I2173" s="12" t="s">
        <v>23</v>
      </c>
      <c r="J2173" s="12" t="s">
        <v>34</v>
      </c>
      <c r="K2173" s="12" t="s">
        <v>44</v>
      </c>
      <c r="L2173" s="12" t="s">
        <v>61</v>
      </c>
      <c r="M2173" s="12">
        <v>1</v>
      </c>
      <c r="N2173" s="14">
        <v>80.56</v>
      </c>
      <c r="O2173" s="15">
        <v>0</v>
      </c>
      <c r="P2173" s="14">
        <v>39.53</v>
      </c>
      <c r="Q2173" s="14">
        <v>80.56</v>
      </c>
      <c r="R2173" s="14">
        <v>39.53</v>
      </c>
      <c r="S2173" s="14">
        <v>41.03</v>
      </c>
      <c r="T2173" s="16">
        <v>0.5093098311817279</v>
      </c>
    </row>
    <row r="2174" spans="1:20">
      <c r="A2174" s="10">
        <v>4451</v>
      </c>
      <c r="B2174" s="11">
        <v>46317</v>
      </c>
      <c r="C2174" s="12">
        <f t="shared" si="132"/>
        <v>2026</v>
      </c>
      <c r="D2174" s="13" t="str">
        <f t="shared" si="133"/>
        <v>Q4</v>
      </c>
      <c r="E2174" s="12">
        <f t="shared" si="134"/>
        <v>10</v>
      </c>
      <c r="F2174" s="12" t="str">
        <f t="shared" si="135"/>
        <v>Oct</v>
      </c>
      <c r="G2174" s="12" t="s">
        <v>41</v>
      </c>
      <c r="H2174" s="12" t="s">
        <v>52</v>
      </c>
      <c r="I2174" s="12" t="s">
        <v>23</v>
      </c>
      <c r="J2174" s="12" t="s">
        <v>34</v>
      </c>
      <c r="K2174" s="12" t="s">
        <v>25</v>
      </c>
      <c r="L2174" s="12" t="s">
        <v>47</v>
      </c>
      <c r="M2174" s="12">
        <v>1</v>
      </c>
      <c r="N2174" s="14">
        <v>40.47</v>
      </c>
      <c r="O2174" s="15">
        <v>0.05</v>
      </c>
      <c r="P2174" s="14">
        <v>16.73</v>
      </c>
      <c r="Q2174" s="14">
        <v>38.4465</v>
      </c>
      <c r="R2174" s="14">
        <v>16.73</v>
      </c>
      <c r="S2174" s="14">
        <v>21.7165</v>
      </c>
      <c r="T2174" s="16">
        <v>0.5648498562938109</v>
      </c>
    </row>
    <row r="2175" spans="1:20">
      <c r="A2175" s="10">
        <v>93</v>
      </c>
      <c r="B2175" s="11">
        <v>46318</v>
      </c>
      <c r="C2175" s="12">
        <f t="shared" si="132"/>
        <v>2026</v>
      </c>
      <c r="D2175" s="13" t="str">
        <f t="shared" si="133"/>
        <v>Q4</v>
      </c>
      <c r="E2175" s="12">
        <f t="shared" si="134"/>
        <v>10</v>
      </c>
      <c r="F2175" s="12" t="str">
        <f t="shared" si="135"/>
        <v>Oct</v>
      </c>
      <c r="G2175" s="12" t="s">
        <v>27</v>
      </c>
      <c r="H2175" s="12" t="s">
        <v>64</v>
      </c>
      <c r="I2175" s="12" t="s">
        <v>29</v>
      </c>
      <c r="J2175" s="12" t="s">
        <v>37</v>
      </c>
      <c r="K2175" s="12" t="s">
        <v>35</v>
      </c>
      <c r="L2175" s="12" t="s">
        <v>65</v>
      </c>
      <c r="M2175" s="12">
        <v>15</v>
      </c>
      <c r="N2175" s="14">
        <v>133.52000000000001</v>
      </c>
      <c r="O2175" s="15">
        <v>0.2</v>
      </c>
      <c r="P2175" s="14">
        <v>66</v>
      </c>
      <c r="Q2175" s="14">
        <v>1602.2400000000002</v>
      </c>
      <c r="R2175" s="14">
        <v>990</v>
      </c>
      <c r="S2175" s="14">
        <v>612.24000000000024</v>
      </c>
      <c r="T2175" s="16">
        <v>0.38211503894547644</v>
      </c>
    </row>
    <row r="2176" spans="1:20">
      <c r="A2176" s="10">
        <v>265</v>
      </c>
      <c r="B2176" s="11">
        <v>46318</v>
      </c>
      <c r="C2176" s="12">
        <f t="shared" si="132"/>
        <v>2026</v>
      </c>
      <c r="D2176" s="13" t="str">
        <f t="shared" si="133"/>
        <v>Q4</v>
      </c>
      <c r="E2176" s="12">
        <f t="shared" si="134"/>
        <v>10</v>
      </c>
      <c r="F2176" s="12" t="str">
        <f t="shared" si="135"/>
        <v>Oct</v>
      </c>
      <c r="G2176" s="12" t="s">
        <v>27</v>
      </c>
      <c r="H2176" s="12" t="s">
        <v>48</v>
      </c>
      <c r="I2176" s="12" t="s">
        <v>23</v>
      </c>
      <c r="J2176" s="12" t="s">
        <v>24</v>
      </c>
      <c r="K2176" s="12" t="s">
        <v>25</v>
      </c>
      <c r="L2176" s="12" t="s">
        <v>26</v>
      </c>
      <c r="M2176" s="12">
        <v>1</v>
      </c>
      <c r="N2176" s="14">
        <v>82.28</v>
      </c>
      <c r="O2176" s="15">
        <v>0</v>
      </c>
      <c r="P2176" s="14">
        <v>42.08</v>
      </c>
      <c r="Q2176" s="14">
        <v>82.28</v>
      </c>
      <c r="R2176" s="14">
        <v>42.08</v>
      </c>
      <c r="S2176" s="14">
        <v>40.200000000000003</v>
      </c>
      <c r="T2176" s="16">
        <v>0.48857559552746721</v>
      </c>
    </row>
    <row r="2177" spans="1:20">
      <c r="A2177" s="10">
        <v>555</v>
      </c>
      <c r="B2177" s="11">
        <v>46318</v>
      </c>
      <c r="C2177" s="12">
        <f t="shared" si="132"/>
        <v>2026</v>
      </c>
      <c r="D2177" s="13" t="str">
        <f t="shared" si="133"/>
        <v>Q4</v>
      </c>
      <c r="E2177" s="12">
        <f t="shared" si="134"/>
        <v>10</v>
      </c>
      <c r="F2177" s="12" t="str">
        <f t="shared" si="135"/>
        <v>Oct</v>
      </c>
      <c r="G2177" s="12" t="s">
        <v>27</v>
      </c>
      <c r="H2177" s="12" t="s">
        <v>62</v>
      </c>
      <c r="I2177" s="12" t="s">
        <v>23</v>
      </c>
      <c r="J2177" s="12" t="s">
        <v>34</v>
      </c>
      <c r="K2177" s="12" t="s">
        <v>35</v>
      </c>
      <c r="L2177" s="12" t="s">
        <v>36</v>
      </c>
      <c r="M2177" s="12">
        <v>6</v>
      </c>
      <c r="N2177" s="14">
        <v>35.479999999999997</v>
      </c>
      <c r="O2177" s="15">
        <v>0</v>
      </c>
      <c r="P2177" s="14">
        <v>13.37</v>
      </c>
      <c r="Q2177" s="14">
        <v>212.88</v>
      </c>
      <c r="R2177" s="14">
        <v>80.22</v>
      </c>
      <c r="S2177" s="14">
        <v>132.66</v>
      </c>
      <c r="T2177" s="16">
        <v>0.62316798196166856</v>
      </c>
    </row>
    <row r="2178" spans="1:20">
      <c r="A2178" s="10">
        <v>1993</v>
      </c>
      <c r="B2178" s="11">
        <v>46318</v>
      </c>
      <c r="C2178" s="12">
        <f t="shared" si="132"/>
        <v>2026</v>
      </c>
      <c r="D2178" s="13" t="str">
        <f t="shared" si="133"/>
        <v>Q4</v>
      </c>
      <c r="E2178" s="12">
        <f t="shared" si="134"/>
        <v>10</v>
      </c>
      <c r="F2178" s="12" t="str">
        <f t="shared" si="135"/>
        <v>Oct</v>
      </c>
      <c r="G2178" s="12" t="s">
        <v>32</v>
      </c>
      <c r="H2178" s="12" t="s">
        <v>39</v>
      </c>
      <c r="I2178" s="12" t="s">
        <v>40</v>
      </c>
      <c r="J2178" s="12" t="s">
        <v>34</v>
      </c>
      <c r="K2178" s="12" t="s">
        <v>30</v>
      </c>
      <c r="L2178" s="12" t="s">
        <v>58</v>
      </c>
      <c r="M2178" s="12">
        <v>1</v>
      </c>
      <c r="N2178" s="14">
        <v>152.38</v>
      </c>
      <c r="O2178" s="15">
        <v>0.15</v>
      </c>
      <c r="P2178" s="14">
        <v>78.92</v>
      </c>
      <c r="Q2178" s="14">
        <v>129.523</v>
      </c>
      <c r="R2178" s="14">
        <v>78.92</v>
      </c>
      <c r="S2178" s="14">
        <v>50.602999999999994</v>
      </c>
      <c r="T2178" s="16">
        <v>0.39068736826663986</v>
      </c>
    </row>
    <row r="2179" spans="1:20">
      <c r="A2179" s="10">
        <v>3116</v>
      </c>
      <c r="B2179" s="11">
        <v>46318</v>
      </c>
      <c r="C2179" s="12">
        <f t="shared" ref="C2179:C2242" si="136">YEAR(B2179)</f>
        <v>2026</v>
      </c>
      <c r="D2179" s="13" t="str">
        <f t="shared" ref="D2179:D2242" si="137">"Q"&amp;ROUNDUP(MONTH(B2179)/3,0)</f>
        <v>Q4</v>
      </c>
      <c r="E2179" s="12">
        <f t="shared" ref="E2179:E2242" si="138">MONTH(B2179)</f>
        <v>10</v>
      </c>
      <c r="F2179" s="12" t="str">
        <f t="shared" ref="F2179:F2242" si="139">TEXT(B2179,"mmm")</f>
        <v>Oct</v>
      </c>
      <c r="G2179" s="12" t="s">
        <v>27</v>
      </c>
      <c r="H2179" s="12" t="s">
        <v>28</v>
      </c>
      <c r="I2179" s="12" t="s">
        <v>49</v>
      </c>
      <c r="J2179" s="12" t="s">
        <v>34</v>
      </c>
      <c r="K2179" s="12" t="s">
        <v>30</v>
      </c>
      <c r="L2179" s="12" t="s">
        <v>31</v>
      </c>
      <c r="M2179" s="12">
        <v>1</v>
      </c>
      <c r="N2179" s="14">
        <v>93.64</v>
      </c>
      <c r="O2179" s="15">
        <v>0</v>
      </c>
      <c r="P2179" s="14">
        <v>44.34</v>
      </c>
      <c r="Q2179" s="14">
        <v>93.64</v>
      </c>
      <c r="R2179" s="14">
        <v>44.34</v>
      </c>
      <c r="S2179" s="14">
        <v>49.3</v>
      </c>
      <c r="T2179" s="16">
        <v>0.52648440837249033</v>
      </c>
    </row>
    <row r="2180" spans="1:20">
      <c r="A2180" s="10">
        <v>3631</v>
      </c>
      <c r="B2180" s="11">
        <v>46318</v>
      </c>
      <c r="C2180" s="12">
        <f t="shared" si="136"/>
        <v>2026</v>
      </c>
      <c r="D2180" s="13" t="str">
        <f t="shared" si="137"/>
        <v>Q4</v>
      </c>
      <c r="E2180" s="12">
        <f t="shared" si="138"/>
        <v>10</v>
      </c>
      <c r="F2180" s="12" t="str">
        <f t="shared" si="139"/>
        <v>Oct</v>
      </c>
      <c r="G2180" s="12" t="s">
        <v>41</v>
      </c>
      <c r="H2180" s="12" t="s">
        <v>52</v>
      </c>
      <c r="I2180" s="12" t="s">
        <v>40</v>
      </c>
      <c r="J2180" s="12" t="s">
        <v>24</v>
      </c>
      <c r="K2180" s="12" t="s">
        <v>55</v>
      </c>
      <c r="L2180" s="12" t="s">
        <v>59</v>
      </c>
      <c r="M2180" s="12">
        <v>1</v>
      </c>
      <c r="N2180" s="14">
        <v>123.6</v>
      </c>
      <c r="O2180" s="15">
        <v>0</v>
      </c>
      <c r="P2180" s="14">
        <v>67.3</v>
      </c>
      <c r="Q2180" s="14">
        <v>123.6</v>
      </c>
      <c r="R2180" s="14">
        <v>67.3</v>
      </c>
      <c r="S2180" s="14">
        <v>56.3</v>
      </c>
      <c r="T2180" s="16">
        <v>0.45550161812297735</v>
      </c>
    </row>
    <row r="2181" spans="1:20">
      <c r="A2181" s="10">
        <v>4216</v>
      </c>
      <c r="B2181" s="11">
        <v>46318</v>
      </c>
      <c r="C2181" s="12">
        <f t="shared" si="136"/>
        <v>2026</v>
      </c>
      <c r="D2181" s="13" t="str">
        <f t="shared" si="137"/>
        <v>Q4</v>
      </c>
      <c r="E2181" s="12">
        <f t="shared" si="138"/>
        <v>10</v>
      </c>
      <c r="F2181" s="12" t="str">
        <f t="shared" si="139"/>
        <v>Oct</v>
      </c>
      <c r="G2181" s="12" t="s">
        <v>27</v>
      </c>
      <c r="H2181" s="12" t="s">
        <v>28</v>
      </c>
      <c r="I2181" s="12" t="s">
        <v>23</v>
      </c>
      <c r="J2181" s="12" t="s">
        <v>34</v>
      </c>
      <c r="K2181" s="12" t="s">
        <v>55</v>
      </c>
      <c r="L2181" s="12" t="s">
        <v>59</v>
      </c>
      <c r="M2181" s="12">
        <v>3</v>
      </c>
      <c r="N2181" s="14">
        <v>124.6</v>
      </c>
      <c r="O2181" s="15">
        <v>0.05</v>
      </c>
      <c r="P2181" s="14">
        <v>69.12</v>
      </c>
      <c r="Q2181" s="14">
        <v>355.10999999999996</v>
      </c>
      <c r="R2181" s="14">
        <v>207.36</v>
      </c>
      <c r="S2181" s="14">
        <v>147.74999999999994</v>
      </c>
      <c r="T2181" s="16">
        <v>0.41606826053898782</v>
      </c>
    </row>
    <row r="2182" spans="1:20">
      <c r="A2182" s="10">
        <v>4956</v>
      </c>
      <c r="B2182" s="11">
        <v>46318</v>
      </c>
      <c r="C2182" s="12">
        <f t="shared" si="136"/>
        <v>2026</v>
      </c>
      <c r="D2182" s="13" t="str">
        <f t="shared" si="137"/>
        <v>Q4</v>
      </c>
      <c r="E2182" s="12">
        <f t="shared" si="138"/>
        <v>10</v>
      </c>
      <c r="F2182" s="12" t="str">
        <f t="shared" si="139"/>
        <v>Oct</v>
      </c>
      <c r="G2182" s="12" t="s">
        <v>41</v>
      </c>
      <c r="H2182" s="12" t="s">
        <v>68</v>
      </c>
      <c r="I2182" s="12" t="s">
        <v>40</v>
      </c>
      <c r="J2182" s="12" t="s">
        <v>37</v>
      </c>
      <c r="K2182" s="12" t="s">
        <v>30</v>
      </c>
      <c r="L2182" s="12" t="s">
        <v>58</v>
      </c>
      <c r="M2182" s="12">
        <v>2</v>
      </c>
      <c r="N2182" s="14">
        <v>151.66</v>
      </c>
      <c r="O2182" s="15">
        <v>0</v>
      </c>
      <c r="P2182" s="14">
        <v>77.17</v>
      </c>
      <c r="Q2182" s="14">
        <v>303.32</v>
      </c>
      <c r="R2182" s="14">
        <v>154.34</v>
      </c>
      <c r="S2182" s="14">
        <v>148.97999999999999</v>
      </c>
      <c r="T2182" s="16">
        <v>0.49116444678886984</v>
      </c>
    </row>
    <row r="2183" spans="1:20">
      <c r="A2183" s="10">
        <v>439</v>
      </c>
      <c r="B2183" s="11">
        <v>46319</v>
      </c>
      <c r="C2183" s="12">
        <f t="shared" si="136"/>
        <v>2026</v>
      </c>
      <c r="D2183" s="13" t="str">
        <f t="shared" si="137"/>
        <v>Q4</v>
      </c>
      <c r="E2183" s="12">
        <f t="shared" si="138"/>
        <v>10</v>
      </c>
      <c r="F2183" s="12" t="str">
        <f t="shared" si="139"/>
        <v>Oct</v>
      </c>
      <c r="G2183" s="12" t="s">
        <v>32</v>
      </c>
      <c r="H2183" s="12" t="s">
        <v>46</v>
      </c>
      <c r="I2183" s="12" t="s">
        <v>40</v>
      </c>
      <c r="J2183" s="12" t="s">
        <v>34</v>
      </c>
      <c r="K2183" s="12" t="s">
        <v>35</v>
      </c>
      <c r="L2183" s="12" t="s">
        <v>36</v>
      </c>
      <c r="M2183" s="12">
        <v>1</v>
      </c>
      <c r="N2183" s="14">
        <v>36.76</v>
      </c>
      <c r="O2183" s="15">
        <v>0</v>
      </c>
      <c r="P2183" s="14">
        <v>13.18</v>
      </c>
      <c r="Q2183" s="14">
        <v>36.76</v>
      </c>
      <c r="R2183" s="14">
        <v>13.18</v>
      </c>
      <c r="S2183" s="14">
        <v>23.58</v>
      </c>
      <c r="T2183" s="16">
        <v>0.64145810663764957</v>
      </c>
    </row>
    <row r="2184" spans="1:20">
      <c r="A2184" s="10">
        <v>1076</v>
      </c>
      <c r="B2184" s="11">
        <v>46319</v>
      </c>
      <c r="C2184" s="12">
        <f t="shared" si="136"/>
        <v>2026</v>
      </c>
      <c r="D2184" s="13" t="str">
        <f t="shared" si="137"/>
        <v>Q4</v>
      </c>
      <c r="E2184" s="12">
        <f t="shared" si="138"/>
        <v>10</v>
      </c>
      <c r="F2184" s="12" t="str">
        <f t="shared" si="139"/>
        <v>Oct</v>
      </c>
      <c r="G2184" s="12" t="s">
        <v>21</v>
      </c>
      <c r="H2184" s="12" t="s">
        <v>57</v>
      </c>
      <c r="I2184" s="12" t="s">
        <v>49</v>
      </c>
      <c r="J2184" s="12" t="s">
        <v>24</v>
      </c>
      <c r="K2184" s="12" t="s">
        <v>44</v>
      </c>
      <c r="L2184" s="12" t="s">
        <v>50</v>
      </c>
      <c r="M2184" s="12">
        <v>1</v>
      </c>
      <c r="N2184" s="14">
        <v>195.67</v>
      </c>
      <c r="O2184" s="15">
        <v>0</v>
      </c>
      <c r="P2184" s="14">
        <v>105.88</v>
      </c>
      <c r="Q2184" s="14">
        <v>195.67</v>
      </c>
      <c r="R2184" s="14">
        <v>105.88</v>
      </c>
      <c r="S2184" s="14">
        <v>89.789999999999992</v>
      </c>
      <c r="T2184" s="16">
        <v>0.45888485715745897</v>
      </c>
    </row>
    <row r="2185" spans="1:20">
      <c r="A2185" s="10">
        <v>1130</v>
      </c>
      <c r="B2185" s="11">
        <v>46319</v>
      </c>
      <c r="C2185" s="12">
        <f t="shared" si="136"/>
        <v>2026</v>
      </c>
      <c r="D2185" s="13" t="str">
        <f t="shared" si="137"/>
        <v>Q4</v>
      </c>
      <c r="E2185" s="12">
        <f t="shared" si="138"/>
        <v>10</v>
      </c>
      <c r="F2185" s="12" t="str">
        <f t="shared" si="139"/>
        <v>Oct</v>
      </c>
      <c r="G2185" s="12" t="s">
        <v>21</v>
      </c>
      <c r="H2185" s="12" t="s">
        <v>71</v>
      </c>
      <c r="I2185" s="12" t="s">
        <v>40</v>
      </c>
      <c r="J2185" s="12" t="s">
        <v>24</v>
      </c>
      <c r="K2185" s="12" t="s">
        <v>25</v>
      </c>
      <c r="L2185" s="12" t="s">
        <v>47</v>
      </c>
      <c r="M2185" s="12">
        <v>1</v>
      </c>
      <c r="N2185" s="14">
        <v>40.83</v>
      </c>
      <c r="O2185" s="15">
        <v>0.1</v>
      </c>
      <c r="P2185" s="14">
        <v>16.54</v>
      </c>
      <c r="Q2185" s="14">
        <v>36.747</v>
      </c>
      <c r="R2185" s="14">
        <v>16.54</v>
      </c>
      <c r="S2185" s="14">
        <v>20.207000000000001</v>
      </c>
      <c r="T2185" s="16">
        <v>0.54989522954254766</v>
      </c>
    </row>
    <row r="2186" spans="1:20">
      <c r="A2186" s="10">
        <v>2820</v>
      </c>
      <c r="B2186" s="11">
        <v>46319</v>
      </c>
      <c r="C2186" s="12">
        <f t="shared" si="136"/>
        <v>2026</v>
      </c>
      <c r="D2186" s="13" t="str">
        <f t="shared" si="137"/>
        <v>Q4</v>
      </c>
      <c r="E2186" s="12">
        <f t="shared" si="138"/>
        <v>10</v>
      </c>
      <c r="F2186" s="12" t="str">
        <f t="shared" si="139"/>
        <v>Oct</v>
      </c>
      <c r="G2186" s="12" t="s">
        <v>41</v>
      </c>
      <c r="H2186" s="12" t="s">
        <v>52</v>
      </c>
      <c r="I2186" s="12" t="s">
        <v>29</v>
      </c>
      <c r="J2186" s="12" t="s">
        <v>37</v>
      </c>
      <c r="K2186" s="12" t="s">
        <v>30</v>
      </c>
      <c r="L2186" s="12" t="s">
        <v>67</v>
      </c>
      <c r="M2186" s="12">
        <v>6</v>
      </c>
      <c r="N2186" s="14">
        <v>72.73</v>
      </c>
      <c r="O2186" s="15">
        <v>0.05</v>
      </c>
      <c r="P2186" s="14">
        <v>32.700000000000003</v>
      </c>
      <c r="Q2186" s="14">
        <v>414.56099999999998</v>
      </c>
      <c r="R2186" s="14">
        <v>196.20000000000002</v>
      </c>
      <c r="S2186" s="14">
        <v>218.36099999999996</v>
      </c>
      <c r="T2186" s="16">
        <v>0.52672827400551425</v>
      </c>
    </row>
    <row r="2187" spans="1:20">
      <c r="A2187" s="10">
        <v>4213</v>
      </c>
      <c r="B2187" s="11">
        <v>46319</v>
      </c>
      <c r="C2187" s="12">
        <f t="shared" si="136"/>
        <v>2026</v>
      </c>
      <c r="D2187" s="13" t="str">
        <f t="shared" si="137"/>
        <v>Q4</v>
      </c>
      <c r="E2187" s="12">
        <f t="shared" si="138"/>
        <v>10</v>
      </c>
      <c r="F2187" s="12" t="str">
        <f t="shared" si="139"/>
        <v>Oct</v>
      </c>
      <c r="G2187" s="12" t="s">
        <v>27</v>
      </c>
      <c r="H2187" s="12" t="s">
        <v>70</v>
      </c>
      <c r="I2187" s="12" t="s">
        <v>29</v>
      </c>
      <c r="J2187" s="12" t="s">
        <v>37</v>
      </c>
      <c r="K2187" s="12" t="s">
        <v>44</v>
      </c>
      <c r="L2187" s="12" t="s">
        <v>61</v>
      </c>
      <c r="M2187" s="12">
        <v>4</v>
      </c>
      <c r="N2187" s="14">
        <v>81.23</v>
      </c>
      <c r="O2187" s="15">
        <v>0.1</v>
      </c>
      <c r="P2187" s="14">
        <v>38.96</v>
      </c>
      <c r="Q2187" s="14">
        <v>292.428</v>
      </c>
      <c r="R2187" s="14">
        <v>155.84</v>
      </c>
      <c r="S2187" s="14">
        <v>136.58799999999999</v>
      </c>
      <c r="T2187" s="16">
        <v>0.46708249552026482</v>
      </c>
    </row>
    <row r="2188" spans="1:20">
      <c r="A2188" s="10">
        <v>4375</v>
      </c>
      <c r="B2188" s="11">
        <v>46319</v>
      </c>
      <c r="C2188" s="12">
        <f t="shared" si="136"/>
        <v>2026</v>
      </c>
      <c r="D2188" s="13" t="str">
        <f t="shared" si="137"/>
        <v>Q4</v>
      </c>
      <c r="E2188" s="12">
        <f t="shared" si="138"/>
        <v>10</v>
      </c>
      <c r="F2188" s="12" t="str">
        <f t="shared" si="139"/>
        <v>Oct</v>
      </c>
      <c r="G2188" s="12" t="s">
        <v>27</v>
      </c>
      <c r="H2188" s="12" t="s">
        <v>28</v>
      </c>
      <c r="I2188" s="12" t="s">
        <v>23</v>
      </c>
      <c r="J2188" s="12" t="s">
        <v>37</v>
      </c>
      <c r="K2188" s="12" t="s">
        <v>35</v>
      </c>
      <c r="L2188" s="12" t="s">
        <v>53</v>
      </c>
      <c r="M2188" s="12">
        <v>1</v>
      </c>
      <c r="N2188" s="14">
        <v>46.38</v>
      </c>
      <c r="O2188" s="15">
        <v>0.15</v>
      </c>
      <c r="P2188" s="14">
        <v>17.87</v>
      </c>
      <c r="Q2188" s="14">
        <v>39.423000000000002</v>
      </c>
      <c r="R2188" s="14">
        <v>17.87</v>
      </c>
      <c r="S2188" s="14">
        <v>21.553000000000001</v>
      </c>
      <c r="T2188" s="16">
        <v>0.54671131065621592</v>
      </c>
    </row>
    <row r="2189" spans="1:20">
      <c r="A2189" s="10">
        <v>5072</v>
      </c>
      <c r="B2189" s="11">
        <v>46319</v>
      </c>
      <c r="C2189" s="12">
        <f t="shared" si="136"/>
        <v>2026</v>
      </c>
      <c r="D2189" s="13" t="str">
        <f t="shared" si="137"/>
        <v>Q4</v>
      </c>
      <c r="E2189" s="12">
        <f t="shared" si="138"/>
        <v>10</v>
      </c>
      <c r="F2189" s="12" t="str">
        <f t="shared" si="139"/>
        <v>Oct</v>
      </c>
      <c r="G2189" s="12" t="s">
        <v>41</v>
      </c>
      <c r="H2189" s="12" t="s">
        <v>52</v>
      </c>
      <c r="I2189" s="12" t="s">
        <v>29</v>
      </c>
      <c r="J2189" s="12" t="s">
        <v>37</v>
      </c>
      <c r="K2189" s="12" t="s">
        <v>35</v>
      </c>
      <c r="L2189" s="12" t="s">
        <v>53</v>
      </c>
      <c r="M2189" s="12">
        <v>5</v>
      </c>
      <c r="N2189" s="14">
        <v>45.9</v>
      </c>
      <c r="O2189" s="15">
        <v>0.1</v>
      </c>
      <c r="P2189" s="14">
        <v>17.940000000000001</v>
      </c>
      <c r="Q2189" s="14">
        <v>206.55</v>
      </c>
      <c r="R2189" s="14">
        <v>89.7</v>
      </c>
      <c r="S2189" s="14">
        <v>116.85000000000001</v>
      </c>
      <c r="T2189" s="16">
        <v>0.56572258533042852</v>
      </c>
    </row>
    <row r="2190" spans="1:20">
      <c r="A2190" s="10">
        <v>310</v>
      </c>
      <c r="B2190" s="11">
        <v>46320</v>
      </c>
      <c r="C2190" s="12">
        <f t="shared" si="136"/>
        <v>2026</v>
      </c>
      <c r="D2190" s="13" t="str">
        <f t="shared" si="137"/>
        <v>Q4</v>
      </c>
      <c r="E2190" s="12">
        <f t="shared" si="138"/>
        <v>10</v>
      </c>
      <c r="F2190" s="12" t="str">
        <f t="shared" si="139"/>
        <v>Oct</v>
      </c>
      <c r="G2190" s="12" t="s">
        <v>27</v>
      </c>
      <c r="H2190" s="12" t="s">
        <v>64</v>
      </c>
      <c r="I2190" s="12" t="s">
        <v>23</v>
      </c>
      <c r="J2190" s="12" t="s">
        <v>37</v>
      </c>
      <c r="K2190" s="12" t="s">
        <v>30</v>
      </c>
      <c r="L2190" s="12" t="s">
        <v>38</v>
      </c>
      <c r="M2190" s="12">
        <v>5</v>
      </c>
      <c r="N2190" s="14">
        <v>144.04</v>
      </c>
      <c r="O2190" s="15">
        <v>0.1</v>
      </c>
      <c r="P2190" s="14">
        <v>78.069999999999993</v>
      </c>
      <c r="Q2190" s="14">
        <v>648.17999999999995</v>
      </c>
      <c r="R2190" s="14">
        <v>390.34999999999997</v>
      </c>
      <c r="S2190" s="14">
        <v>257.83</v>
      </c>
      <c r="T2190" s="16">
        <v>0.39777530932765592</v>
      </c>
    </row>
    <row r="2191" spans="1:20">
      <c r="A2191" s="10">
        <v>317</v>
      </c>
      <c r="B2191" s="11">
        <v>46320</v>
      </c>
      <c r="C2191" s="12">
        <f t="shared" si="136"/>
        <v>2026</v>
      </c>
      <c r="D2191" s="13" t="str">
        <f t="shared" si="137"/>
        <v>Q4</v>
      </c>
      <c r="E2191" s="12">
        <f t="shared" si="138"/>
        <v>10</v>
      </c>
      <c r="F2191" s="12" t="str">
        <f t="shared" si="139"/>
        <v>Oct</v>
      </c>
      <c r="G2191" s="12" t="s">
        <v>32</v>
      </c>
      <c r="H2191" s="12" t="s">
        <v>60</v>
      </c>
      <c r="I2191" s="12" t="s">
        <v>49</v>
      </c>
      <c r="J2191" s="12" t="s">
        <v>34</v>
      </c>
      <c r="K2191" s="12" t="s">
        <v>25</v>
      </c>
      <c r="L2191" s="12" t="s">
        <v>26</v>
      </c>
      <c r="M2191" s="12">
        <v>2</v>
      </c>
      <c r="N2191" s="14">
        <v>80.69</v>
      </c>
      <c r="O2191" s="15">
        <v>0.05</v>
      </c>
      <c r="P2191" s="14">
        <v>43.81</v>
      </c>
      <c r="Q2191" s="14">
        <v>153.31099999999998</v>
      </c>
      <c r="R2191" s="14">
        <v>87.62</v>
      </c>
      <c r="S2191" s="14">
        <v>65.690999999999974</v>
      </c>
      <c r="T2191" s="16">
        <v>0.42848197454846676</v>
      </c>
    </row>
    <row r="2192" spans="1:20">
      <c r="A2192" s="10">
        <v>684</v>
      </c>
      <c r="B2192" s="11">
        <v>46320</v>
      </c>
      <c r="C2192" s="12">
        <f t="shared" si="136"/>
        <v>2026</v>
      </c>
      <c r="D2192" s="13" t="str">
        <f t="shared" si="137"/>
        <v>Q4</v>
      </c>
      <c r="E2192" s="12">
        <f t="shared" si="138"/>
        <v>10</v>
      </c>
      <c r="F2192" s="12" t="str">
        <f t="shared" si="139"/>
        <v>Oct</v>
      </c>
      <c r="G2192" s="12" t="s">
        <v>41</v>
      </c>
      <c r="H2192" s="12" t="s">
        <v>42</v>
      </c>
      <c r="I2192" s="12" t="s">
        <v>23</v>
      </c>
      <c r="J2192" s="12" t="s">
        <v>37</v>
      </c>
      <c r="K2192" s="12" t="s">
        <v>44</v>
      </c>
      <c r="L2192" s="12" t="s">
        <v>50</v>
      </c>
      <c r="M2192" s="12">
        <v>1</v>
      </c>
      <c r="N2192" s="14">
        <v>191.91</v>
      </c>
      <c r="O2192" s="15">
        <v>0</v>
      </c>
      <c r="P2192" s="14">
        <v>101.89</v>
      </c>
      <c r="Q2192" s="14">
        <v>191.91</v>
      </c>
      <c r="R2192" s="14">
        <v>101.89</v>
      </c>
      <c r="S2192" s="14">
        <v>90.02</v>
      </c>
      <c r="T2192" s="16">
        <v>0.46907404512531914</v>
      </c>
    </row>
    <row r="2193" spans="1:20">
      <c r="A2193" s="10">
        <v>1430</v>
      </c>
      <c r="B2193" s="11">
        <v>46320</v>
      </c>
      <c r="C2193" s="12">
        <f t="shared" si="136"/>
        <v>2026</v>
      </c>
      <c r="D2193" s="13" t="str">
        <f t="shared" si="137"/>
        <v>Q4</v>
      </c>
      <c r="E2193" s="12">
        <f t="shared" si="138"/>
        <v>10</v>
      </c>
      <c r="F2193" s="12" t="str">
        <f t="shared" si="139"/>
        <v>Oct</v>
      </c>
      <c r="G2193" s="12" t="s">
        <v>41</v>
      </c>
      <c r="H2193" s="12" t="s">
        <v>68</v>
      </c>
      <c r="I2193" s="12" t="s">
        <v>40</v>
      </c>
      <c r="J2193" s="12" t="s">
        <v>34</v>
      </c>
      <c r="K2193" s="12" t="s">
        <v>55</v>
      </c>
      <c r="L2193" s="12" t="s">
        <v>63</v>
      </c>
      <c r="M2193" s="12">
        <v>1</v>
      </c>
      <c r="N2193" s="14">
        <v>36.630000000000003</v>
      </c>
      <c r="O2193" s="15">
        <v>0.05</v>
      </c>
      <c r="P2193" s="14">
        <v>13.97</v>
      </c>
      <c r="Q2193" s="14">
        <v>34.798500000000004</v>
      </c>
      <c r="R2193" s="14">
        <v>13.97</v>
      </c>
      <c r="S2193" s="14">
        <v>20.828500000000005</v>
      </c>
      <c r="T2193" s="16">
        <v>0.59854591433538806</v>
      </c>
    </row>
    <row r="2194" spans="1:20">
      <c r="A2194" s="10">
        <v>2049</v>
      </c>
      <c r="B2194" s="11">
        <v>46320</v>
      </c>
      <c r="C2194" s="12">
        <f t="shared" si="136"/>
        <v>2026</v>
      </c>
      <c r="D2194" s="13" t="str">
        <f t="shared" si="137"/>
        <v>Q4</v>
      </c>
      <c r="E2194" s="12">
        <f t="shared" si="138"/>
        <v>10</v>
      </c>
      <c r="F2194" s="12" t="str">
        <f t="shared" si="139"/>
        <v>Oct</v>
      </c>
      <c r="G2194" s="12" t="s">
        <v>41</v>
      </c>
      <c r="H2194" s="12" t="s">
        <v>42</v>
      </c>
      <c r="I2194" s="12" t="s">
        <v>29</v>
      </c>
      <c r="J2194" s="12" t="s">
        <v>37</v>
      </c>
      <c r="K2194" s="12" t="s">
        <v>35</v>
      </c>
      <c r="L2194" s="12" t="s">
        <v>36</v>
      </c>
      <c r="M2194" s="12">
        <v>6</v>
      </c>
      <c r="N2194" s="14">
        <v>35.380000000000003</v>
      </c>
      <c r="O2194" s="15">
        <v>0.05</v>
      </c>
      <c r="P2194" s="14">
        <v>13.9</v>
      </c>
      <c r="Q2194" s="14">
        <v>201.66600000000003</v>
      </c>
      <c r="R2194" s="14">
        <v>83.4</v>
      </c>
      <c r="S2194" s="14">
        <v>118.26600000000002</v>
      </c>
      <c r="T2194" s="16">
        <v>0.58644491386748387</v>
      </c>
    </row>
    <row r="2195" spans="1:20">
      <c r="A2195" s="10">
        <v>2199</v>
      </c>
      <c r="B2195" s="11">
        <v>46320</v>
      </c>
      <c r="C2195" s="12">
        <f t="shared" si="136"/>
        <v>2026</v>
      </c>
      <c r="D2195" s="13" t="str">
        <f t="shared" si="137"/>
        <v>Q4</v>
      </c>
      <c r="E2195" s="12">
        <f t="shared" si="138"/>
        <v>10</v>
      </c>
      <c r="F2195" s="12" t="str">
        <f t="shared" si="139"/>
        <v>Oct</v>
      </c>
      <c r="G2195" s="12" t="s">
        <v>27</v>
      </c>
      <c r="H2195" s="12" t="s">
        <v>64</v>
      </c>
      <c r="I2195" s="12" t="s">
        <v>49</v>
      </c>
      <c r="J2195" s="12" t="s">
        <v>24</v>
      </c>
      <c r="K2195" s="12" t="s">
        <v>35</v>
      </c>
      <c r="L2195" s="12" t="s">
        <v>65</v>
      </c>
      <c r="M2195" s="12">
        <v>1</v>
      </c>
      <c r="N2195" s="14">
        <v>132.63</v>
      </c>
      <c r="O2195" s="15">
        <v>0.05</v>
      </c>
      <c r="P2195" s="14">
        <v>67.489999999999995</v>
      </c>
      <c r="Q2195" s="14">
        <v>125.99849999999999</v>
      </c>
      <c r="R2195" s="14">
        <v>67.489999999999995</v>
      </c>
      <c r="S2195" s="14">
        <v>58.508499999999998</v>
      </c>
      <c r="T2195" s="16">
        <v>0.46435870268296847</v>
      </c>
    </row>
    <row r="2196" spans="1:20">
      <c r="A2196" s="10">
        <v>2954</v>
      </c>
      <c r="B2196" s="11">
        <v>46320</v>
      </c>
      <c r="C2196" s="12">
        <f t="shared" si="136"/>
        <v>2026</v>
      </c>
      <c r="D2196" s="13" t="str">
        <f t="shared" si="137"/>
        <v>Q4</v>
      </c>
      <c r="E2196" s="12">
        <f t="shared" si="138"/>
        <v>10</v>
      </c>
      <c r="F2196" s="12" t="str">
        <f t="shared" si="139"/>
        <v>Oct</v>
      </c>
      <c r="G2196" s="12" t="s">
        <v>41</v>
      </c>
      <c r="H2196" s="12" t="s">
        <v>42</v>
      </c>
      <c r="I2196" s="12" t="s">
        <v>23</v>
      </c>
      <c r="J2196" s="12" t="s">
        <v>34</v>
      </c>
      <c r="K2196" s="12" t="s">
        <v>30</v>
      </c>
      <c r="L2196" s="12" t="s">
        <v>67</v>
      </c>
      <c r="M2196" s="12">
        <v>1</v>
      </c>
      <c r="N2196" s="14">
        <v>71.17</v>
      </c>
      <c r="O2196" s="15">
        <v>0</v>
      </c>
      <c r="P2196" s="14">
        <v>32.57</v>
      </c>
      <c r="Q2196" s="14">
        <v>71.17</v>
      </c>
      <c r="R2196" s="14">
        <v>32.57</v>
      </c>
      <c r="S2196" s="14">
        <v>38.6</v>
      </c>
      <c r="T2196" s="16">
        <v>0.54236335534635383</v>
      </c>
    </row>
    <row r="2197" spans="1:20">
      <c r="A2197" s="10">
        <v>3218</v>
      </c>
      <c r="B2197" s="11">
        <v>46320</v>
      </c>
      <c r="C2197" s="12">
        <f t="shared" si="136"/>
        <v>2026</v>
      </c>
      <c r="D2197" s="13" t="str">
        <f t="shared" si="137"/>
        <v>Q4</v>
      </c>
      <c r="E2197" s="12">
        <f t="shared" si="138"/>
        <v>10</v>
      </c>
      <c r="F2197" s="12" t="str">
        <f t="shared" si="139"/>
        <v>Oct</v>
      </c>
      <c r="G2197" s="12" t="s">
        <v>21</v>
      </c>
      <c r="H2197" s="12" t="s">
        <v>71</v>
      </c>
      <c r="I2197" s="12" t="s">
        <v>29</v>
      </c>
      <c r="J2197" s="12" t="s">
        <v>37</v>
      </c>
      <c r="K2197" s="12" t="s">
        <v>35</v>
      </c>
      <c r="L2197" s="12" t="s">
        <v>65</v>
      </c>
      <c r="M2197" s="12">
        <v>6</v>
      </c>
      <c r="N2197" s="14">
        <v>132.08000000000001</v>
      </c>
      <c r="O2197" s="15">
        <v>0.1</v>
      </c>
      <c r="P2197" s="14">
        <v>67.61</v>
      </c>
      <c r="Q2197" s="14">
        <v>713.23200000000008</v>
      </c>
      <c r="R2197" s="14">
        <v>405.65999999999997</v>
      </c>
      <c r="S2197" s="14">
        <v>307.57200000000012</v>
      </c>
      <c r="T2197" s="16">
        <v>0.43123696076451995</v>
      </c>
    </row>
    <row r="2198" spans="1:20">
      <c r="A2198" s="10">
        <v>3965</v>
      </c>
      <c r="B2198" s="11">
        <v>46320</v>
      </c>
      <c r="C2198" s="12">
        <f t="shared" si="136"/>
        <v>2026</v>
      </c>
      <c r="D2198" s="13" t="str">
        <f t="shared" si="137"/>
        <v>Q4</v>
      </c>
      <c r="E2198" s="12">
        <f t="shared" si="138"/>
        <v>10</v>
      </c>
      <c r="F2198" s="12" t="str">
        <f t="shared" si="139"/>
        <v>Oct</v>
      </c>
      <c r="G2198" s="12" t="s">
        <v>27</v>
      </c>
      <c r="H2198" s="12" t="s">
        <v>62</v>
      </c>
      <c r="I2198" s="12" t="s">
        <v>40</v>
      </c>
      <c r="J2198" s="12" t="s">
        <v>24</v>
      </c>
      <c r="K2198" s="12" t="s">
        <v>44</v>
      </c>
      <c r="L2198" s="12" t="s">
        <v>61</v>
      </c>
      <c r="M2198" s="12">
        <v>3</v>
      </c>
      <c r="N2198" s="14">
        <v>82.75</v>
      </c>
      <c r="O2198" s="15">
        <v>0.05</v>
      </c>
      <c r="P2198" s="14">
        <v>38.53</v>
      </c>
      <c r="Q2198" s="14">
        <v>235.83749999999998</v>
      </c>
      <c r="R2198" s="14">
        <v>115.59</v>
      </c>
      <c r="S2198" s="14">
        <v>120.24749999999997</v>
      </c>
      <c r="T2198" s="16">
        <v>0.50987438384480832</v>
      </c>
    </row>
    <row r="2199" spans="1:20">
      <c r="A2199" s="10">
        <v>2278</v>
      </c>
      <c r="B2199" s="11">
        <v>46321</v>
      </c>
      <c r="C2199" s="12">
        <f t="shared" si="136"/>
        <v>2026</v>
      </c>
      <c r="D2199" s="13" t="str">
        <f t="shared" si="137"/>
        <v>Q4</v>
      </c>
      <c r="E2199" s="12">
        <f t="shared" si="138"/>
        <v>10</v>
      </c>
      <c r="F2199" s="12" t="str">
        <f t="shared" si="139"/>
        <v>Oct</v>
      </c>
      <c r="G2199" s="12" t="s">
        <v>21</v>
      </c>
      <c r="H2199" s="12" t="s">
        <v>71</v>
      </c>
      <c r="I2199" s="12" t="s">
        <v>23</v>
      </c>
      <c r="J2199" s="12" t="s">
        <v>24</v>
      </c>
      <c r="K2199" s="12" t="s">
        <v>55</v>
      </c>
      <c r="L2199" s="12" t="s">
        <v>66</v>
      </c>
      <c r="M2199" s="12">
        <v>5</v>
      </c>
      <c r="N2199" s="14">
        <v>51.5</v>
      </c>
      <c r="O2199" s="15">
        <v>0.1</v>
      </c>
      <c r="P2199" s="14">
        <v>21.38</v>
      </c>
      <c r="Q2199" s="14">
        <v>231.75</v>
      </c>
      <c r="R2199" s="14">
        <v>106.89999999999999</v>
      </c>
      <c r="S2199" s="14">
        <v>124.85000000000001</v>
      </c>
      <c r="T2199" s="16">
        <v>0.53872707659115426</v>
      </c>
    </row>
    <row r="2200" spans="1:20">
      <c r="A2200" s="10">
        <v>3132</v>
      </c>
      <c r="B2200" s="11">
        <v>46321</v>
      </c>
      <c r="C2200" s="12">
        <f t="shared" si="136"/>
        <v>2026</v>
      </c>
      <c r="D2200" s="13" t="str">
        <f t="shared" si="137"/>
        <v>Q4</v>
      </c>
      <c r="E2200" s="12">
        <f t="shared" si="138"/>
        <v>10</v>
      </c>
      <c r="F2200" s="12" t="str">
        <f t="shared" si="139"/>
        <v>Oct</v>
      </c>
      <c r="G2200" s="12" t="s">
        <v>32</v>
      </c>
      <c r="H2200" s="12" t="s">
        <v>46</v>
      </c>
      <c r="I2200" s="12" t="s">
        <v>23</v>
      </c>
      <c r="J2200" s="12" t="s">
        <v>34</v>
      </c>
      <c r="K2200" s="12" t="s">
        <v>30</v>
      </c>
      <c r="L2200" s="12" t="s">
        <v>38</v>
      </c>
      <c r="M2200" s="12">
        <v>3</v>
      </c>
      <c r="N2200" s="14">
        <v>140.49</v>
      </c>
      <c r="O2200" s="15">
        <v>0.05</v>
      </c>
      <c r="P2200" s="14">
        <v>77.45</v>
      </c>
      <c r="Q2200" s="14">
        <v>400.3965</v>
      </c>
      <c r="R2200" s="14">
        <v>232.35000000000002</v>
      </c>
      <c r="S2200" s="14">
        <v>168.04649999999998</v>
      </c>
      <c r="T2200" s="16">
        <v>0.41970022215478903</v>
      </c>
    </row>
    <row r="2201" spans="1:20">
      <c r="A2201" s="10">
        <v>3144</v>
      </c>
      <c r="B2201" s="11">
        <v>46321</v>
      </c>
      <c r="C2201" s="12">
        <f t="shared" si="136"/>
        <v>2026</v>
      </c>
      <c r="D2201" s="13" t="str">
        <f t="shared" si="137"/>
        <v>Q4</v>
      </c>
      <c r="E2201" s="12">
        <f t="shared" si="138"/>
        <v>10</v>
      </c>
      <c r="F2201" s="12" t="str">
        <f t="shared" si="139"/>
        <v>Oct</v>
      </c>
      <c r="G2201" s="12" t="s">
        <v>32</v>
      </c>
      <c r="H2201" s="12" t="s">
        <v>33</v>
      </c>
      <c r="I2201" s="12" t="s">
        <v>49</v>
      </c>
      <c r="J2201" s="12" t="s">
        <v>34</v>
      </c>
      <c r="K2201" s="12" t="s">
        <v>55</v>
      </c>
      <c r="L2201" s="12" t="s">
        <v>63</v>
      </c>
      <c r="M2201" s="12">
        <v>4</v>
      </c>
      <c r="N2201" s="14">
        <v>36.200000000000003</v>
      </c>
      <c r="O2201" s="15">
        <v>0.15</v>
      </c>
      <c r="P2201" s="14">
        <v>13.53</v>
      </c>
      <c r="Q2201" s="14">
        <v>123.08000000000001</v>
      </c>
      <c r="R2201" s="14">
        <v>54.12</v>
      </c>
      <c r="S2201" s="14">
        <v>68.960000000000008</v>
      </c>
      <c r="T2201" s="16">
        <v>0.56028599285017877</v>
      </c>
    </row>
    <row r="2202" spans="1:20">
      <c r="A2202" s="10">
        <v>3501</v>
      </c>
      <c r="B2202" s="11">
        <v>46321</v>
      </c>
      <c r="C2202" s="12">
        <f t="shared" si="136"/>
        <v>2026</v>
      </c>
      <c r="D2202" s="13" t="str">
        <f t="shared" si="137"/>
        <v>Q4</v>
      </c>
      <c r="E2202" s="12">
        <f t="shared" si="138"/>
        <v>10</v>
      </c>
      <c r="F2202" s="12" t="str">
        <f t="shared" si="139"/>
        <v>Oct</v>
      </c>
      <c r="G2202" s="12" t="s">
        <v>41</v>
      </c>
      <c r="H2202" s="12" t="s">
        <v>52</v>
      </c>
      <c r="I2202" s="12" t="s">
        <v>40</v>
      </c>
      <c r="J2202" s="12" t="s">
        <v>34</v>
      </c>
      <c r="K2202" s="12" t="s">
        <v>44</v>
      </c>
      <c r="L2202" s="12" t="s">
        <v>72</v>
      </c>
      <c r="M2202" s="12">
        <v>1</v>
      </c>
      <c r="N2202" s="14">
        <v>120.5</v>
      </c>
      <c r="O2202" s="15">
        <v>0.05</v>
      </c>
      <c r="P2202" s="14">
        <v>61.71</v>
      </c>
      <c r="Q2202" s="14">
        <v>114.47499999999999</v>
      </c>
      <c r="R2202" s="14">
        <v>61.71</v>
      </c>
      <c r="S2202" s="14">
        <v>52.764999999999993</v>
      </c>
      <c r="T2202" s="16">
        <v>0.4609303341340904</v>
      </c>
    </row>
    <row r="2203" spans="1:20">
      <c r="A2203" s="10">
        <v>458</v>
      </c>
      <c r="B2203" s="11">
        <v>46322</v>
      </c>
      <c r="C2203" s="12">
        <f t="shared" si="136"/>
        <v>2026</v>
      </c>
      <c r="D2203" s="13" t="str">
        <f t="shared" si="137"/>
        <v>Q4</v>
      </c>
      <c r="E2203" s="12">
        <f t="shared" si="138"/>
        <v>10</v>
      </c>
      <c r="F2203" s="12" t="str">
        <f t="shared" si="139"/>
        <v>Oct</v>
      </c>
      <c r="G2203" s="12" t="s">
        <v>32</v>
      </c>
      <c r="H2203" s="12" t="s">
        <v>33</v>
      </c>
      <c r="I2203" s="12" t="s">
        <v>40</v>
      </c>
      <c r="J2203" s="12" t="s">
        <v>37</v>
      </c>
      <c r="K2203" s="12" t="s">
        <v>25</v>
      </c>
      <c r="L2203" s="12" t="s">
        <v>51</v>
      </c>
      <c r="M2203" s="12">
        <v>1</v>
      </c>
      <c r="N2203" s="14">
        <v>102.44</v>
      </c>
      <c r="O2203" s="15">
        <v>0.05</v>
      </c>
      <c r="P2203" s="14">
        <v>49.14</v>
      </c>
      <c r="Q2203" s="14">
        <v>97.317999999999998</v>
      </c>
      <c r="R2203" s="14">
        <v>49.14</v>
      </c>
      <c r="S2203" s="14">
        <v>48.177999999999997</v>
      </c>
      <c r="T2203" s="16">
        <v>0.49505744055570394</v>
      </c>
    </row>
    <row r="2204" spans="1:20">
      <c r="A2204" s="10">
        <v>1065</v>
      </c>
      <c r="B2204" s="11">
        <v>46322</v>
      </c>
      <c r="C2204" s="12">
        <f t="shared" si="136"/>
        <v>2026</v>
      </c>
      <c r="D2204" s="13" t="str">
        <f t="shared" si="137"/>
        <v>Q4</v>
      </c>
      <c r="E2204" s="12">
        <f t="shared" si="138"/>
        <v>10</v>
      </c>
      <c r="F2204" s="12" t="str">
        <f t="shared" si="139"/>
        <v>Oct</v>
      </c>
      <c r="G2204" s="12" t="s">
        <v>32</v>
      </c>
      <c r="H2204" s="12" t="s">
        <v>46</v>
      </c>
      <c r="I2204" s="12" t="s">
        <v>23</v>
      </c>
      <c r="J2204" s="12" t="s">
        <v>34</v>
      </c>
      <c r="K2204" s="12" t="s">
        <v>55</v>
      </c>
      <c r="L2204" s="12" t="s">
        <v>59</v>
      </c>
      <c r="M2204" s="12">
        <v>6</v>
      </c>
      <c r="N2204" s="14">
        <v>121.58</v>
      </c>
      <c r="O2204" s="15">
        <v>0.15</v>
      </c>
      <c r="P2204" s="14">
        <v>68.86</v>
      </c>
      <c r="Q2204" s="14">
        <v>620.05799999999999</v>
      </c>
      <c r="R2204" s="14">
        <v>413.15999999999997</v>
      </c>
      <c r="S2204" s="14">
        <v>206.89800000000002</v>
      </c>
      <c r="T2204" s="16">
        <v>0.33367523683268346</v>
      </c>
    </row>
    <row r="2205" spans="1:20">
      <c r="A2205" s="10">
        <v>1707</v>
      </c>
      <c r="B2205" s="11">
        <v>46322</v>
      </c>
      <c r="C2205" s="12">
        <f t="shared" si="136"/>
        <v>2026</v>
      </c>
      <c r="D2205" s="13" t="str">
        <f t="shared" si="137"/>
        <v>Q4</v>
      </c>
      <c r="E2205" s="12">
        <f t="shared" si="138"/>
        <v>10</v>
      </c>
      <c r="F2205" s="12" t="str">
        <f t="shared" si="139"/>
        <v>Oct</v>
      </c>
      <c r="G2205" s="12" t="s">
        <v>32</v>
      </c>
      <c r="H2205" s="12" t="s">
        <v>73</v>
      </c>
      <c r="I2205" s="12" t="s">
        <v>23</v>
      </c>
      <c r="J2205" s="12" t="s">
        <v>34</v>
      </c>
      <c r="K2205" s="12" t="s">
        <v>35</v>
      </c>
      <c r="L2205" s="12" t="s">
        <v>36</v>
      </c>
      <c r="M2205" s="12">
        <v>2</v>
      </c>
      <c r="N2205" s="14">
        <v>35.36</v>
      </c>
      <c r="O2205" s="15">
        <v>0</v>
      </c>
      <c r="P2205" s="14">
        <v>13.33</v>
      </c>
      <c r="Q2205" s="14">
        <v>70.72</v>
      </c>
      <c r="R2205" s="14">
        <v>26.66</v>
      </c>
      <c r="S2205" s="14">
        <v>44.06</v>
      </c>
      <c r="T2205" s="16">
        <v>0.62302036199095023</v>
      </c>
    </row>
    <row r="2206" spans="1:20">
      <c r="A2206" s="10">
        <v>1989</v>
      </c>
      <c r="B2206" s="11">
        <v>46322</v>
      </c>
      <c r="C2206" s="12">
        <f t="shared" si="136"/>
        <v>2026</v>
      </c>
      <c r="D2206" s="13" t="str">
        <f t="shared" si="137"/>
        <v>Q4</v>
      </c>
      <c r="E2206" s="12">
        <f t="shared" si="138"/>
        <v>10</v>
      </c>
      <c r="F2206" s="12" t="str">
        <f t="shared" si="139"/>
        <v>Oct</v>
      </c>
      <c r="G2206" s="12" t="s">
        <v>41</v>
      </c>
      <c r="H2206" s="12" t="s">
        <v>42</v>
      </c>
      <c r="I2206" s="12" t="s">
        <v>23</v>
      </c>
      <c r="J2206" s="12" t="s">
        <v>34</v>
      </c>
      <c r="K2206" s="12" t="s">
        <v>44</v>
      </c>
      <c r="L2206" s="12" t="s">
        <v>45</v>
      </c>
      <c r="M2206" s="12">
        <v>2</v>
      </c>
      <c r="N2206" s="14">
        <v>335.73</v>
      </c>
      <c r="O2206" s="15">
        <v>0</v>
      </c>
      <c r="P2206" s="14">
        <v>199.44</v>
      </c>
      <c r="Q2206" s="14">
        <v>671.46</v>
      </c>
      <c r="R2206" s="14">
        <v>398.88</v>
      </c>
      <c r="S2206" s="14">
        <v>272.58000000000004</v>
      </c>
      <c r="T2206" s="16">
        <v>0.4059512107943884</v>
      </c>
    </row>
    <row r="2207" spans="1:20">
      <c r="A2207" s="10">
        <v>2852</v>
      </c>
      <c r="B2207" s="11">
        <v>46322</v>
      </c>
      <c r="C2207" s="12">
        <f t="shared" si="136"/>
        <v>2026</v>
      </c>
      <c r="D2207" s="13" t="str">
        <f t="shared" si="137"/>
        <v>Q4</v>
      </c>
      <c r="E2207" s="12">
        <f t="shared" si="138"/>
        <v>10</v>
      </c>
      <c r="F2207" s="12" t="str">
        <f t="shared" si="139"/>
        <v>Oct</v>
      </c>
      <c r="G2207" s="12" t="s">
        <v>27</v>
      </c>
      <c r="H2207" s="12" t="s">
        <v>64</v>
      </c>
      <c r="I2207" s="12" t="s">
        <v>29</v>
      </c>
      <c r="J2207" s="12" t="s">
        <v>37</v>
      </c>
      <c r="K2207" s="12" t="s">
        <v>30</v>
      </c>
      <c r="L2207" s="12" t="s">
        <v>38</v>
      </c>
      <c r="M2207" s="12">
        <v>3</v>
      </c>
      <c r="N2207" s="14">
        <v>141.96</v>
      </c>
      <c r="O2207" s="15">
        <v>0.1</v>
      </c>
      <c r="P2207" s="14">
        <v>77.42</v>
      </c>
      <c r="Q2207" s="14">
        <v>383.29200000000003</v>
      </c>
      <c r="R2207" s="14">
        <v>232.26</v>
      </c>
      <c r="S2207" s="14">
        <v>151.03200000000004</v>
      </c>
      <c r="T2207" s="16">
        <v>0.39403900942362485</v>
      </c>
    </row>
    <row r="2208" spans="1:20">
      <c r="A2208" s="10">
        <v>4762</v>
      </c>
      <c r="B2208" s="11">
        <v>46322</v>
      </c>
      <c r="C2208" s="12">
        <f t="shared" si="136"/>
        <v>2026</v>
      </c>
      <c r="D2208" s="13" t="str">
        <f t="shared" si="137"/>
        <v>Q4</v>
      </c>
      <c r="E2208" s="12">
        <f t="shared" si="138"/>
        <v>10</v>
      </c>
      <c r="F2208" s="12" t="str">
        <f t="shared" si="139"/>
        <v>Oct</v>
      </c>
      <c r="G2208" s="12" t="s">
        <v>27</v>
      </c>
      <c r="H2208" s="12" t="s">
        <v>64</v>
      </c>
      <c r="I2208" s="12" t="s">
        <v>49</v>
      </c>
      <c r="J2208" s="12" t="s">
        <v>34</v>
      </c>
      <c r="K2208" s="12" t="s">
        <v>55</v>
      </c>
      <c r="L2208" s="12" t="s">
        <v>66</v>
      </c>
      <c r="M2208" s="12">
        <v>2</v>
      </c>
      <c r="N2208" s="14">
        <v>51.76</v>
      </c>
      <c r="O2208" s="15">
        <v>0</v>
      </c>
      <c r="P2208" s="14">
        <v>21.64</v>
      </c>
      <c r="Q2208" s="14">
        <v>103.52</v>
      </c>
      <c r="R2208" s="14">
        <v>43.28</v>
      </c>
      <c r="S2208" s="14">
        <v>60.239999999999995</v>
      </c>
      <c r="T2208" s="16">
        <v>0.58191653786707875</v>
      </c>
    </row>
    <row r="2209" spans="1:20">
      <c r="A2209" s="10">
        <v>4997</v>
      </c>
      <c r="B2209" s="11">
        <v>46322</v>
      </c>
      <c r="C2209" s="12">
        <f t="shared" si="136"/>
        <v>2026</v>
      </c>
      <c r="D2209" s="13" t="str">
        <f t="shared" si="137"/>
        <v>Q4</v>
      </c>
      <c r="E2209" s="12">
        <f t="shared" si="138"/>
        <v>10</v>
      </c>
      <c r="F2209" s="12" t="str">
        <f t="shared" si="139"/>
        <v>Oct</v>
      </c>
      <c r="G2209" s="12" t="s">
        <v>41</v>
      </c>
      <c r="H2209" s="12" t="s">
        <v>52</v>
      </c>
      <c r="I2209" s="12" t="s">
        <v>23</v>
      </c>
      <c r="J2209" s="12" t="s">
        <v>24</v>
      </c>
      <c r="K2209" s="12" t="s">
        <v>44</v>
      </c>
      <c r="L2209" s="12" t="s">
        <v>50</v>
      </c>
      <c r="M2209" s="12">
        <v>3</v>
      </c>
      <c r="N2209" s="14">
        <v>194.09</v>
      </c>
      <c r="O2209" s="15">
        <v>0.1</v>
      </c>
      <c r="P2209" s="14">
        <v>105.84</v>
      </c>
      <c r="Q2209" s="14">
        <v>524.04300000000001</v>
      </c>
      <c r="R2209" s="14">
        <v>317.52</v>
      </c>
      <c r="S2209" s="14">
        <v>206.52300000000002</v>
      </c>
      <c r="T2209" s="16">
        <v>0.39409552269565667</v>
      </c>
    </row>
    <row r="2210" spans="1:20">
      <c r="A2210" s="10">
        <v>1238</v>
      </c>
      <c r="B2210" s="11">
        <v>46323</v>
      </c>
      <c r="C2210" s="12">
        <f t="shared" si="136"/>
        <v>2026</v>
      </c>
      <c r="D2210" s="13" t="str">
        <f t="shared" si="137"/>
        <v>Q4</v>
      </c>
      <c r="E2210" s="12">
        <f t="shared" si="138"/>
        <v>10</v>
      </c>
      <c r="F2210" s="12" t="str">
        <f t="shared" si="139"/>
        <v>Oct</v>
      </c>
      <c r="G2210" s="12" t="s">
        <v>27</v>
      </c>
      <c r="H2210" s="12" t="s">
        <v>64</v>
      </c>
      <c r="I2210" s="12" t="s">
        <v>23</v>
      </c>
      <c r="J2210" s="12" t="s">
        <v>24</v>
      </c>
      <c r="K2210" s="12" t="s">
        <v>44</v>
      </c>
      <c r="L2210" s="12" t="s">
        <v>72</v>
      </c>
      <c r="M2210" s="12">
        <v>1</v>
      </c>
      <c r="N2210" s="14">
        <v>125.39</v>
      </c>
      <c r="O2210" s="15">
        <v>0.05</v>
      </c>
      <c r="P2210" s="14">
        <v>61.19</v>
      </c>
      <c r="Q2210" s="14">
        <v>119.12049999999999</v>
      </c>
      <c r="R2210" s="14">
        <v>61.19</v>
      </c>
      <c r="S2210" s="14">
        <v>57.930499999999995</v>
      </c>
      <c r="T2210" s="16">
        <v>0.48631847582909743</v>
      </c>
    </row>
    <row r="2211" spans="1:20">
      <c r="A2211" s="10">
        <v>2622</v>
      </c>
      <c r="B2211" s="11">
        <v>46323</v>
      </c>
      <c r="C2211" s="12">
        <f t="shared" si="136"/>
        <v>2026</v>
      </c>
      <c r="D2211" s="13" t="str">
        <f t="shared" si="137"/>
        <v>Q4</v>
      </c>
      <c r="E2211" s="12">
        <f t="shared" si="138"/>
        <v>10</v>
      </c>
      <c r="F2211" s="12" t="str">
        <f t="shared" si="139"/>
        <v>Oct</v>
      </c>
      <c r="G2211" s="12" t="s">
        <v>21</v>
      </c>
      <c r="H2211" s="12" t="s">
        <v>71</v>
      </c>
      <c r="I2211" s="12" t="s">
        <v>49</v>
      </c>
      <c r="J2211" s="12" t="s">
        <v>34</v>
      </c>
      <c r="K2211" s="12" t="s">
        <v>44</v>
      </c>
      <c r="L2211" s="12" t="s">
        <v>61</v>
      </c>
      <c r="M2211" s="12">
        <v>3</v>
      </c>
      <c r="N2211" s="14">
        <v>83.73</v>
      </c>
      <c r="O2211" s="15">
        <v>0.15</v>
      </c>
      <c r="P2211" s="14">
        <v>39.43</v>
      </c>
      <c r="Q2211" s="14">
        <v>213.51149999999998</v>
      </c>
      <c r="R2211" s="14">
        <v>118.28999999999999</v>
      </c>
      <c r="S2211" s="14">
        <v>95.221499999999992</v>
      </c>
      <c r="T2211" s="16">
        <v>0.44597831966896395</v>
      </c>
    </row>
    <row r="2212" spans="1:20">
      <c r="A2212" s="10">
        <v>3106</v>
      </c>
      <c r="B2212" s="11">
        <v>46323</v>
      </c>
      <c r="C2212" s="12">
        <f t="shared" si="136"/>
        <v>2026</v>
      </c>
      <c r="D2212" s="13" t="str">
        <f t="shared" si="137"/>
        <v>Q4</v>
      </c>
      <c r="E2212" s="12">
        <f t="shared" si="138"/>
        <v>10</v>
      </c>
      <c r="F2212" s="12" t="str">
        <f t="shared" si="139"/>
        <v>Oct</v>
      </c>
      <c r="G2212" s="12" t="s">
        <v>41</v>
      </c>
      <c r="H2212" s="12" t="s">
        <v>54</v>
      </c>
      <c r="I2212" s="12" t="s">
        <v>49</v>
      </c>
      <c r="J2212" s="12" t="s">
        <v>37</v>
      </c>
      <c r="K2212" s="12" t="s">
        <v>55</v>
      </c>
      <c r="L2212" s="12" t="s">
        <v>63</v>
      </c>
      <c r="M2212" s="12">
        <v>3</v>
      </c>
      <c r="N2212" s="14">
        <v>36.99</v>
      </c>
      <c r="O2212" s="15">
        <v>0.05</v>
      </c>
      <c r="P2212" s="14">
        <v>14.14</v>
      </c>
      <c r="Q2212" s="14">
        <v>105.42149999999999</v>
      </c>
      <c r="R2212" s="14">
        <v>42.42</v>
      </c>
      <c r="S2212" s="14">
        <v>63.001499999999993</v>
      </c>
      <c r="T2212" s="16">
        <v>0.59761528720422297</v>
      </c>
    </row>
    <row r="2213" spans="1:20">
      <c r="A2213" s="10">
        <v>3274</v>
      </c>
      <c r="B2213" s="11">
        <v>46323</v>
      </c>
      <c r="C2213" s="12">
        <f t="shared" si="136"/>
        <v>2026</v>
      </c>
      <c r="D2213" s="13" t="str">
        <f t="shared" si="137"/>
        <v>Q4</v>
      </c>
      <c r="E2213" s="12">
        <f t="shared" si="138"/>
        <v>10</v>
      </c>
      <c r="F2213" s="12" t="str">
        <f t="shared" si="139"/>
        <v>Oct</v>
      </c>
      <c r="G2213" s="12" t="s">
        <v>41</v>
      </c>
      <c r="H2213" s="12" t="s">
        <v>52</v>
      </c>
      <c r="I2213" s="12" t="s">
        <v>49</v>
      </c>
      <c r="J2213" s="12" t="s">
        <v>34</v>
      </c>
      <c r="K2213" s="12" t="s">
        <v>55</v>
      </c>
      <c r="L2213" s="12" t="s">
        <v>56</v>
      </c>
      <c r="M2213" s="12">
        <v>1</v>
      </c>
      <c r="N2213" s="14">
        <v>39.42</v>
      </c>
      <c r="O2213" s="15">
        <v>0</v>
      </c>
      <c r="P2213" s="14">
        <v>14.58</v>
      </c>
      <c r="Q2213" s="14">
        <v>39.42</v>
      </c>
      <c r="R2213" s="14">
        <v>14.58</v>
      </c>
      <c r="S2213" s="14">
        <v>24.840000000000003</v>
      </c>
      <c r="T2213" s="16">
        <v>0.63013698630136994</v>
      </c>
    </row>
    <row r="2214" spans="1:20">
      <c r="A2214" s="10">
        <v>3542</v>
      </c>
      <c r="B2214" s="11">
        <v>46323</v>
      </c>
      <c r="C2214" s="12">
        <f t="shared" si="136"/>
        <v>2026</v>
      </c>
      <c r="D2214" s="13" t="str">
        <f t="shared" si="137"/>
        <v>Q4</v>
      </c>
      <c r="E2214" s="12">
        <f t="shared" si="138"/>
        <v>10</v>
      </c>
      <c r="F2214" s="12" t="str">
        <f t="shared" si="139"/>
        <v>Oct</v>
      </c>
      <c r="G2214" s="12" t="s">
        <v>41</v>
      </c>
      <c r="H2214" s="12" t="s">
        <v>42</v>
      </c>
      <c r="I2214" s="12" t="s">
        <v>23</v>
      </c>
      <c r="J2214" s="12" t="s">
        <v>34</v>
      </c>
      <c r="K2214" s="12" t="s">
        <v>25</v>
      </c>
      <c r="L2214" s="12" t="s">
        <v>43</v>
      </c>
      <c r="M2214" s="12">
        <v>2</v>
      </c>
      <c r="N2214" s="14">
        <v>50.66</v>
      </c>
      <c r="O2214" s="15">
        <v>0</v>
      </c>
      <c r="P2214" s="14">
        <v>22.02</v>
      </c>
      <c r="Q2214" s="14">
        <v>101.32</v>
      </c>
      <c r="R2214" s="14">
        <v>44.04</v>
      </c>
      <c r="S2214" s="14">
        <v>57.279999999999994</v>
      </c>
      <c r="T2214" s="16">
        <v>0.56533754441373862</v>
      </c>
    </row>
    <row r="2215" spans="1:20">
      <c r="A2215" s="10">
        <v>3704</v>
      </c>
      <c r="B2215" s="11">
        <v>46323</v>
      </c>
      <c r="C2215" s="12">
        <f t="shared" si="136"/>
        <v>2026</v>
      </c>
      <c r="D2215" s="13" t="str">
        <f t="shared" si="137"/>
        <v>Q4</v>
      </c>
      <c r="E2215" s="12">
        <f t="shared" si="138"/>
        <v>10</v>
      </c>
      <c r="F2215" s="12" t="str">
        <f t="shared" si="139"/>
        <v>Oct</v>
      </c>
      <c r="G2215" s="12" t="s">
        <v>27</v>
      </c>
      <c r="H2215" s="12" t="s">
        <v>64</v>
      </c>
      <c r="I2215" s="12" t="s">
        <v>23</v>
      </c>
      <c r="J2215" s="12" t="s">
        <v>24</v>
      </c>
      <c r="K2215" s="12" t="s">
        <v>30</v>
      </c>
      <c r="L2215" s="12" t="s">
        <v>67</v>
      </c>
      <c r="M2215" s="12">
        <v>4</v>
      </c>
      <c r="N2215" s="14">
        <v>71.959999999999994</v>
      </c>
      <c r="O2215" s="15">
        <v>0.1</v>
      </c>
      <c r="P2215" s="14">
        <v>31.51</v>
      </c>
      <c r="Q2215" s="14">
        <v>259.05599999999998</v>
      </c>
      <c r="R2215" s="14">
        <v>126.04</v>
      </c>
      <c r="S2215" s="14">
        <v>133.01599999999996</v>
      </c>
      <c r="T2215" s="16">
        <v>0.51346427027360864</v>
      </c>
    </row>
    <row r="2216" spans="1:20">
      <c r="A2216" s="10">
        <v>4699</v>
      </c>
      <c r="B2216" s="11">
        <v>46323</v>
      </c>
      <c r="C2216" s="12">
        <f t="shared" si="136"/>
        <v>2026</v>
      </c>
      <c r="D2216" s="13" t="str">
        <f t="shared" si="137"/>
        <v>Q4</v>
      </c>
      <c r="E2216" s="12">
        <f t="shared" si="138"/>
        <v>10</v>
      </c>
      <c r="F2216" s="12" t="str">
        <f t="shared" si="139"/>
        <v>Oct</v>
      </c>
      <c r="G2216" s="12" t="s">
        <v>32</v>
      </c>
      <c r="H2216" s="12" t="s">
        <v>46</v>
      </c>
      <c r="I2216" s="12" t="s">
        <v>40</v>
      </c>
      <c r="J2216" s="12" t="s">
        <v>24</v>
      </c>
      <c r="K2216" s="12" t="s">
        <v>25</v>
      </c>
      <c r="L2216" s="12" t="s">
        <v>43</v>
      </c>
      <c r="M2216" s="12">
        <v>1</v>
      </c>
      <c r="N2216" s="14">
        <v>49.72</v>
      </c>
      <c r="O2216" s="15">
        <v>0.05</v>
      </c>
      <c r="P2216" s="14">
        <v>22.5</v>
      </c>
      <c r="Q2216" s="14">
        <v>47.233999999999995</v>
      </c>
      <c r="R2216" s="14">
        <v>22.5</v>
      </c>
      <c r="S2216" s="14">
        <v>24.733999999999995</v>
      </c>
      <c r="T2216" s="16">
        <v>0.52364821950290041</v>
      </c>
    </row>
    <row r="2217" spans="1:20">
      <c r="A2217" s="10">
        <v>1226</v>
      </c>
      <c r="B2217" s="11">
        <v>46324</v>
      </c>
      <c r="C2217" s="12">
        <f t="shared" si="136"/>
        <v>2026</v>
      </c>
      <c r="D2217" s="13" t="str">
        <f t="shared" si="137"/>
        <v>Q4</v>
      </c>
      <c r="E2217" s="12">
        <f t="shared" si="138"/>
        <v>10</v>
      </c>
      <c r="F2217" s="12" t="str">
        <f t="shared" si="139"/>
        <v>Oct</v>
      </c>
      <c r="G2217" s="12" t="s">
        <v>21</v>
      </c>
      <c r="H2217" s="12" t="s">
        <v>22</v>
      </c>
      <c r="I2217" s="12" t="s">
        <v>49</v>
      </c>
      <c r="J2217" s="12" t="s">
        <v>24</v>
      </c>
      <c r="K2217" s="12" t="s">
        <v>35</v>
      </c>
      <c r="L2217" s="12" t="s">
        <v>36</v>
      </c>
      <c r="M2217" s="12">
        <v>1</v>
      </c>
      <c r="N2217" s="14">
        <v>36.58</v>
      </c>
      <c r="O2217" s="15">
        <v>0</v>
      </c>
      <c r="P2217" s="14">
        <v>13.5</v>
      </c>
      <c r="Q2217" s="14">
        <v>36.58</v>
      </c>
      <c r="R2217" s="14">
        <v>13.5</v>
      </c>
      <c r="S2217" s="14">
        <v>23.08</v>
      </c>
      <c r="T2217" s="16">
        <v>0.63094587206123565</v>
      </c>
    </row>
    <row r="2218" spans="1:20">
      <c r="A2218" s="10">
        <v>1245</v>
      </c>
      <c r="B2218" s="11">
        <v>46324</v>
      </c>
      <c r="C2218" s="12">
        <f t="shared" si="136"/>
        <v>2026</v>
      </c>
      <c r="D2218" s="13" t="str">
        <f t="shared" si="137"/>
        <v>Q4</v>
      </c>
      <c r="E2218" s="12">
        <f t="shared" si="138"/>
        <v>10</v>
      </c>
      <c r="F2218" s="12" t="str">
        <f t="shared" si="139"/>
        <v>Oct</v>
      </c>
      <c r="G2218" s="12" t="s">
        <v>27</v>
      </c>
      <c r="H2218" s="12" t="s">
        <v>48</v>
      </c>
      <c r="I2218" s="12" t="s">
        <v>49</v>
      </c>
      <c r="J2218" s="12" t="s">
        <v>24</v>
      </c>
      <c r="K2218" s="12" t="s">
        <v>55</v>
      </c>
      <c r="L2218" s="12" t="s">
        <v>56</v>
      </c>
      <c r="M2218" s="12">
        <v>2</v>
      </c>
      <c r="N2218" s="14">
        <v>41.06</v>
      </c>
      <c r="O2218" s="15">
        <v>0.05</v>
      </c>
      <c r="P2218" s="14">
        <v>15.07</v>
      </c>
      <c r="Q2218" s="14">
        <v>78.013999999999996</v>
      </c>
      <c r="R2218" s="14">
        <v>30.14</v>
      </c>
      <c r="S2218" s="14">
        <v>47.873999999999995</v>
      </c>
      <c r="T2218" s="16">
        <v>0.6136590868305688</v>
      </c>
    </row>
    <row r="2219" spans="1:20">
      <c r="A2219" s="10">
        <v>1477</v>
      </c>
      <c r="B2219" s="11">
        <v>46324</v>
      </c>
      <c r="C2219" s="12">
        <f t="shared" si="136"/>
        <v>2026</v>
      </c>
      <c r="D2219" s="13" t="str">
        <f t="shared" si="137"/>
        <v>Q4</v>
      </c>
      <c r="E2219" s="12">
        <f t="shared" si="138"/>
        <v>10</v>
      </c>
      <c r="F2219" s="12" t="str">
        <f t="shared" si="139"/>
        <v>Oct</v>
      </c>
      <c r="G2219" s="12" t="s">
        <v>27</v>
      </c>
      <c r="H2219" s="12" t="s">
        <v>70</v>
      </c>
      <c r="I2219" s="12" t="s">
        <v>49</v>
      </c>
      <c r="J2219" s="12" t="s">
        <v>24</v>
      </c>
      <c r="K2219" s="12" t="s">
        <v>44</v>
      </c>
      <c r="L2219" s="12" t="s">
        <v>72</v>
      </c>
      <c r="M2219" s="12">
        <v>1</v>
      </c>
      <c r="N2219" s="14">
        <v>121.78</v>
      </c>
      <c r="O2219" s="15">
        <v>0.15</v>
      </c>
      <c r="P2219" s="14">
        <v>61.55</v>
      </c>
      <c r="Q2219" s="14">
        <v>103.51300000000001</v>
      </c>
      <c r="R2219" s="14">
        <v>61.55</v>
      </c>
      <c r="S2219" s="14">
        <v>41.963000000000008</v>
      </c>
      <c r="T2219" s="16">
        <v>0.40538869513974096</v>
      </c>
    </row>
    <row r="2220" spans="1:20">
      <c r="A2220" s="10">
        <v>1575</v>
      </c>
      <c r="B2220" s="11">
        <v>46324</v>
      </c>
      <c r="C2220" s="12">
        <f t="shared" si="136"/>
        <v>2026</v>
      </c>
      <c r="D2220" s="13" t="str">
        <f t="shared" si="137"/>
        <v>Q4</v>
      </c>
      <c r="E2220" s="12">
        <f t="shared" si="138"/>
        <v>10</v>
      </c>
      <c r="F2220" s="12" t="str">
        <f t="shared" si="139"/>
        <v>Oct</v>
      </c>
      <c r="G2220" s="12" t="s">
        <v>41</v>
      </c>
      <c r="H2220" s="12" t="s">
        <v>52</v>
      </c>
      <c r="I2220" s="12" t="s">
        <v>29</v>
      </c>
      <c r="J2220" s="12" t="s">
        <v>24</v>
      </c>
      <c r="K2220" s="12" t="s">
        <v>35</v>
      </c>
      <c r="L2220" s="12" t="s">
        <v>65</v>
      </c>
      <c r="M2220" s="12">
        <v>5</v>
      </c>
      <c r="N2220" s="14">
        <v>130.68</v>
      </c>
      <c r="O2220" s="15">
        <v>0.2</v>
      </c>
      <c r="P2220" s="14">
        <v>67.209999999999994</v>
      </c>
      <c r="Q2220" s="14">
        <v>522.72000000000014</v>
      </c>
      <c r="R2220" s="14">
        <v>336.04999999999995</v>
      </c>
      <c r="S2220" s="14">
        <v>186.67000000000019</v>
      </c>
      <c r="T2220" s="16">
        <v>0.35711279461279488</v>
      </c>
    </row>
    <row r="2221" spans="1:20">
      <c r="A2221" s="10">
        <v>2830</v>
      </c>
      <c r="B2221" s="11">
        <v>46324</v>
      </c>
      <c r="C2221" s="12">
        <f t="shared" si="136"/>
        <v>2026</v>
      </c>
      <c r="D2221" s="13" t="str">
        <f t="shared" si="137"/>
        <v>Q4</v>
      </c>
      <c r="E2221" s="12">
        <f t="shared" si="138"/>
        <v>10</v>
      </c>
      <c r="F2221" s="12" t="str">
        <f t="shared" si="139"/>
        <v>Oct</v>
      </c>
      <c r="G2221" s="12" t="s">
        <v>32</v>
      </c>
      <c r="H2221" s="12" t="s">
        <v>33</v>
      </c>
      <c r="I2221" s="12" t="s">
        <v>23</v>
      </c>
      <c r="J2221" s="12" t="s">
        <v>34</v>
      </c>
      <c r="K2221" s="12" t="s">
        <v>35</v>
      </c>
      <c r="L2221" s="12" t="s">
        <v>69</v>
      </c>
      <c r="M2221" s="12">
        <v>1</v>
      </c>
      <c r="N2221" s="14">
        <v>161.94999999999999</v>
      </c>
      <c r="O2221" s="15">
        <v>0</v>
      </c>
      <c r="P2221" s="14">
        <v>86.61</v>
      </c>
      <c r="Q2221" s="14">
        <v>161.94999999999999</v>
      </c>
      <c r="R2221" s="14">
        <v>86.61</v>
      </c>
      <c r="S2221" s="14">
        <v>75.339999999999989</v>
      </c>
      <c r="T2221" s="16">
        <v>0.46520531028095086</v>
      </c>
    </row>
    <row r="2222" spans="1:20">
      <c r="A2222" s="10">
        <v>2884</v>
      </c>
      <c r="B2222" s="11">
        <v>46324</v>
      </c>
      <c r="C2222" s="12">
        <f t="shared" si="136"/>
        <v>2026</v>
      </c>
      <c r="D2222" s="13" t="str">
        <f t="shared" si="137"/>
        <v>Q4</v>
      </c>
      <c r="E2222" s="12">
        <f t="shared" si="138"/>
        <v>10</v>
      </c>
      <c r="F2222" s="12" t="str">
        <f t="shared" si="139"/>
        <v>Oct</v>
      </c>
      <c r="G2222" s="12" t="s">
        <v>21</v>
      </c>
      <c r="H2222" s="12" t="s">
        <v>71</v>
      </c>
      <c r="I2222" s="12" t="s">
        <v>40</v>
      </c>
      <c r="J2222" s="12" t="s">
        <v>24</v>
      </c>
      <c r="K2222" s="12" t="s">
        <v>25</v>
      </c>
      <c r="L2222" s="12" t="s">
        <v>26</v>
      </c>
      <c r="M2222" s="12">
        <v>2</v>
      </c>
      <c r="N2222" s="14">
        <v>83.6</v>
      </c>
      <c r="O2222" s="15">
        <v>0</v>
      </c>
      <c r="P2222" s="14">
        <v>43.01</v>
      </c>
      <c r="Q2222" s="14">
        <v>167.2</v>
      </c>
      <c r="R2222" s="14">
        <v>86.02</v>
      </c>
      <c r="S2222" s="14">
        <v>81.179999999999993</v>
      </c>
      <c r="T2222" s="16">
        <v>0.48552631578947369</v>
      </c>
    </row>
    <row r="2223" spans="1:20">
      <c r="A2223" s="10">
        <v>3093</v>
      </c>
      <c r="B2223" s="11">
        <v>46324</v>
      </c>
      <c r="C2223" s="12">
        <f t="shared" si="136"/>
        <v>2026</v>
      </c>
      <c r="D2223" s="13" t="str">
        <f t="shared" si="137"/>
        <v>Q4</v>
      </c>
      <c r="E2223" s="12">
        <f t="shared" si="138"/>
        <v>10</v>
      </c>
      <c r="F2223" s="12" t="str">
        <f t="shared" si="139"/>
        <v>Oct</v>
      </c>
      <c r="G2223" s="12" t="s">
        <v>41</v>
      </c>
      <c r="H2223" s="12" t="s">
        <v>42</v>
      </c>
      <c r="I2223" s="12" t="s">
        <v>29</v>
      </c>
      <c r="J2223" s="12" t="s">
        <v>37</v>
      </c>
      <c r="K2223" s="12" t="s">
        <v>44</v>
      </c>
      <c r="L2223" s="12" t="s">
        <v>50</v>
      </c>
      <c r="M2223" s="12">
        <v>3</v>
      </c>
      <c r="N2223" s="14">
        <v>194.19</v>
      </c>
      <c r="O2223" s="15">
        <v>0.15</v>
      </c>
      <c r="P2223" s="14">
        <v>104.22</v>
      </c>
      <c r="Q2223" s="14">
        <v>495.18449999999996</v>
      </c>
      <c r="R2223" s="14">
        <v>312.65999999999997</v>
      </c>
      <c r="S2223" s="14">
        <v>182.52449999999999</v>
      </c>
      <c r="T2223" s="16">
        <v>0.36859897674503139</v>
      </c>
    </row>
    <row r="2224" spans="1:20">
      <c r="A2224" s="10">
        <v>3613</v>
      </c>
      <c r="B2224" s="11">
        <v>46324</v>
      </c>
      <c r="C2224" s="12">
        <f t="shared" si="136"/>
        <v>2026</v>
      </c>
      <c r="D2224" s="13" t="str">
        <f t="shared" si="137"/>
        <v>Q4</v>
      </c>
      <c r="E2224" s="12">
        <f t="shared" si="138"/>
        <v>10</v>
      </c>
      <c r="F2224" s="12" t="str">
        <f t="shared" si="139"/>
        <v>Oct</v>
      </c>
      <c r="G2224" s="12" t="s">
        <v>27</v>
      </c>
      <c r="H2224" s="12" t="s">
        <v>64</v>
      </c>
      <c r="I2224" s="12" t="s">
        <v>23</v>
      </c>
      <c r="J2224" s="12" t="s">
        <v>24</v>
      </c>
      <c r="K2224" s="12" t="s">
        <v>35</v>
      </c>
      <c r="L2224" s="12" t="s">
        <v>69</v>
      </c>
      <c r="M2224" s="12">
        <v>3</v>
      </c>
      <c r="N2224" s="14">
        <v>167.41</v>
      </c>
      <c r="O2224" s="15">
        <v>0</v>
      </c>
      <c r="P2224" s="14">
        <v>85.33</v>
      </c>
      <c r="Q2224" s="14">
        <v>502.23</v>
      </c>
      <c r="R2224" s="14">
        <v>255.99</v>
      </c>
      <c r="S2224" s="14">
        <v>246.24</v>
      </c>
      <c r="T2224" s="16">
        <v>0.49029329191804549</v>
      </c>
    </row>
    <row r="2225" spans="1:20">
      <c r="A2225" s="10">
        <v>4496</v>
      </c>
      <c r="B2225" s="11">
        <v>46324</v>
      </c>
      <c r="C2225" s="12">
        <f t="shared" si="136"/>
        <v>2026</v>
      </c>
      <c r="D2225" s="13" t="str">
        <f t="shared" si="137"/>
        <v>Q4</v>
      </c>
      <c r="E2225" s="12">
        <f t="shared" si="138"/>
        <v>10</v>
      </c>
      <c r="F2225" s="12" t="str">
        <f t="shared" si="139"/>
        <v>Oct</v>
      </c>
      <c r="G2225" s="12" t="s">
        <v>41</v>
      </c>
      <c r="H2225" s="12" t="s">
        <v>54</v>
      </c>
      <c r="I2225" s="12" t="s">
        <v>23</v>
      </c>
      <c r="J2225" s="12" t="s">
        <v>24</v>
      </c>
      <c r="K2225" s="12" t="s">
        <v>55</v>
      </c>
      <c r="L2225" s="12" t="s">
        <v>56</v>
      </c>
      <c r="M2225" s="12">
        <v>2</v>
      </c>
      <c r="N2225" s="14">
        <v>40.83</v>
      </c>
      <c r="O2225" s="15">
        <v>0.1</v>
      </c>
      <c r="P2225" s="14">
        <v>14.91</v>
      </c>
      <c r="Q2225" s="14">
        <v>73.494</v>
      </c>
      <c r="R2225" s="14">
        <v>29.82</v>
      </c>
      <c r="S2225" s="14">
        <v>43.673999999999999</v>
      </c>
      <c r="T2225" s="16">
        <v>0.59425259204833047</v>
      </c>
    </row>
    <row r="2226" spans="1:20">
      <c r="A2226" s="10">
        <v>5194</v>
      </c>
      <c r="B2226" s="11">
        <v>46324</v>
      </c>
      <c r="C2226" s="12">
        <f t="shared" si="136"/>
        <v>2026</v>
      </c>
      <c r="D2226" s="13" t="str">
        <f t="shared" si="137"/>
        <v>Q4</v>
      </c>
      <c r="E2226" s="12">
        <f t="shared" si="138"/>
        <v>10</v>
      </c>
      <c r="F2226" s="12" t="str">
        <f t="shared" si="139"/>
        <v>Oct</v>
      </c>
      <c r="G2226" s="12" t="s">
        <v>21</v>
      </c>
      <c r="H2226" s="12" t="s">
        <v>57</v>
      </c>
      <c r="I2226" s="12" t="s">
        <v>29</v>
      </c>
      <c r="J2226" s="12" t="s">
        <v>37</v>
      </c>
      <c r="K2226" s="12" t="s">
        <v>44</v>
      </c>
      <c r="L2226" s="12" t="s">
        <v>61</v>
      </c>
      <c r="M2226" s="12">
        <v>12</v>
      </c>
      <c r="N2226" s="14">
        <v>80.84</v>
      </c>
      <c r="O2226" s="15">
        <v>0.1</v>
      </c>
      <c r="P2226" s="14">
        <v>38.39</v>
      </c>
      <c r="Q2226" s="14">
        <v>873.072</v>
      </c>
      <c r="R2226" s="14">
        <v>460.68</v>
      </c>
      <c r="S2226" s="14">
        <v>412.392</v>
      </c>
      <c r="T2226" s="16">
        <v>0.4723459233602727</v>
      </c>
    </row>
    <row r="2227" spans="1:20">
      <c r="A2227" s="10">
        <v>339</v>
      </c>
      <c r="B2227" s="11">
        <v>46325</v>
      </c>
      <c r="C2227" s="12">
        <f t="shared" si="136"/>
        <v>2026</v>
      </c>
      <c r="D2227" s="13" t="str">
        <f t="shared" si="137"/>
        <v>Q4</v>
      </c>
      <c r="E2227" s="12">
        <f t="shared" si="138"/>
        <v>10</v>
      </c>
      <c r="F2227" s="12" t="str">
        <f t="shared" si="139"/>
        <v>Oct</v>
      </c>
      <c r="G2227" s="12" t="s">
        <v>41</v>
      </c>
      <c r="H2227" s="12" t="s">
        <v>68</v>
      </c>
      <c r="I2227" s="12" t="s">
        <v>23</v>
      </c>
      <c r="J2227" s="12" t="s">
        <v>24</v>
      </c>
      <c r="K2227" s="12" t="s">
        <v>25</v>
      </c>
      <c r="L2227" s="12" t="s">
        <v>47</v>
      </c>
      <c r="M2227" s="12">
        <v>1</v>
      </c>
      <c r="N2227" s="14">
        <v>39.65</v>
      </c>
      <c r="O2227" s="15">
        <v>0</v>
      </c>
      <c r="P2227" s="14">
        <v>16.38</v>
      </c>
      <c r="Q2227" s="14">
        <v>39.65</v>
      </c>
      <c r="R2227" s="14">
        <v>16.38</v>
      </c>
      <c r="S2227" s="14">
        <v>23.27</v>
      </c>
      <c r="T2227" s="16">
        <v>0.58688524590163937</v>
      </c>
    </row>
    <row r="2228" spans="1:20">
      <c r="A2228" s="10">
        <v>1199</v>
      </c>
      <c r="B2228" s="11">
        <v>46325</v>
      </c>
      <c r="C2228" s="12">
        <f t="shared" si="136"/>
        <v>2026</v>
      </c>
      <c r="D2228" s="13" t="str">
        <f t="shared" si="137"/>
        <v>Q4</v>
      </c>
      <c r="E2228" s="12">
        <f t="shared" si="138"/>
        <v>10</v>
      </c>
      <c r="F2228" s="12" t="str">
        <f t="shared" si="139"/>
        <v>Oct</v>
      </c>
      <c r="G2228" s="12" t="s">
        <v>27</v>
      </c>
      <c r="H2228" s="12" t="s">
        <v>64</v>
      </c>
      <c r="I2228" s="12" t="s">
        <v>23</v>
      </c>
      <c r="J2228" s="12" t="s">
        <v>34</v>
      </c>
      <c r="K2228" s="12" t="s">
        <v>25</v>
      </c>
      <c r="L2228" s="12" t="s">
        <v>51</v>
      </c>
      <c r="M2228" s="12">
        <v>1</v>
      </c>
      <c r="N2228" s="14">
        <v>102.47</v>
      </c>
      <c r="O2228" s="15">
        <v>0.1</v>
      </c>
      <c r="P2228" s="14">
        <v>49.75</v>
      </c>
      <c r="Q2228" s="14">
        <v>92.222999999999999</v>
      </c>
      <c r="R2228" s="14">
        <v>49.75</v>
      </c>
      <c r="S2228" s="14">
        <v>42.472999999999999</v>
      </c>
      <c r="T2228" s="16">
        <v>0.46054671828068922</v>
      </c>
    </row>
    <row r="2229" spans="1:20">
      <c r="A2229" s="10">
        <v>1253</v>
      </c>
      <c r="B2229" s="11">
        <v>46325</v>
      </c>
      <c r="C2229" s="12">
        <f t="shared" si="136"/>
        <v>2026</v>
      </c>
      <c r="D2229" s="13" t="str">
        <f t="shared" si="137"/>
        <v>Q4</v>
      </c>
      <c r="E2229" s="12">
        <f t="shared" si="138"/>
        <v>10</v>
      </c>
      <c r="F2229" s="12" t="str">
        <f t="shared" si="139"/>
        <v>Oct</v>
      </c>
      <c r="G2229" s="12" t="s">
        <v>41</v>
      </c>
      <c r="H2229" s="12" t="s">
        <v>68</v>
      </c>
      <c r="I2229" s="12" t="s">
        <v>40</v>
      </c>
      <c r="J2229" s="12" t="s">
        <v>37</v>
      </c>
      <c r="K2229" s="12" t="s">
        <v>55</v>
      </c>
      <c r="L2229" s="12" t="s">
        <v>56</v>
      </c>
      <c r="M2229" s="12">
        <v>2</v>
      </c>
      <c r="N2229" s="14">
        <v>40.43</v>
      </c>
      <c r="O2229" s="15">
        <v>0</v>
      </c>
      <c r="P2229" s="14">
        <v>14.88</v>
      </c>
      <c r="Q2229" s="14">
        <v>80.86</v>
      </c>
      <c r="R2229" s="14">
        <v>29.76</v>
      </c>
      <c r="S2229" s="14">
        <v>51.099999999999994</v>
      </c>
      <c r="T2229" s="16">
        <v>0.63195646796932969</v>
      </c>
    </row>
    <row r="2230" spans="1:20">
      <c r="A2230" s="10">
        <v>1407</v>
      </c>
      <c r="B2230" s="11">
        <v>46325</v>
      </c>
      <c r="C2230" s="12">
        <f t="shared" si="136"/>
        <v>2026</v>
      </c>
      <c r="D2230" s="13" t="str">
        <f t="shared" si="137"/>
        <v>Q4</v>
      </c>
      <c r="E2230" s="12">
        <f t="shared" si="138"/>
        <v>10</v>
      </c>
      <c r="F2230" s="12" t="str">
        <f t="shared" si="139"/>
        <v>Oct</v>
      </c>
      <c r="G2230" s="12" t="s">
        <v>41</v>
      </c>
      <c r="H2230" s="12" t="s">
        <v>54</v>
      </c>
      <c r="I2230" s="12" t="s">
        <v>40</v>
      </c>
      <c r="J2230" s="12" t="s">
        <v>37</v>
      </c>
      <c r="K2230" s="12" t="s">
        <v>35</v>
      </c>
      <c r="L2230" s="12" t="s">
        <v>36</v>
      </c>
      <c r="M2230" s="12">
        <v>2</v>
      </c>
      <c r="N2230" s="14">
        <v>35.880000000000003</v>
      </c>
      <c r="O2230" s="15">
        <v>0.05</v>
      </c>
      <c r="P2230" s="14">
        <v>13.52</v>
      </c>
      <c r="Q2230" s="14">
        <v>68.171999999999997</v>
      </c>
      <c r="R2230" s="14">
        <v>27.04</v>
      </c>
      <c r="S2230" s="14">
        <v>41.131999999999998</v>
      </c>
      <c r="T2230" s="16">
        <v>0.60335621662852779</v>
      </c>
    </row>
    <row r="2231" spans="1:20">
      <c r="A2231" s="10">
        <v>2532</v>
      </c>
      <c r="B2231" s="11">
        <v>46325</v>
      </c>
      <c r="C2231" s="12">
        <f t="shared" si="136"/>
        <v>2026</v>
      </c>
      <c r="D2231" s="13" t="str">
        <f t="shared" si="137"/>
        <v>Q4</v>
      </c>
      <c r="E2231" s="12">
        <f t="shared" si="138"/>
        <v>10</v>
      </c>
      <c r="F2231" s="12" t="str">
        <f t="shared" si="139"/>
        <v>Oct</v>
      </c>
      <c r="G2231" s="12" t="s">
        <v>21</v>
      </c>
      <c r="H2231" s="12" t="s">
        <v>71</v>
      </c>
      <c r="I2231" s="12" t="s">
        <v>49</v>
      </c>
      <c r="J2231" s="12" t="s">
        <v>34</v>
      </c>
      <c r="K2231" s="12" t="s">
        <v>25</v>
      </c>
      <c r="L2231" s="12" t="s">
        <v>26</v>
      </c>
      <c r="M2231" s="12">
        <v>1</v>
      </c>
      <c r="N2231" s="14">
        <v>80.400000000000006</v>
      </c>
      <c r="O2231" s="15">
        <v>0</v>
      </c>
      <c r="P2231" s="14">
        <v>43.34</v>
      </c>
      <c r="Q2231" s="14">
        <v>80.400000000000006</v>
      </c>
      <c r="R2231" s="14">
        <v>43.34</v>
      </c>
      <c r="S2231" s="14">
        <v>37.06</v>
      </c>
      <c r="T2231" s="16">
        <v>0.46094527363184079</v>
      </c>
    </row>
    <row r="2232" spans="1:20">
      <c r="A2232" s="10">
        <v>307</v>
      </c>
      <c r="B2232" s="11">
        <v>46326</v>
      </c>
      <c r="C2232" s="12">
        <f t="shared" si="136"/>
        <v>2026</v>
      </c>
      <c r="D2232" s="13" t="str">
        <f t="shared" si="137"/>
        <v>Q4</v>
      </c>
      <c r="E2232" s="12">
        <f t="shared" si="138"/>
        <v>10</v>
      </c>
      <c r="F2232" s="12" t="str">
        <f t="shared" si="139"/>
        <v>Oct</v>
      </c>
      <c r="G2232" s="12" t="s">
        <v>41</v>
      </c>
      <c r="H2232" s="12" t="s">
        <v>54</v>
      </c>
      <c r="I2232" s="12" t="s">
        <v>23</v>
      </c>
      <c r="J2232" s="12" t="s">
        <v>24</v>
      </c>
      <c r="K2232" s="12" t="s">
        <v>55</v>
      </c>
      <c r="L2232" s="12" t="s">
        <v>63</v>
      </c>
      <c r="M2232" s="12">
        <v>1</v>
      </c>
      <c r="N2232" s="14">
        <v>37.08</v>
      </c>
      <c r="O2232" s="15">
        <v>0</v>
      </c>
      <c r="P2232" s="14">
        <v>13.62</v>
      </c>
      <c r="Q2232" s="14">
        <v>37.08</v>
      </c>
      <c r="R2232" s="14">
        <v>13.62</v>
      </c>
      <c r="S2232" s="14">
        <v>23.46</v>
      </c>
      <c r="T2232" s="16">
        <v>0.63268608414239491</v>
      </c>
    </row>
    <row r="2233" spans="1:20">
      <c r="A2233" s="10">
        <v>3257</v>
      </c>
      <c r="B2233" s="11">
        <v>46326</v>
      </c>
      <c r="C2233" s="12">
        <f t="shared" si="136"/>
        <v>2026</v>
      </c>
      <c r="D2233" s="13" t="str">
        <f t="shared" si="137"/>
        <v>Q4</v>
      </c>
      <c r="E2233" s="12">
        <f t="shared" si="138"/>
        <v>10</v>
      </c>
      <c r="F2233" s="12" t="str">
        <f t="shared" si="139"/>
        <v>Oct</v>
      </c>
      <c r="G2233" s="12" t="s">
        <v>41</v>
      </c>
      <c r="H2233" s="12" t="s">
        <v>42</v>
      </c>
      <c r="I2233" s="12" t="s">
        <v>40</v>
      </c>
      <c r="J2233" s="12" t="s">
        <v>34</v>
      </c>
      <c r="K2233" s="12" t="s">
        <v>35</v>
      </c>
      <c r="L2233" s="12" t="s">
        <v>69</v>
      </c>
      <c r="M2233" s="12">
        <v>6</v>
      </c>
      <c r="N2233" s="14">
        <v>165.92</v>
      </c>
      <c r="O2233" s="15">
        <v>0</v>
      </c>
      <c r="P2233" s="14">
        <v>87.55</v>
      </c>
      <c r="Q2233" s="14">
        <v>995.52</v>
      </c>
      <c r="R2233" s="14">
        <v>525.29999999999995</v>
      </c>
      <c r="S2233" s="14">
        <v>470.22</v>
      </c>
      <c r="T2233" s="16">
        <v>0.4723360655737705</v>
      </c>
    </row>
    <row r="2234" spans="1:20">
      <c r="A2234" s="10">
        <v>3739</v>
      </c>
      <c r="B2234" s="11">
        <v>46326</v>
      </c>
      <c r="C2234" s="12">
        <f t="shared" si="136"/>
        <v>2026</v>
      </c>
      <c r="D2234" s="13" t="str">
        <f t="shared" si="137"/>
        <v>Q4</v>
      </c>
      <c r="E2234" s="12">
        <f t="shared" si="138"/>
        <v>10</v>
      </c>
      <c r="F2234" s="12" t="str">
        <f t="shared" si="139"/>
        <v>Oct</v>
      </c>
      <c r="G2234" s="12" t="s">
        <v>27</v>
      </c>
      <c r="H2234" s="12" t="s">
        <v>64</v>
      </c>
      <c r="I2234" s="12" t="s">
        <v>49</v>
      </c>
      <c r="J2234" s="12" t="s">
        <v>34</v>
      </c>
      <c r="K2234" s="12" t="s">
        <v>35</v>
      </c>
      <c r="L2234" s="12" t="s">
        <v>65</v>
      </c>
      <c r="M2234" s="12">
        <v>1</v>
      </c>
      <c r="N2234" s="14">
        <v>135.19</v>
      </c>
      <c r="O2234" s="15">
        <v>0</v>
      </c>
      <c r="P2234" s="14">
        <v>68.319999999999993</v>
      </c>
      <c r="Q2234" s="14">
        <v>135.19</v>
      </c>
      <c r="R2234" s="14">
        <v>68.319999999999993</v>
      </c>
      <c r="S2234" s="14">
        <v>66.87</v>
      </c>
      <c r="T2234" s="16">
        <v>0.49463717730601381</v>
      </c>
    </row>
    <row r="2235" spans="1:20">
      <c r="A2235" s="10">
        <v>77</v>
      </c>
      <c r="B2235" s="11">
        <v>46327</v>
      </c>
      <c r="C2235" s="12">
        <f t="shared" si="136"/>
        <v>2026</v>
      </c>
      <c r="D2235" s="13" t="str">
        <f t="shared" si="137"/>
        <v>Q4</v>
      </c>
      <c r="E2235" s="12">
        <f t="shared" si="138"/>
        <v>11</v>
      </c>
      <c r="F2235" s="12" t="str">
        <f t="shared" si="139"/>
        <v>Nov</v>
      </c>
      <c r="G2235" s="12" t="s">
        <v>27</v>
      </c>
      <c r="H2235" s="12" t="s">
        <v>62</v>
      </c>
      <c r="I2235" s="12" t="s">
        <v>23</v>
      </c>
      <c r="J2235" s="12" t="s">
        <v>34</v>
      </c>
      <c r="K2235" s="12" t="s">
        <v>35</v>
      </c>
      <c r="L2235" s="12" t="s">
        <v>65</v>
      </c>
      <c r="M2235" s="12">
        <v>2</v>
      </c>
      <c r="N2235" s="14">
        <v>133.96</v>
      </c>
      <c r="O2235" s="15">
        <v>0.1</v>
      </c>
      <c r="P2235" s="14">
        <v>65.44</v>
      </c>
      <c r="Q2235" s="14">
        <v>241.12800000000001</v>
      </c>
      <c r="R2235" s="14">
        <v>130.88</v>
      </c>
      <c r="S2235" s="14">
        <v>110.24800000000002</v>
      </c>
      <c r="T2235" s="16">
        <v>0.4572177432732823</v>
      </c>
    </row>
    <row r="2236" spans="1:20">
      <c r="A2236" s="10">
        <v>461</v>
      </c>
      <c r="B2236" s="11">
        <v>46327</v>
      </c>
      <c r="C2236" s="12">
        <f t="shared" si="136"/>
        <v>2026</v>
      </c>
      <c r="D2236" s="13" t="str">
        <f t="shared" si="137"/>
        <v>Q4</v>
      </c>
      <c r="E2236" s="12">
        <f t="shared" si="138"/>
        <v>11</v>
      </c>
      <c r="F2236" s="12" t="str">
        <f t="shared" si="139"/>
        <v>Nov</v>
      </c>
      <c r="G2236" s="12" t="s">
        <v>27</v>
      </c>
      <c r="H2236" s="12" t="s">
        <v>62</v>
      </c>
      <c r="I2236" s="12" t="s">
        <v>49</v>
      </c>
      <c r="J2236" s="12" t="s">
        <v>37</v>
      </c>
      <c r="K2236" s="12" t="s">
        <v>25</v>
      </c>
      <c r="L2236" s="12" t="s">
        <v>43</v>
      </c>
      <c r="M2236" s="12">
        <v>3</v>
      </c>
      <c r="N2236" s="14">
        <v>51.67</v>
      </c>
      <c r="O2236" s="15">
        <v>0.05</v>
      </c>
      <c r="P2236" s="14">
        <v>22.8</v>
      </c>
      <c r="Q2236" s="14">
        <v>147.25949999999997</v>
      </c>
      <c r="R2236" s="14">
        <v>68.400000000000006</v>
      </c>
      <c r="S2236" s="14">
        <v>78.859499999999969</v>
      </c>
      <c r="T2236" s="16">
        <v>0.53551383781691497</v>
      </c>
    </row>
    <row r="2237" spans="1:20">
      <c r="A2237" s="10">
        <v>732</v>
      </c>
      <c r="B2237" s="11">
        <v>46327</v>
      </c>
      <c r="C2237" s="12">
        <f t="shared" si="136"/>
        <v>2026</v>
      </c>
      <c r="D2237" s="13" t="str">
        <f t="shared" si="137"/>
        <v>Q4</v>
      </c>
      <c r="E2237" s="12">
        <f t="shared" si="138"/>
        <v>11</v>
      </c>
      <c r="F2237" s="12" t="str">
        <f t="shared" si="139"/>
        <v>Nov</v>
      </c>
      <c r="G2237" s="12" t="s">
        <v>27</v>
      </c>
      <c r="H2237" s="12" t="s">
        <v>28</v>
      </c>
      <c r="I2237" s="12" t="s">
        <v>49</v>
      </c>
      <c r="J2237" s="12" t="s">
        <v>24</v>
      </c>
      <c r="K2237" s="12" t="s">
        <v>30</v>
      </c>
      <c r="L2237" s="12" t="s">
        <v>58</v>
      </c>
      <c r="M2237" s="12">
        <v>1</v>
      </c>
      <c r="N2237" s="14">
        <v>150.46</v>
      </c>
      <c r="O2237" s="15">
        <v>0.15</v>
      </c>
      <c r="P2237" s="14">
        <v>78.39</v>
      </c>
      <c r="Q2237" s="14">
        <v>127.89100000000001</v>
      </c>
      <c r="R2237" s="14">
        <v>78.39</v>
      </c>
      <c r="S2237" s="14">
        <v>49.501000000000005</v>
      </c>
      <c r="T2237" s="16">
        <v>0.38705616501552104</v>
      </c>
    </row>
    <row r="2238" spans="1:20">
      <c r="A2238" s="10">
        <v>919</v>
      </c>
      <c r="B2238" s="11">
        <v>46327</v>
      </c>
      <c r="C2238" s="12">
        <f t="shared" si="136"/>
        <v>2026</v>
      </c>
      <c r="D2238" s="13" t="str">
        <f t="shared" si="137"/>
        <v>Q4</v>
      </c>
      <c r="E2238" s="12">
        <f t="shared" si="138"/>
        <v>11</v>
      </c>
      <c r="F2238" s="12" t="str">
        <f t="shared" si="139"/>
        <v>Nov</v>
      </c>
      <c r="G2238" s="12" t="s">
        <v>41</v>
      </c>
      <c r="H2238" s="12" t="s">
        <v>68</v>
      </c>
      <c r="I2238" s="12" t="s">
        <v>23</v>
      </c>
      <c r="J2238" s="12" t="s">
        <v>34</v>
      </c>
      <c r="K2238" s="12" t="s">
        <v>25</v>
      </c>
      <c r="L2238" s="12" t="s">
        <v>51</v>
      </c>
      <c r="M2238" s="12">
        <v>1</v>
      </c>
      <c r="N2238" s="14">
        <v>103.53</v>
      </c>
      <c r="O2238" s="15">
        <v>0.1</v>
      </c>
      <c r="P2238" s="14">
        <v>51.75</v>
      </c>
      <c r="Q2238" s="14">
        <v>93.177000000000007</v>
      </c>
      <c r="R2238" s="14">
        <v>51.75</v>
      </c>
      <c r="S2238" s="14">
        <v>41.427000000000007</v>
      </c>
      <c r="T2238" s="16">
        <v>0.4446054283782479</v>
      </c>
    </row>
    <row r="2239" spans="1:20">
      <c r="A2239" s="10">
        <v>949</v>
      </c>
      <c r="B2239" s="11">
        <v>46327</v>
      </c>
      <c r="C2239" s="12">
        <f t="shared" si="136"/>
        <v>2026</v>
      </c>
      <c r="D2239" s="13" t="str">
        <f t="shared" si="137"/>
        <v>Q4</v>
      </c>
      <c r="E2239" s="12">
        <f t="shared" si="138"/>
        <v>11</v>
      </c>
      <c r="F2239" s="12" t="str">
        <f t="shared" si="139"/>
        <v>Nov</v>
      </c>
      <c r="G2239" s="12" t="s">
        <v>32</v>
      </c>
      <c r="H2239" s="12" t="s">
        <v>33</v>
      </c>
      <c r="I2239" s="12" t="s">
        <v>23</v>
      </c>
      <c r="J2239" s="12" t="s">
        <v>24</v>
      </c>
      <c r="K2239" s="12" t="s">
        <v>25</v>
      </c>
      <c r="L2239" s="12" t="s">
        <v>51</v>
      </c>
      <c r="M2239" s="12">
        <v>4</v>
      </c>
      <c r="N2239" s="14">
        <v>103.33</v>
      </c>
      <c r="O2239" s="15">
        <v>0</v>
      </c>
      <c r="P2239" s="14">
        <v>49.15</v>
      </c>
      <c r="Q2239" s="14">
        <v>413.32</v>
      </c>
      <c r="R2239" s="14">
        <v>196.6</v>
      </c>
      <c r="S2239" s="14">
        <v>216.72</v>
      </c>
      <c r="T2239" s="16">
        <v>0.5243394948224136</v>
      </c>
    </row>
    <row r="2240" spans="1:20">
      <c r="A2240" s="10">
        <v>1185</v>
      </c>
      <c r="B2240" s="11">
        <v>46327</v>
      </c>
      <c r="C2240" s="12">
        <f t="shared" si="136"/>
        <v>2026</v>
      </c>
      <c r="D2240" s="13" t="str">
        <f t="shared" si="137"/>
        <v>Q4</v>
      </c>
      <c r="E2240" s="12">
        <f t="shared" si="138"/>
        <v>11</v>
      </c>
      <c r="F2240" s="12" t="str">
        <f t="shared" si="139"/>
        <v>Nov</v>
      </c>
      <c r="G2240" s="12" t="s">
        <v>41</v>
      </c>
      <c r="H2240" s="12" t="s">
        <v>54</v>
      </c>
      <c r="I2240" s="12" t="s">
        <v>29</v>
      </c>
      <c r="J2240" s="12" t="s">
        <v>37</v>
      </c>
      <c r="K2240" s="12" t="s">
        <v>35</v>
      </c>
      <c r="L2240" s="12" t="s">
        <v>36</v>
      </c>
      <c r="M2240" s="12">
        <v>5</v>
      </c>
      <c r="N2240" s="14">
        <v>37.08</v>
      </c>
      <c r="O2240" s="15">
        <v>0.15</v>
      </c>
      <c r="P2240" s="14">
        <v>13.27</v>
      </c>
      <c r="Q2240" s="14">
        <v>157.58999999999997</v>
      </c>
      <c r="R2240" s="14">
        <v>66.349999999999994</v>
      </c>
      <c r="S2240" s="14">
        <v>91.239999999999981</v>
      </c>
      <c r="T2240" s="16">
        <v>0.57897074687480166</v>
      </c>
    </row>
    <row r="2241" spans="1:20">
      <c r="A2241" s="10">
        <v>1248</v>
      </c>
      <c r="B2241" s="11">
        <v>46327</v>
      </c>
      <c r="C2241" s="12">
        <f t="shared" si="136"/>
        <v>2026</v>
      </c>
      <c r="D2241" s="13" t="str">
        <f t="shared" si="137"/>
        <v>Q4</v>
      </c>
      <c r="E2241" s="12">
        <f t="shared" si="138"/>
        <v>11</v>
      </c>
      <c r="F2241" s="12" t="str">
        <f t="shared" si="139"/>
        <v>Nov</v>
      </c>
      <c r="G2241" s="12" t="s">
        <v>21</v>
      </c>
      <c r="H2241" s="12" t="s">
        <v>22</v>
      </c>
      <c r="I2241" s="12" t="s">
        <v>29</v>
      </c>
      <c r="J2241" s="12" t="s">
        <v>37</v>
      </c>
      <c r="K2241" s="12" t="s">
        <v>35</v>
      </c>
      <c r="L2241" s="12" t="s">
        <v>65</v>
      </c>
      <c r="M2241" s="12">
        <v>5</v>
      </c>
      <c r="N2241" s="14">
        <v>132.33000000000001</v>
      </c>
      <c r="O2241" s="15">
        <v>0.2</v>
      </c>
      <c r="P2241" s="14">
        <v>65.2</v>
      </c>
      <c r="Q2241" s="14">
        <v>529.32000000000005</v>
      </c>
      <c r="R2241" s="14">
        <v>326</v>
      </c>
      <c r="S2241" s="14">
        <v>203.32000000000005</v>
      </c>
      <c r="T2241" s="16">
        <v>0.3841154689034989</v>
      </c>
    </row>
    <row r="2242" spans="1:20">
      <c r="A2242" s="10">
        <v>2129</v>
      </c>
      <c r="B2242" s="11">
        <v>46327</v>
      </c>
      <c r="C2242" s="12">
        <f t="shared" si="136"/>
        <v>2026</v>
      </c>
      <c r="D2242" s="13" t="str">
        <f t="shared" si="137"/>
        <v>Q4</v>
      </c>
      <c r="E2242" s="12">
        <f t="shared" si="138"/>
        <v>11</v>
      </c>
      <c r="F2242" s="12" t="str">
        <f t="shared" si="139"/>
        <v>Nov</v>
      </c>
      <c r="G2242" s="12" t="s">
        <v>41</v>
      </c>
      <c r="H2242" s="12" t="s">
        <v>68</v>
      </c>
      <c r="I2242" s="12" t="s">
        <v>40</v>
      </c>
      <c r="J2242" s="12" t="s">
        <v>34</v>
      </c>
      <c r="K2242" s="12" t="s">
        <v>25</v>
      </c>
      <c r="L2242" s="12" t="s">
        <v>43</v>
      </c>
      <c r="M2242" s="12">
        <v>2</v>
      </c>
      <c r="N2242" s="14">
        <v>50.43</v>
      </c>
      <c r="O2242" s="15">
        <v>0</v>
      </c>
      <c r="P2242" s="14">
        <v>22.54</v>
      </c>
      <c r="Q2242" s="14">
        <v>100.86</v>
      </c>
      <c r="R2242" s="14">
        <v>45.08</v>
      </c>
      <c r="S2242" s="14">
        <v>55.78</v>
      </c>
      <c r="T2242" s="16">
        <v>0.55304382312115807</v>
      </c>
    </row>
    <row r="2243" spans="1:20">
      <c r="A2243" s="10">
        <v>2850</v>
      </c>
      <c r="B2243" s="11">
        <v>46327</v>
      </c>
      <c r="C2243" s="12">
        <f t="shared" ref="C2243:C2306" si="140">YEAR(B2243)</f>
        <v>2026</v>
      </c>
      <c r="D2243" s="13" t="str">
        <f t="shared" ref="D2243:D2306" si="141">"Q"&amp;ROUNDUP(MONTH(B2243)/3,0)</f>
        <v>Q4</v>
      </c>
      <c r="E2243" s="12">
        <f t="shared" ref="E2243:E2306" si="142">MONTH(B2243)</f>
        <v>11</v>
      </c>
      <c r="F2243" s="12" t="str">
        <f t="shared" ref="F2243:F2306" si="143">TEXT(B2243,"mmm")</f>
        <v>Nov</v>
      </c>
      <c r="G2243" s="12" t="s">
        <v>32</v>
      </c>
      <c r="H2243" s="12" t="s">
        <v>33</v>
      </c>
      <c r="I2243" s="12" t="s">
        <v>29</v>
      </c>
      <c r="J2243" s="12" t="s">
        <v>24</v>
      </c>
      <c r="K2243" s="12" t="s">
        <v>55</v>
      </c>
      <c r="L2243" s="12" t="s">
        <v>66</v>
      </c>
      <c r="M2243" s="12">
        <v>3</v>
      </c>
      <c r="N2243" s="14">
        <v>50.05</v>
      </c>
      <c r="O2243" s="15">
        <v>0.15</v>
      </c>
      <c r="P2243" s="14">
        <v>22.36</v>
      </c>
      <c r="Q2243" s="14">
        <v>127.62749999999998</v>
      </c>
      <c r="R2243" s="14">
        <v>67.08</v>
      </c>
      <c r="S2243" s="14">
        <v>60.547499999999985</v>
      </c>
      <c r="T2243" s="16">
        <v>0.47440794499618022</v>
      </c>
    </row>
    <row r="2244" spans="1:20">
      <c r="A2244" s="10">
        <v>3477</v>
      </c>
      <c r="B2244" s="11">
        <v>46327</v>
      </c>
      <c r="C2244" s="12">
        <f t="shared" si="140"/>
        <v>2026</v>
      </c>
      <c r="D2244" s="13" t="str">
        <f t="shared" si="141"/>
        <v>Q4</v>
      </c>
      <c r="E2244" s="12">
        <f t="shared" si="142"/>
        <v>11</v>
      </c>
      <c r="F2244" s="12" t="str">
        <f t="shared" si="143"/>
        <v>Nov</v>
      </c>
      <c r="G2244" s="12" t="s">
        <v>41</v>
      </c>
      <c r="H2244" s="12" t="s">
        <v>68</v>
      </c>
      <c r="I2244" s="12" t="s">
        <v>23</v>
      </c>
      <c r="J2244" s="12" t="s">
        <v>24</v>
      </c>
      <c r="K2244" s="12" t="s">
        <v>44</v>
      </c>
      <c r="L2244" s="12" t="s">
        <v>50</v>
      </c>
      <c r="M2244" s="12">
        <v>1</v>
      </c>
      <c r="N2244" s="14">
        <v>197.14</v>
      </c>
      <c r="O2244" s="15">
        <v>0.05</v>
      </c>
      <c r="P2244" s="14">
        <v>102.87</v>
      </c>
      <c r="Q2244" s="14">
        <v>187.28299999999999</v>
      </c>
      <c r="R2244" s="14">
        <v>102.87</v>
      </c>
      <c r="S2244" s="14">
        <v>84.412999999999982</v>
      </c>
      <c r="T2244" s="16">
        <v>0.45072430492890431</v>
      </c>
    </row>
    <row r="2245" spans="1:20">
      <c r="A2245" s="10">
        <v>4673</v>
      </c>
      <c r="B2245" s="11">
        <v>46327</v>
      </c>
      <c r="C2245" s="12">
        <f t="shared" si="140"/>
        <v>2026</v>
      </c>
      <c r="D2245" s="13" t="str">
        <f t="shared" si="141"/>
        <v>Q4</v>
      </c>
      <c r="E2245" s="12">
        <f t="shared" si="142"/>
        <v>11</v>
      </c>
      <c r="F2245" s="12" t="str">
        <f t="shared" si="143"/>
        <v>Nov</v>
      </c>
      <c r="G2245" s="12" t="s">
        <v>21</v>
      </c>
      <c r="H2245" s="12" t="s">
        <v>22</v>
      </c>
      <c r="I2245" s="12" t="s">
        <v>29</v>
      </c>
      <c r="J2245" s="12" t="s">
        <v>37</v>
      </c>
      <c r="K2245" s="12" t="s">
        <v>30</v>
      </c>
      <c r="L2245" s="12" t="s">
        <v>67</v>
      </c>
      <c r="M2245" s="12">
        <v>5</v>
      </c>
      <c r="N2245" s="14">
        <v>72.13</v>
      </c>
      <c r="O2245" s="15">
        <v>0.1</v>
      </c>
      <c r="P2245" s="14">
        <v>31.41</v>
      </c>
      <c r="Q2245" s="14">
        <v>324.58499999999998</v>
      </c>
      <c r="R2245" s="14">
        <v>157.05000000000001</v>
      </c>
      <c r="S2245" s="14">
        <v>167.53499999999997</v>
      </c>
      <c r="T2245" s="16">
        <v>0.51615139331762094</v>
      </c>
    </row>
    <row r="2246" spans="1:20">
      <c r="A2246" s="10">
        <v>4679</v>
      </c>
      <c r="B2246" s="11">
        <v>46327</v>
      </c>
      <c r="C2246" s="12">
        <f t="shared" si="140"/>
        <v>2026</v>
      </c>
      <c r="D2246" s="13" t="str">
        <f t="shared" si="141"/>
        <v>Q4</v>
      </c>
      <c r="E2246" s="12">
        <f t="shared" si="142"/>
        <v>11</v>
      </c>
      <c r="F2246" s="12" t="str">
        <f t="shared" si="143"/>
        <v>Nov</v>
      </c>
      <c r="G2246" s="12" t="s">
        <v>27</v>
      </c>
      <c r="H2246" s="12" t="s">
        <v>64</v>
      </c>
      <c r="I2246" s="12" t="s">
        <v>29</v>
      </c>
      <c r="J2246" s="12" t="s">
        <v>24</v>
      </c>
      <c r="K2246" s="12" t="s">
        <v>44</v>
      </c>
      <c r="L2246" s="12" t="s">
        <v>45</v>
      </c>
      <c r="M2246" s="12">
        <v>8</v>
      </c>
      <c r="N2246" s="14">
        <v>341.51</v>
      </c>
      <c r="O2246" s="15">
        <v>0.1</v>
      </c>
      <c r="P2246" s="14">
        <v>200.1</v>
      </c>
      <c r="Q2246" s="14">
        <v>2458.8719999999998</v>
      </c>
      <c r="R2246" s="14">
        <v>1600.8</v>
      </c>
      <c r="S2246" s="14">
        <v>858.07199999999989</v>
      </c>
      <c r="T2246" s="16">
        <v>0.34896977150498276</v>
      </c>
    </row>
    <row r="2247" spans="1:20">
      <c r="A2247" s="10">
        <v>4809</v>
      </c>
      <c r="B2247" s="11">
        <v>46327</v>
      </c>
      <c r="C2247" s="12">
        <f t="shared" si="140"/>
        <v>2026</v>
      </c>
      <c r="D2247" s="13" t="str">
        <f t="shared" si="141"/>
        <v>Q4</v>
      </c>
      <c r="E2247" s="12">
        <f t="shared" si="142"/>
        <v>11</v>
      </c>
      <c r="F2247" s="12" t="str">
        <f t="shared" si="143"/>
        <v>Nov</v>
      </c>
      <c r="G2247" s="12" t="s">
        <v>27</v>
      </c>
      <c r="H2247" s="12" t="s">
        <v>62</v>
      </c>
      <c r="I2247" s="12" t="s">
        <v>23</v>
      </c>
      <c r="J2247" s="12" t="s">
        <v>34</v>
      </c>
      <c r="K2247" s="12" t="s">
        <v>35</v>
      </c>
      <c r="L2247" s="12" t="s">
        <v>36</v>
      </c>
      <c r="M2247" s="12">
        <v>1</v>
      </c>
      <c r="N2247" s="14">
        <v>36.47</v>
      </c>
      <c r="O2247" s="15">
        <v>0.05</v>
      </c>
      <c r="P2247" s="14">
        <v>13.88</v>
      </c>
      <c r="Q2247" s="14">
        <v>34.646499999999996</v>
      </c>
      <c r="R2247" s="14">
        <v>13.88</v>
      </c>
      <c r="S2247" s="14">
        <v>20.766499999999994</v>
      </c>
      <c r="T2247" s="16">
        <v>0.59938233299178834</v>
      </c>
    </row>
    <row r="2248" spans="1:20">
      <c r="A2248" s="10">
        <v>4849</v>
      </c>
      <c r="B2248" s="11">
        <v>46327</v>
      </c>
      <c r="C2248" s="12">
        <f t="shared" si="140"/>
        <v>2026</v>
      </c>
      <c r="D2248" s="13" t="str">
        <f t="shared" si="141"/>
        <v>Q4</v>
      </c>
      <c r="E2248" s="12">
        <f t="shared" si="142"/>
        <v>11</v>
      </c>
      <c r="F2248" s="12" t="str">
        <f t="shared" si="143"/>
        <v>Nov</v>
      </c>
      <c r="G2248" s="12" t="s">
        <v>21</v>
      </c>
      <c r="H2248" s="12" t="s">
        <v>22</v>
      </c>
      <c r="I2248" s="12" t="s">
        <v>23</v>
      </c>
      <c r="J2248" s="12" t="s">
        <v>34</v>
      </c>
      <c r="K2248" s="12" t="s">
        <v>35</v>
      </c>
      <c r="L2248" s="12" t="s">
        <v>36</v>
      </c>
      <c r="M2248" s="12">
        <v>4</v>
      </c>
      <c r="N2248" s="14">
        <v>35.69</v>
      </c>
      <c r="O2248" s="15">
        <v>0.15</v>
      </c>
      <c r="P2248" s="14">
        <v>13.52</v>
      </c>
      <c r="Q2248" s="14">
        <v>121.34599999999999</v>
      </c>
      <c r="R2248" s="14">
        <v>54.08</v>
      </c>
      <c r="S2248" s="14">
        <v>67.265999999999991</v>
      </c>
      <c r="T2248" s="16">
        <v>0.55433224004087478</v>
      </c>
    </row>
    <row r="2249" spans="1:20">
      <c r="A2249" s="10">
        <v>436</v>
      </c>
      <c r="B2249" s="11">
        <v>46328</v>
      </c>
      <c r="C2249" s="12">
        <f t="shared" si="140"/>
        <v>2026</v>
      </c>
      <c r="D2249" s="13" t="str">
        <f t="shared" si="141"/>
        <v>Q4</v>
      </c>
      <c r="E2249" s="12">
        <f t="shared" si="142"/>
        <v>11</v>
      </c>
      <c r="F2249" s="12" t="str">
        <f t="shared" si="143"/>
        <v>Nov</v>
      </c>
      <c r="G2249" s="12" t="s">
        <v>32</v>
      </c>
      <c r="H2249" s="12" t="s">
        <v>60</v>
      </c>
      <c r="I2249" s="12" t="s">
        <v>23</v>
      </c>
      <c r="J2249" s="12" t="s">
        <v>34</v>
      </c>
      <c r="K2249" s="12" t="s">
        <v>35</v>
      </c>
      <c r="L2249" s="12" t="s">
        <v>36</v>
      </c>
      <c r="M2249" s="12">
        <v>2</v>
      </c>
      <c r="N2249" s="14">
        <v>35.340000000000003</v>
      </c>
      <c r="O2249" s="15">
        <v>0.1</v>
      </c>
      <c r="P2249" s="14">
        <v>13.82</v>
      </c>
      <c r="Q2249" s="14">
        <v>63.612000000000009</v>
      </c>
      <c r="R2249" s="14">
        <v>27.64</v>
      </c>
      <c r="S2249" s="14">
        <v>35.972000000000008</v>
      </c>
      <c r="T2249" s="16">
        <v>0.56549078790165386</v>
      </c>
    </row>
    <row r="2250" spans="1:20">
      <c r="A2250" s="10">
        <v>879</v>
      </c>
      <c r="B2250" s="11">
        <v>46328</v>
      </c>
      <c r="C2250" s="12">
        <f t="shared" si="140"/>
        <v>2026</v>
      </c>
      <c r="D2250" s="13" t="str">
        <f t="shared" si="141"/>
        <v>Q4</v>
      </c>
      <c r="E2250" s="12">
        <f t="shared" si="142"/>
        <v>11</v>
      </c>
      <c r="F2250" s="12" t="str">
        <f t="shared" si="143"/>
        <v>Nov</v>
      </c>
      <c r="G2250" s="12" t="s">
        <v>32</v>
      </c>
      <c r="H2250" s="12" t="s">
        <v>60</v>
      </c>
      <c r="I2250" s="12" t="s">
        <v>23</v>
      </c>
      <c r="J2250" s="12" t="s">
        <v>34</v>
      </c>
      <c r="K2250" s="12" t="s">
        <v>35</v>
      </c>
      <c r="L2250" s="12" t="s">
        <v>53</v>
      </c>
      <c r="M2250" s="12">
        <v>4</v>
      </c>
      <c r="N2250" s="14">
        <v>46.8</v>
      </c>
      <c r="O2250" s="15">
        <v>0.05</v>
      </c>
      <c r="P2250" s="14">
        <v>18.52</v>
      </c>
      <c r="Q2250" s="14">
        <v>177.83999999999997</v>
      </c>
      <c r="R2250" s="14">
        <v>74.08</v>
      </c>
      <c r="S2250" s="14">
        <v>103.75999999999998</v>
      </c>
      <c r="T2250" s="16">
        <v>0.58344579397210972</v>
      </c>
    </row>
    <row r="2251" spans="1:20">
      <c r="A2251" s="10">
        <v>955</v>
      </c>
      <c r="B2251" s="11">
        <v>46328</v>
      </c>
      <c r="C2251" s="12">
        <f t="shared" si="140"/>
        <v>2026</v>
      </c>
      <c r="D2251" s="13" t="str">
        <f t="shared" si="141"/>
        <v>Q4</v>
      </c>
      <c r="E2251" s="12">
        <f t="shared" si="142"/>
        <v>11</v>
      </c>
      <c r="F2251" s="12" t="str">
        <f t="shared" si="143"/>
        <v>Nov</v>
      </c>
      <c r="G2251" s="12" t="s">
        <v>41</v>
      </c>
      <c r="H2251" s="12" t="s">
        <v>68</v>
      </c>
      <c r="I2251" s="12" t="s">
        <v>40</v>
      </c>
      <c r="J2251" s="12" t="s">
        <v>34</v>
      </c>
      <c r="K2251" s="12" t="s">
        <v>44</v>
      </c>
      <c r="L2251" s="12" t="s">
        <v>50</v>
      </c>
      <c r="M2251" s="12">
        <v>1</v>
      </c>
      <c r="N2251" s="14">
        <v>198.34</v>
      </c>
      <c r="O2251" s="15">
        <v>0.05</v>
      </c>
      <c r="P2251" s="14">
        <v>103.2</v>
      </c>
      <c r="Q2251" s="14">
        <v>188.423</v>
      </c>
      <c r="R2251" s="14">
        <v>103.2</v>
      </c>
      <c r="S2251" s="14">
        <v>85.222999999999999</v>
      </c>
      <c r="T2251" s="16">
        <v>0.45229616341954004</v>
      </c>
    </row>
    <row r="2252" spans="1:20">
      <c r="A2252" s="10">
        <v>1068</v>
      </c>
      <c r="B2252" s="11">
        <v>46328</v>
      </c>
      <c r="C2252" s="12">
        <f t="shared" si="140"/>
        <v>2026</v>
      </c>
      <c r="D2252" s="13" t="str">
        <f t="shared" si="141"/>
        <v>Q4</v>
      </c>
      <c r="E2252" s="12">
        <f t="shared" si="142"/>
        <v>11</v>
      </c>
      <c r="F2252" s="12" t="str">
        <f t="shared" si="143"/>
        <v>Nov</v>
      </c>
      <c r="G2252" s="12" t="s">
        <v>27</v>
      </c>
      <c r="H2252" s="12" t="s">
        <v>48</v>
      </c>
      <c r="I2252" s="12" t="s">
        <v>23</v>
      </c>
      <c r="J2252" s="12" t="s">
        <v>24</v>
      </c>
      <c r="K2252" s="12" t="s">
        <v>55</v>
      </c>
      <c r="L2252" s="12" t="s">
        <v>59</v>
      </c>
      <c r="M2252" s="12">
        <v>5</v>
      </c>
      <c r="N2252" s="14">
        <v>122.26</v>
      </c>
      <c r="O2252" s="15">
        <v>0.1</v>
      </c>
      <c r="P2252" s="14">
        <v>68.3</v>
      </c>
      <c r="Q2252" s="14">
        <v>550.17000000000007</v>
      </c>
      <c r="R2252" s="14">
        <v>341.5</v>
      </c>
      <c r="S2252" s="14">
        <v>208.67000000000007</v>
      </c>
      <c r="T2252" s="16">
        <v>0.37928276714470083</v>
      </c>
    </row>
    <row r="2253" spans="1:20">
      <c r="A2253" s="10">
        <v>1733</v>
      </c>
      <c r="B2253" s="11">
        <v>46328</v>
      </c>
      <c r="C2253" s="12">
        <f t="shared" si="140"/>
        <v>2026</v>
      </c>
      <c r="D2253" s="13" t="str">
        <f t="shared" si="141"/>
        <v>Q4</v>
      </c>
      <c r="E2253" s="12">
        <f t="shared" si="142"/>
        <v>11</v>
      </c>
      <c r="F2253" s="12" t="str">
        <f t="shared" si="143"/>
        <v>Nov</v>
      </c>
      <c r="G2253" s="12" t="s">
        <v>21</v>
      </c>
      <c r="H2253" s="12" t="s">
        <v>57</v>
      </c>
      <c r="I2253" s="12" t="s">
        <v>29</v>
      </c>
      <c r="J2253" s="12" t="s">
        <v>24</v>
      </c>
      <c r="K2253" s="12" t="s">
        <v>30</v>
      </c>
      <c r="L2253" s="12" t="s">
        <v>67</v>
      </c>
      <c r="M2253" s="12">
        <v>3</v>
      </c>
      <c r="N2253" s="14">
        <v>71.12</v>
      </c>
      <c r="O2253" s="15">
        <v>0.15</v>
      </c>
      <c r="P2253" s="14">
        <v>33.090000000000003</v>
      </c>
      <c r="Q2253" s="14">
        <v>181.35599999999999</v>
      </c>
      <c r="R2253" s="14">
        <v>99.27000000000001</v>
      </c>
      <c r="S2253" s="14">
        <v>82.085999999999984</v>
      </c>
      <c r="T2253" s="16">
        <v>0.45262356911268437</v>
      </c>
    </row>
    <row r="2254" spans="1:20">
      <c r="A2254" s="10">
        <v>3270</v>
      </c>
      <c r="B2254" s="11">
        <v>46328</v>
      </c>
      <c r="C2254" s="12">
        <f t="shared" si="140"/>
        <v>2026</v>
      </c>
      <c r="D2254" s="13" t="str">
        <f t="shared" si="141"/>
        <v>Q4</v>
      </c>
      <c r="E2254" s="12">
        <f t="shared" si="142"/>
        <v>11</v>
      </c>
      <c r="F2254" s="12" t="str">
        <f t="shared" si="143"/>
        <v>Nov</v>
      </c>
      <c r="G2254" s="12" t="s">
        <v>27</v>
      </c>
      <c r="H2254" s="12" t="s">
        <v>64</v>
      </c>
      <c r="I2254" s="12" t="s">
        <v>40</v>
      </c>
      <c r="J2254" s="12" t="s">
        <v>24</v>
      </c>
      <c r="K2254" s="12" t="s">
        <v>25</v>
      </c>
      <c r="L2254" s="12" t="s">
        <v>26</v>
      </c>
      <c r="M2254" s="12">
        <v>2</v>
      </c>
      <c r="N2254" s="14">
        <v>81.900000000000006</v>
      </c>
      <c r="O2254" s="15">
        <v>0.15</v>
      </c>
      <c r="P2254" s="14">
        <v>41.91</v>
      </c>
      <c r="Q2254" s="14">
        <v>139.23000000000002</v>
      </c>
      <c r="R2254" s="14">
        <v>83.82</v>
      </c>
      <c r="S2254" s="14">
        <v>55.410000000000025</v>
      </c>
      <c r="T2254" s="16">
        <v>0.39797457444516282</v>
      </c>
    </row>
    <row r="2255" spans="1:20">
      <c r="A2255" s="10">
        <v>3484</v>
      </c>
      <c r="B2255" s="11">
        <v>46328</v>
      </c>
      <c r="C2255" s="12">
        <f t="shared" si="140"/>
        <v>2026</v>
      </c>
      <c r="D2255" s="13" t="str">
        <f t="shared" si="141"/>
        <v>Q4</v>
      </c>
      <c r="E2255" s="12">
        <f t="shared" si="142"/>
        <v>11</v>
      </c>
      <c r="F2255" s="12" t="str">
        <f t="shared" si="143"/>
        <v>Nov</v>
      </c>
      <c r="G2255" s="12" t="s">
        <v>32</v>
      </c>
      <c r="H2255" s="12" t="s">
        <v>33</v>
      </c>
      <c r="I2255" s="12" t="s">
        <v>49</v>
      </c>
      <c r="J2255" s="12" t="s">
        <v>24</v>
      </c>
      <c r="K2255" s="12" t="s">
        <v>35</v>
      </c>
      <c r="L2255" s="12" t="s">
        <v>69</v>
      </c>
      <c r="M2255" s="12">
        <v>4</v>
      </c>
      <c r="N2255" s="14">
        <v>165.12</v>
      </c>
      <c r="O2255" s="15">
        <v>0.05</v>
      </c>
      <c r="P2255" s="14">
        <v>89.65</v>
      </c>
      <c r="Q2255" s="14">
        <v>627.45600000000002</v>
      </c>
      <c r="R2255" s="14">
        <v>358.6</v>
      </c>
      <c r="S2255" s="14">
        <v>268.85599999999999</v>
      </c>
      <c r="T2255" s="16">
        <v>0.42848582211342306</v>
      </c>
    </row>
    <row r="2256" spans="1:20">
      <c r="A2256" s="10">
        <v>3608</v>
      </c>
      <c r="B2256" s="11">
        <v>46328</v>
      </c>
      <c r="C2256" s="12">
        <f t="shared" si="140"/>
        <v>2026</v>
      </c>
      <c r="D2256" s="13" t="str">
        <f t="shared" si="141"/>
        <v>Q4</v>
      </c>
      <c r="E2256" s="12">
        <f t="shared" si="142"/>
        <v>11</v>
      </c>
      <c r="F2256" s="12" t="str">
        <f t="shared" si="143"/>
        <v>Nov</v>
      </c>
      <c r="G2256" s="12" t="s">
        <v>41</v>
      </c>
      <c r="H2256" s="12" t="s">
        <v>54</v>
      </c>
      <c r="I2256" s="12" t="s">
        <v>40</v>
      </c>
      <c r="J2256" s="12" t="s">
        <v>34</v>
      </c>
      <c r="K2256" s="12" t="s">
        <v>30</v>
      </c>
      <c r="L2256" s="12" t="s">
        <v>31</v>
      </c>
      <c r="M2256" s="12">
        <v>1</v>
      </c>
      <c r="N2256" s="14">
        <v>91.35</v>
      </c>
      <c r="O2256" s="15">
        <v>0</v>
      </c>
      <c r="P2256" s="14">
        <v>45.5</v>
      </c>
      <c r="Q2256" s="14">
        <v>91.35</v>
      </c>
      <c r="R2256" s="14">
        <v>45.5</v>
      </c>
      <c r="S2256" s="14">
        <v>45.849999999999994</v>
      </c>
      <c r="T2256" s="16">
        <v>0.50191570881226055</v>
      </c>
    </row>
    <row r="2257" spans="1:20">
      <c r="A2257" s="10">
        <v>4036</v>
      </c>
      <c r="B2257" s="11">
        <v>46328</v>
      </c>
      <c r="C2257" s="12">
        <f t="shared" si="140"/>
        <v>2026</v>
      </c>
      <c r="D2257" s="13" t="str">
        <f t="shared" si="141"/>
        <v>Q4</v>
      </c>
      <c r="E2257" s="12">
        <f t="shared" si="142"/>
        <v>11</v>
      </c>
      <c r="F2257" s="12" t="str">
        <f t="shared" si="143"/>
        <v>Nov</v>
      </c>
      <c r="G2257" s="12" t="s">
        <v>32</v>
      </c>
      <c r="H2257" s="12" t="s">
        <v>39</v>
      </c>
      <c r="I2257" s="12" t="s">
        <v>23</v>
      </c>
      <c r="J2257" s="12" t="s">
        <v>37</v>
      </c>
      <c r="K2257" s="12" t="s">
        <v>55</v>
      </c>
      <c r="L2257" s="12" t="s">
        <v>63</v>
      </c>
      <c r="M2257" s="12">
        <v>1</v>
      </c>
      <c r="N2257" s="14">
        <v>36.96</v>
      </c>
      <c r="O2257" s="15">
        <v>0.1</v>
      </c>
      <c r="P2257" s="14">
        <v>14.18</v>
      </c>
      <c r="Q2257" s="14">
        <v>33.264000000000003</v>
      </c>
      <c r="R2257" s="14">
        <v>14.18</v>
      </c>
      <c r="S2257" s="14">
        <v>19.084000000000003</v>
      </c>
      <c r="T2257" s="16">
        <v>0.57371332371332373</v>
      </c>
    </row>
    <row r="2258" spans="1:20">
      <c r="A2258" s="10">
        <v>408</v>
      </c>
      <c r="B2258" s="11">
        <v>46329</v>
      </c>
      <c r="C2258" s="12">
        <f t="shared" si="140"/>
        <v>2026</v>
      </c>
      <c r="D2258" s="13" t="str">
        <f t="shared" si="141"/>
        <v>Q4</v>
      </c>
      <c r="E2258" s="12">
        <f t="shared" si="142"/>
        <v>11</v>
      </c>
      <c r="F2258" s="12" t="str">
        <f t="shared" si="143"/>
        <v>Nov</v>
      </c>
      <c r="G2258" s="12" t="s">
        <v>41</v>
      </c>
      <c r="H2258" s="12" t="s">
        <v>68</v>
      </c>
      <c r="I2258" s="12" t="s">
        <v>23</v>
      </c>
      <c r="J2258" s="12" t="s">
        <v>24</v>
      </c>
      <c r="K2258" s="12" t="s">
        <v>25</v>
      </c>
      <c r="L2258" s="12" t="s">
        <v>43</v>
      </c>
      <c r="M2258" s="12">
        <v>1</v>
      </c>
      <c r="N2258" s="14">
        <v>49.61</v>
      </c>
      <c r="O2258" s="15">
        <v>0</v>
      </c>
      <c r="P2258" s="14">
        <v>22.8</v>
      </c>
      <c r="Q2258" s="14">
        <v>49.61</v>
      </c>
      <c r="R2258" s="14">
        <v>22.8</v>
      </c>
      <c r="S2258" s="14">
        <v>26.81</v>
      </c>
      <c r="T2258" s="16">
        <v>0.54041523886313236</v>
      </c>
    </row>
    <row r="2259" spans="1:20">
      <c r="A2259" s="10">
        <v>939</v>
      </c>
      <c r="B2259" s="11">
        <v>46329</v>
      </c>
      <c r="C2259" s="12">
        <f t="shared" si="140"/>
        <v>2026</v>
      </c>
      <c r="D2259" s="13" t="str">
        <f t="shared" si="141"/>
        <v>Q4</v>
      </c>
      <c r="E2259" s="12">
        <f t="shared" si="142"/>
        <v>11</v>
      </c>
      <c r="F2259" s="12" t="str">
        <f t="shared" si="143"/>
        <v>Nov</v>
      </c>
      <c r="G2259" s="12" t="s">
        <v>27</v>
      </c>
      <c r="H2259" s="12" t="s">
        <v>62</v>
      </c>
      <c r="I2259" s="12" t="s">
        <v>40</v>
      </c>
      <c r="J2259" s="12" t="s">
        <v>24</v>
      </c>
      <c r="K2259" s="12" t="s">
        <v>25</v>
      </c>
      <c r="L2259" s="12" t="s">
        <v>43</v>
      </c>
      <c r="M2259" s="12">
        <v>1</v>
      </c>
      <c r="N2259" s="14">
        <v>49.76</v>
      </c>
      <c r="O2259" s="15">
        <v>0.1</v>
      </c>
      <c r="P2259" s="14">
        <v>21.94</v>
      </c>
      <c r="Q2259" s="14">
        <v>44.783999999999999</v>
      </c>
      <c r="R2259" s="14">
        <v>21.94</v>
      </c>
      <c r="S2259" s="14">
        <v>22.843999999999998</v>
      </c>
      <c r="T2259" s="16">
        <v>0.51009289031797067</v>
      </c>
    </row>
    <row r="2260" spans="1:20">
      <c r="A2260" s="10">
        <v>1022</v>
      </c>
      <c r="B2260" s="11">
        <v>46329</v>
      </c>
      <c r="C2260" s="12">
        <f t="shared" si="140"/>
        <v>2026</v>
      </c>
      <c r="D2260" s="13" t="str">
        <f t="shared" si="141"/>
        <v>Q4</v>
      </c>
      <c r="E2260" s="12">
        <f t="shared" si="142"/>
        <v>11</v>
      </c>
      <c r="F2260" s="12" t="str">
        <f t="shared" si="143"/>
        <v>Nov</v>
      </c>
      <c r="G2260" s="12" t="s">
        <v>41</v>
      </c>
      <c r="H2260" s="12" t="s">
        <v>52</v>
      </c>
      <c r="I2260" s="12" t="s">
        <v>23</v>
      </c>
      <c r="J2260" s="12" t="s">
        <v>24</v>
      </c>
      <c r="K2260" s="12" t="s">
        <v>25</v>
      </c>
      <c r="L2260" s="12" t="s">
        <v>47</v>
      </c>
      <c r="M2260" s="12">
        <v>1</v>
      </c>
      <c r="N2260" s="14">
        <v>39.97</v>
      </c>
      <c r="O2260" s="15">
        <v>0.1</v>
      </c>
      <c r="P2260" s="14">
        <v>16.93</v>
      </c>
      <c r="Q2260" s="14">
        <v>35.972999999999999</v>
      </c>
      <c r="R2260" s="14">
        <v>16.93</v>
      </c>
      <c r="S2260" s="14">
        <v>19.042999999999999</v>
      </c>
      <c r="T2260" s="16">
        <v>0.52936924915909156</v>
      </c>
    </row>
    <row r="2261" spans="1:20">
      <c r="A2261" s="10">
        <v>1997</v>
      </c>
      <c r="B2261" s="11">
        <v>46329</v>
      </c>
      <c r="C2261" s="12">
        <f t="shared" si="140"/>
        <v>2026</v>
      </c>
      <c r="D2261" s="13" t="str">
        <f t="shared" si="141"/>
        <v>Q4</v>
      </c>
      <c r="E2261" s="12">
        <f t="shared" si="142"/>
        <v>11</v>
      </c>
      <c r="F2261" s="12" t="str">
        <f t="shared" si="143"/>
        <v>Nov</v>
      </c>
      <c r="G2261" s="12" t="s">
        <v>27</v>
      </c>
      <c r="H2261" s="12" t="s">
        <v>64</v>
      </c>
      <c r="I2261" s="12" t="s">
        <v>49</v>
      </c>
      <c r="J2261" s="12" t="s">
        <v>24</v>
      </c>
      <c r="K2261" s="12" t="s">
        <v>44</v>
      </c>
      <c r="L2261" s="12" t="s">
        <v>45</v>
      </c>
      <c r="M2261" s="12">
        <v>2</v>
      </c>
      <c r="N2261" s="14">
        <v>335.46</v>
      </c>
      <c r="O2261" s="15">
        <v>0.1</v>
      </c>
      <c r="P2261" s="14">
        <v>199.87</v>
      </c>
      <c r="Q2261" s="14">
        <v>603.82799999999997</v>
      </c>
      <c r="R2261" s="14">
        <v>399.74</v>
      </c>
      <c r="S2261" s="14">
        <v>204.08799999999997</v>
      </c>
      <c r="T2261" s="16">
        <v>0.33799028862523761</v>
      </c>
    </row>
    <row r="2262" spans="1:20">
      <c r="A2262" s="10">
        <v>3978</v>
      </c>
      <c r="B2262" s="11">
        <v>46329</v>
      </c>
      <c r="C2262" s="12">
        <f t="shared" si="140"/>
        <v>2026</v>
      </c>
      <c r="D2262" s="13" t="str">
        <f t="shared" si="141"/>
        <v>Q4</v>
      </c>
      <c r="E2262" s="12">
        <f t="shared" si="142"/>
        <v>11</v>
      </c>
      <c r="F2262" s="12" t="str">
        <f t="shared" si="143"/>
        <v>Nov</v>
      </c>
      <c r="G2262" s="12" t="s">
        <v>27</v>
      </c>
      <c r="H2262" s="12" t="s">
        <v>64</v>
      </c>
      <c r="I2262" s="12" t="s">
        <v>23</v>
      </c>
      <c r="J2262" s="12" t="s">
        <v>34</v>
      </c>
      <c r="K2262" s="12" t="s">
        <v>30</v>
      </c>
      <c r="L2262" s="12" t="s">
        <v>58</v>
      </c>
      <c r="M2262" s="12">
        <v>4</v>
      </c>
      <c r="N2262" s="14">
        <v>154.46</v>
      </c>
      <c r="O2262" s="15">
        <v>0.05</v>
      </c>
      <c r="P2262" s="14">
        <v>80.48</v>
      </c>
      <c r="Q2262" s="14">
        <v>586.94799999999998</v>
      </c>
      <c r="R2262" s="14">
        <v>321.92</v>
      </c>
      <c r="S2262" s="14">
        <v>265.02799999999996</v>
      </c>
      <c r="T2262" s="16">
        <v>0.45153574081519993</v>
      </c>
    </row>
    <row r="2263" spans="1:20">
      <c r="A2263" s="10">
        <v>4715</v>
      </c>
      <c r="B2263" s="11">
        <v>46329</v>
      </c>
      <c r="C2263" s="12">
        <f t="shared" si="140"/>
        <v>2026</v>
      </c>
      <c r="D2263" s="13" t="str">
        <f t="shared" si="141"/>
        <v>Q4</v>
      </c>
      <c r="E2263" s="12">
        <f t="shared" si="142"/>
        <v>11</v>
      </c>
      <c r="F2263" s="12" t="str">
        <f t="shared" si="143"/>
        <v>Nov</v>
      </c>
      <c r="G2263" s="12" t="s">
        <v>21</v>
      </c>
      <c r="H2263" s="12" t="s">
        <v>22</v>
      </c>
      <c r="I2263" s="12" t="s">
        <v>29</v>
      </c>
      <c r="J2263" s="12" t="s">
        <v>37</v>
      </c>
      <c r="K2263" s="12" t="s">
        <v>55</v>
      </c>
      <c r="L2263" s="12" t="s">
        <v>56</v>
      </c>
      <c r="M2263" s="12">
        <v>10</v>
      </c>
      <c r="N2263" s="14">
        <v>39.869999999999997</v>
      </c>
      <c r="O2263" s="15">
        <v>0.15</v>
      </c>
      <c r="P2263" s="14">
        <v>14.31</v>
      </c>
      <c r="Q2263" s="14">
        <v>338.89499999999998</v>
      </c>
      <c r="R2263" s="14">
        <v>143.1</v>
      </c>
      <c r="S2263" s="14">
        <v>195.79499999999999</v>
      </c>
      <c r="T2263" s="16">
        <v>0.57774531934670026</v>
      </c>
    </row>
    <row r="2264" spans="1:20">
      <c r="A2264" s="10">
        <v>145</v>
      </c>
      <c r="B2264" s="11">
        <v>46330</v>
      </c>
      <c r="C2264" s="12">
        <f t="shared" si="140"/>
        <v>2026</v>
      </c>
      <c r="D2264" s="13" t="str">
        <f t="shared" si="141"/>
        <v>Q4</v>
      </c>
      <c r="E2264" s="12">
        <f t="shared" si="142"/>
        <v>11</v>
      </c>
      <c r="F2264" s="12" t="str">
        <f t="shared" si="143"/>
        <v>Nov</v>
      </c>
      <c r="G2264" s="12" t="s">
        <v>21</v>
      </c>
      <c r="H2264" s="12" t="s">
        <v>71</v>
      </c>
      <c r="I2264" s="12" t="s">
        <v>23</v>
      </c>
      <c r="J2264" s="12" t="s">
        <v>37</v>
      </c>
      <c r="K2264" s="12" t="s">
        <v>30</v>
      </c>
      <c r="L2264" s="12" t="s">
        <v>31</v>
      </c>
      <c r="M2264" s="12">
        <v>2</v>
      </c>
      <c r="N2264" s="14">
        <v>93.19</v>
      </c>
      <c r="O2264" s="15">
        <v>0.2</v>
      </c>
      <c r="P2264" s="14">
        <v>45.7</v>
      </c>
      <c r="Q2264" s="14">
        <v>149.10400000000001</v>
      </c>
      <c r="R2264" s="14">
        <v>91.4</v>
      </c>
      <c r="S2264" s="14">
        <v>57.704000000000008</v>
      </c>
      <c r="T2264" s="16">
        <v>0.38700504345959869</v>
      </c>
    </row>
    <row r="2265" spans="1:20">
      <c r="A2265" s="10">
        <v>465</v>
      </c>
      <c r="B2265" s="11">
        <v>46330</v>
      </c>
      <c r="C2265" s="12">
        <f t="shared" si="140"/>
        <v>2026</v>
      </c>
      <c r="D2265" s="13" t="str">
        <f t="shared" si="141"/>
        <v>Q4</v>
      </c>
      <c r="E2265" s="12">
        <f t="shared" si="142"/>
        <v>11</v>
      </c>
      <c r="F2265" s="12" t="str">
        <f t="shared" si="143"/>
        <v>Nov</v>
      </c>
      <c r="G2265" s="12" t="s">
        <v>27</v>
      </c>
      <c r="H2265" s="12" t="s">
        <v>64</v>
      </c>
      <c r="I2265" s="12" t="s">
        <v>23</v>
      </c>
      <c r="J2265" s="12" t="s">
        <v>24</v>
      </c>
      <c r="K2265" s="12" t="s">
        <v>55</v>
      </c>
      <c r="L2265" s="12" t="s">
        <v>56</v>
      </c>
      <c r="M2265" s="12">
        <v>3</v>
      </c>
      <c r="N2265" s="14">
        <v>41.29</v>
      </c>
      <c r="O2265" s="15">
        <v>0.05</v>
      </c>
      <c r="P2265" s="14">
        <v>14.43</v>
      </c>
      <c r="Q2265" s="14">
        <v>117.6765</v>
      </c>
      <c r="R2265" s="14">
        <v>43.29</v>
      </c>
      <c r="S2265" s="14">
        <v>74.386500000000012</v>
      </c>
      <c r="T2265" s="16">
        <v>0.63212706020318421</v>
      </c>
    </row>
    <row r="2266" spans="1:20">
      <c r="A2266" s="10">
        <v>1449</v>
      </c>
      <c r="B2266" s="11">
        <v>46330</v>
      </c>
      <c r="C2266" s="12">
        <f t="shared" si="140"/>
        <v>2026</v>
      </c>
      <c r="D2266" s="13" t="str">
        <f t="shared" si="141"/>
        <v>Q4</v>
      </c>
      <c r="E2266" s="12">
        <f t="shared" si="142"/>
        <v>11</v>
      </c>
      <c r="F2266" s="12" t="str">
        <f t="shared" si="143"/>
        <v>Nov</v>
      </c>
      <c r="G2266" s="12" t="s">
        <v>41</v>
      </c>
      <c r="H2266" s="12" t="s">
        <v>54</v>
      </c>
      <c r="I2266" s="12" t="s">
        <v>23</v>
      </c>
      <c r="J2266" s="12" t="s">
        <v>24</v>
      </c>
      <c r="K2266" s="12" t="s">
        <v>25</v>
      </c>
      <c r="L2266" s="12" t="s">
        <v>43</v>
      </c>
      <c r="M2266" s="12">
        <v>1</v>
      </c>
      <c r="N2266" s="14">
        <v>50.76</v>
      </c>
      <c r="O2266" s="15">
        <v>0.1</v>
      </c>
      <c r="P2266" s="14">
        <v>22.72</v>
      </c>
      <c r="Q2266" s="14">
        <v>45.683999999999997</v>
      </c>
      <c r="R2266" s="14">
        <v>22.72</v>
      </c>
      <c r="S2266" s="14">
        <v>22.963999999999999</v>
      </c>
      <c r="T2266" s="16">
        <v>0.50267051921898254</v>
      </c>
    </row>
    <row r="2267" spans="1:20">
      <c r="A2267" s="10">
        <v>1802</v>
      </c>
      <c r="B2267" s="11">
        <v>46330</v>
      </c>
      <c r="C2267" s="12">
        <f t="shared" si="140"/>
        <v>2026</v>
      </c>
      <c r="D2267" s="13" t="str">
        <f t="shared" si="141"/>
        <v>Q4</v>
      </c>
      <c r="E2267" s="12">
        <f t="shared" si="142"/>
        <v>11</v>
      </c>
      <c r="F2267" s="12" t="str">
        <f t="shared" si="143"/>
        <v>Nov</v>
      </c>
      <c r="G2267" s="12" t="s">
        <v>32</v>
      </c>
      <c r="H2267" s="12" t="s">
        <v>73</v>
      </c>
      <c r="I2267" s="12" t="s">
        <v>40</v>
      </c>
      <c r="J2267" s="12" t="s">
        <v>37</v>
      </c>
      <c r="K2267" s="12" t="s">
        <v>35</v>
      </c>
      <c r="L2267" s="12" t="s">
        <v>36</v>
      </c>
      <c r="M2267" s="12">
        <v>1</v>
      </c>
      <c r="N2267" s="14">
        <v>35.94</v>
      </c>
      <c r="O2267" s="15">
        <v>0.05</v>
      </c>
      <c r="P2267" s="14">
        <v>13.39</v>
      </c>
      <c r="Q2267" s="14">
        <v>34.142999999999994</v>
      </c>
      <c r="R2267" s="14">
        <v>13.39</v>
      </c>
      <c r="S2267" s="14">
        <v>20.752999999999993</v>
      </c>
      <c r="T2267" s="16">
        <v>0.60782590867820629</v>
      </c>
    </row>
    <row r="2268" spans="1:20">
      <c r="A2268" s="10">
        <v>2645</v>
      </c>
      <c r="B2268" s="11">
        <v>46330</v>
      </c>
      <c r="C2268" s="12">
        <f t="shared" si="140"/>
        <v>2026</v>
      </c>
      <c r="D2268" s="13" t="str">
        <f t="shared" si="141"/>
        <v>Q4</v>
      </c>
      <c r="E2268" s="12">
        <f t="shared" si="142"/>
        <v>11</v>
      </c>
      <c r="F2268" s="12" t="str">
        <f t="shared" si="143"/>
        <v>Nov</v>
      </c>
      <c r="G2268" s="12" t="s">
        <v>21</v>
      </c>
      <c r="H2268" s="12" t="s">
        <v>71</v>
      </c>
      <c r="I2268" s="12" t="s">
        <v>40</v>
      </c>
      <c r="J2268" s="12" t="s">
        <v>34</v>
      </c>
      <c r="K2268" s="12" t="s">
        <v>30</v>
      </c>
      <c r="L2268" s="12" t="s">
        <v>67</v>
      </c>
      <c r="M2268" s="12">
        <v>4</v>
      </c>
      <c r="N2268" s="14">
        <v>70.010000000000005</v>
      </c>
      <c r="O2268" s="15">
        <v>0.05</v>
      </c>
      <c r="P2268" s="14">
        <v>31.43</v>
      </c>
      <c r="Q2268" s="14">
        <v>266.03800000000001</v>
      </c>
      <c r="R2268" s="14">
        <v>125.72</v>
      </c>
      <c r="S2268" s="14">
        <v>140.31800000000001</v>
      </c>
      <c r="T2268" s="16">
        <v>0.52743593020545942</v>
      </c>
    </row>
    <row r="2269" spans="1:20">
      <c r="A2269" s="10">
        <v>3539</v>
      </c>
      <c r="B2269" s="11">
        <v>46330</v>
      </c>
      <c r="C2269" s="12">
        <f t="shared" si="140"/>
        <v>2026</v>
      </c>
      <c r="D2269" s="13" t="str">
        <f t="shared" si="141"/>
        <v>Q4</v>
      </c>
      <c r="E2269" s="12">
        <f t="shared" si="142"/>
        <v>11</v>
      </c>
      <c r="F2269" s="12" t="str">
        <f t="shared" si="143"/>
        <v>Nov</v>
      </c>
      <c r="G2269" s="12" t="s">
        <v>21</v>
      </c>
      <c r="H2269" s="12" t="s">
        <v>71</v>
      </c>
      <c r="I2269" s="12" t="s">
        <v>49</v>
      </c>
      <c r="J2269" s="12" t="s">
        <v>24</v>
      </c>
      <c r="K2269" s="12" t="s">
        <v>30</v>
      </c>
      <c r="L2269" s="12" t="s">
        <v>58</v>
      </c>
      <c r="M2269" s="12">
        <v>3</v>
      </c>
      <c r="N2269" s="14">
        <v>152.32</v>
      </c>
      <c r="O2269" s="15">
        <v>0.1</v>
      </c>
      <c r="P2269" s="14">
        <v>79.36</v>
      </c>
      <c r="Q2269" s="14">
        <v>411.26400000000001</v>
      </c>
      <c r="R2269" s="14">
        <v>238.07999999999998</v>
      </c>
      <c r="S2269" s="14">
        <v>173.18400000000003</v>
      </c>
      <c r="T2269" s="16">
        <v>0.42110177404295057</v>
      </c>
    </row>
    <row r="2270" spans="1:20">
      <c r="A2270" s="10">
        <v>4309</v>
      </c>
      <c r="B2270" s="11">
        <v>46330</v>
      </c>
      <c r="C2270" s="12">
        <f t="shared" si="140"/>
        <v>2026</v>
      </c>
      <c r="D2270" s="13" t="str">
        <f t="shared" si="141"/>
        <v>Q4</v>
      </c>
      <c r="E2270" s="12">
        <f t="shared" si="142"/>
        <v>11</v>
      </c>
      <c r="F2270" s="12" t="str">
        <f t="shared" si="143"/>
        <v>Nov</v>
      </c>
      <c r="G2270" s="12" t="s">
        <v>41</v>
      </c>
      <c r="H2270" s="12" t="s">
        <v>54</v>
      </c>
      <c r="I2270" s="12" t="s">
        <v>23</v>
      </c>
      <c r="J2270" s="12" t="s">
        <v>37</v>
      </c>
      <c r="K2270" s="12" t="s">
        <v>25</v>
      </c>
      <c r="L2270" s="12" t="s">
        <v>43</v>
      </c>
      <c r="M2270" s="12">
        <v>1</v>
      </c>
      <c r="N2270" s="14">
        <v>50.32</v>
      </c>
      <c r="O2270" s="15">
        <v>0.05</v>
      </c>
      <c r="P2270" s="14">
        <v>22.46</v>
      </c>
      <c r="Q2270" s="14">
        <v>47.803999999999995</v>
      </c>
      <c r="R2270" s="14">
        <v>22.46</v>
      </c>
      <c r="S2270" s="14">
        <v>25.343999999999994</v>
      </c>
      <c r="T2270" s="16">
        <v>0.53016483976236295</v>
      </c>
    </row>
    <row r="2271" spans="1:20">
      <c r="A2271" s="10">
        <v>4355</v>
      </c>
      <c r="B2271" s="11">
        <v>46330</v>
      </c>
      <c r="C2271" s="12">
        <f t="shared" si="140"/>
        <v>2026</v>
      </c>
      <c r="D2271" s="13" t="str">
        <f t="shared" si="141"/>
        <v>Q4</v>
      </c>
      <c r="E2271" s="12">
        <f t="shared" si="142"/>
        <v>11</v>
      </c>
      <c r="F2271" s="12" t="str">
        <f t="shared" si="143"/>
        <v>Nov</v>
      </c>
      <c r="G2271" s="12" t="s">
        <v>32</v>
      </c>
      <c r="H2271" s="12" t="s">
        <v>33</v>
      </c>
      <c r="I2271" s="12" t="s">
        <v>40</v>
      </c>
      <c r="J2271" s="12" t="s">
        <v>24</v>
      </c>
      <c r="K2271" s="12" t="s">
        <v>30</v>
      </c>
      <c r="L2271" s="12" t="s">
        <v>58</v>
      </c>
      <c r="M2271" s="12">
        <v>2</v>
      </c>
      <c r="N2271" s="14">
        <v>151.04</v>
      </c>
      <c r="O2271" s="15">
        <v>0.15</v>
      </c>
      <c r="P2271" s="14">
        <v>76.97</v>
      </c>
      <c r="Q2271" s="14">
        <v>256.76799999999997</v>
      </c>
      <c r="R2271" s="14">
        <v>153.94</v>
      </c>
      <c r="S2271" s="14">
        <v>102.82799999999997</v>
      </c>
      <c r="T2271" s="16">
        <v>0.40047046360917243</v>
      </c>
    </row>
    <row r="2272" spans="1:20">
      <c r="A2272" s="10">
        <v>5052</v>
      </c>
      <c r="B2272" s="11">
        <v>46330</v>
      </c>
      <c r="C2272" s="12">
        <f t="shared" si="140"/>
        <v>2026</v>
      </c>
      <c r="D2272" s="13" t="str">
        <f t="shared" si="141"/>
        <v>Q4</v>
      </c>
      <c r="E2272" s="12">
        <f t="shared" si="142"/>
        <v>11</v>
      </c>
      <c r="F2272" s="12" t="str">
        <f t="shared" si="143"/>
        <v>Nov</v>
      </c>
      <c r="G2272" s="12" t="s">
        <v>21</v>
      </c>
      <c r="H2272" s="12" t="s">
        <v>71</v>
      </c>
      <c r="I2272" s="12" t="s">
        <v>49</v>
      </c>
      <c r="J2272" s="12" t="s">
        <v>24</v>
      </c>
      <c r="K2272" s="12" t="s">
        <v>25</v>
      </c>
      <c r="L2272" s="12" t="s">
        <v>47</v>
      </c>
      <c r="M2272" s="12">
        <v>3</v>
      </c>
      <c r="N2272" s="14">
        <v>41.12</v>
      </c>
      <c r="O2272" s="15">
        <v>0.1</v>
      </c>
      <c r="P2272" s="14">
        <v>16.670000000000002</v>
      </c>
      <c r="Q2272" s="14">
        <v>111.02399999999999</v>
      </c>
      <c r="R2272" s="14">
        <v>50.010000000000005</v>
      </c>
      <c r="S2272" s="14">
        <v>61.013999999999982</v>
      </c>
      <c r="T2272" s="16">
        <v>0.54955685257241671</v>
      </c>
    </row>
    <row r="2273" spans="1:20">
      <c r="A2273" s="10">
        <v>9</v>
      </c>
      <c r="B2273" s="11">
        <v>46331</v>
      </c>
      <c r="C2273" s="12">
        <f t="shared" si="140"/>
        <v>2026</v>
      </c>
      <c r="D2273" s="13" t="str">
        <f t="shared" si="141"/>
        <v>Q4</v>
      </c>
      <c r="E2273" s="12">
        <f t="shared" si="142"/>
        <v>11</v>
      </c>
      <c r="F2273" s="12" t="str">
        <f t="shared" si="143"/>
        <v>Nov</v>
      </c>
      <c r="G2273" s="12" t="s">
        <v>21</v>
      </c>
      <c r="H2273" s="12" t="s">
        <v>71</v>
      </c>
      <c r="I2273" s="12" t="s">
        <v>23</v>
      </c>
      <c r="J2273" s="12" t="s">
        <v>34</v>
      </c>
      <c r="K2273" s="12" t="s">
        <v>30</v>
      </c>
      <c r="L2273" s="12" t="s">
        <v>38</v>
      </c>
      <c r="M2273" s="12">
        <v>1</v>
      </c>
      <c r="N2273" s="14">
        <v>140.59</v>
      </c>
      <c r="O2273" s="15">
        <v>0.1</v>
      </c>
      <c r="P2273" s="14">
        <v>79.510000000000005</v>
      </c>
      <c r="Q2273" s="14">
        <v>126.53100000000001</v>
      </c>
      <c r="R2273" s="14">
        <v>79.510000000000005</v>
      </c>
      <c r="S2273" s="14">
        <v>47.021000000000001</v>
      </c>
      <c r="T2273" s="16">
        <v>0.37161644182058151</v>
      </c>
    </row>
    <row r="2274" spans="1:20">
      <c r="A2274" s="10">
        <v>703</v>
      </c>
      <c r="B2274" s="11">
        <v>46331</v>
      </c>
      <c r="C2274" s="12">
        <f t="shared" si="140"/>
        <v>2026</v>
      </c>
      <c r="D2274" s="13" t="str">
        <f t="shared" si="141"/>
        <v>Q4</v>
      </c>
      <c r="E2274" s="12">
        <f t="shared" si="142"/>
        <v>11</v>
      </c>
      <c r="F2274" s="12" t="str">
        <f t="shared" si="143"/>
        <v>Nov</v>
      </c>
      <c r="G2274" s="12" t="s">
        <v>27</v>
      </c>
      <c r="H2274" s="12" t="s">
        <v>70</v>
      </c>
      <c r="I2274" s="12" t="s">
        <v>23</v>
      </c>
      <c r="J2274" s="12" t="s">
        <v>24</v>
      </c>
      <c r="K2274" s="12" t="s">
        <v>35</v>
      </c>
      <c r="L2274" s="12" t="s">
        <v>69</v>
      </c>
      <c r="M2274" s="12">
        <v>2</v>
      </c>
      <c r="N2274" s="14">
        <v>160.68</v>
      </c>
      <c r="O2274" s="15">
        <v>0</v>
      </c>
      <c r="P2274" s="14">
        <v>89.49</v>
      </c>
      <c r="Q2274" s="14">
        <v>321.36</v>
      </c>
      <c r="R2274" s="14">
        <v>178.98</v>
      </c>
      <c r="S2274" s="14">
        <v>142.38000000000002</v>
      </c>
      <c r="T2274" s="16">
        <v>0.4430545182972368</v>
      </c>
    </row>
    <row r="2275" spans="1:20">
      <c r="A2275" s="10">
        <v>1627</v>
      </c>
      <c r="B2275" s="11">
        <v>46331</v>
      </c>
      <c r="C2275" s="12">
        <f t="shared" si="140"/>
        <v>2026</v>
      </c>
      <c r="D2275" s="13" t="str">
        <f t="shared" si="141"/>
        <v>Q4</v>
      </c>
      <c r="E2275" s="12">
        <f t="shared" si="142"/>
        <v>11</v>
      </c>
      <c r="F2275" s="12" t="str">
        <f t="shared" si="143"/>
        <v>Nov</v>
      </c>
      <c r="G2275" s="12" t="s">
        <v>41</v>
      </c>
      <c r="H2275" s="12" t="s">
        <v>42</v>
      </c>
      <c r="I2275" s="12" t="s">
        <v>23</v>
      </c>
      <c r="J2275" s="12" t="s">
        <v>24</v>
      </c>
      <c r="K2275" s="12" t="s">
        <v>55</v>
      </c>
      <c r="L2275" s="12" t="s">
        <v>66</v>
      </c>
      <c r="M2275" s="12">
        <v>6</v>
      </c>
      <c r="N2275" s="14">
        <v>49.7</v>
      </c>
      <c r="O2275" s="15">
        <v>0</v>
      </c>
      <c r="P2275" s="14">
        <v>22.34</v>
      </c>
      <c r="Q2275" s="14">
        <v>298.20000000000005</v>
      </c>
      <c r="R2275" s="14">
        <v>134.04</v>
      </c>
      <c r="S2275" s="14">
        <v>164.16000000000005</v>
      </c>
      <c r="T2275" s="16">
        <v>0.55050301810865199</v>
      </c>
    </row>
    <row r="2276" spans="1:20">
      <c r="A2276" s="10">
        <v>1760</v>
      </c>
      <c r="B2276" s="11">
        <v>46331</v>
      </c>
      <c r="C2276" s="12">
        <f t="shared" si="140"/>
        <v>2026</v>
      </c>
      <c r="D2276" s="13" t="str">
        <f t="shared" si="141"/>
        <v>Q4</v>
      </c>
      <c r="E2276" s="12">
        <f t="shared" si="142"/>
        <v>11</v>
      </c>
      <c r="F2276" s="12" t="str">
        <f t="shared" si="143"/>
        <v>Nov</v>
      </c>
      <c r="G2276" s="12" t="s">
        <v>27</v>
      </c>
      <c r="H2276" s="12" t="s">
        <v>62</v>
      </c>
      <c r="I2276" s="12" t="s">
        <v>40</v>
      </c>
      <c r="J2276" s="12" t="s">
        <v>24</v>
      </c>
      <c r="K2276" s="12" t="s">
        <v>25</v>
      </c>
      <c r="L2276" s="12" t="s">
        <v>26</v>
      </c>
      <c r="M2276" s="12">
        <v>3</v>
      </c>
      <c r="N2276" s="14">
        <v>80.400000000000006</v>
      </c>
      <c r="O2276" s="15">
        <v>0.05</v>
      </c>
      <c r="P2276" s="14">
        <v>42.82</v>
      </c>
      <c r="Q2276" s="14">
        <v>229.14000000000001</v>
      </c>
      <c r="R2276" s="14">
        <v>128.46</v>
      </c>
      <c r="S2276" s="14">
        <v>100.68</v>
      </c>
      <c r="T2276" s="16">
        <v>0.43938203718250851</v>
      </c>
    </row>
    <row r="2277" spans="1:20">
      <c r="A2277" s="10">
        <v>2268</v>
      </c>
      <c r="B2277" s="11">
        <v>46331</v>
      </c>
      <c r="C2277" s="12">
        <f t="shared" si="140"/>
        <v>2026</v>
      </c>
      <c r="D2277" s="13" t="str">
        <f t="shared" si="141"/>
        <v>Q4</v>
      </c>
      <c r="E2277" s="12">
        <f t="shared" si="142"/>
        <v>11</v>
      </c>
      <c r="F2277" s="12" t="str">
        <f t="shared" si="143"/>
        <v>Nov</v>
      </c>
      <c r="G2277" s="12" t="s">
        <v>27</v>
      </c>
      <c r="H2277" s="12" t="s">
        <v>28</v>
      </c>
      <c r="I2277" s="12" t="s">
        <v>40</v>
      </c>
      <c r="J2277" s="12" t="s">
        <v>34</v>
      </c>
      <c r="K2277" s="12" t="s">
        <v>30</v>
      </c>
      <c r="L2277" s="12" t="s">
        <v>58</v>
      </c>
      <c r="M2277" s="12">
        <v>4</v>
      </c>
      <c r="N2277" s="14">
        <v>151.38999999999999</v>
      </c>
      <c r="O2277" s="15">
        <v>0.05</v>
      </c>
      <c r="P2277" s="14">
        <v>80.66</v>
      </c>
      <c r="Q2277" s="14">
        <v>575.28199999999993</v>
      </c>
      <c r="R2277" s="14">
        <v>322.64</v>
      </c>
      <c r="S2277" s="14">
        <v>252.64199999999994</v>
      </c>
      <c r="T2277" s="16">
        <v>0.43916201097896329</v>
      </c>
    </row>
    <row r="2278" spans="1:20">
      <c r="A2278" s="10">
        <v>2636</v>
      </c>
      <c r="B2278" s="11">
        <v>46331</v>
      </c>
      <c r="C2278" s="12">
        <f t="shared" si="140"/>
        <v>2026</v>
      </c>
      <c r="D2278" s="13" t="str">
        <f t="shared" si="141"/>
        <v>Q4</v>
      </c>
      <c r="E2278" s="12">
        <f t="shared" si="142"/>
        <v>11</v>
      </c>
      <c r="F2278" s="12" t="str">
        <f t="shared" si="143"/>
        <v>Nov</v>
      </c>
      <c r="G2278" s="12" t="s">
        <v>27</v>
      </c>
      <c r="H2278" s="12" t="s">
        <v>70</v>
      </c>
      <c r="I2278" s="12" t="s">
        <v>40</v>
      </c>
      <c r="J2278" s="12" t="s">
        <v>37</v>
      </c>
      <c r="K2278" s="12" t="s">
        <v>35</v>
      </c>
      <c r="L2278" s="12" t="s">
        <v>53</v>
      </c>
      <c r="M2278" s="12">
        <v>2</v>
      </c>
      <c r="N2278" s="14">
        <v>45.44</v>
      </c>
      <c r="O2278" s="15">
        <v>0.05</v>
      </c>
      <c r="P2278" s="14">
        <v>18.2</v>
      </c>
      <c r="Q2278" s="14">
        <v>86.335999999999999</v>
      </c>
      <c r="R2278" s="14">
        <v>36.4</v>
      </c>
      <c r="S2278" s="14">
        <v>49.936</v>
      </c>
      <c r="T2278" s="16">
        <v>0.57839140103780584</v>
      </c>
    </row>
    <row r="2279" spans="1:20">
      <c r="A2279" s="10">
        <v>3255</v>
      </c>
      <c r="B2279" s="11">
        <v>46331</v>
      </c>
      <c r="C2279" s="12">
        <f t="shared" si="140"/>
        <v>2026</v>
      </c>
      <c r="D2279" s="13" t="str">
        <f t="shared" si="141"/>
        <v>Q4</v>
      </c>
      <c r="E2279" s="12">
        <f t="shared" si="142"/>
        <v>11</v>
      </c>
      <c r="F2279" s="12" t="str">
        <f t="shared" si="143"/>
        <v>Nov</v>
      </c>
      <c r="G2279" s="12" t="s">
        <v>41</v>
      </c>
      <c r="H2279" s="12" t="s">
        <v>68</v>
      </c>
      <c r="I2279" s="12" t="s">
        <v>23</v>
      </c>
      <c r="J2279" s="12" t="s">
        <v>34</v>
      </c>
      <c r="K2279" s="12" t="s">
        <v>30</v>
      </c>
      <c r="L2279" s="12" t="s">
        <v>67</v>
      </c>
      <c r="M2279" s="12">
        <v>2</v>
      </c>
      <c r="N2279" s="14">
        <v>70.790000000000006</v>
      </c>
      <c r="O2279" s="15">
        <v>0.15</v>
      </c>
      <c r="P2279" s="14">
        <v>33.32</v>
      </c>
      <c r="Q2279" s="14">
        <v>120.343</v>
      </c>
      <c r="R2279" s="14">
        <v>66.64</v>
      </c>
      <c r="S2279" s="14">
        <v>53.703000000000003</v>
      </c>
      <c r="T2279" s="16">
        <v>0.44624947026416162</v>
      </c>
    </row>
    <row r="2280" spans="1:20">
      <c r="A2280" s="10">
        <v>4326</v>
      </c>
      <c r="B2280" s="11">
        <v>46331</v>
      </c>
      <c r="C2280" s="12">
        <f t="shared" si="140"/>
        <v>2026</v>
      </c>
      <c r="D2280" s="13" t="str">
        <f t="shared" si="141"/>
        <v>Q4</v>
      </c>
      <c r="E2280" s="12">
        <f t="shared" si="142"/>
        <v>11</v>
      </c>
      <c r="F2280" s="12" t="str">
        <f t="shared" si="143"/>
        <v>Nov</v>
      </c>
      <c r="G2280" s="12" t="s">
        <v>32</v>
      </c>
      <c r="H2280" s="12" t="s">
        <v>46</v>
      </c>
      <c r="I2280" s="12" t="s">
        <v>40</v>
      </c>
      <c r="J2280" s="12" t="s">
        <v>24</v>
      </c>
      <c r="K2280" s="12" t="s">
        <v>35</v>
      </c>
      <c r="L2280" s="12" t="s">
        <v>36</v>
      </c>
      <c r="M2280" s="12">
        <v>1</v>
      </c>
      <c r="N2280" s="14">
        <v>35.630000000000003</v>
      </c>
      <c r="O2280" s="15">
        <v>0</v>
      </c>
      <c r="P2280" s="14">
        <v>13.47</v>
      </c>
      <c r="Q2280" s="14">
        <v>35.630000000000003</v>
      </c>
      <c r="R2280" s="14">
        <v>13.47</v>
      </c>
      <c r="S2280" s="14">
        <v>22.160000000000004</v>
      </c>
      <c r="T2280" s="16">
        <v>0.62194779680044909</v>
      </c>
    </row>
    <row r="2281" spans="1:20">
      <c r="A2281" s="10">
        <v>4346</v>
      </c>
      <c r="B2281" s="11">
        <v>46331</v>
      </c>
      <c r="C2281" s="12">
        <f t="shared" si="140"/>
        <v>2026</v>
      </c>
      <c r="D2281" s="13" t="str">
        <f t="shared" si="141"/>
        <v>Q4</v>
      </c>
      <c r="E2281" s="12">
        <f t="shared" si="142"/>
        <v>11</v>
      </c>
      <c r="F2281" s="12" t="str">
        <f t="shared" si="143"/>
        <v>Nov</v>
      </c>
      <c r="G2281" s="12" t="s">
        <v>21</v>
      </c>
      <c r="H2281" s="12" t="s">
        <v>71</v>
      </c>
      <c r="I2281" s="12" t="s">
        <v>23</v>
      </c>
      <c r="J2281" s="12" t="s">
        <v>37</v>
      </c>
      <c r="K2281" s="12" t="s">
        <v>30</v>
      </c>
      <c r="L2281" s="12" t="s">
        <v>67</v>
      </c>
      <c r="M2281" s="12">
        <v>3</v>
      </c>
      <c r="N2281" s="14">
        <v>73.010000000000005</v>
      </c>
      <c r="O2281" s="15">
        <v>0.15</v>
      </c>
      <c r="P2281" s="14">
        <v>32.49</v>
      </c>
      <c r="Q2281" s="14">
        <v>186.17550000000003</v>
      </c>
      <c r="R2281" s="14">
        <v>97.47</v>
      </c>
      <c r="S2281" s="14">
        <v>88.705500000000029</v>
      </c>
      <c r="T2281" s="16">
        <v>0.47646172562984934</v>
      </c>
    </row>
    <row r="2282" spans="1:20">
      <c r="A2282" s="10">
        <v>266</v>
      </c>
      <c r="B2282" s="11">
        <v>46332</v>
      </c>
      <c r="C2282" s="12">
        <f t="shared" si="140"/>
        <v>2026</v>
      </c>
      <c r="D2282" s="13" t="str">
        <f t="shared" si="141"/>
        <v>Q4</v>
      </c>
      <c r="E2282" s="12">
        <f t="shared" si="142"/>
        <v>11</v>
      </c>
      <c r="F2282" s="12" t="str">
        <f t="shared" si="143"/>
        <v>Nov</v>
      </c>
      <c r="G2282" s="12" t="s">
        <v>27</v>
      </c>
      <c r="H2282" s="12" t="s">
        <v>28</v>
      </c>
      <c r="I2282" s="12" t="s">
        <v>49</v>
      </c>
      <c r="J2282" s="12" t="s">
        <v>37</v>
      </c>
      <c r="K2282" s="12" t="s">
        <v>30</v>
      </c>
      <c r="L2282" s="12" t="s">
        <v>31</v>
      </c>
      <c r="M2282" s="12">
        <v>1</v>
      </c>
      <c r="N2282" s="14">
        <v>93.48</v>
      </c>
      <c r="O2282" s="15">
        <v>0.05</v>
      </c>
      <c r="P2282" s="14">
        <v>46.34</v>
      </c>
      <c r="Q2282" s="14">
        <v>88.805999999999997</v>
      </c>
      <c r="R2282" s="14">
        <v>46.34</v>
      </c>
      <c r="S2282" s="14">
        <v>42.465999999999994</v>
      </c>
      <c r="T2282" s="16">
        <v>0.47818841069297113</v>
      </c>
    </row>
    <row r="2283" spans="1:20">
      <c r="A2283" s="10">
        <v>274</v>
      </c>
      <c r="B2283" s="11">
        <v>46332</v>
      </c>
      <c r="C2283" s="12">
        <f t="shared" si="140"/>
        <v>2026</v>
      </c>
      <c r="D2283" s="13" t="str">
        <f t="shared" si="141"/>
        <v>Q4</v>
      </c>
      <c r="E2283" s="12">
        <f t="shared" si="142"/>
        <v>11</v>
      </c>
      <c r="F2283" s="12" t="str">
        <f t="shared" si="143"/>
        <v>Nov</v>
      </c>
      <c r="G2283" s="12" t="s">
        <v>27</v>
      </c>
      <c r="H2283" s="12" t="s">
        <v>28</v>
      </c>
      <c r="I2283" s="12" t="s">
        <v>23</v>
      </c>
      <c r="J2283" s="12" t="s">
        <v>37</v>
      </c>
      <c r="K2283" s="12" t="s">
        <v>25</v>
      </c>
      <c r="L2283" s="12" t="s">
        <v>26</v>
      </c>
      <c r="M2283" s="12">
        <v>1</v>
      </c>
      <c r="N2283" s="14">
        <v>82.89</v>
      </c>
      <c r="O2283" s="15">
        <v>0</v>
      </c>
      <c r="P2283" s="14">
        <v>41.44</v>
      </c>
      <c r="Q2283" s="14">
        <v>82.89</v>
      </c>
      <c r="R2283" s="14">
        <v>41.44</v>
      </c>
      <c r="S2283" s="14">
        <v>41.45</v>
      </c>
      <c r="T2283" s="16">
        <v>0.50006032090722652</v>
      </c>
    </row>
    <row r="2284" spans="1:20">
      <c r="A2284" s="10">
        <v>1135</v>
      </c>
      <c r="B2284" s="11">
        <v>46332</v>
      </c>
      <c r="C2284" s="12">
        <f t="shared" si="140"/>
        <v>2026</v>
      </c>
      <c r="D2284" s="13" t="str">
        <f t="shared" si="141"/>
        <v>Q4</v>
      </c>
      <c r="E2284" s="12">
        <f t="shared" si="142"/>
        <v>11</v>
      </c>
      <c r="F2284" s="12" t="str">
        <f t="shared" si="143"/>
        <v>Nov</v>
      </c>
      <c r="G2284" s="12" t="s">
        <v>41</v>
      </c>
      <c r="H2284" s="12" t="s">
        <v>52</v>
      </c>
      <c r="I2284" s="12" t="s">
        <v>23</v>
      </c>
      <c r="J2284" s="12" t="s">
        <v>34</v>
      </c>
      <c r="K2284" s="12" t="s">
        <v>35</v>
      </c>
      <c r="L2284" s="12" t="s">
        <v>36</v>
      </c>
      <c r="M2284" s="12">
        <v>2</v>
      </c>
      <c r="N2284" s="14">
        <v>35.71</v>
      </c>
      <c r="O2284" s="15">
        <v>0.2</v>
      </c>
      <c r="P2284" s="14">
        <v>13.48</v>
      </c>
      <c r="Q2284" s="14">
        <v>57.136000000000003</v>
      </c>
      <c r="R2284" s="14">
        <v>26.96</v>
      </c>
      <c r="S2284" s="14">
        <v>30.176000000000002</v>
      </c>
      <c r="T2284" s="16">
        <v>0.52814337720526461</v>
      </c>
    </row>
    <row r="2285" spans="1:20">
      <c r="A2285" s="10">
        <v>2166</v>
      </c>
      <c r="B2285" s="11">
        <v>46332</v>
      </c>
      <c r="C2285" s="12">
        <f t="shared" si="140"/>
        <v>2026</v>
      </c>
      <c r="D2285" s="13" t="str">
        <f t="shared" si="141"/>
        <v>Q4</v>
      </c>
      <c r="E2285" s="12">
        <f t="shared" si="142"/>
        <v>11</v>
      </c>
      <c r="F2285" s="12" t="str">
        <f t="shared" si="143"/>
        <v>Nov</v>
      </c>
      <c r="G2285" s="12" t="s">
        <v>41</v>
      </c>
      <c r="H2285" s="12" t="s">
        <v>68</v>
      </c>
      <c r="I2285" s="12" t="s">
        <v>40</v>
      </c>
      <c r="J2285" s="12" t="s">
        <v>34</v>
      </c>
      <c r="K2285" s="12" t="s">
        <v>55</v>
      </c>
      <c r="L2285" s="12" t="s">
        <v>56</v>
      </c>
      <c r="M2285" s="12">
        <v>1</v>
      </c>
      <c r="N2285" s="14">
        <v>40.380000000000003</v>
      </c>
      <c r="O2285" s="15">
        <v>0.15</v>
      </c>
      <c r="P2285" s="14">
        <v>14.53</v>
      </c>
      <c r="Q2285" s="14">
        <v>34.323</v>
      </c>
      <c r="R2285" s="14">
        <v>14.53</v>
      </c>
      <c r="S2285" s="14">
        <v>19.792999999999999</v>
      </c>
      <c r="T2285" s="16">
        <v>0.57666870611543275</v>
      </c>
    </row>
    <row r="2286" spans="1:20">
      <c r="A2286" s="10">
        <v>3620</v>
      </c>
      <c r="B2286" s="11">
        <v>46332</v>
      </c>
      <c r="C2286" s="12">
        <f t="shared" si="140"/>
        <v>2026</v>
      </c>
      <c r="D2286" s="13" t="str">
        <f t="shared" si="141"/>
        <v>Q4</v>
      </c>
      <c r="E2286" s="12">
        <f t="shared" si="142"/>
        <v>11</v>
      </c>
      <c r="F2286" s="12" t="str">
        <f t="shared" si="143"/>
        <v>Nov</v>
      </c>
      <c r="G2286" s="12" t="s">
        <v>27</v>
      </c>
      <c r="H2286" s="12" t="s">
        <v>64</v>
      </c>
      <c r="I2286" s="12" t="s">
        <v>49</v>
      </c>
      <c r="J2286" s="12" t="s">
        <v>34</v>
      </c>
      <c r="K2286" s="12" t="s">
        <v>30</v>
      </c>
      <c r="L2286" s="12" t="s">
        <v>38</v>
      </c>
      <c r="M2286" s="12">
        <v>1</v>
      </c>
      <c r="N2286" s="14">
        <v>142</v>
      </c>
      <c r="O2286" s="15">
        <v>0.05</v>
      </c>
      <c r="P2286" s="14">
        <v>81.099999999999994</v>
      </c>
      <c r="Q2286" s="14">
        <v>134.9</v>
      </c>
      <c r="R2286" s="14">
        <v>81.099999999999994</v>
      </c>
      <c r="S2286" s="14">
        <v>53.800000000000011</v>
      </c>
      <c r="T2286" s="16">
        <v>0.39881393624907346</v>
      </c>
    </row>
    <row r="2287" spans="1:20">
      <c r="A2287" s="10">
        <v>3986</v>
      </c>
      <c r="B2287" s="11">
        <v>46332</v>
      </c>
      <c r="C2287" s="12">
        <f t="shared" si="140"/>
        <v>2026</v>
      </c>
      <c r="D2287" s="13" t="str">
        <f t="shared" si="141"/>
        <v>Q4</v>
      </c>
      <c r="E2287" s="12">
        <f t="shared" si="142"/>
        <v>11</v>
      </c>
      <c r="F2287" s="12" t="str">
        <f t="shared" si="143"/>
        <v>Nov</v>
      </c>
      <c r="G2287" s="12" t="s">
        <v>21</v>
      </c>
      <c r="H2287" s="12" t="s">
        <v>71</v>
      </c>
      <c r="I2287" s="12" t="s">
        <v>49</v>
      </c>
      <c r="J2287" s="12" t="s">
        <v>34</v>
      </c>
      <c r="K2287" s="12" t="s">
        <v>35</v>
      </c>
      <c r="L2287" s="12" t="s">
        <v>36</v>
      </c>
      <c r="M2287" s="12">
        <v>2</v>
      </c>
      <c r="N2287" s="14">
        <v>36.29</v>
      </c>
      <c r="O2287" s="15">
        <v>0.15</v>
      </c>
      <c r="P2287" s="14">
        <v>13.93</v>
      </c>
      <c r="Q2287" s="14">
        <v>61.692999999999998</v>
      </c>
      <c r="R2287" s="14">
        <v>27.86</v>
      </c>
      <c r="S2287" s="14">
        <v>33.832999999999998</v>
      </c>
      <c r="T2287" s="16">
        <v>0.54840905775371596</v>
      </c>
    </row>
    <row r="2288" spans="1:20">
      <c r="A2288" s="10">
        <v>4384</v>
      </c>
      <c r="B2288" s="11">
        <v>46332</v>
      </c>
      <c r="C2288" s="12">
        <f t="shared" si="140"/>
        <v>2026</v>
      </c>
      <c r="D2288" s="13" t="str">
        <f t="shared" si="141"/>
        <v>Q4</v>
      </c>
      <c r="E2288" s="12">
        <f t="shared" si="142"/>
        <v>11</v>
      </c>
      <c r="F2288" s="12" t="str">
        <f t="shared" si="143"/>
        <v>Nov</v>
      </c>
      <c r="G2288" s="12" t="s">
        <v>41</v>
      </c>
      <c r="H2288" s="12" t="s">
        <v>54</v>
      </c>
      <c r="I2288" s="12" t="s">
        <v>23</v>
      </c>
      <c r="J2288" s="12" t="s">
        <v>34</v>
      </c>
      <c r="K2288" s="12" t="s">
        <v>44</v>
      </c>
      <c r="L2288" s="12" t="s">
        <v>72</v>
      </c>
      <c r="M2288" s="12">
        <v>1</v>
      </c>
      <c r="N2288" s="14">
        <v>121.66</v>
      </c>
      <c r="O2288" s="15">
        <v>0</v>
      </c>
      <c r="P2288" s="14">
        <v>61.66</v>
      </c>
      <c r="Q2288" s="14">
        <v>121.66</v>
      </c>
      <c r="R2288" s="14">
        <v>61.66</v>
      </c>
      <c r="S2288" s="14">
        <v>60</v>
      </c>
      <c r="T2288" s="16">
        <v>0.49317770836758179</v>
      </c>
    </row>
    <row r="2289" spans="1:20">
      <c r="A2289" s="10">
        <v>4565</v>
      </c>
      <c r="B2289" s="11">
        <v>46332</v>
      </c>
      <c r="C2289" s="12">
        <f t="shared" si="140"/>
        <v>2026</v>
      </c>
      <c r="D2289" s="13" t="str">
        <f t="shared" si="141"/>
        <v>Q4</v>
      </c>
      <c r="E2289" s="12">
        <f t="shared" si="142"/>
        <v>11</v>
      </c>
      <c r="F2289" s="12" t="str">
        <f t="shared" si="143"/>
        <v>Nov</v>
      </c>
      <c r="G2289" s="12" t="s">
        <v>27</v>
      </c>
      <c r="H2289" s="12" t="s">
        <v>70</v>
      </c>
      <c r="I2289" s="12" t="s">
        <v>23</v>
      </c>
      <c r="J2289" s="12" t="s">
        <v>24</v>
      </c>
      <c r="K2289" s="12" t="s">
        <v>44</v>
      </c>
      <c r="L2289" s="12" t="s">
        <v>72</v>
      </c>
      <c r="M2289" s="12">
        <v>3</v>
      </c>
      <c r="N2289" s="14">
        <v>124.65</v>
      </c>
      <c r="O2289" s="15">
        <v>0.05</v>
      </c>
      <c r="P2289" s="14">
        <v>62.27</v>
      </c>
      <c r="Q2289" s="14">
        <v>355.25250000000005</v>
      </c>
      <c r="R2289" s="14">
        <v>186.81</v>
      </c>
      <c r="S2289" s="14">
        <v>168.44250000000005</v>
      </c>
      <c r="T2289" s="16">
        <v>0.47414866890451163</v>
      </c>
    </row>
    <row r="2290" spans="1:20">
      <c r="A2290" s="10">
        <v>4634</v>
      </c>
      <c r="B2290" s="11">
        <v>46332</v>
      </c>
      <c r="C2290" s="12">
        <f t="shared" si="140"/>
        <v>2026</v>
      </c>
      <c r="D2290" s="13" t="str">
        <f t="shared" si="141"/>
        <v>Q4</v>
      </c>
      <c r="E2290" s="12">
        <f t="shared" si="142"/>
        <v>11</v>
      </c>
      <c r="F2290" s="12" t="str">
        <f t="shared" si="143"/>
        <v>Nov</v>
      </c>
      <c r="G2290" s="12" t="s">
        <v>21</v>
      </c>
      <c r="H2290" s="12" t="s">
        <v>71</v>
      </c>
      <c r="I2290" s="12" t="s">
        <v>23</v>
      </c>
      <c r="J2290" s="12" t="s">
        <v>34</v>
      </c>
      <c r="K2290" s="12" t="s">
        <v>25</v>
      </c>
      <c r="L2290" s="12" t="s">
        <v>26</v>
      </c>
      <c r="M2290" s="12">
        <v>2</v>
      </c>
      <c r="N2290" s="14">
        <v>80.61</v>
      </c>
      <c r="O2290" s="15">
        <v>0</v>
      </c>
      <c r="P2290" s="14">
        <v>43.72</v>
      </c>
      <c r="Q2290" s="14">
        <v>161.22</v>
      </c>
      <c r="R2290" s="14">
        <v>87.44</v>
      </c>
      <c r="S2290" s="14">
        <v>73.78</v>
      </c>
      <c r="T2290" s="16">
        <v>0.45763552909068356</v>
      </c>
    </row>
    <row r="2291" spans="1:20">
      <c r="A2291" s="10">
        <v>104</v>
      </c>
      <c r="B2291" s="11">
        <v>46333</v>
      </c>
      <c r="C2291" s="12">
        <f t="shared" si="140"/>
        <v>2026</v>
      </c>
      <c r="D2291" s="13" t="str">
        <f t="shared" si="141"/>
        <v>Q4</v>
      </c>
      <c r="E2291" s="12">
        <f t="shared" si="142"/>
        <v>11</v>
      </c>
      <c r="F2291" s="12" t="str">
        <f t="shared" si="143"/>
        <v>Nov</v>
      </c>
      <c r="G2291" s="12" t="s">
        <v>27</v>
      </c>
      <c r="H2291" s="12" t="s">
        <v>62</v>
      </c>
      <c r="I2291" s="12" t="s">
        <v>23</v>
      </c>
      <c r="J2291" s="12" t="s">
        <v>34</v>
      </c>
      <c r="K2291" s="12" t="s">
        <v>30</v>
      </c>
      <c r="L2291" s="12" t="s">
        <v>58</v>
      </c>
      <c r="M2291" s="12">
        <v>1</v>
      </c>
      <c r="N2291" s="14">
        <v>153.96</v>
      </c>
      <c r="O2291" s="15">
        <v>0</v>
      </c>
      <c r="P2291" s="14">
        <v>80.62</v>
      </c>
      <c r="Q2291" s="14">
        <v>153.96</v>
      </c>
      <c r="R2291" s="14">
        <v>80.62</v>
      </c>
      <c r="S2291" s="14">
        <v>73.34</v>
      </c>
      <c r="T2291" s="16">
        <v>0.47635749545336453</v>
      </c>
    </row>
    <row r="2292" spans="1:20">
      <c r="A2292" s="10">
        <v>181</v>
      </c>
      <c r="B2292" s="11">
        <v>46333</v>
      </c>
      <c r="C2292" s="12">
        <f t="shared" si="140"/>
        <v>2026</v>
      </c>
      <c r="D2292" s="13" t="str">
        <f t="shared" si="141"/>
        <v>Q4</v>
      </c>
      <c r="E2292" s="12">
        <f t="shared" si="142"/>
        <v>11</v>
      </c>
      <c r="F2292" s="12" t="str">
        <f t="shared" si="143"/>
        <v>Nov</v>
      </c>
      <c r="G2292" s="12" t="s">
        <v>27</v>
      </c>
      <c r="H2292" s="12" t="s">
        <v>28</v>
      </c>
      <c r="I2292" s="12" t="s">
        <v>40</v>
      </c>
      <c r="J2292" s="12" t="s">
        <v>24</v>
      </c>
      <c r="K2292" s="12" t="s">
        <v>35</v>
      </c>
      <c r="L2292" s="12" t="s">
        <v>36</v>
      </c>
      <c r="M2292" s="12">
        <v>1</v>
      </c>
      <c r="N2292" s="14">
        <v>35.58</v>
      </c>
      <c r="O2292" s="15">
        <v>0</v>
      </c>
      <c r="P2292" s="14">
        <v>13.4</v>
      </c>
      <c r="Q2292" s="14">
        <v>35.58</v>
      </c>
      <c r="R2292" s="14">
        <v>13.4</v>
      </c>
      <c r="S2292" s="14">
        <v>22.18</v>
      </c>
      <c r="T2292" s="16">
        <v>0.62338392355255767</v>
      </c>
    </row>
    <row r="2293" spans="1:20">
      <c r="A2293" s="10">
        <v>823</v>
      </c>
      <c r="B2293" s="11">
        <v>46333</v>
      </c>
      <c r="C2293" s="12">
        <f t="shared" si="140"/>
        <v>2026</v>
      </c>
      <c r="D2293" s="13" t="str">
        <f t="shared" si="141"/>
        <v>Q4</v>
      </c>
      <c r="E2293" s="12">
        <f t="shared" si="142"/>
        <v>11</v>
      </c>
      <c r="F2293" s="12" t="str">
        <f t="shared" si="143"/>
        <v>Nov</v>
      </c>
      <c r="G2293" s="12" t="s">
        <v>21</v>
      </c>
      <c r="H2293" s="12" t="s">
        <v>22</v>
      </c>
      <c r="I2293" s="12" t="s">
        <v>49</v>
      </c>
      <c r="J2293" s="12" t="s">
        <v>34</v>
      </c>
      <c r="K2293" s="12" t="s">
        <v>55</v>
      </c>
      <c r="L2293" s="12" t="s">
        <v>63</v>
      </c>
      <c r="M2293" s="12">
        <v>5</v>
      </c>
      <c r="N2293" s="14">
        <v>36.369999999999997</v>
      </c>
      <c r="O2293" s="15">
        <v>0.15</v>
      </c>
      <c r="P2293" s="14">
        <v>13.65</v>
      </c>
      <c r="Q2293" s="14">
        <v>154.57249999999999</v>
      </c>
      <c r="R2293" s="14">
        <v>68.25</v>
      </c>
      <c r="S2293" s="14">
        <v>86.322499999999991</v>
      </c>
      <c r="T2293" s="16">
        <v>0.55845962250723769</v>
      </c>
    </row>
    <row r="2294" spans="1:20">
      <c r="A2294" s="10">
        <v>1730</v>
      </c>
      <c r="B2294" s="11">
        <v>46333</v>
      </c>
      <c r="C2294" s="12">
        <f t="shared" si="140"/>
        <v>2026</v>
      </c>
      <c r="D2294" s="13" t="str">
        <f t="shared" si="141"/>
        <v>Q4</v>
      </c>
      <c r="E2294" s="12">
        <f t="shared" si="142"/>
        <v>11</v>
      </c>
      <c r="F2294" s="12" t="str">
        <f t="shared" si="143"/>
        <v>Nov</v>
      </c>
      <c r="G2294" s="12" t="s">
        <v>41</v>
      </c>
      <c r="H2294" s="12" t="s">
        <v>42</v>
      </c>
      <c r="I2294" s="12" t="s">
        <v>49</v>
      </c>
      <c r="J2294" s="12" t="s">
        <v>24</v>
      </c>
      <c r="K2294" s="12" t="s">
        <v>30</v>
      </c>
      <c r="L2294" s="12" t="s">
        <v>58</v>
      </c>
      <c r="M2294" s="12">
        <v>2</v>
      </c>
      <c r="N2294" s="14">
        <v>151.55000000000001</v>
      </c>
      <c r="O2294" s="15">
        <v>0.1</v>
      </c>
      <c r="P2294" s="14">
        <v>80.48</v>
      </c>
      <c r="Q2294" s="14">
        <v>272.79000000000002</v>
      </c>
      <c r="R2294" s="14">
        <v>160.96</v>
      </c>
      <c r="S2294" s="14">
        <v>111.83000000000001</v>
      </c>
      <c r="T2294" s="16">
        <v>0.40994904505297114</v>
      </c>
    </row>
    <row r="2295" spans="1:20">
      <c r="A2295" s="10">
        <v>2710</v>
      </c>
      <c r="B2295" s="11">
        <v>46333</v>
      </c>
      <c r="C2295" s="12">
        <f t="shared" si="140"/>
        <v>2026</v>
      </c>
      <c r="D2295" s="13" t="str">
        <f t="shared" si="141"/>
        <v>Q4</v>
      </c>
      <c r="E2295" s="12">
        <f t="shared" si="142"/>
        <v>11</v>
      </c>
      <c r="F2295" s="12" t="str">
        <f t="shared" si="143"/>
        <v>Nov</v>
      </c>
      <c r="G2295" s="12" t="s">
        <v>21</v>
      </c>
      <c r="H2295" s="12" t="s">
        <v>57</v>
      </c>
      <c r="I2295" s="12" t="s">
        <v>40</v>
      </c>
      <c r="J2295" s="12" t="s">
        <v>34</v>
      </c>
      <c r="K2295" s="12" t="s">
        <v>44</v>
      </c>
      <c r="L2295" s="12" t="s">
        <v>61</v>
      </c>
      <c r="M2295" s="12">
        <v>2</v>
      </c>
      <c r="N2295" s="14">
        <v>80.67</v>
      </c>
      <c r="O2295" s="15">
        <v>0</v>
      </c>
      <c r="P2295" s="14">
        <v>40.5</v>
      </c>
      <c r="Q2295" s="14">
        <v>161.34</v>
      </c>
      <c r="R2295" s="14">
        <v>81</v>
      </c>
      <c r="S2295" s="14">
        <v>80.34</v>
      </c>
      <c r="T2295" s="16">
        <v>0.49795462997396805</v>
      </c>
    </row>
    <row r="2296" spans="1:20">
      <c r="A2296" s="10">
        <v>3018</v>
      </c>
      <c r="B2296" s="11">
        <v>46333</v>
      </c>
      <c r="C2296" s="12">
        <f t="shared" si="140"/>
        <v>2026</v>
      </c>
      <c r="D2296" s="13" t="str">
        <f t="shared" si="141"/>
        <v>Q4</v>
      </c>
      <c r="E2296" s="12">
        <f t="shared" si="142"/>
        <v>11</v>
      </c>
      <c r="F2296" s="12" t="str">
        <f t="shared" si="143"/>
        <v>Nov</v>
      </c>
      <c r="G2296" s="12" t="s">
        <v>41</v>
      </c>
      <c r="H2296" s="12" t="s">
        <v>52</v>
      </c>
      <c r="I2296" s="12" t="s">
        <v>29</v>
      </c>
      <c r="J2296" s="12" t="s">
        <v>37</v>
      </c>
      <c r="K2296" s="12" t="s">
        <v>25</v>
      </c>
      <c r="L2296" s="12" t="s">
        <v>26</v>
      </c>
      <c r="M2296" s="12">
        <v>10</v>
      </c>
      <c r="N2296" s="14">
        <v>81.48</v>
      </c>
      <c r="O2296" s="15">
        <v>0.05</v>
      </c>
      <c r="P2296" s="14">
        <v>43.7</v>
      </c>
      <c r="Q2296" s="14">
        <v>774.06000000000006</v>
      </c>
      <c r="R2296" s="14">
        <v>437</v>
      </c>
      <c r="S2296" s="14">
        <v>337.06000000000006</v>
      </c>
      <c r="T2296" s="16">
        <v>0.43544428080510561</v>
      </c>
    </row>
    <row r="2297" spans="1:20">
      <c r="A2297" s="10">
        <v>3735</v>
      </c>
      <c r="B2297" s="11">
        <v>46333</v>
      </c>
      <c r="C2297" s="12">
        <f t="shared" si="140"/>
        <v>2026</v>
      </c>
      <c r="D2297" s="13" t="str">
        <f t="shared" si="141"/>
        <v>Q4</v>
      </c>
      <c r="E2297" s="12">
        <f t="shared" si="142"/>
        <v>11</v>
      </c>
      <c r="F2297" s="12" t="str">
        <f t="shared" si="143"/>
        <v>Nov</v>
      </c>
      <c r="G2297" s="12" t="s">
        <v>41</v>
      </c>
      <c r="H2297" s="12" t="s">
        <v>54</v>
      </c>
      <c r="I2297" s="12" t="s">
        <v>40</v>
      </c>
      <c r="J2297" s="12" t="s">
        <v>24</v>
      </c>
      <c r="K2297" s="12" t="s">
        <v>35</v>
      </c>
      <c r="L2297" s="12" t="s">
        <v>69</v>
      </c>
      <c r="M2297" s="12">
        <v>2</v>
      </c>
      <c r="N2297" s="14">
        <v>163.58000000000001</v>
      </c>
      <c r="O2297" s="15">
        <v>0.1</v>
      </c>
      <c r="P2297" s="14">
        <v>88.14</v>
      </c>
      <c r="Q2297" s="14">
        <v>294.44400000000002</v>
      </c>
      <c r="R2297" s="14">
        <v>176.28</v>
      </c>
      <c r="S2297" s="14">
        <v>118.16400000000002</v>
      </c>
      <c r="T2297" s="16">
        <v>0.40131230386762851</v>
      </c>
    </row>
    <row r="2298" spans="1:20">
      <c r="A2298" s="10">
        <v>4460</v>
      </c>
      <c r="B2298" s="11">
        <v>46333</v>
      </c>
      <c r="C2298" s="12">
        <f t="shared" si="140"/>
        <v>2026</v>
      </c>
      <c r="D2298" s="13" t="str">
        <f t="shared" si="141"/>
        <v>Q4</v>
      </c>
      <c r="E2298" s="12">
        <f t="shared" si="142"/>
        <v>11</v>
      </c>
      <c r="F2298" s="12" t="str">
        <f t="shared" si="143"/>
        <v>Nov</v>
      </c>
      <c r="G2298" s="12" t="s">
        <v>21</v>
      </c>
      <c r="H2298" s="12" t="s">
        <v>57</v>
      </c>
      <c r="I2298" s="12" t="s">
        <v>40</v>
      </c>
      <c r="J2298" s="12" t="s">
        <v>24</v>
      </c>
      <c r="K2298" s="12" t="s">
        <v>30</v>
      </c>
      <c r="L2298" s="12" t="s">
        <v>67</v>
      </c>
      <c r="M2298" s="12">
        <v>2</v>
      </c>
      <c r="N2298" s="14">
        <v>71.88</v>
      </c>
      <c r="O2298" s="15">
        <v>0.15</v>
      </c>
      <c r="P2298" s="14">
        <v>31.65</v>
      </c>
      <c r="Q2298" s="14">
        <v>122.19599999999998</v>
      </c>
      <c r="R2298" s="14">
        <v>63.3</v>
      </c>
      <c r="S2298" s="14">
        <v>58.895999999999987</v>
      </c>
      <c r="T2298" s="16">
        <v>0.48197977020524396</v>
      </c>
    </row>
    <row r="2299" spans="1:20">
      <c r="A2299" s="10">
        <v>319</v>
      </c>
      <c r="B2299" s="11">
        <v>46334</v>
      </c>
      <c r="C2299" s="12">
        <f t="shared" si="140"/>
        <v>2026</v>
      </c>
      <c r="D2299" s="13" t="str">
        <f t="shared" si="141"/>
        <v>Q4</v>
      </c>
      <c r="E2299" s="12">
        <f t="shared" si="142"/>
        <v>11</v>
      </c>
      <c r="F2299" s="12" t="str">
        <f t="shared" si="143"/>
        <v>Nov</v>
      </c>
      <c r="G2299" s="12" t="s">
        <v>41</v>
      </c>
      <c r="H2299" s="12" t="s">
        <v>54</v>
      </c>
      <c r="I2299" s="12" t="s">
        <v>23</v>
      </c>
      <c r="J2299" s="12" t="s">
        <v>24</v>
      </c>
      <c r="K2299" s="12" t="s">
        <v>35</v>
      </c>
      <c r="L2299" s="12" t="s">
        <v>36</v>
      </c>
      <c r="M2299" s="12">
        <v>2</v>
      </c>
      <c r="N2299" s="14">
        <v>36.299999999999997</v>
      </c>
      <c r="O2299" s="15">
        <v>0.15</v>
      </c>
      <c r="P2299" s="14">
        <v>13.38</v>
      </c>
      <c r="Q2299" s="14">
        <v>61.709999999999994</v>
      </c>
      <c r="R2299" s="14">
        <v>26.76</v>
      </c>
      <c r="S2299" s="14">
        <v>34.949999999999989</v>
      </c>
      <c r="T2299" s="16">
        <v>0.56635877491492448</v>
      </c>
    </row>
    <row r="2300" spans="1:20">
      <c r="A2300" s="10">
        <v>595</v>
      </c>
      <c r="B2300" s="11">
        <v>46334</v>
      </c>
      <c r="C2300" s="12">
        <f t="shared" si="140"/>
        <v>2026</v>
      </c>
      <c r="D2300" s="13" t="str">
        <f t="shared" si="141"/>
        <v>Q4</v>
      </c>
      <c r="E2300" s="12">
        <f t="shared" si="142"/>
        <v>11</v>
      </c>
      <c r="F2300" s="12" t="str">
        <f t="shared" si="143"/>
        <v>Nov</v>
      </c>
      <c r="G2300" s="12" t="s">
        <v>27</v>
      </c>
      <c r="H2300" s="12" t="s">
        <v>64</v>
      </c>
      <c r="I2300" s="12" t="s">
        <v>23</v>
      </c>
      <c r="J2300" s="12" t="s">
        <v>34</v>
      </c>
      <c r="K2300" s="12" t="s">
        <v>55</v>
      </c>
      <c r="L2300" s="12" t="s">
        <v>63</v>
      </c>
      <c r="M2300" s="12">
        <v>2</v>
      </c>
      <c r="N2300" s="14">
        <v>36.159999999999997</v>
      </c>
      <c r="O2300" s="15">
        <v>0.1</v>
      </c>
      <c r="P2300" s="14">
        <v>13.79</v>
      </c>
      <c r="Q2300" s="14">
        <v>65.087999999999994</v>
      </c>
      <c r="R2300" s="14">
        <v>27.58</v>
      </c>
      <c r="S2300" s="14">
        <v>37.507999999999996</v>
      </c>
      <c r="T2300" s="16">
        <v>0.57626597836774829</v>
      </c>
    </row>
    <row r="2301" spans="1:20">
      <c r="A2301" s="10">
        <v>1623</v>
      </c>
      <c r="B2301" s="11">
        <v>46334</v>
      </c>
      <c r="C2301" s="12">
        <f t="shared" si="140"/>
        <v>2026</v>
      </c>
      <c r="D2301" s="13" t="str">
        <f t="shared" si="141"/>
        <v>Q4</v>
      </c>
      <c r="E2301" s="12">
        <f t="shared" si="142"/>
        <v>11</v>
      </c>
      <c r="F2301" s="12" t="str">
        <f t="shared" si="143"/>
        <v>Nov</v>
      </c>
      <c r="G2301" s="12" t="s">
        <v>32</v>
      </c>
      <c r="H2301" s="12" t="s">
        <v>46</v>
      </c>
      <c r="I2301" s="12" t="s">
        <v>23</v>
      </c>
      <c r="J2301" s="12" t="s">
        <v>24</v>
      </c>
      <c r="K2301" s="12" t="s">
        <v>35</v>
      </c>
      <c r="L2301" s="12" t="s">
        <v>36</v>
      </c>
      <c r="M2301" s="12">
        <v>2</v>
      </c>
      <c r="N2301" s="14">
        <v>35.49</v>
      </c>
      <c r="O2301" s="15">
        <v>0.1</v>
      </c>
      <c r="P2301" s="14">
        <v>13.78</v>
      </c>
      <c r="Q2301" s="14">
        <v>63.882000000000005</v>
      </c>
      <c r="R2301" s="14">
        <v>27.56</v>
      </c>
      <c r="S2301" s="14">
        <v>36.322000000000003</v>
      </c>
      <c r="T2301" s="16">
        <v>0.56857956857956859</v>
      </c>
    </row>
    <row r="2302" spans="1:20">
      <c r="A2302" s="10">
        <v>2638</v>
      </c>
      <c r="B2302" s="11">
        <v>46334</v>
      </c>
      <c r="C2302" s="12">
        <f t="shared" si="140"/>
        <v>2026</v>
      </c>
      <c r="D2302" s="13" t="str">
        <f t="shared" si="141"/>
        <v>Q4</v>
      </c>
      <c r="E2302" s="12">
        <f t="shared" si="142"/>
        <v>11</v>
      </c>
      <c r="F2302" s="12" t="str">
        <f t="shared" si="143"/>
        <v>Nov</v>
      </c>
      <c r="G2302" s="12" t="s">
        <v>21</v>
      </c>
      <c r="H2302" s="12" t="s">
        <v>57</v>
      </c>
      <c r="I2302" s="12" t="s">
        <v>23</v>
      </c>
      <c r="J2302" s="12" t="s">
        <v>34</v>
      </c>
      <c r="K2302" s="12" t="s">
        <v>30</v>
      </c>
      <c r="L2302" s="12" t="s">
        <v>67</v>
      </c>
      <c r="M2302" s="12">
        <v>1</v>
      </c>
      <c r="N2302" s="14">
        <v>69.760000000000005</v>
      </c>
      <c r="O2302" s="15">
        <v>0.15</v>
      </c>
      <c r="P2302" s="14">
        <v>32.39</v>
      </c>
      <c r="Q2302" s="14">
        <v>59.295999999999999</v>
      </c>
      <c r="R2302" s="14">
        <v>32.39</v>
      </c>
      <c r="S2302" s="14">
        <v>26.905999999999999</v>
      </c>
      <c r="T2302" s="16">
        <v>0.45375742039935241</v>
      </c>
    </row>
    <row r="2303" spans="1:20">
      <c r="A2303" s="10">
        <v>2666</v>
      </c>
      <c r="B2303" s="11">
        <v>46334</v>
      </c>
      <c r="C2303" s="12">
        <f t="shared" si="140"/>
        <v>2026</v>
      </c>
      <c r="D2303" s="13" t="str">
        <f t="shared" si="141"/>
        <v>Q4</v>
      </c>
      <c r="E2303" s="12">
        <f t="shared" si="142"/>
        <v>11</v>
      </c>
      <c r="F2303" s="12" t="str">
        <f t="shared" si="143"/>
        <v>Nov</v>
      </c>
      <c r="G2303" s="12" t="s">
        <v>27</v>
      </c>
      <c r="H2303" s="12" t="s">
        <v>64</v>
      </c>
      <c r="I2303" s="12" t="s">
        <v>40</v>
      </c>
      <c r="J2303" s="12" t="s">
        <v>37</v>
      </c>
      <c r="K2303" s="12" t="s">
        <v>44</v>
      </c>
      <c r="L2303" s="12" t="s">
        <v>61</v>
      </c>
      <c r="M2303" s="12">
        <v>6</v>
      </c>
      <c r="N2303" s="14">
        <v>81.37</v>
      </c>
      <c r="O2303" s="15">
        <v>0</v>
      </c>
      <c r="P2303" s="14">
        <v>39.5</v>
      </c>
      <c r="Q2303" s="14">
        <v>488.22</v>
      </c>
      <c r="R2303" s="14">
        <v>237</v>
      </c>
      <c r="S2303" s="14">
        <v>251.22000000000003</v>
      </c>
      <c r="T2303" s="16">
        <v>0.5145631067961165</v>
      </c>
    </row>
    <row r="2304" spans="1:20">
      <c r="A2304" s="10">
        <v>3505</v>
      </c>
      <c r="B2304" s="11">
        <v>46334</v>
      </c>
      <c r="C2304" s="12">
        <f t="shared" si="140"/>
        <v>2026</v>
      </c>
      <c r="D2304" s="13" t="str">
        <f t="shared" si="141"/>
        <v>Q4</v>
      </c>
      <c r="E2304" s="12">
        <f t="shared" si="142"/>
        <v>11</v>
      </c>
      <c r="F2304" s="12" t="str">
        <f t="shared" si="143"/>
        <v>Nov</v>
      </c>
      <c r="G2304" s="12" t="s">
        <v>27</v>
      </c>
      <c r="H2304" s="12" t="s">
        <v>64</v>
      </c>
      <c r="I2304" s="12" t="s">
        <v>29</v>
      </c>
      <c r="J2304" s="12" t="s">
        <v>24</v>
      </c>
      <c r="K2304" s="12" t="s">
        <v>25</v>
      </c>
      <c r="L2304" s="12" t="s">
        <v>26</v>
      </c>
      <c r="M2304" s="12">
        <v>5</v>
      </c>
      <c r="N2304" s="14">
        <v>82.82</v>
      </c>
      <c r="O2304" s="15">
        <v>0.15</v>
      </c>
      <c r="P2304" s="14">
        <v>43.8</v>
      </c>
      <c r="Q2304" s="14">
        <v>351.98499999999996</v>
      </c>
      <c r="R2304" s="14">
        <v>219</v>
      </c>
      <c r="S2304" s="14">
        <v>132.98499999999996</v>
      </c>
      <c r="T2304" s="16">
        <v>0.37781439549980816</v>
      </c>
    </row>
    <row r="2305" spans="1:20">
      <c r="A2305" s="10">
        <v>3626</v>
      </c>
      <c r="B2305" s="11">
        <v>46334</v>
      </c>
      <c r="C2305" s="12">
        <f t="shared" si="140"/>
        <v>2026</v>
      </c>
      <c r="D2305" s="13" t="str">
        <f t="shared" si="141"/>
        <v>Q4</v>
      </c>
      <c r="E2305" s="12">
        <f t="shared" si="142"/>
        <v>11</v>
      </c>
      <c r="F2305" s="12" t="str">
        <f t="shared" si="143"/>
        <v>Nov</v>
      </c>
      <c r="G2305" s="12" t="s">
        <v>41</v>
      </c>
      <c r="H2305" s="12" t="s">
        <v>68</v>
      </c>
      <c r="I2305" s="12" t="s">
        <v>29</v>
      </c>
      <c r="J2305" s="12" t="s">
        <v>37</v>
      </c>
      <c r="K2305" s="12" t="s">
        <v>25</v>
      </c>
      <c r="L2305" s="12" t="s">
        <v>43</v>
      </c>
      <c r="M2305" s="12">
        <v>15</v>
      </c>
      <c r="N2305" s="14">
        <v>51.05</v>
      </c>
      <c r="O2305" s="15">
        <v>0.1</v>
      </c>
      <c r="P2305" s="14">
        <v>21.95</v>
      </c>
      <c r="Q2305" s="14">
        <v>689.17500000000007</v>
      </c>
      <c r="R2305" s="14">
        <v>329.25</v>
      </c>
      <c r="S2305" s="14">
        <v>359.92500000000007</v>
      </c>
      <c r="T2305" s="16">
        <v>0.52225486995320491</v>
      </c>
    </row>
    <row r="2306" spans="1:20">
      <c r="A2306" s="10">
        <v>3801</v>
      </c>
      <c r="B2306" s="11">
        <v>46334</v>
      </c>
      <c r="C2306" s="12">
        <f t="shared" si="140"/>
        <v>2026</v>
      </c>
      <c r="D2306" s="13" t="str">
        <f t="shared" si="141"/>
        <v>Q4</v>
      </c>
      <c r="E2306" s="12">
        <f t="shared" si="142"/>
        <v>11</v>
      </c>
      <c r="F2306" s="12" t="str">
        <f t="shared" si="143"/>
        <v>Nov</v>
      </c>
      <c r="G2306" s="12" t="s">
        <v>21</v>
      </c>
      <c r="H2306" s="12" t="s">
        <v>71</v>
      </c>
      <c r="I2306" s="12" t="s">
        <v>23</v>
      </c>
      <c r="J2306" s="12" t="s">
        <v>24</v>
      </c>
      <c r="K2306" s="12" t="s">
        <v>25</v>
      </c>
      <c r="L2306" s="12" t="s">
        <v>51</v>
      </c>
      <c r="M2306" s="12">
        <v>3</v>
      </c>
      <c r="N2306" s="14">
        <v>101.68</v>
      </c>
      <c r="O2306" s="15">
        <v>0.1</v>
      </c>
      <c r="P2306" s="14">
        <v>51.9</v>
      </c>
      <c r="Q2306" s="14">
        <v>274.536</v>
      </c>
      <c r="R2306" s="14">
        <v>155.69999999999999</v>
      </c>
      <c r="S2306" s="14">
        <v>118.83600000000001</v>
      </c>
      <c r="T2306" s="16">
        <v>0.43286126409651199</v>
      </c>
    </row>
    <row r="2307" spans="1:20">
      <c r="A2307" s="10">
        <v>4685</v>
      </c>
      <c r="B2307" s="11">
        <v>46334</v>
      </c>
      <c r="C2307" s="12">
        <f t="shared" ref="C2307:C2370" si="144">YEAR(B2307)</f>
        <v>2026</v>
      </c>
      <c r="D2307" s="13" t="str">
        <f t="shared" ref="D2307:D2370" si="145">"Q"&amp;ROUNDUP(MONTH(B2307)/3,0)</f>
        <v>Q4</v>
      </c>
      <c r="E2307" s="12">
        <f t="shared" ref="E2307:E2370" si="146">MONTH(B2307)</f>
        <v>11</v>
      </c>
      <c r="F2307" s="12" t="str">
        <f t="shared" ref="F2307:F2370" si="147">TEXT(B2307,"mmm")</f>
        <v>Nov</v>
      </c>
      <c r="G2307" s="12" t="s">
        <v>41</v>
      </c>
      <c r="H2307" s="12" t="s">
        <v>68</v>
      </c>
      <c r="I2307" s="12" t="s">
        <v>29</v>
      </c>
      <c r="J2307" s="12" t="s">
        <v>37</v>
      </c>
      <c r="K2307" s="12" t="s">
        <v>44</v>
      </c>
      <c r="L2307" s="12" t="s">
        <v>61</v>
      </c>
      <c r="M2307" s="12">
        <v>6</v>
      </c>
      <c r="N2307" s="14">
        <v>80.83</v>
      </c>
      <c r="O2307" s="15">
        <v>0.15</v>
      </c>
      <c r="P2307" s="14">
        <v>39.32</v>
      </c>
      <c r="Q2307" s="14">
        <v>412.233</v>
      </c>
      <c r="R2307" s="14">
        <v>235.92000000000002</v>
      </c>
      <c r="S2307" s="14">
        <v>176.31299999999999</v>
      </c>
      <c r="T2307" s="16">
        <v>0.42770229457612563</v>
      </c>
    </row>
    <row r="2308" spans="1:20">
      <c r="A2308" s="10">
        <v>4843</v>
      </c>
      <c r="B2308" s="11">
        <v>46334</v>
      </c>
      <c r="C2308" s="12">
        <f t="shared" si="144"/>
        <v>2026</v>
      </c>
      <c r="D2308" s="13" t="str">
        <f t="shared" si="145"/>
        <v>Q4</v>
      </c>
      <c r="E2308" s="12">
        <f t="shared" si="146"/>
        <v>11</v>
      </c>
      <c r="F2308" s="12" t="str">
        <f t="shared" si="147"/>
        <v>Nov</v>
      </c>
      <c r="G2308" s="12" t="s">
        <v>27</v>
      </c>
      <c r="H2308" s="12" t="s">
        <v>64</v>
      </c>
      <c r="I2308" s="12" t="s">
        <v>23</v>
      </c>
      <c r="J2308" s="12" t="s">
        <v>34</v>
      </c>
      <c r="K2308" s="12" t="s">
        <v>44</v>
      </c>
      <c r="L2308" s="12" t="s">
        <v>72</v>
      </c>
      <c r="M2308" s="12">
        <v>6</v>
      </c>
      <c r="N2308" s="14">
        <v>123.67</v>
      </c>
      <c r="O2308" s="15">
        <v>0.15</v>
      </c>
      <c r="P2308" s="14">
        <v>60.55</v>
      </c>
      <c r="Q2308" s="14">
        <v>630.71699999999998</v>
      </c>
      <c r="R2308" s="14">
        <v>363.29999999999995</v>
      </c>
      <c r="S2308" s="14">
        <v>267.41700000000003</v>
      </c>
      <c r="T2308" s="16">
        <v>0.42398888883603902</v>
      </c>
    </row>
    <row r="2309" spans="1:20">
      <c r="A2309" s="10">
        <v>4890</v>
      </c>
      <c r="B2309" s="11">
        <v>46334</v>
      </c>
      <c r="C2309" s="12">
        <f t="shared" si="144"/>
        <v>2026</v>
      </c>
      <c r="D2309" s="13" t="str">
        <f t="shared" si="145"/>
        <v>Q4</v>
      </c>
      <c r="E2309" s="12">
        <f t="shared" si="146"/>
        <v>11</v>
      </c>
      <c r="F2309" s="12" t="str">
        <f t="shared" si="147"/>
        <v>Nov</v>
      </c>
      <c r="G2309" s="12" t="s">
        <v>21</v>
      </c>
      <c r="H2309" s="12" t="s">
        <v>71</v>
      </c>
      <c r="I2309" s="12" t="s">
        <v>23</v>
      </c>
      <c r="J2309" s="12" t="s">
        <v>34</v>
      </c>
      <c r="K2309" s="12" t="s">
        <v>30</v>
      </c>
      <c r="L2309" s="12" t="s">
        <v>31</v>
      </c>
      <c r="M2309" s="12">
        <v>2</v>
      </c>
      <c r="N2309" s="14">
        <v>93.16</v>
      </c>
      <c r="O2309" s="15">
        <v>0.1</v>
      </c>
      <c r="P2309" s="14">
        <v>44.19</v>
      </c>
      <c r="Q2309" s="14">
        <v>167.68799999999999</v>
      </c>
      <c r="R2309" s="14">
        <v>88.38</v>
      </c>
      <c r="S2309" s="14">
        <v>79.307999999999993</v>
      </c>
      <c r="T2309" s="16">
        <v>0.47294976384714471</v>
      </c>
    </row>
    <row r="2310" spans="1:20">
      <c r="A2310" s="10">
        <v>4913</v>
      </c>
      <c r="B2310" s="11">
        <v>46334</v>
      </c>
      <c r="C2310" s="12">
        <f t="shared" si="144"/>
        <v>2026</v>
      </c>
      <c r="D2310" s="13" t="str">
        <f t="shared" si="145"/>
        <v>Q4</v>
      </c>
      <c r="E2310" s="12">
        <f t="shared" si="146"/>
        <v>11</v>
      </c>
      <c r="F2310" s="12" t="str">
        <f t="shared" si="147"/>
        <v>Nov</v>
      </c>
      <c r="G2310" s="12" t="s">
        <v>32</v>
      </c>
      <c r="H2310" s="12" t="s">
        <v>33</v>
      </c>
      <c r="I2310" s="12" t="s">
        <v>49</v>
      </c>
      <c r="J2310" s="12" t="s">
        <v>34</v>
      </c>
      <c r="K2310" s="12" t="s">
        <v>25</v>
      </c>
      <c r="L2310" s="12" t="s">
        <v>26</v>
      </c>
      <c r="M2310" s="12">
        <v>1</v>
      </c>
      <c r="N2310" s="14">
        <v>83.79</v>
      </c>
      <c r="O2310" s="15">
        <v>0.1</v>
      </c>
      <c r="P2310" s="14">
        <v>42.8</v>
      </c>
      <c r="Q2310" s="14">
        <v>75.411000000000001</v>
      </c>
      <c r="R2310" s="14">
        <v>42.8</v>
      </c>
      <c r="S2310" s="14">
        <v>32.611000000000004</v>
      </c>
      <c r="T2310" s="16">
        <v>0.43244354271923197</v>
      </c>
    </row>
    <row r="2311" spans="1:20">
      <c r="A2311" s="10">
        <v>5079</v>
      </c>
      <c r="B2311" s="11">
        <v>46334</v>
      </c>
      <c r="C2311" s="12">
        <f t="shared" si="144"/>
        <v>2026</v>
      </c>
      <c r="D2311" s="13" t="str">
        <f t="shared" si="145"/>
        <v>Q4</v>
      </c>
      <c r="E2311" s="12">
        <f t="shared" si="146"/>
        <v>11</v>
      </c>
      <c r="F2311" s="12" t="str">
        <f t="shared" si="147"/>
        <v>Nov</v>
      </c>
      <c r="G2311" s="12" t="s">
        <v>32</v>
      </c>
      <c r="H2311" s="12" t="s">
        <v>73</v>
      </c>
      <c r="I2311" s="12" t="s">
        <v>23</v>
      </c>
      <c r="J2311" s="12" t="s">
        <v>34</v>
      </c>
      <c r="K2311" s="12" t="s">
        <v>55</v>
      </c>
      <c r="L2311" s="12" t="s">
        <v>59</v>
      </c>
      <c r="M2311" s="12">
        <v>1</v>
      </c>
      <c r="N2311" s="14">
        <v>120.98</v>
      </c>
      <c r="O2311" s="15">
        <v>0.1</v>
      </c>
      <c r="P2311" s="14">
        <v>70.59</v>
      </c>
      <c r="Q2311" s="14">
        <v>108.88200000000001</v>
      </c>
      <c r="R2311" s="14">
        <v>70.59</v>
      </c>
      <c r="S2311" s="14">
        <v>38.292000000000002</v>
      </c>
      <c r="T2311" s="16">
        <v>0.35168347385242738</v>
      </c>
    </row>
    <row r="2312" spans="1:20">
      <c r="A2312" s="10">
        <v>366</v>
      </c>
      <c r="B2312" s="11">
        <v>46335</v>
      </c>
      <c r="C2312" s="12">
        <f t="shared" si="144"/>
        <v>2026</v>
      </c>
      <c r="D2312" s="13" t="str">
        <f t="shared" si="145"/>
        <v>Q4</v>
      </c>
      <c r="E2312" s="12">
        <f t="shared" si="146"/>
        <v>11</v>
      </c>
      <c r="F2312" s="12" t="str">
        <f t="shared" si="147"/>
        <v>Nov</v>
      </c>
      <c r="G2312" s="12" t="s">
        <v>41</v>
      </c>
      <c r="H2312" s="12" t="s">
        <v>68</v>
      </c>
      <c r="I2312" s="12" t="s">
        <v>40</v>
      </c>
      <c r="J2312" s="12" t="s">
        <v>24</v>
      </c>
      <c r="K2312" s="12" t="s">
        <v>30</v>
      </c>
      <c r="L2312" s="12" t="s">
        <v>58</v>
      </c>
      <c r="M2312" s="12">
        <v>1</v>
      </c>
      <c r="N2312" s="14">
        <v>152.05000000000001</v>
      </c>
      <c r="O2312" s="15">
        <v>0.15</v>
      </c>
      <c r="P2312" s="14">
        <v>80.56</v>
      </c>
      <c r="Q2312" s="14">
        <v>129.24250000000001</v>
      </c>
      <c r="R2312" s="14">
        <v>80.56</v>
      </c>
      <c r="S2312" s="14">
        <v>48.682500000000005</v>
      </c>
      <c r="T2312" s="16">
        <v>0.37667562914675901</v>
      </c>
    </row>
    <row r="2313" spans="1:20">
      <c r="A2313" s="10">
        <v>567</v>
      </c>
      <c r="B2313" s="11">
        <v>46335</v>
      </c>
      <c r="C2313" s="12">
        <f t="shared" si="144"/>
        <v>2026</v>
      </c>
      <c r="D2313" s="13" t="str">
        <f t="shared" si="145"/>
        <v>Q4</v>
      </c>
      <c r="E2313" s="12">
        <f t="shared" si="146"/>
        <v>11</v>
      </c>
      <c r="F2313" s="12" t="str">
        <f t="shared" si="147"/>
        <v>Nov</v>
      </c>
      <c r="G2313" s="12" t="s">
        <v>21</v>
      </c>
      <c r="H2313" s="12" t="s">
        <v>57</v>
      </c>
      <c r="I2313" s="12" t="s">
        <v>40</v>
      </c>
      <c r="J2313" s="12" t="s">
        <v>34</v>
      </c>
      <c r="K2313" s="12" t="s">
        <v>35</v>
      </c>
      <c r="L2313" s="12" t="s">
        <v>36</v>
      </c>
      <c r="M2313" s="12">
        <v>3</v>
      </c>
      <c r="N2313" s="14">
        <v>36.14</v>
      </c>
      <c r="O2313" s="15">
        <v>0.1</v>
      </c>
      <c r="P2313" s="14">
        <v>13.23</v>
      </c>
      <c r="Q2313" s="14">
        <v>97.578000000000003</v>
      </c>
      <c r="R2313" s="14">
        <v>39.69</v>
      </c>
      <c r="S2313" s="14">
        <v>57.888000000000005</v>
      </c>
      <c r="T2313" s="16">
        <v>0.59324847814056447</v>
      </c>
    </row>
    <row r="2314" spans="1:20">
      <c r="A2314" s="10">
        <v>1051</v>
      </c>
      <c r="B2314" s="11">
        <v>46335</v>
      </c>
      <c r="C2314" s="12">
        <f t="shared" si="144"/>
        <v>2026</v>
      </c>
      <c r="D2314" s="13" t="str">
        <f t="shared" si="145"/>
        <v>Q4</v>
      </c>
      <c r="E2314" s="12">
        <f t="shared" si="146"/>
        <v>11</v>
      </c>
      <c r="F2314" s="12" t="str">
        <f t="shared" si="147"/>
        <v>Nov</v>
      </c>
      <c r="G2314" s="12" t="s">
        <v>41</v>
      </c>
      <c r="H2314" s="12" t="s">
        <v>68</v>
      </c>
      <c r="I2314" s="12" t="s">
        <v>29</v>
      </c>
      <c r="J2314" s="12" t="s">
        <v>37</v>
      </c>
      <c r="K2314" s="12" t="s">
        <v>30</v>
      </c>
      <c r="L2314" s="12" t="s">
        <v>31</v>
      </c>
      <c r="M2314" s="12">
        <v>12</v>
      </c>
      <c r="N2314" s="14">
        <v>90.99</v>
      </c>
      <c r="O2314" s="15">
        <v>0.2</v>
      </c>
      <c r="P2314" s="14">
        <v>45.51</v>
      </c>
      <c r="Q2314" s="14">
        <v>873.50399999999991</v>
      </c>
      <c r="R2314" s="14">
        <v>546.12</v>
      </c>
      <c r="S2314" s="14">
        <v>327.3839999999999</v>
      </c>
      <c r="T2314" s="16">
        <v>0.37479393339927458</v>
      </c>
    </row>
    <row r="2315" spans="1:20">
      <c r="A2315" s="10">
        <v>1934</v>
      </c>
      <c r="B2315" s="11">
        <v>46335</v>
      </c>
      <c r="C2315" s="12">
        <f t="shared" si="144"/>
        <v>2026</v>
      </c>
      <c r="D2315" s="13" t="str">
        <f t="shared" si="145"/>
        <v>Q4</v>
      </c>
      <c r="E2315" s="12">
        <f t="shared" si="146"/>
        <v>11</v>
      </c>
      <c r="F2315" s="12" t="str">
        <f t="shared" si="147"/>
        <v>Nov</v>
      </c>
      <c r="G2315" s="12" t="s">
        <v>41</v>
      </c>
      <c r="H2315" s="12" t="s">
        <v>68</v>
      </c>
      <c r="I2315" s="12" t="s">
        <v>49</v>
      </c>
      <c r="J2315" s="12" t="s">
        <v>37</v>
      </c>
      <c r="K2315" s="12" t="s">
        <v>25</v>
      </c>
      <c r="L2315" s="12" t="s">
        <v>43</v>
      </c>
      <c r="M2315" s="12">
        <v>1</v>
      </c>
      <c r="N2315" s="14">
        <v>50.55</v>
      </c>
      <c r="O2315" s="15">
        <v>0.05</v>
      </c>
      <c r="P2315" s="14">
        <v>22.09</v>
      </c>
      <c r="Q2315" s="14">
        <v>48.022499999999994</v>
      </c>
      <c r="R2315" s="14">
        <v>22.09</v>
      </c>
      <c r="S2315" s="14">
        <v>25.932499999999994</v>
      </c>
      <c r="T2315" s="16">
        <v>0.54000728825029931</v>
      </c>
    </row>
    <row r="2316" spans="1:20">
      <c r="A2316" s="10">
        <v>2056</v>
      </c>
      <c r="B2316" s="11">
        <v>46335</v>
      </c>
      <c r="C2316" s="12">
        <f t="shared" si="144"/>
        <v>2026</v>
      </c>
      <c r="D2316" s="13" t="str">
        <f t="shared" si="145"/>
        <v>Q4</v>
      </c>
      <c r="E2316" s="12">
        <f t="shared" si="146"/>
        <v>11</v>
      </c>
      <c r="F2316" s="12" t="str">
        <f t="shared" si="147"/>
        <v>Nov</v>
      </c>
      <c r="G2316" s="12" t="s">
        <v>21</v>
      </c>
      <c r="H2316" s="12" t="s">
        <v>22</v>
      </c>
      <c r="I2316" s="12" t="s">
        <v>40</v>
      </c>
      <c r="J2316" s="12" t="s">
        <v>34</v>
      </c>
      <c r="K2316" s="12" t="s">
        <v>55</v>
      </c>
      <c r="L2316" s="12" t="s">
        <v>66</v>
      </c>
      <c r="M2316" s="12">
        <v>1</v>
      </c>
      <c r="N2316" s="14">
        <v>51.65</v>
      </c>
      <c r="O2316" s="15">
        <v>0.15</v>
      </c>
      <c r="P2316" s="14">
        <v>21.86</v>
      </c>
      <c r="Q2316" s="14">
        <v>43.902499999999996</v>
      </c>
      <c r="R2316" s="14">
        <v>21.86</v>
      </c>
      <c r="S2316" s="14">
        <v>22.042499999999997</v>
      </c>
      <c r="T2316" s="16">
        <v>0.50207846933545919</v>
      </c>
    </row>
    <row r="2317" spans="1:20">
      <c r="A2317" s="10">
        <v>2115</v>
      </c>
      <c r="B2317" s="11">
        <v>46335</v>
      </c>
      <c r="C2317" s="12">
        <f t="shared" si="144"/>
        <v>2026</v>
      </c>
      <c r="D2317" s="13" t="str">
        <f t="shared" si="145"/>
        <v>Q4</v>
      </c>
      <c r="E2317" s="12">
        <f t="shared" si="146"/>
        <v>11</v>
      </c>
      <c r="F2317" s="12" t="str">
        <f t="shared" si="147"/>
        <v>Nov</v>
      </c>
      <c r="G2317" s="12" t="s">
        <v>27</v>
      </c>
      <c r="H2317" s="12" t="s">
        <v>64</v>
      </c>
      <c r="I2317" s="12" t="s">
        <v>23</v>
      </c>
      <c r="J2317" s="12" t="s">
        <v>34</v>
      </c>
      <c r="K2317" s="12" t="s">
        <v>25</v>
      </c>
      <c r="L2317" s="12" t="s">
        <v>26</v>
      </c>
      <c r="M2317" s="12">
        <v>5</v>
      </c>
      <c r="N2317" s="14">
        <v>82.96</v>
      </c>
      <c r="O2317" s="15">
        <v>0</v>
      </c>
      <c r="P2317" s="14">
        <v>43.55</v>
      </c>
      <c r="Q2317" s="14">
        <v>414.79999999999995</v>
      </c>
      <c r="R2317" s="14">
        <v>217.75</v>
      </c>
      <c r="S2317" s="14">
        <v>197.04999999999995</v>
      </c>
      <c r="T2317" s="16">
        <v>0.47504821600771452</v>
      </c>
    </row>
    <row r="2318" spans="1:20">
      <c r="A2318" s="10">
        <v>2437</v>
      </c>
      <c r="B2318" s="11">
        <v>46335</v>
      </c>
      <c r="C2318" s="12">
        <f t="shared" si="144"/>
        <v>2026</v>
      </c>
      <c r="D2318" s="13" t="str">
        <f t="shared" si="145"/>
        <v>Q4</v>
      </c>
      <c r="E2318" s="12">
        <f t="shared" si="146"/>
        <v>11</v>
      </c>
      <c r="F2318" s="12" t="str">
        <f t="shared" si="147"/>
        <v>Nov</v>
      </c>
      <c r="G2318" s="12" t="s">
        <v>41</v>
      </c>
      <c r="H2318" s="12" t="s">
        <v>42</v>
      </c>
      <c r="I2318" s="12" t="s">
        <v>49</v>
      </c>
      <c r="J2318" s="12" t="s">
        <v>37</v>
      </c>
      <c r="K2318" s="12" t="s">
        <v>30</v>
      </c>
      <c r="L2318" s="12" t="s">
        <v>67</v>
      </c>
      <c r="M2318" s="12">
        <v>1</v>
      </c>
      <c r="N2318" s="14">
        <v>70.3</v>
      </c>
      <c r="O2318" s="15">
        <v>0.05</v>
      </c>
      <c r="P2318" s="14">
        <v>33.31</v>
      </c>
      <c r="Q2318" s="14">
        <v>66.784999999999997</v>
      </c>
      <c r="R2318" s="14">
        <v>33.31</v>
      </c>
      <c r="S2318" s="14">
        <v>33.474999999999994</v>
      </c>
      <c r="T2318" s="16">
        <v>0.50123530732949007</v>
      </c>
    </row>
    <row r="2319" spans="1:20">
      <c r="A2319" s="10">
        <v>3380</v>
      </c>
      <c r="B2319" s="11">
        <v>46335</v>
      </c>
      <c r="C2319" s="12">
        <f t="shared" si="144"/>
        <v>2026</v>
      </c>
      <c r="D2319" s="13" t="str">
        <f t="shared" si="145"/>
        <v>Q4</v>
      </c>
      <c r="E2319" s="12">
        <f t="shared" si="146"/>
        <v>11</v>
      </c>
      <c r="F2319" s="12" t="str">
        <f t="shared" si="147"/>
        <v>Nov</v>
      </c>
      <c r="G2319" s="12" t="s">
        <v>32</v>
      </c>
      <c r="H2319" s="12" t="s">
        <v>33</v>
      </c>
      <c r="I2319" s="12" t="s">
        <v>40</v>
      </c>
      <c r="J2319" s="12" t="s">
        <v>24</v>
      </c>
      <c r="K2319" s="12" t="s">
        <v>35</v>
      </c>
      <c r="L2319" s="12" t="s">
        <v>53</v>
      </c>
      <c r="M2319" s="12">
        <v>2</v>
      </c>
      <c r="N2319" s="14">
        <v>47.12</v>
      </c>
      <c r="O2319" s="15">
        <v>0.15</v>
      </c>
      <c r="P2319" s="14">
        <v>18.64</v>
      </c>
      <c r="Q2319" s="14">
        <v>80.103999999999999</v>
      </c>
      <c r="R2319" s="14">
        <v>37.28</v>
      </c>
      <c r="S2319" s="14">
        <v>42.823999999999998</v>
      </c>
      <c r="T2319" s="16">
        <v>0.5346050134824728</v>
      </c>
    </row>
    <row r="2320" spans="1:20">
      <c r="A2320" s="10">
        <v>3648</v>
      </c>
      <c r="B2320" s="11">
        <v>46335</v>
      </c>
      <c r="C2320" s="12">
        <f t="shared" si="144"/>
        <v>2026</v>
      </c>
      <c r="D2320" s="13" t="str">
        <f t="shared" si="145"/>
        <v>Q4</v>
      </c>
      <c r="E2320" s="12">
        <f t="shared" si="146"/>
        <v>11</v>
      </c>
      <c r="F2320" s="12" t="str">
        <f t="shared" si="147"/>
        <v>Nov</v>
      </c>
      <c r="G2320" s="12" t="s">
        <v>21</v>
      </c>
      <c r="H2320" s="12" t="s">
        <v>71</v>
      </c>
      <c r="I2320" s="12" t="s">
        <v>49</v>
      </c>
      <c r="J2320" s="12" t="s">
        <v>34</v>
      </c>
      <c r="K2320" s="12" t="s">
        <v>55</v>
      </c>
      <c r="L2320" s="12" t="s">
        <v>56</v>
      </c>
      <c r="M2320" s="12">
        <v>4</v>
      </c>
      <c r="N2320" s="14">
        <v>39.82</v>
      </c>
      <c r="O2320" s="15">
        <v>0.2</v>
      </c>
      <c r="P2320" s="14">
        <v>14.98</v>
      </c>
      <c r="Q2320" s="14">
        <v>127.42400000000001</v>
      </c>
      <c r="R2320" s="14">
        <v>59.92</v>
      </c>
      <c r="S2320" s="14">
        <v>67.504000000000005</v>
      </c>
      <c r="T2320" s="16">
        <v>0.52975891511803119</v>
      </c>
    </row>
    <row r="2321" spans="1:20">
      <c r="A2321" s="10">
        <v>3692</v>
      </c>
      <c r="B2321" s="11">
        <v>46335</v>
      </c>
      <c r="C2321" s="12">
        <f t="shared" si="144"/>
        <v>2026</v>
      </c>
      <c r="D2321" s="13" t="str">
        <f t="shared" si="145"/>
        <v>Q4</v>
      </c>
      <c r="E2321" s="12">
        <f t="shared" si="146"/>
        <v>11</v>
      </c>
      <c r="F2321" s="12" t="str">
        <f t="shared" si="147"/>
        <v>Nov</v>
      </c>
      <c r="G2321" s="12" t="s">
        <v>27</v>
      </c>
      <c r="H2321" s="12" t="s">
        <v>70</v>
      </c>
      <c r="I2321" s="12" t="s">
        <v>23</v>
      </c>
      <c r="J2321" s="12" t="s">
        <v>24</v>
      </c>
      <c r="K2321" s="12" t="s">
        <v>30</v>
      </c>
      <c r="L2321" s="12" t="s">
        <v>58</v>
      </c>
      <c r="M2321" s="12">
        <v>4</v>
      </c>
      <c r="N2321" s="14">
        <v>154.27000000000001</v>
      </c>
      <c r="O2321" s="15">
        <v>0.05</v>
      </c>
      <c r="P2321" s="14">
        <v>78.36</v>
      </c>
      <c r="Q2321" s="14">
        <v>586.226</v>
      </c>
      <c r="R2321" s="14">
        <v>313.44</v>
      </c>
      <c r="S2321" s="14">
        <v>272.786</v>
      </c>
      <c r="T2321" s="16">
        <v>0.46532565938733528</v>
      </c>
    </row>
    <row r="2322" spans="1:20">
      <c r="A2322" s="10">
        <v>4406</v>
      </c>
      <c r="B2322" s="11">
        <v>46335</v>
      </c>
      <c r="C2322" s="12">
        <f t="shared" si="144"/>
        <v>2026</v>
      </c>
      <c r="D2322" s="13" t="str">
        <f t="shared" si="145"/>
        <v>Q4</v>
      </c>
      <c r="E2322" s="12">
        <f t="shared" si="146"/>
        <v>11</v>
      </c>
      <c r="F2322" s="12" t="str">
        <f t="shared" si="147"/>
        <v>Nov</v>
      </c>
      <c r="G2322" s="12" t="s">
        <v>21</v>
      </c>
      <c r="H2322" s="12" t="s">
        <v>22</v>
      </c>
      <c r="I2322" s="12" t="s">
        <v>23</v>
      </c>
      <c r="J2322" s="12" t="s">
        <v>34</v>
      </c>
      <c r="K2322" s="12" t="s">
        <v>30</v>
      </c>
      <c r="L2322" s="12" t="s">
        <v>38</v>
      </c>
      <c r="M2322" s="12">
        <v>1</v>
      </c>
      <c r="N2322" s="14">
        <v>143.02000000000001</v>
      </c>
      <c r="O2322" s="15">
        <v>0.1</v>
      </c>
      <c r="P2322" s="14">
        <v>79.25</v>
      </c>
      <c r="Q2322" s="14">
        <v>128.71800000000002</v>
      </c>
      <c r="R2322" s="14">
        <v>79.25</v>
      </c>
      <c r="S2322" s="14">
        <v>49.468000000000018</v>
      </c>
      <c r="T2322" s="16">
        <v>0.3843129942976119</v>
      </c>
    </row>
    <row r="2323" spans="1:20">
      <c r="A2323" s="10">
        <v>4550</v>
      </c>
      <c r="B2323" s="11">
        <v>46335</v>
      </c>
      <c r="C2323" s="12">
        <f t="shared" si="144"/>
        <v>2026</v>
      </c>
      <c r="D2323" s="13" t="str">
        <f t="shared" si="145"/>
        <v>Q4</v>
      </c>
      <c r="E2323" s="12">
        <f t="shared" si="146"/>
        <v>11</v>
      </c>
      <c r="F2323" s="12" t="str">
        <f t="shared" si="147"/>
        <v>Nov</v>
      </c>
      <c r="G2323" s="12" t="s">
        <v>32</v>
      </c>
      <c r="H2323" s="12" t="s">
        <v>60</v>
      </c>
      <c r="I2323" s="12" t="s">
        <v>40</v>
      </c>
      <c r="J2323" s="12" t="s">
        <v>24</v>
      </c>
      <c r="K2323" s="12" t="s">
        <v>55</v>
      </c>
      <c r="L2323" s="12" t="s">
        <v>63</v>
      </c>
      <c r="M2323" s="12">
        <v>1</v>
      </c>
      <c r="N2323" s="14">
        <v>35.36</v>
      </c>
      <c r="O2323" s="15">
        <v>0</v>
      </c>
      <c r="P2323" s="14">
        <v>13.74</v>
      </c>
      <c r="Q2323" s="14">
        <v>35.36</v>
      </c>
      <c r="R2323" s="14">
        <v>13.74</v>
      </c>
      <c r="S2323" s="14">
        <v>21.619999999999997</v>
      </c>
      <c r="T2323" s="16">
        <v>0.61142533936651577</v>
      </c>
    </row>
    <row r="2324" spans="1:20">
      <c r="A2324" s="10">
        <v>4855</v>
      </c>
      <c r="B2324" s="11">
        <v>46335</v>
      </c>
      <c r="C2324" s="12">
        <f t="shared" si="144"/>
        <v>2026</v>
      </c>
      <c r="D2324" s="13" t="str">
        <f t="shared" si="145"/>
        <v>Q4</v>
      </c>
      <c r="E2324" s="12">
        <f t="shared" si="146"/>
        <v>11</v>
      </c>
      <c r="F2324" s="12" t="str">
        <f t="shared" si="147"/>
        <v>Nov</v>
      </c>
      <c r="G2324" s="12" t="s">
        <v>27</v>
      </c>
      <c r="H2324" s="12" t="s">
        <v>48</v>
      </c>
      <c r="I2324" s="12" t="s">
        <v>23</v>
      </c>
      <c r="J2324" s="12" t="s">
        <v>24</v>
      </c>
      <c r="K2324" s="12" t="s">
        <v>30</v>
      </c>
      <c r="L2324" s="12" t="s">
        <v>58</v>
      </c>
      <c r="M2324" s="12">
        <v>1</v>
      </c>
      <c r="N2324" s="14">
        <v>156.82</v>
      </c>
      <c r="O2324" s="15">
        <v>0.1</v>
      </c>
      <c r="P2324" s="14">
        <v>77.12</v>
      </c>
      <c r="Q2324" s="14">
        <v>141.13800000000001</v>
      </c>
      <c r="R2324" s="14">
        <v>77.12</v>
      </c>
      <c r="S2324" s="14">
        <v>64.018000000000001</v>
      </c>
      <c r="T2324" s="16">
        <v>0.45358443509189589</v>
      </c>
    </row>
    <row r="2325" spans="1:20">
      <c r="A2325" s="10">
        <v>5151</v>
      </c>
      <c r="B2325" s="11">
        <v>46335</v>
      </c>
      <c r="C2325" s="12">
        <f t="shared" si="144"/>
        <v>2026</v>
      </c>
      <c r="D2325" s="13" t="str">
        <f t="shared" si="145"/>
        <v>Q4</v>
      </c>
      <c r="E2325" s="12">
        <f t="shared" si="146"/>
        <v>11</v>
      </c>
      <c r="F2325" s="12" t="str">
        <f t="shared" si="147"/>
        <v>Nov</v>
      </c>
      <c r="G2325" s="12" t="s">
        <v>32</v>
      </c>
      <c r="H2325" s="12" t="s">
        <v>73</v>
      </c>
      <c r="I2325" s="12" t="s">
        <v>29</v>
      </c>
      <c r="J2325" s="12" t="s">
        <v>37</v>
      </c>
      <c r="K2325" s="12" t="s">
        <v>55</v>
      </c>
      <c r="L2325" s="12" t="s">
        <v>56</v>
      </c>
      <c r="M2325" s="12">
        <v>10</v>
      </c>
      <c r="N2325" s="14">
        <v>40.98</v>
      </c>
      <c r="O2325" s="15">
        <v>0.1</v>
      </c>
      <c r="P2325" s="14">
        <v>14.6</v>
      </c>
      <c r="Q2325" s="14">
        <v>368.82</v>
      </c>
      <c r="R2325" s="14">
        <v>146</v>
      </c>
      <c r="S2325" s="14">
        <v>222.82</v>
      </c>
      <c r="T2325" s="16">
        <v>0.60414294235670518</v>
      </c>
    </row>
    <row r="2326" spans="1:20">
      <c r="A2326" s="10">
        <v>5189</v>
      </c>
      <c r="B2326" s="11">
        <v>46335</v>
      </c>
      <c r="C2326" s="12">
        <f t="shared" si="144"/>
        <v>2026</v>
      </c>
      <c r="D2326" s="13" t="str">
        <f t="shared" si="145"/>
        <v>Q4</v>
      </c>
      <c r="E2326" s="12">
        <f t="shared" si="146"/>
        <v>11</v>
      </c>
      <c r="F2326" s="12" t="str">
        <f t="shared" si="147"/>
        <v>Nov</v>
      </c>
      <c r="G2326" s="12" t="s">
        <v>41</v>
      </c>
      <c r="H2326" s="12" t="s">
        <v>54</v>
      </c>
      <c r="I2326" s="12" t="s">
        <v>40</v>
      </c>
      <c r="J2326" s="12" t="s">
        <v>34</v>
      </c>
      <c r="K2326" s="12" t="s">
        <v>30</v>
      </c>
      <c r="L2326" s="12" t="s">
        <v>38</v>
      </c>
      <c r="M2326" s="12">
        <v>3</v>
      </c>
      <c r="N2326" s="14">
        <v>144.22999999999999</v>
      </c>
      <c r="O2326" s="15">
        <v>0</v>
      </c>
      <c r="P2326" s="14">
        <v>80.959999999999994</v>
      </c>
      <c r="Q2326" s="14">
        <v>432.68999999999994</v>
      </c>
      <c r="R2326" s="14">
        <v>242.88</v>
      </c>
      <c r="S2326" s="14">
        <v>189.80999999999995</v>
      </c>
      <c r="T2326" s="16">
        <v>0.43867433959647778</v>
      </c>
    </row>
    <row r="2327" spans="1:20">
      <c r="A2327" s="10">
        <v>726</v>
      </c>
      <c r="B2327" s="11">
        <v>46336</v>
      </c>
      <c r="C2327" s="12">
        <f t="shared" si="144"/>
        <v>2026</v>
      </c>
      <c r="D2327" s="13" t="str">
        <f t="shared" si="145"/>
        <v>Q4</v>
      </c>
      <c r="E2327" s="12">
        <f t="shared" si="146"/>
        <v>11</v>
      </c>
      <c r="F2327" s="12" t="str">
        <f t="shared" si="147"/>
        <v>Nov</v>
      </c>
      <c r="G2327" s="12" t="s">
        <v>41</v>
      </c>
      <c r="H2327" s="12" t="s">
        <v>52</v>
      </c>
      <c r="I2327" s="12" t="s">
        <v>23</v>
      </c>
      <c r="J2327" s="12" t="s">
        <v>34</v>
      </c>
      <c r="K2327" s="12" t="s">
        <v>30</v>
      </c>
      <c r="L2327" s="12" t="s">
        <v>31</v>
      </c>
      <c r="M2327" s="12">
        <v>1</v>
      </c>
      <c r="N2327" s="14">
        <v>90.23</v>
      </c>
      <c r="O2327" s="15">
        <v>0</v>
      </c>
      <c r="P2327" s="14">
        <v>44.06</v>
      </c>
      <c r="Q2327" s="14">
        <v>90.23</v>
      </c>
      <c r="R2327" s="14">
        <v>44.06</v>
      </c>
      <c r="S2327" s="14">
        <v>46.17</v>
      </c>
      <c r="T2327" s="16">
        <v>0.51169234179319512</v>
      </c>
    </row>
    <row r="2328" spans="1:20">
      <c r="A2328" s="10">
        <v>2154</v>
      </c>
      <c r="B2328" s="11">
        <v>46336</v>
      </c>
      <c r="C2328" s="12">
        <f t="shared" si="144"/>
        <v>2026</v>
      </c>
      <c r="D2328" s="13" t="str">
        <f t="shared" si="145"/>
        <v>Q4</v>
      </c>
      <c r="E2328" s="12">
        <f t="shared" si="146"/>
        <v>11</v>
      </c>
      <c r="F2328" s="12" t="str">
        <f t="shared" si="147"/>
        <v>Nov</v>
      </c>
      <c r="G2328" s="12" t="s">
        <v>41</v>
      </c>
      <c r="H2328" s="12" t="s">
        <v>52</v>
      </c>
      <c r="I2328" s="12" t="s">
        <v>23</v>
      </c>
      <c r="J2328" s="12" t="s">
        <v>34</v>
      </c>
      <c r="K2328" s="12" t="s">
        <v>30</v>
      </c>
      <c r="L2328" s="12" t="s">
        <v>58</v>
      </c>
      <c r="M2328" s="12">
        <v>5</v>
      </c>
      <c r="N2328" s="14">
        <v>152.82</v>
      </c>
      <c r="O2328" s="15">
        <v>0.1</v>
      </c>
      <c r="P2328" s="14">
        <v>80.09</v>
      </c>
      <c r="Q2328" s="14">
        <v>687.68999999999994</v>
      </c>
      <c r="R2328" s="14">
        <v>400.45000000000005</v>
      </c>
      <c r="S2328" s="14">
        <v>287.2399999999999</v>
      </c>
      <c r="T2328" s="16">
        <v>0.417688202533118</v>
      </c>
    </row>
    <row r="2329" spans="1:20">
      <c r="A2329" s="10">
        <v>4403</v>
      </c>
      <c r="B2329" s="11">
        <v>46336</v>
      </c>
      <c r="C2329" s="12">
        <f t="shared" si="144"/>
        <v>2026</v>
      </c>
      <c r="D2329" s="13" t="str">
        <f t="shared" si="145"/>
        <v>Q4</v>
      </c>
      <c r="E2329" s="12">
        <f t="shared" si="146"/>
        <v>11</v>
      </c>
      <c r="F2329" s="12" t="str">
        <f t="shared" si="147"/>
        <v>Nov</v>
      </c>
      <c r="G2329" s="12" t="s">
        <v>21</v>
      </c>
      <c r="H2329" s="12" t="s">
        <v>22</v>
      </c>
      <c r="I2329" s="12" t="s">
        <v>23</v>
      </c>
      <c r="J2329" s="12" t="s">
        <v>37</v>
      </c>
      <c r="K2329" s="12" t="s">
        <v>35</v>
      </c>
      <c r="L2329" s="12" t="s">
        <v>36</v>
      </c>
      <c r="M2329" s="12">
        <v>2</v>
      </c>
      <c r="N2329" s="14">
        <v>36.61</v>
      </c>
      <c r="O2329" s="15">
        <v>0.05</v>
      </c>
      <c r="P2329" s="14">
        <v>13.31</v>
      </c>
      <c r="Q2329" s="14">
        <v>69.558999999999997</v>
      </c>
      <c r="R2329" s="14">
        <v>26.62</v>
      </c>
      <c r="S2329" s="14">
        <v>42.938999999999993</v>
      </c>
      <c r="T2329" s="16">
        <v>0.61730329648212301</v>
      </c>
    </row>
    <row r="2330" spans="1:20">
      <c r="A2330" s="10">
        <v>4924</v>
      </c>
      <c r="B2330" s="11">
        <v>46336</v>
      </c>
      <c r="C2330" s="12">
        <f t="shared" si="144"/>
        <v>2026</v>
      </c>
      <c r="D2330" s="13" t="str">
        <f t="shared" si="145"/>
        <v>Q4</v>
      </c>
      <c r="E2330" s="12">
        <f t="shared" si="146"/>
        <v>11</v>
      </c>
      <c r="F2330" s="12" t="str">
        <f t="shared" si="147"/>
        <v>Nov</v>
      </c>
      <c r="G2330" s="12" t="s">
        <v>41</v>
      </c>
      <c r="H2330" s="12" t="s">
        <v>54</v>
      </c>
      <c r="I2330" s="12" t="s">
        <v>29</v>
      </c>
      <c r="J2330" s="12" t="s">
        <v>37</v>
      </c>
      <c r="K2330" s="12" t="s">
        <v>30</v>
      </c>
      <c r="L2330" s="12" t="s">
        <v>58</v>
      </c>
      <c r="M2330" s="12">
        <v>12</v>
      </c>
      <c r="N2330" s="14">
        <v>150.75</v>
      </c>
      <c r="O2330" s="15">
        <v>0.1</v>
      </c>
      <c r="P2330" s="14">
        <v>80.569999999999993</v>
      </c>
      <c r="Q2330" s="14">
        <v>1628.1000000000001</v>
      </c>
      <c r="R2330" s="14">
        <v>966.83999999999992</v>
      </c>
      <c r="S2330" s="14">
        <v>661.26000000000022</v>
      </c>
      <c r="T2330" s="16">
        <v>0.40615441311958733</v>
      </c>
    </row>
    <row r="2331" spans="1:20">
      <c r="A2331" s="10">
        <v>25</v>
      </c>
      <c r="B2331" s="11">
        <v>46337</v>
      </c>
      <c r="C2331" s="12">
        <f t="shared" si="144"/>
        <v>2026</v>
      </c>
      <c r="D2331" s="13" t="str">
        <f t="shared" si="145"/>
        <v>Q4</v>
      </c>
      <c r="E2331" s="12">
        <f t="shared" si="146"/>
        <v>11</v>
      </c>
      <c r="F2331" s="12" t="str">
        <f t="shared" si="147"/>
        <v>Nov</v>
      </c>
      <c r="G2331" s="12" t="s">
        <v>21</v>
      </c>
      <c r="H2331" s="12" t="s">
        <v>22</v>
      </c>
      <c r="I2331" s="12" t="s">
        <v>23</v>
      </c>
      <c r="J2331" s="12" t="s">
        <v>24</v>
      </c>
      <c r="K2331" s="12" t="s">
        <v>30</v>
      </c>
      <c r="L2331" s="12" t="s">
        <v>38</v>
      </c>
      <c r="M2331" s="12">
        <v>1</v>
      </c>
      <c r="N2331" s="14">
        <v>145.83000000000001</v>
      </c>
      <c r="O2331" s="15">
        <v>0.1</v>
      </c>
      <c r="P2331" s="14">
        <v>79.14</v>
      </c>
      <c r="Q2331" s="14">
        <v>131.24700000000001</v>
      </c>
      <c r="R2331" s="14">
        <v>79.14</v>
      </c>
      <c r="S2331" s="14">
        <v>52.107000000000014</v>
      </c>
      <c r="T2331" s="16">
        <v>0.39701478890946085</v>
      </c>
    </row>
    <row r="2332" spans="1:20">
      <c r="A2332" s="10">
        <v>252</v>
      </c>
      <c r="B2332" s="11">
        <v>46337</v>
      </c>
      <c r="C2332" s="12">
        <f t="shared" si="144"/>
        <v>2026</v>
      </c>
      <c r="D2332" s="13" t="str">
        <f t="shared" si="145"/>
        <v>Q4</v>
      </c>
      <c r="E2332" s="12">
        <f t="shared" si="146"/>
        <v>11</v>
      </c>
      <c r="F2332" s="12" t="str">
        <f t="shared" si="147"/>
        <v>Nov</v>
      </c>
      <c r="G2332" s="12" t="s">
        <v>21</v>
      </c>
      <c r="H2332" s="12" t="s">
        <v>22</v>
      </c>
      <c r="I2332" s="12" t="s">
        <v>23</v>
      </c>
      <c r="J2332" s="12" t="s">
        <v>24</v>
      </c>
      <c r="K2332" s="12" t="s">
        <v>35</v>
      </c>
      <c r="L2332" s="12" t="s">
        <v>69</v>
      </c>
      <c r="M2332" s="12">
        <v>4</v>
      </c>
      <c r="N2332" s="14">
        <v>162.04</v>
      </c>
      <c r="O2332" s="15">
        <v>0</v>
      </c>
      <c r="P2332" s="14">
        <v>85.77</v>
      </c>
      <c r="Q2332" s="14">
        <v>648.16</v>
      </c>
      <c r="R2332" s="14">
        <v>343.08</v>
      </c>
      <c r="S2332" s="14">
        <v>305.08</v>
      </c>
      <c r="T2332" s="16">
        <v>0.47068625030856581</v>
      </c>
    </row>
    <row r="2333" spans="1:20">
      <c r="A2333" s="10">
        <v>1203</v>
      </c>
      <c r="B2333" s="11">
        <v>46337</v>
      </c>
      <c r="C2333" s="12">
        <f t="shared" si="144"/>
        <v>2026</v>
      </c>
      <c r="D2333" s="13" t="str">
        <f t="shared" si="145"/>
        <v>Q4</v>
      </c>
      <c r="E2333" s="12">
        <f t="shared" si="146"/>
        <v>11</v>
      </c>
      <c r="F2333" s="12" t="str">
        <f t="shared" si="147"/>
        <v>Nov</v>
      </c>
      <c r="G2333" s="12" t="s">
        <v>41</v>
      </c>
      <c r="H2333" s="12" t="s">
        <v>54</v>
      </c>
      <c r="I2333" s="12" t="s">
        <v>40</v>
      </c>
      <c r="J2333" s="12" t="s">
        <v>24</v>
      </c>
      <c r="K2333" s="12" t="s">
        <v>30</v>
      </c>
      <c r="L2333" s="12" t="s">
        <v>38</v>
      </c>
      <c r="M2333" s="12">
        <v>2</v>
      </c>
      <c r="N2333" s="14">
        <v>141.33000000000001</v>
      </c>
      <c r="O2333" s="15">
        <v>0.05</v>
      </c>
      <c r="P2333" s="14">
        <v>79.739999999999995</v>
      </c>
      <c r="Q2333" s="14">
        <v>268.52699999999999</v>
      </c>
      <c r="R2333" s="14">
        <v>159.47999999999999</v>
      </c>
      <c r="S2333" s="14">
        <v>109.047</v>
      </c>
      <c r="T2333" s="16">
        <v>0.40609324202035552</v>
      </c>
    </row>
    <row r="2334" spans="1:20">
      <c r="A2334" s="10">
        <v>1567</v>
      </c>
      <c r="B2334" s="11">
        <v>46337</v>
      </c>
      <c r="C2334" s="12">
        <f t="shared" si="144"/>
        <v>2026</v>
      </c>
      <c r="D2334" s="13" t="str">
        <f t="shared" si="145"/>
        <v>Q4</v>
      </c>
      <c r="E2334" s="12">
        <f t="shared" si="146"/>
        <v>11</v>
      </c>
      <c r="F2334" s="12" t="str">
        <f t="shared" si="147"/>
        <v>Nov</v>
      </c>
      <c r="G2334" s="12" t="s">
        <v>32</v>
      </c>
      <c r="H2334" s="12" t="s">
        <v>73</v>
      </c>
      <c r="I2334" s="12" t="s">
        <v>23</v>
      </c>
      <c r="J2334" s="12" t="s">
        <v>24</v>
      </c>
      <c r="K2334" s="12" t="s">
        <v>44</v>
      </c>
      <c r="L2334" s="12" t="s">
        <v>72</v>
      </c>
      <c r="M2334" s="12">
        <v>1</v>
      </c>
      <c r="N2334" s="14">
        <v>125.11</v>
      </c>
      <c r="O2334" s="15">
        <v>0.1</v>
      </c>
      <c r="P2334" s="14">
        <v>61.65</v>
      </c>
      <c r="Q2334" s="14">
        <v>112.599</v>
      </c>
      <c r="R2334" s="14">
        <v>61.65</v>
      </c>
      <c r="S2334" s="14">
        <v>50.949000000000005</v>
      </c>
      <c r="T2334" s="16">
        <v>0.45248181600191834</v>
      </c>
    </row>
    <row r="2335" spans="1:20">
      <c r="A2335" s="10">
        <v>2060</v>
      </c>
      <c r="B2335" s="11">
        <v>46337</v>
      </c>
      <c r="C2335" s="12">
        <f t="shared" si="144"/>
        <v>2026</v>
      </c>
      <c r="D2335" s="13" t="str">
        <f t="shared" si="145"/>
        <v>Q4</v>
      </c>
      <c r="E2335" s="12">
        <f t="shared" si="146"/>
        <v>11</v>
      </c>
      <c r="F2335" s="12" t="str">
        <f t="shared" si="147"/>
        <v>Nov</v>
      </c>
      <c r="G2335" s="12" t="s">
        <v>32</v>
      </c>
      <c r="H2335" s="12" t="s">
        <v>46</v>
      </c>
      <c r="I2335" s="12" t="s">
        <v>23</v>
      </c>
      <c r="J2335" s="12" t="s">
        <v>37</v>
      </c>
      <c r="K2335" s="12" t="s">
        <v>44</v>
      </c>
      <c r="L2335" s="12" t="s">
        <v>72</v>
      </c>
      <c r="M2335" s="12">
        <v>3</v>
      </c>
      <c r="N2335" s="14">
        <v>124.55</v>
      </c>
      <c r="O2335" s="15">
        <v>0.15</v>
      </c>
      <c r="P2335" s="14">
        <v>60.68</v>
      </c>
      <c r="Q2335" s="14">
        <v>317.60249999999996</v>
      </c>
      <c r="R2335" s="14">
        <v>182.04</v>
      </c>
      <c r="S2335" s="14">
        <v>135.56249999999997</v>
      </c>
      <c r="T2335" s="16">
        <v>0.42683070819656643</v>
      </c>
    </row>
    <row r="2336" spans="1:20">
      <c r="A2336" s="10">
        <v>2485</v>
      </c>
      <c r="B2336" s="11">
        <v>46337</v>
      </c>
      <c r="C2336" s="12">
        <f t="shared" si="144"/>
        <v>2026</v>
      </c>
      <c r="D2336" s="13" t="str">
        <f t="shared" si="145"/>
        <v>Q4</v>
      </c>
      <c r="E2336" s="12">
        <f t="shared" si="146"/>
        <v>11</v>
      </c>
      <c r="F2336" s="12" t="str">
        <f t="shared" si="147"/>
        <v>Nov</v>
      </c>
      <c r="G2336" s="12" t="s">
        <v>32</v>
      </c>
      <c r="H2336" s="12" t="s">
        <v>60</v>
      </c>
      <c r="I2336" s="12" t="s">
        <v>40</v>
      </c>
      <c r="J2336" s="12" t="s">
        <v>24</v>
      </c>
      <c r="K2336" s="12" t="s">
        <v>30</v>
      </c>
      <c r="L2336" s="12" t="s">
        <v>38</v>
      </c>
      <c r="M2336" s="12">
        <v>1</v>
      </c>
      <c r="N2336" s="14">
        <v>143.77000000000001</v>
      </c>
      <c r="O2336" s="15">
        <v>0.1</v>
      </c>
      <c r="P2336" s="14">
        <v>81.02</v>
      </c>
      <c r="Q2336" s="14">
        <v>129.393</v>
      </c>
      <c r="R2336" s="14">
        <v>81.02</v>
      </c>
      <c r="S2336" s="14">
        <v>48.373000000000005</v>
      </c>
      <c r="T2336" s="16">
        <v>0.3738455712441941</v>
      </c>
    </row>
    <row r="2337" spans="1:20">
      <c r="A2337" s="10">
        <v>3101</v>
      </c>
      <c r="B2337" s="11">
        <v>46337</v>
      </c>
      <c r="C2337" s="12">
        <f t="shared" si="144"/>
        <v>2026</v>
      </c>
      <c r="D2337" s="13" t="str">
        <f t="shared" si="145"/>
        <v>Q4</v>
      </c>
      <c r="E2337" s="12">
        <f t="shared" si="146"/>
        <v>11</v>
      </c>
      <c r="F2337" s="12" t="str">
        <f t="shared" si="147"/>
        <v>Nov</v>
      </c>
      <c r="G2337" s="12" t="s">
        <v>41</v>
      </c>
      <c r="H2337" s="12" t="s">
        <v>54</v>
      </c>
      <c r="I2337" s="12" t="s">
        <v>23</v>
      </c>
      <c r="J2337" s="12" t="s">
        <v>34</v>
      </c>
      <c r="K2337" s="12" t="s">
        <v>44</v>
      </c>
      <c r="L2337" s="12" t="s">
        <v>72</v>
      </c>
      <c r="M2337" s="12">
        <v>3</v>
      </c>
      <c r="N2337" s="14">
        <v>124.72</v>
      </c>
      <c r="O2337" s="15">
        <v>0.15</v>
      </c>
      <c r="P2337" s="14">
        <v>60.35</v>
      </c>
      <c r="Q2337" s="14">
        <v>318.03599999999994</v>
      </c>
      <c r="R2337" s="14">
        <v>181.05</v>
      </c>
      <c r="S2337" s="14">
        <v>136.98599999999993</v>
      </c>
      <c r="T2337" s="16">
        <v>0.4307248236048748</v>
      </c>
    </row>
    <row r="2338" spans="1:20">
      <c r="A2338" s="10">
        <v>3165</v>
      </c>
      <c r="B2338" s="11">
        <v>46337</v>
      </c>
      <c r="C2338" s="12">
        <f t="shared" si="144"/>
        <v>2026</v>
      </c>
      <c r="D2338" s="13" t="str">
        <f t="shared" si="145"/>
        <v>Q4</v>
      </c>
      <c r="E2338" s="12">
        <f t="shared" si="146"/>
        <v>11</v>
      </c>
      <c r="F2338" s="12" t="str">
        <f t="shared" si="147"/>
        <v>Nov</v>
      </c>
      <c r="G2338" s="12" t="s">
        <v>32</v>
      </c>
      <c r="H2338" s="12" t="s">
        <v>33</v>
      </c>
      <c r="I2338" s="12" t="s">
        <v>40</v>
      </c>
      <c r="J2338" s="12" t="s">
        <v>24</v>
      </c>
      <c r="K2338" s="12" t="s">
        <v>55</v>
      </c>
      <c r="L2338" s="12" t="s">
        <v>63</v>
      </c>
      <c r="M2338" s="12">
        <v>1</v>
      </c>
      <c r="N2338" s="14">
        <v>35.729999999999997</v>
      </c>
      <c r="O2338" s="15">
        <v>0.1</v>
      </c>
      <c r="P2338" s="14">
        <v>14.15</v>
      </c>
      <c r="Q2338" s="14">
        <v>32.156999999999996</v>
      </c>
      <c r="R2338" s="14">
        <v>14.15</v>
      </c>
      <c r="S2338" s="14">
        <v>18.006999999999998</v>
      </c>
      <c r="T2338" s="16">
        <v>0.55997139036601673</v>
      </c>
    </row>
    <row r="2339" spans="1:20">
      <c r="A2339" s="10">
        <v>4179</v>
      </c>
      <c r="B2339" s="11">
        <v>46337</v>
      </c>
      <c r="C2339" s="12">
        <f t="shared" si="144"/>
        <v>2026</v>
      </c>
      <c r="D2339" s="13" t="str">
        <f t="shared" si="145"/>
        <v>Q4</v>
      </c>
      <c r="E2339" s="12">
        <f t="shared" si="146"/>
        <v>11</v>
      </c>
      <c r="F2339" s="12" t="str">
        <f t="shared" si="147"/>
        <v>Nov</v>
      </c>
      <c r="G2339" s="12" t="s">
        <v>32</v>
      </c>
      <c r="H2339" s="12" t="s">
        <v>39</v>
      </c>
      <c r="I2339" s="12" t="s">
        <v>40</v>
      </c>
      <c r="J2339" s="12" t="s">
        <v>37</v>
      </c>
      <c r="K2339" s="12" t="s">
        <v>35</v>
      </c>
      <c r="L2339" s="12" t="s">
        <v>69</v>
      </c>
      <c r="M2339" s="12">
        <v>2</v>
      </c>
      <c r="N2339" s="14">
        <v>166.1</v>
      </c>
      <c r="O2339" s="15">
        <v>0.05</v>
      </c>
      <c r="P2339" s="14">
        <v>88.2</v>
      </c>
      <c r="Q2339" s="14">
        <v>315.58999999999997</v>
      </c>
      <c r="R2339" s="14">
        <v>176.4</v>
      </c>
      <c r="S2339" s="14">
        <v>139.18999999999997</v>
      </c>
      <c r="T2339" s="16">
        <v>0.44104692797617157</v>
      </c>
    </row>
    <row r="2340" spans="1:20">
      <c r="A2340" s="10">
        <v>4829</v>
      </c>
      <c r="B2340" s="11">
        <v>46337</v>
      </c>
      <c r="C2340" s="12">
        <f t="shared" si="144"/>
        <v>2026</v>
      </c>
      <c r="D2340" s="13" t="str">
        <f t="shared" si="145"/>
        <v>Q4</v>
      </c>
      <c r="E2340" s="12">
        <f t="shared" si="146"/>
        <v>11</v>
      </c>
      <c r="F2340" s="12" t="str">
        <f t="shared" si="147"/>
        <v>Nov</v>
      </c>
      <c r="G2340" s="12" t="s">
        <v>32</v>
      </c>
      <c r="H2340" s="12" t="s">
        <v>73</v>
      </c>
      <c r="I2340" s="12" t="s">
        <v>49</v>
      </c>
      <c r="J2340" s="12" t="s">
        <v>34</v>
      </c>
      <c r="K2340" s="12" t="s">
        <v>25</v>
      </c>
      <c r="L2340" s="12" t="s">
        <v>26</v>
      </c>
      <c r="M2340" s="12">
        <v>2</v>
      </c>
      <c r="N2340" s="14">
        <v>81.27</v>
      </c>
      <c r="O2340" s="15">
        <v>0.05</v>
      </c>
      <c r="P2340" s="14">
        <v>43.04</v>
      </c>
      <c r="Q2340" s="14">
        <v>154.41299999999998</v>
      </c>
      <c r="R2340" s="14">
        <v>86.08</v>
      </c>
      <c r="S2340" s="14">
        <v>68.332999999999984</v>
      </c>
      <c r="T2340" s="16">
        <v>0.44253398353765544</v>
      </c>
    </row>
    <row r="2341" spans="1:20">
      <c r="A2341" s="10">
        <v>4943</v>
      </c>
      <c r="B2341" s="11">
        <v>46337</v>
      </c>
      <c r="C2341" s="12">
        <f t="shared" si="144"/>
        <v>2026</v>
      </c>
      <c r="D2341" s="13" t="str">
        <f t="shared" si="145"/>
        <v>Q4</v>
      </c>
      <c r="E2341" s="12">
        <f t="shared" si="146"/>
        <v>11</v>
      </c>
      <c r="F2341" s="12" t="str">
        <f t="shared" si="147"/>
        <v>Nov</v>
      </c>
      <c r="G2341" s="12" t="s">
        <v>21</v>
      </c>
      <c r="H2341" s="12" t="s">
        <v>57</v>
      </c>
      <c r="I2341" s="12" t="s">
        <v>29</v>
      </c>
      <c r="J2341" s="12" t="s">
        <v>24</v>
      </c>
      <c r="K2341" s="12" t="s">
        <v>44</v>
      </c>
      <c r="L2341" s="12" t="s">
        <v>50</v>
      </c>
      <c r="M2341" s="12">
        <v>10</v>
      </c>
      <c r="N2341" s="14">
        <v>191.98</v>
      </c>
      <c r="O2341" s="15">
        <v>0.1</v>
      </c>
      <c r="P2341" s="14">
        <v>102.73</v>
      </c>
      <c r="Q2341" s="14">
        <v>1727.82</v>
      </c>
      <c r="R2341" s="14">
        <v>1027.3</v>
      </c>
      <c r="S2341" s="14">
        <v>700.52</v>
      </c>
      <c r="T2341" s="16">
        <v>0.40543575140929033</v>
      </c>
    </row>
    <row r="2342" spans="1:20">
      <c r="A2342" s="10">
        <v>887</v>
      </c>
      <c r="B2342" s="11">
        <v>46338</v>
      </c>
      <c r="C2342" s="12">
        <f t="shared" si="144"/>
        <v>2026</v>
      </c>
      <c r="D2342" s="13" t="str">
        <f t="shared" si="145"/>
        <v>Q4</v>
      </c>
      <c r="E2342" s="12">
        <f t="shared" si="146"/>
        <v>11</v>
      </c>
      <c r="F2342" s="12" t="str">
        <f t="shared" si="147"/>
        <v>Nov</v>
      </c>
      <c r="G2342" s="12" t="s">
        <v>41</v>
      </c>
      <c r="H2342" s="12" t="s">
        <v>54</v>
      </c>
      <c r="I2342" s="12" t="s">
        <v>40</v>
      </c>
      <c r="J2342" s="12" t="s">
        <v>24</v>
      </c>
      <c r="K2342" s="12" t="s">
        <v>30</v>
      </c>
      <c r="L2342" s="12" t="s">
        <v>31</v>
      </c>
      <c r="M2342" s="12">
        <v>6</v>
      </c>
      <c r="N2342" s="14">
        <v>89.87</v>
      </c>
      <c r="O2342" s="15">
        <v>0.2</v>
      </c>
      <c r="P2342" s="14">
        <v>44.47</v>
      </c>
      <c r="Q2342" s="14">
        <v>431.37600000000003</v>
      </c>
      <c r="R2342" s="14">
        <v>266.82</v>
      </c>
      <c r="S2342" s="14">
        <v>164.55600000000004</v>
      </c>
      <c r="T2342" s="16">
        <v>0.3814676755313231</v>
      </c>
    </row>
    <row r="2343" spans="1:20">
      <c r="A2343" s="10">
        <v>1090</v>
      </c>
      <c r="B2343" s="11">
        <v>46338</v>
      </c>
      <c r="C2343" s="12">
        <f t="shared" si="144"/>
        <v>2026</v>
      </c>
      <c r="D2343" s="13" t="str">
        <f t="shared" si="145"/>
        <v>Q4</v>
      </c>
      <c r="E2343" s="12">
        <f t="shared" si="146"/>
        <v>11</v>
      </c>
      <c r="F2343" s="12" t="str">
        <f t="shared" si="147"/>
        <v>Nov</v>
      </c>
      <c r="G2343" s="12" t="s">
        <v>27</v>
      </c>
      <c r="H2343" s="12" t="s">
        <v>70</v>
      </c>
      <c r="I2343" s="12" t="s">
        <v>49</v>
      </c>
      <c r="J2343" s="12" t="s">
        <v>34</v>
      </c>
      <c r="K2343" s="12" t="s">
        <v>25</v>
      </c>
      <c r="L2343" s="12" t="s">
        <v>43</v>
      </c>
      <c r="M2343" s="12">
        <v>3</v>
      </c>
      <c r="N2343" s="14">
        <v>51.44</v>
      </c>
      <c r="O2343" s="15">
        <v>0.1</v>
      </c>
      <c r="P2343" s="14">
        <v>23.11</v>
      </c>
      <c r="Q2343" s="14">
        <v>138.88800000000001</v>
      </c>
      <c r="R2343" s="14">
        <v>69.33</v>
      </c>
      <c r="S2343" s="14">
        <v>69.558000000000007</v>
      </c>
      <c r="T2343" s="16">
        <v>0.50082080525315364</v>
      </c>
    </row>
    <row r="2344" spans="1:20">
      <c r="A2344" s="10">
        <v>2090</v>
      </c>
      <c r="B2344" s="11">
        <v>46338</v>
      </c>
      <c r="C2344" s="12">
        <f t="shared" si="144"/>
        <v>2026</v>
      </c>
      <c r="D2344" s="13" t="str">
        <f t="shared" si="145"/>
        <v>Q4</v>
      </c>
      <c r="E2344" s="12">
        <f t="shared" si="146"/>
        <v>11</v>
      </c>
      <c r="F2344" s="12" t="str">
        <f t="shared" si="147"/>
        <v>Nov</v>
      </c>
      <c r="G2344" s="12" t="s">
        <v>41</v>
      </c>
      <c r="H2344" s="12" t="s">
        <v>42</v>
      </c>
      <c r="I2344" s="12" t="s">
        <v>49</v>
      </c>
      <c r="J2344" s="12" t="s">
        <v>34</v>
      </c>
      <c r="K2344" s="12" t="s">
        <v>35</v>
      </c>
      <c r="L2344" s="12" t="s">
        <v>53</v>
      </c>
      <c r="M2344" s="12">
        <v>4</v>
      </c>
      <c r="N2344" s="14">
        <v>46.68</v>
      </c>
      <c r="O2344" s="15">
        <v>0.05</v>
      </c>
      <c r="P2344" s="14">
        <v>17.96</v>
      </c>
      <c r="Q2344" s="14">
        <v>177.38399999999999</v>
      </c>
      <c r="R2344" s="14">
        <v>71.84</v>
      </c>
      <c r="S2344" s="14">
        <v>105.54399999999998</v>
      </c>
      <c r="T2344" s="16">
        <v>0.59500293149325756</v>
      </c>
    </row>
    <row r="2345" spans="1:20">
      <c r="A2345" s="10">
        <v>2561</v>
      </c>
      <c r="B2345" s="11">
        <v>46338</v>
      </c>
      <c r="C2345" s="12">
        <f t="shared" si="144"/>
        <v>2026</v>
      </c>
      <c r="D2345" s="13" t="str">
        <f t="shared" si="145"/>
        <v>Q4</v>
      </c>
      <c r="E2345" s="12">
        <f t="shared" si="146"/>
        <v>11</v>
      </c>
      <c r="F2345" s="12" t="str">
        <f t="shared" si="147"/>
        <v>Nov</v>
      </c>
      <c r="G2345" s="12" t="s">
        <v>27</v>
      </c>
      <c r="H2345" s="12" t="s">
        <v>64</v>
      </c>
      <c r="I2345" s="12" t="s">
        <v>40</v>
      </c>
      <c r="J2345" s="12" t="s">
        <v>34</v>
      </c>
      <c r="K2345" s="12" t="s">
        <v>30</v>
      </c>
      <c r="L2345" s="12" t="s">
        <v>67</v>
      </c>
      <c r="M2345" s="12">
        <v>4</v>
      </c>
      <c r="N2345" s="14">
        <v>73.05</v>
      </c>
      <c r="O2345" s="15">
        <v>0.2</v>
      </c>
      <c r="P2345" s="14">
        <v>32.82</v>
      </c>
      <c r="Q2345" s="14">
        <v>233.76</v>
      </c>
      <c r="R2345" s="14">
        <v>131.28</v>
      </c>
      <c r="S2345" s="14">
        <v>102.47999999999999</v>
      </c>
      <c r="T2345" s="16">
        <v>0.4383983572895277</v>
      </c>
    </row>
    <row r="2346" spans="1:20">
      <c r="A2346" s="10">
        <v>2855</v>
      </c>
      <c r="B2346" s="11">
        <v>46338</v>
      </c>
      <c r="C2346" s="12">
        <f t="shared" si="144"/>
        <v>2026</v>
      </c>
      <c r="D2346" s="13" t="str">
        <f t="shared" si="145"/>
        <v>Q4</v>
      </c>
      <c r="E2346" s="12">
        <f t="shared" si="146"/>
        <v>11</v>
      </c>
      <c r="F2346" s="12" t="str">
        <f t="shared" si="147"/>
        <v>Nov</v>
      </c>
      <c r="G2346" s="12" t="s">
        <v>32</v>
      </c>
      <c r="H2346" s="12" t="s">
        <v>60</v>
      </c>
      <c r="I2346" s="12" t="s">
        <v>49</v>
      </c>
      <c r="J2346" s="12" t="s">
        <v>34</v>
      </c>
      <c r="K2346" s="12" t="s">
        <v>44</v>
      </c>
      <c r="L2346" s="12" t="s">
        <v>72</v>
      </c>
      <c r="M2346" s="12">
        <v>1</v>
      </c>
      <c r="N2346" s="14">
        <v>125.32</v>
      </c>
      <c r="O2346" s="15">
        <v>0.15</v>
      </c>
      <c r="P2346" s="14">
        <v>59.49</v>
      </c>
      <c r="Q2346" s="14">
        <v>106.52199999999999</v>
      </c>
      <c r="R2346" s="14">
        <v>59.49</v>
      </c>
      <c r="S2346" s="14">
        <v>47.031999999999989</v>
      </c>
      <c r="T2346" s="16">
        <v>0.44152381667636725</v>
      </c>
    </row>
    <row r="2347" spans="1:20">
      <c r="A2347" s="10">
        <v>4421</v>
      </c>
      <c r="B2347" s="11">
        <v>46338</v>
      </c>
      <c r="C2347" s="12">
        <f t="shared" si="144"/>
        <v>2026</v>
      </c>
      <c r="D2347" s="13" t="str">
        <f t="shared" si="145"/>
        <v>Q4</v>
      </c>
      <c r="E2347" s="12">
        <f t="shared" si="146"/>
        <v>11</v>
      </c>
      <c r="F2347" s="12" t="str">
        <f t="shared" si="147"/>
        <v>Nov</v>
      </c>
      <c r="G2347" s="12" t="s">
        <v>27</v>
      </c>
      <c r="H2347" s="12" t="s">
        <v>62</v>
      </c>
      <c r="I2347" s="12" t="s">
        <v>49</v>
      </c>
      <c r="J2347" s="12" t="s">
        <v>37</v>
      </c>
      <c r="K2347" s="12" t="s">
        <v>55</v>
      </c>
      <c r="L2347" s="12" t="s">
        <v>59</v>
      </c>
      <c r="M2347" s="12">
        <v>2</v>
      </c>
      <c r="N2347" s="14">
        <v>123.49</v>
      </c>
      <c r="O2347" s="15">
        <v>0.15</v>
      </c>
      <c r="P2347" s="14">
        <v>68.08</v>
      </c>
      <c r="Q2347" s="14">
        <v>209.93299999999999</v>
      </c>
      <c r="R2347" s="14">
        <v>136.16</v>
      </c>
      <c r="S2347" s="14">
        <v>73.772999999999996</v>
      </c>
      <c r="T2347" s="16">
        <v>0.35141211719929694</v>
      </c>
    </row>
    <row r="2348" spans="1:20">
      <c r="A2348" s="10">
        <v>195</v>
      </c>
      <c r="B2348" s="11">
        <v>46339</v>
      </c>
      <c r="C2348" s="12">
        <f t="shared" si="144"/>
        <v>2026</v>
      </c>
      <c r="D2348" s="13" t="str">
        <f t="shared" si="145"/>
        <v>Q4</v>
      </c>
      <c r="E2348" s="12">
        <f t="shared" si="146"/>
        <v>11</v>
      </c>
      <c r="F2348" s="12" t="str">
        <f t="shared" si="147"/>
        <v>Nov</v>
      </c>
      <c r="G2348" s="12" t="s">
        <v>27</v>
      </c>
      <c r="H2348" s="12" t="s">
        <v>64</v>
      </c>
      <c r="I2348" s="12" t="s">
        <v>40</v>
      </c>
      <c r="J2348" s="12" t="s">
        <v>24</v>
      </c>
      <c r="K2348" s="12" t="s">
        <v>35</v>
      </c>
      <c r="L2348" s="12" t="s">
        <v>53</v>
      </c>
      <c r="M2348" s="12">
        <v>1</v>
      </c>
      <c r="N2348" s="14">
        <v>47.37</v>
      </c>
      <c r="O2348" s="15">
        <v>0.2</v>
      </c>
      <c r="P2348" s="14">
        <v>18.739999999999998</v>
      </c>
      <c r="Q2348" s="14">
        <v>37.896000000000001</v>
      </c>
      <c r="R2348" s="14">
        <v>18.739999999999998</v>
      </c>
      <c r="S2348" s="14">
        <v>19.156000000000002</v>
      </c>
      <c r="T2348" s="16">
        <v>0.50548870593202455</v>
      </c>
    </row>
    <row r="2349" spans="1:20">
      <c r="A2349" s="10">
        <v>520</v>
      </c>
      <c r="B2349" s="11">
        <v>46339</v>
      </c>
      <c r="C2349" s="12">
        <f t="shared" si="144"/>
        <v>2026</v>
      </c>
      <c r="D2349" s="13" t="str">
        <f t="shared" si="145"/>
        <v>Q4</v>
      </c>
      <c r="E2349" s="12">
        <f t="shared" si="146"/>
        <v>11</v>
      </c>
      <c r="F2349" s="12" t="str">
        <f t="shared" si="147"/>
        <v>Nov</v>
      </c>
      <c r="G2349" s="12" t="s">
        <v>27</v>
      </c>
      <c r="H2349" s="12" t="s">
        <v>64</v>
      </c>
      <c r="I2349" s="12" t="s">
        <v>29</v>
      </c>
      <c r="J2349" s="12" t="s">
        <v>37</v>
      </c>
      <c r="K2349" s="12" t="s">
        <v>30</v>
      </c>
      <c r="L2349" s="12" t="s">
        <v>31</v>
      </c>
      <c r="M2349" s="12">
        <v>6</v>
      </c>
      <c r="N2349" s="14">
        <v>92.31</v>
      </c>
      <c r="O2349" s="15">
        <v>0.05</v>
      </c>
      <c r="P2349" s="14">
        <v>46.12</v>
      </c>
      <c r="Q2349" s="14">
        <v>526.16700000000003</v>
      </c>
      <c r="R2349" s="14">
        <v>276.71999999999997</v>
      </c>
      <c r="S2349" s="14">
        <v>249.44700000000006</v>
      </c>
      <c r="T2349" s="16">
        <v>0.47408332335551268</v>
      </c>
    </row>
    <row r="2350" spans="1:20">
      <c r="A2350" s="10">
        <v>646</v>
      </c>
      <c r="B2350" s="11">
        <v>46339</v>
      </c>
      <c r="C2350" s="12">
        <f t="shared" si="144"/>
        <v>2026</v>
      </c>
      <c r="D2350" s="13" t="str">
        <f t="shared" si="145"/>
        <v>Q4</v>
      </c>
      <c r="E2350" s="12">
        <f t="shared" si="146"/>
        <v>11</v>
      </c>
      <c r="F2350" s="12" t="str">
        <f t="shared" si="147"/>
        <v>Nov</v>
      </c>
      <c r="G2350" s="12" t="s">
        <v>32</v>
      </c>
      <c r="H2350" s="12" t="s">
        <v>73</v>
      </c>
      <c r="I2350" s="12" t="s">
        <v>40</v>
      </c>
      <c r="J2350" s="12" t="s">
        <v>24</v>
      </c>
      <c r="K2350" s="12" t="s">
        <v>25</v>
      </c>
      <c r="L2350" s="12" t="s">
        <v>43</v>
      </c>
      <c r="M2350" s="12">
        <v>1</v>
      </c>
      <c r="N2350" s="14">
        <v>49.53</v>
      </c>
      <c r="O2350" s="15">
        <v>0.1</v>
      </c>
      <c r="P2350" s="14">
        <v>22.18</v>
      </c>
      <c r="Q2350" s="14">
        <v>44.577000000000005</v>
      </c>
      <c r="R2350" s="14">
        <v>22.18</v>
      </c>
      <c r="S2350" s="14">
        <v>22.397000000000006</v>
      </c>
      <c r="T2350" s="16">
        <v>0.50243399062296712</v>
      </c>
    </row>
    <row r="2351" spans="1:20">
      <c r="A2351" s="10">
        <v>893</v>
      </c>
      <c r="B2351" s="11">
        <v>46339</v>
      </c>
      <c r="C2351" s="12">
        <f t="shared" si="144"/>
        <v>2026</v>
      </c>
      <c r="D2351" s="13" t="str">
        <f t="shared" si="145"/>
        <v>Q4</v>
      </c>
      <c r="E2351" s="12">
        <f t="shared" si="146"/>
        <v>11</v>
      </c>
      <c r="F2351" s="12" t="str">
        <f t="shared" si="147"/>
        <v>Nov</v>
      </c>
      <c r="G2351" s="12" t="s">
        <v>41</v>
      </c>
      <c r="H2351" s="12" t="s">
        <v>54</v>
      </c>
      <c r="I2351" s="12" t="s">
        <v>23</v>
      </c>
      <c r="J2351" s="12" t="s">
        <v>34</v>
      </c>
      <c r="K2351" s="12" t="s">
        <v>35</v>
      </c>
      <c r="L2351" s="12" t="s">
        <v>53</v>
      </c>
      <c r="M2351" s="12">
        <v>4</v>
      </c>
      <c r="N2351" s="14">
        <v>47.62</v>
      </c>
      <c r="O2351" s="15">
        <v>0.2</v>
      </c>
      <c r="P2351" s="14">
        <v>18.100000000000001</v>
      </c>
      <c r="Q2351" s="14">
        <v>152.38399999999999</v>
      </c>
      <c r="R2351" s="14">
        <v>72.400000000000006</v>
      </c>
      <c r="S2351" s="14">
        <v>79.98399999999998</v>
      </c>
      <c r="T2351" s="16">
        <v>0.52488450230995376</v>
      </c>
    </row>
    <row r="2352" spans="1:20">
      <c r="A2352" s="10">
        <v>916</v>
      </c>
      <c r="B2352" s="11">
        <v>46339</v>
      </c>
      <c r="C2352" s="12">
        <f t="shared" si="144"/>
        <v>2026</v>
      </c>
      <c r="D2352" s="13" t="str">
        <f t="shared" si="145"/>
        <v>Q4</v>
      </c>
      <c r="E2352" s="12">
        <f t="shared" si="146"/>
        <v>11</v>
      </c>
      <c r="F2352" s="12" t="str">
        <f t="shared" si="147"/>
        <v>Nov</v>
      </c>
      <c r="G2352" s="12" t="s">
        <v>27</v>
      </c>
      <c r="H2352" s="12" t="s">
        <v>48</v>
      </c>
      <c r="I2352" s="12" t="s">
        <v>23</v>
      </c>
      <c r="J2352" s="12" t="s">
        <v>34</v>
      </c>
      <c r="K2352" s="12" t="s">
        <v>25</v>
      </c>
      <c r="L2352" s="12" t="s">
        <v>43</v>
      </c>
      <c r="M2352" s="12">
        <v>4</v>
      </c>
      <c r="N2352" s="14">
        <v>51.93</v>
      </c>
      <c r="O2352" s="15">
        <v>0.05</v>
      </c>
      <c r="P2352" s="14">
        <v>22.62</v>
      </c>
      <c r="Q2352" s="14">
        <v>197.334</v>
      </c>
      <c r="R2352" s="14">
        <v>90.48</v>
      </c>
      <c r="S2352" s="14">
        <v>106.854</v>
      </c>
      <c r="T2352" s="16">
        <v>0.54148803551339353</v>
      </c>
    </row>
    <row r="2353" spans="1:20">
      <c r="A2353" s="10">
        <v>1295</v>
      </c>
      <c r="B2353" s="11">
        <v>46339</v>
      </c>
      <c r="C2353" s="12">
        <f t="shared" si="144"/>
        <v>2026</v>
      </c>
      <c r="D2353" s="13" t="str">
        <f t="shared" si="145"/>
        <v>Q4</v>
      </c>
      <c r="E2353" s="12">
        <f t="shared" si="146"/>
        <v>11</v>
      </c>
      <c r="F2353" s="12" t="str">
        <f t="shared" si="147"/>
        <v>Nov</v>
      </c>
      <c r="G2353" s="12" t="s">
        <v>27</v>
      </c>
      <c r="H2353" s="12" t="s">
        <v>62</v>
      </c>
      <c r="I2353" s="12" t="s">
        <v>49</v>
      </c>
      <c r="J2353" s="12" t="s">
        <v>34</v>
      </c>
      <c r="K2353" s="12" t="s">
        <v>30</v>
      </c>
      <c r="L2353" s="12" t="s">
        <v>58</v>
      </c>
      <c r="M2353" s="12">
        <v>1</v>
      </c>
      <c r="N2353" s="14">
        <v>155.44999999999999</v>
      </c>
      <c r="O2353" s="15">
        <v>0.05</v>
      </c>
      <c r="P2353" s="14">
        <v>77.25</v>
      </c>
      <c r="Q2353" s="14">
        <v>147.67749999999998</v>
      </c>
      <c r="R2353" s="14">
        <v>77.25</v>
      </c>
      <c r="S2353" s="14">
        <v>70.427499999999981</v>
      </c>
      <c r="T2353" s="16">
        <v>0.47690067884410281</v>
      </c>
    </row>
    <row r="2354" spans="1:20">
      <c r="A2354" s="10">
        <v>3438</v>
      </c>
      <c r="B2354" s="11">
        <v>46339</v>
      </c>
      <c r="C2354" s="12">
        <f t="shared" si="144"/>
        <v>2026</v>
      </c>
      <c r="D2354" s="13" t="str">
        <f t="shared" si="145"/>
        <v>Q4</v>
      </c>
      <c r="E2354" s="12">
        <f t="shared" si="146"/>
        <v>11</v>
      </c>
      <c r="F2354" s="12" t="str">
        <f t="shared" si="147"/>
        <v>Nov</v>
      </c>
      <c r="G2354" s="12" t="s">
        <v>21</v>
      </c>
      <c r="H2354" s="12" t="s">
        <v>22</v>
      </c>
      <c r="I2354" s="12" t="s">
        <v>23</v>
      </c>
      <c r="J2354" s="12" t="s">
        <v>24</v>
      </c>
      <c r="K2354" s="12" t="s">
        <v>25</v>
      </c>
      <c r="L2354" s="12" t="s">
        <v>47</v>
      </c>
      <c r="M2354" s="12">
        <v>4</v>
      </c>
      <c r="N2354" s="14">
        <v>40.03</v>
      </c>
      <c r="O2354" s="15">
        <v>0.05</v>
      </c>
      <c r="P2354" s="14">
        <v>16.78</v>
      </c>
      <c r="Q2354" s="14">
        <v>152.114</v>
      </c>
      <c r="R2354" s="14">
        <v>67.12</v>
      </c>
      <c r="S2354" s="14">
        <v>84.994</v>
      </c>
      <c r="T2354" s="16">
        <v>0.5587519886400989</v>
      </c>
    </row>
    <row r="2355" spans="1:20">
      <c r="A2355" s="10">
        <v>3573</v>
      </c>
      <c r="B2355" s="11">
        <v>46339</v>
      </c>
      <c r="C2355" s="12">
        <f t="shared" si="144"/>
        <v>2026</v>
      </c>
      <c r="D2355" s="13" t="str">
        <f t="shared" si="145"/>
        <v>Q4</v>
      </c>
      <c r="E2355" s="12">
        <f t="shared" si="146"/>
        <v>11</v>
      </c>
      <c r="F2355" s="12" t="str">
        <f t="shared" si="147"/>
        <v>Nov</v>
      </c>
      <c r="G2355" s="12" t="s">
        <v>21</v>
      </c>
      <c r="H2355" s="12" t="s">
        <v>57</v>
      </c>
      <c r="I2355" s="12" t="s">
        <v>23</v>
      </c>
      <c r="J2355" s="12" t="s">
        <v>24</v>
      </c>
      <c r="K2355" s="12" t="s">
        <v>30</v>
      </c>
      <c r="L2355" s="12" t="s">
        <v>58</v>
      </c>
      <c r="M2355" s="12">
        <v>2</v>
      </c>
      <c r="N2355" s="14">
        <v>152.96</v>
      </c>
      <c r="O2355" s="15">
        <v>0.1</v>
      </c>
      <c r="P2355" s="14">
        <v>79.12</v>
      </c>
      <c r="Q2355" s="14">
        <v>275.32800000000003</v>
      </c>
      <c r="R2355" s="14">
        <v>158.24</v>
      </c>
      <c r="S2355" s="14">
        <v>117.08800000000002</v>
      </c>
      <c r="T2355" s="16">
        <v>0.4252673175267318</v>
      </c>
    </row>
    <row r="2356" spans="1:20">
      <c r="A2356" s="10">
        <v>4257</v>
      </c>
      <c r="B2356" s="11">
        <v>46339</v>
      </c>
      <c r="C2356" s="12">
        <f t="shared" si="144"/>
        <v>2026</v>
      </c>
      <c r="D2356" s="13" t="str">
        <f t="shared" si="145"/>
        <v>Q4</v>
      </c>
      <c r="E2356" s="12">
        <f t="shared" si="146"/>
        <v>11</v>
      </c>
      <c r="F2356" s="12" t="str">
        <f t="shared" si="147"/>
        <v>Nov</v>
      </c>
      <c r="G2356" s="12" t="s">
        <v>41</v>
      </c>
      <c r="H2356" s="12" t="s">
        <v>68</v>
      </c>
      <c r="I2356" s="12" t="s">
        <v>40</v>
      </c>
      <c r="J2356" s="12" t="s">
        <v>34</v>
      </c>
      <c r="K2356" s="12" t="s">
        <v>55</v>
      </c>
      <c r="L2356" s="12" t="s">
        <v>59</v>
      </c>
      <c r="M2356" s="12">
        <v>2</v>
      </c>
      <c r="N2356" s="14">
        <v>124.06</v>
      </c>
      <c r="O2356" s="15">
        <v>0.05</v>
      </c>
      <c r="P2356" s="14">
        <v>69.98</v>
      </c>
      <c r="Q2356" s="14">
        <v>235.714</v>
      </c>
      <c r="R2356" s="14">
        <v>139.96</v>
      </c>
      <c r="S2356" s="14">
        <v>95.753999999999991</v>
      </c>
      <c r="T2356" s="16">
        <v>0.40622958330858577</v>
      </c>
    </row>
    <row r="2357" spans="1:20">
      <c r="A2357" s="10">
        <v>4389</v>
      </c>
      <c r="B2357" s="11">
        <v>46339</v>
      </c>
      <c r="C2357" s="12">
        <f t="shared" si="144"/>
        <v>2026</v>
      </c>
      <c r="D2357" s="13" t="str">
        <f t="shared" si="145"/>
        <v>Q4</v>
      </c>
      <c r="E2357" s="12">
        <f t="shared" si="146"/>
        <v>11</v>
      </c>
      <c r="F2357" s="12" t="str">
        <f t="shared" si="147"/>
        <v>Nov</v>
      </c>
      <c r="G2357" s="12" t="s">
        <v>32</v>
      </c>
      <c r="H2357" s="12" t="s">
        <v>60</v>
      </c>
      <c r="I2357" s="12" t="s">
        <v>49</v>
      </c>
      <c r="J2357" s="12" t="s">
        <v>34</v>
      </c>
      <c r="K2357" s="12" t="s">
        <v>30</v>
      </c>
      <c r="L2357" s="12" t="s">
        <v>58</v>
      </c>
      <c r="M2357" s="12">
        <v>1</v>
      </c>
      <c r="N2357" s="14">
        <v>151.66</v>
      </c>
      <c r="O2357" s="15">
        <v>0.1</v>
      </c>
      <c r="P2357" s="14">
        <v>80.209999999999994</v>
      </c>
      <c r="Q2357" s="14">
        <v>136.494</v>
      </c>
      <c r="R2357" s="14">
        <v>80.209999999999994</v>
      </c>
      <c r="S2357" s="14">
        <v>56.284000000000006</v>
      </c>
      <c r="T2357" s="16">
        <v>0.41235512183685735</v>
      </c>
    </row>
    <row r="2358" spans="1:20">
      <c r="A2358" s="10">
        <v>4887</v>
      </c>
      <c r="B2358" s="11">
        <v>46339</v>
      </c>
      <c r="C2358" s="12">
        <f t="shared" si="144"/>
        <v>2026</v>
      </c>
      <c r="D2358" s="13" t="str">
        <f t="shared" si="145"/>
        <v>Q4</v>
      </c>
      <c r="E2358" s="12">
        <f t="shared" si="146"/>
        <v>11</v>
      </c>
      <c r="F2358" s="12" t="str">
        <f t="shared" si="147"/>
        <v>Nov</v>
      </c>
      <c r="G2358" s="12" t="s">
        <v>41</v>
      </c>
      <c r="H2358" s="12" t="s">
        <v>54</v>
      </c>
      <c r="I2358" s="12" t="s">
        <v>23</v>
      </c>
      <c r="J2358" s="12" t="s">
        <v>34</v>
      </c>
      <c r="K2358" s="12" t="s">
        <v>30</v>
      </c>
      <c r="L2358" s="12" t="s">
        <v>38</v>
      </c>
      <c r="M2358" s="12">
        <v>2</v>
      </c>
      <c r="N2358" s="14">
        <v>142.30000000000001</v>
      </c>
      <c r="O2358" s="15">
        <v>0.15</v>
      </c>
      <c r="P2358" s="14">
        <v>77.760000000000005</v>
      </c>
      <c r="Q2358" s="14">
        <v>241.91000000000003</v>
      </c>
      <c r="R2358" s="14">
        <v>155.52000000000001</v>
      </c>
      <c r="S2358" s="14">
        <v>86.390000000000015</v>
      </c>
      <c r="T2358" s="16">
        <v>0.35711628291513375</v>
      </c>
    </row>
    <row r="2359" spans="1:20">
      <c r="A2359" s="10">
        <v>5007</v>
      </c>
      <c r="B2359" s="11">
        <v>46339</v>
      </c>
      <c r="C2359" s="12">
        <f t="shared" si="144"/>
        <v>2026</v>
      </c>
      <c r="D2359" s="13" t="str">
        <f t="shared" si="145"/>
        <v>Q4</v>
      </c>
      <c r="E2359" s="12">
        <f t="shared" si="146"/>
        <v>11</v>
      </c>
      <c r="F2359" s="12" t="str">
        <f t="shared" si="147"/>
        <v>Nov</v>
      </c>
      <c r="G2359" s="12" t="s">
        <v>27</v>
      </c>
      <c r="H2359" s="12" t="s">
        <v>70</v>
      </c>
      <c r="I2359" s="12" t="s">
        <v>23</v>
      </c>
      <c r="J2359" s="12" t="s">
        <v>37</v>
      </c>
      <c r="K2359" s="12" t="s">
        <v>35</v>
      </c>
      <c r="L2359" s="12" t="s">
        <v>69</v>
      </c>
      <c r="M2359" s="12">
        <v>4</v>
      </c>
      <c r="N2359" s="14">
        <v>161.97</v>
      </c>
      <c r="O2359" s="15">
        <v>0.05</v>
      </c>
      <c r="P2359" s="14">
        <v>87.2</v>
      </c>
      <c r="Q2359" s="14">
        <v>615.48599999999999</v>
      </c>
      <c r="R2359" s="14">
        <v>348.8</v>
      </c>
      <c r="S2359" s="14">
        <v>266.68599999999998</v>
      </c>
      <c r="T2359" s="16">
        <v>0.4332933649181297</v>
      </c>
    </row>
    <row r="2360" spans="1:20">
      <c r="A2360" s="10">
        <v>5111</v>
      </c>
      <c r="B2360" s="11">
        <v>46339</v>
      </c>
      <c r="C2360" s="12">
        <f t="shared" si="144"/>
        <v>2026</v>
      </c>
      <c r="D2360" s="13" t="str">
        <f t="shared" si="145"/>
        <v>Q4</v>
      </c>
      <c r="E2360" s="12">
        <f t="shared" si="146"/>
        <v>11</v>
      </c>
      <c r="F2360" s="12" t="str">
        <f t="shared" si="147"/>
        <v>Nov</v>
      </c>
      <c r="G2360" s="12" t="s">
        <v>27</v>
      </c>
      <c r="H2360" s="12" t="s">
        <v>70</v>
      </c>
      <c r="I2360" s="12" t="s">
        <v>29</v>
      </c>
      <c r="J2360" s="12" t="s">
        <v>37</v>
      </c>
      <c r="K2360" s="12" t="s">
        <v>35</v>
      </c>
      <c r="L2360" s="12" t="s">
        <v>65</v>
      </c>
      <c r="M2360" s="12">
        <v>5</v>
      </c>
      <c r="N2360" s="14">
        <v>133.99</v>
      </c>
      <c r="O2360" s="15">
        <v>0.15</v>
      </c>
      <c r="P2360" s="14">
        <v>65.55</v>
      </c>
      <c r="Q2360" s="14">
        <v>569.45749999999998</v>
      </c>
      <c r="R2360" s="14">
        <v>327.75</v>
      </c>
      <c r="S2360" s="14">
        <v>241.70749999999998</v>
      </c>
      <c r="T2360" s="16">
        <v>0.42445221987593451</v>
      </c>
    </row>
    <row r="2361" spans="1:20">
      <c r="A2361" s="10">
        <v>5177</v>
      </c>
      <c r="B2361" s="11">
        <v>46339</v>
      </c>
      <c r="C2361" s="12">
        <f t="shared" si="144"/>
        <v>2026</v>
      </c>
      <c r="D2361" s="13" t="str">
        <f t="shared" si="145"/>
        <v>Q4</v>
      </c>
      <c r="E2361" s="12">
        <f t="shared" si="146"/>
        <v>11</v>
      </c>
      <c r="F2361" s="12" t="str">
        <f t="shared" si="147"/>
        <v>Nov</v>
      </c>
      <c r="G2361" s="12" t="s">
        <v>27</v>
      </c>
      <c r="H2361" s="12" t="s">
        <v>48</v>
      </c>
      <c r="I2361" s="12" t="s">
        <v>40</v>
      </c>
      <c r="J2361" s="12" t="s">
        <v>24</v>
      </c>
      <c r="K2361" s="12" t="s">
        <v>44</v>
      </c>
      <c r="L2361" s="12" t="s">
        <v>61</v>
      </c>
      <c r="M2361" s="12">
        <v>2</v>
      </c>
      <c r="N2361" s="14">
        <v>83.18</v>
      </c>
      <c r="O2361" s="15">
        <v>0.1</v>
      </c>
      <c r="P2361" s="14">
        <v>40.479999999999997</v>
      </c>
      <c r="Q2361" s="14">
        <v>149.72400000000002</v>
      </c>
      <c r="R2361" s="14">
        <v>80.959999999999994</v>
      </c>
      <c r="S2361" s="14">
        <v>68.764000000000024</v>
      </c>
      <c r="T2361" s="16">
        <v>0.45927172664369115</v>
      </c>
    </row>
    <row r="2362" spans="1:20">
      <c r="A2362" s="10">
        <v>584</v>
      </c>
      <c r="B2362" s="11">
        <v>46340</v>
      </c>
      <c r="C2362" s="12">
        <f t="shared" si="144"/>
        <v>2026</v>
      </c>
      <c r="D2362" s="13" t="str">
        <f t="shared" si="145"/>
        <v>Q4</v>
      </c>
      <c r="E2362" s="12">
        <f t="shared" si="146"/>
        <v>11</v>
      </c>
      <c r="F2362" s="12" t="str">
        <f t="shared" si="147"/>
        <v>Nov</v>
      </c>
      <c r="G2362" s="12" t="s">
        <v>27</v>
      </c>
      <c r="H2362" s="12" t="s">
        <v>64</v>
      </c>
      <c r="I2362" s="12" t="s">
        <v>23</v>
      </c>
      <c r="J2362" s="12" t="s">
        <v>34</v>
      </c>
      <c r="K2362" s="12" t="s">
        <v>30</v>
      </c>
      <c r="L2362" s="12" t="s">
        <v>31</v>
      </c>
      <c r="M2362" s="12">
        <v>1</v>
      </c>
      <c r="N2362" s="14">
        <v>91.95</v>
      </c>
      <c r="O2362" s="15">
        <v>0</v>
      </c>
      <c r="P2362" s="14">
        <v>46.64</v>
      </c>
      <c r="Q2362" s="14">
        <v>91.95</v>
      </c>
      <c r="R2362" s="14">
        <v>46.64</v>
      </c>
      <c r="S2362" s="14">
        <v>45.31</v>
      </c>
      <c r="T2362" s="16">
        <v>0.49276780859162589</v>
      </c>
    </row>
    <row r="2363" spans="1:20">
      <c r="A2363" s="10">
        <v>621</v>
      </c>
      <c r="B2363" s="11">
        <v>46340</v>
      </c>
      <c r="C2363" s="12">
        <f t="shared" si="144"/>
        <v>2026</v>
      </c>
      <c r="D2363" s="13" t="str">
        <f t="shared" si="145"/>
        <v>Q4</v>
      </c>
      <c r="E2363" s="12">
        <f t="shared" si="146"/>
        <v>11</v>
      </c>
      <c r="F2363" s="12" t="str">
        <f t="shared" si="147"/>
        <v>Nov</v>
      </c>
      <c r="G2363" s="12" t="s">
        <v>41</v>
      </c>
      <c r="H2363" s="12" t="s">
        <v>68</v>
      </c>
      <c r="I2363" s="12" t="s">
        <v>29</v>
      </c>
      <c r="J2363" s="12" t="s">
        <v>37</v>
      </c>
      <c r="K2363" s="12" t="s">
        <v>35</v>
      </c>
      <c r="L2363" s="12" t="s">
        <v>36</v>
      </c>
      <c r="M2363" s="12">
        <v>5</v>
      </c>
      <c r="N2363" s="14">
        <v>35.68</v>
      </c>
      <c r="O2363" s="15">
        <v>0.15</v>
      </c>
      <c r="P2363" s="14">
        <v>13.48</v>
      </c>
      <c r="Q2363" s="14">
        <v>151.64000000000001</v>
      </c>
      <c r="R2363" s="14">
        <v>67.400000000000006</v>
      </c>
      <c r="S2363" s="14">
        <v>84.240000000000009</v>
      </c>
      <c r="T2363" s="16">
        <v>0.55552624637298864</v>
      </c>
    </row>
    <row r="2364" spans="1:20">
      <c r="A2364" s="10">
        <v>623</v>
      </c>
      <c r="B2364" s="11">
        <v>46340</v>
      </c>
      <c r="C2364" s="12">
        <f t="shared" si="144"/>
        <v>2026</v>
      </c>
      <c r="D2364" s="13" t="str">
        <f t="shared" si="145"/>
        <v>Q4</v>
      </c>
      <c r="E2364" s="12">
        <f t="shared" si="146"/>
        <v>11</v>
      </c>
      <c r="F2364" s="12" t="str">
        <f t="shared" si="147"/>
        <v>Nov</v>
      </c>
      <c r="G2364" s="12" t="s">
        <v>32</v>
      </c>
      <c r="H2364" s="12" t="s">
        <v>73</v>
      </c>
      <c r="I2364" s="12" t="s">
        <v>23</v>
      </c>
      <c r="J2364" s="12" t="s">
        <v>24</v>
      </c>
      <c r="K2364" s="12" t="s">
        <v>44</v>
      </c>
      <c r="L2364" s="12" t="s">
        <v>45</v>
      </c>
      <c r="M2364" s="12">
        <v>3</v>
      </c>
      <c r="N2364" s="14">
        <v>336.58</v>
      </c>
      <c r="O2364" s="15">
        <v>0.15</v>
      </c>
      <c r="P2364" s="14">
        <v>198.99</v>
      </c>
      <c r="Q2364" s="14">
        <v>858.279</v>
      </c>
      <c r="R2364" s="14">
        <v>596.97</v>
      </c>
      <c r="S2364" s="14">
        <v>261.30899999999997</v>
      </c>
      <c r="T2364" s="16">
        <v>0.3044569423229509</v>
      </c>
    </row>
    <row r="2365" spans="1:20">
      <c r="A2365" s="10">
        <v>1431</v>
      </c>
      <c r="B2365" s="11">
        <v>46340</v>
      </c>
      <c r="C2365" s="12">
        <f t="shared" si="144"/>
        <v>2026</v>
      </c>
      <c r="D2365" s="13" t="str">
        <f t="shared" si="145"/>
        <v>Q4</v>
      </c>
      <c r="E2365" s="12">
        <f t="shared" si="146"/>
        <v>11</v>
      </c>
      <c r="F2365" s="12" t="str">
        <f t="shared" si="147"/>
        <v>Nov</v>
      </c>
      <c r="G2365" s="12" t="s">
        <v>32</v>
      </c>
      <c r="H2365" s="12" t="s">
        <v>33</v>
      </c>
      <c r="I2365" s="12" t="s">
        <v>23</v>
      </c>
      <c r="J2365" s="12" t="s">
        <v>34</v>
      </c>
      <c r="K2365" s="12" t="s">
        <v>55</v>
      </c>
      <c r="L2365" s="12" t="s">
        <v>63</v>
      </c>
      <c r="M2365" s="12">
        <v>2</v>
      </c>
      <c r="N2365" s="14">
        <v>36.979999999999997</v>
      </c>
      <c r="O2365" s="15">
        <v>0.15</v>
      </c>
      <c r="P2365" s="14">
        <v>14.13</v>
      </c>
      <c r="Q2365" s="14">
        <v>62.865999999999993</v>
      </c>
      <c r="R2365" s="14">
        <v>28.26</v>
      </c>
      <c r="S2365" s="14">
        <v>34.605999999999995</v>
      </c>
      <c r="T2365" s="16">
        <v>0.55047243342983487</v>
      </c>
    </row>
    <row r="2366" spans="1:20">
      <c r="A2366" s="10">
        <v>1520</v>
      </c>
      <c r="B2366" s="11">
        <v>46340</v>
      </c>
      <c r="C2366" s="12">
        <f t="shared" si="144"/>
        <v>2026</v>
      </c>
      <c r="D2366" s="13" t="str">
        <f t="shared" si="145"/>
        <v>Q4</v>
      </c>
      <c r="E2366" s="12">
        <f t="shared" si="146"/>
        <v>11</v>
      </c>
      <c r="F2366" s="12" t="str">
        <f t="shared" si="147"/>
        <v>Nov</v>
      </c>
      <c r="G2366" s="12" t="s">
        <v>41</v>
      </c>
      <c r="H2366" s="12" t="s">
        <v>68</v>
      </c>
      <c r="I2366" s="12" t="s">
        <v>49</v>
      </c>
      <c r="J2366" s="12" t="s">
        <v>34</v>
      </c>
      <c r="K2366" s="12" t="s">
        <v>55</v>
      </c>
      <c r="L2366" s="12" t="s">
        <v>63</v>
      </c>
      <c r="M2366" s="12">
        <v>2</v>
      </c>
      <c r="N2366" s="14">
        <v>36.15</v>
      </c>
      <c r="O2366" s="15">
        <v>0</v>
      </c>
      <c r="P2366" s="14">
        <v>13.51</v>
      </c>
      <c r="Q2366" s="14">
        <v>72.3</v>
      </c>
      <c r="R2366" s="14">
        <v>27.02</v>
      </c>
      <c r="S2366" s="14">
        <v>45.28</v>
      </c>
      <c r="T2366" s="16">
        <v>0.62627939142461964</v>
      </c>
    </row>
    <row r="2367" spans="1:20">
      <c r="A2367" s="10">
        <v>1791</v>
      </c>
      <c r="B2367" s="11">
        <v>46340</v>
      </c>
      <c r="C2367" s="12">
        <f t="shared" si="144"/>
        <v>2026</v>
      </c>
      <c r="D2367" s="13" t="str">
        <f t="shared" si="145"/>
        <v>Q4</v>
      </c>
      <c r="E2367" s="12">
        <f t="shared" si="146"/>
        <v>11</v>
      </c>
      <c r="F2367" s="12" t="str">
        <f t="shared" si="147"/>
        <v>Nov</v>
      </c>
      <c r="G2367" s="12" t="s">
        <v>32</v>
      </c>
      <c r="H2367" s="12" t="s">
        <v>33</v>
      </c>
      <c r="I2367" s="12" t="s">
        <v>23</v>
      </c>
      <c r="J2367" s="12" t="s">
        <v>37</v>
      </c>
      <c r="K2367" s="12" t="s">
        <v>55</v>
      </c>
      <c r="L2367" s="12" t="s">
        <v>59</v>
      </c>
      <c r="M2367" s="12">
        <v>1</v>
      </c>
      <c r="N2367" s="14">
        <v>121.86</v>
      </c>
      <c r="O2367" s="15">
        <v>0.05</v>
      </c>
      <c r="P2367" s="14">
        <v>69.900000000000006</v>
      </c>
      <c r="Q2367" s="14">
        <v>115.767</v>
      </c>
      <c r="R2367" s="14">
        <v>69.900000000000006</v>
      </c>
      <c r="S2367" s="14">
        <v>45.86699999999999</v>
      </c>
      <c r="T2367" s="16">
        <v>0.396200989919407</v>
      </c>
    </row>
    <row r="2368" spans="1:20">
      <c r="A2368" s="10">
        <v>2191</v>
      </c>
      <c r="B2368" s="11">
        <v>46340</v>
      </c>
      <c r="C2368" s="12">
        <f t="shared" si="144"/>
        <v>2026</v>
      </c>
      <c r="D2368" s="13" t="str">
        <f t="shared" si="145"/>
        <v>Q4</v>
      </c>
      <c r="E2368" s="12">
        <f t="shared" si="146"/>
        <v>11</v>
      </c>
      <c r="F2368" s="12" t="str">
        <f t="shared" si="147"/>
        <v>Nov</v>
      </c>
      <c r="G2368" s="12" t="s">
        <v>32</v>
      </c>
      <c r="H2368" s="12" t="s">
        <v>46</v>
      </c>
      <c r="I2368" s="12" t="s">
        <v>40</v>
      </c>
      <c r="J2368" s="12" t="s">
        <v>24</v>
      </c>
      <c r="K2368" s="12" t="s">
        <v>25</v>
      </c>
      <c r="L2368" s="12" t="s">
        <v>43</v>
      </c>
      <c r="M2368" s="12">
        <v>6</v>
      </c>
      <c r="N2368" s="14">
        <v>49.85</v>
      </c>
      <c r="O2368" s="15">
        <v>0.05</v>
      </c>
      <c r="P2368" s="14">
        <v>22.68</v>
      </c>
      <c r="Q2368" s="14">
        <v>284.14499999999998</v>
      </c>
      <c r="R2368" s="14">
        <v>136.07999999999998</v>
      </c>
      <c r="S2368" s="14">
        <v>148.065</v>
      </c>
      <c r="T2368" s="16">
        <v>0.52108958454310306</v>
      </c>
    </row>
    <row r="2369" spans="1:20">
      <c r="A2369" s="10">
        <v>2365</v>
      </c>
      <c r="B2369" s="11">
        <v>46340</v>
      </c>
      <c r="C2369" s="12">
        <f t="shared" si="144"/>
        <v>2026</v>
      </c>
      <c r="D2369" s="13" t="str">
        <f t="shared" si="145"/>
        <v>Q4</v>
      </c>
      <c r="E2369" s="12">
        <f t="shared" si="146"/>
        <v>11</v>
      </c>
      <c r="F2369" s="12" t="str">
        <f t="shared" si="147"/>
        <v>Nov</v>
      </c>
      <c r="G2369" s="12" t="s">
        <v>32</v>
      </c>
      <c r="H2369" s="12" t="s">
        <v>46</v>
      </c>
      <c r="I2369" s="12" t="s">
        <v>40</v>
      </c>
      <c r="J2369" s="12" t="s">
        <v>37</v>
      </c>
      <c r="K2369" s="12" t="s">
        <v>30</v>
      </c>
      <c r="L2369" s="12" t="s">
        <v>31</v>
      </c>
      <c r="M2369" s="12">
        <v>2</v>
      </c>
      <c r="N2369" s="14">
        <v>91.95</v>
      </c>
      <c r="O2369" s="15">
        <v>0.05</v>
      </c>
      <c r="P2369" s="14">
        <v>46.45</v>
      </c>
      <c r="Q2369" s="14">
        <v>174.70499999999998</v>
      </c>
      <c r="R2369" s="14">
        <v>92.9</v>
      </c>
      <c r="S2369" s="14">
        <v>81.804999999999978</v>
      </c>
      <c r="T2369" s="16">
        <v>0.46824647262528252</v>
      </c>
    </row>
    <row r="2370" spans="1:20">
      <c r="A2370" s="10">
        <v>2603</v>
      </c>
      <c r="B2370" s="11">
        <v>46340</v>
      </c>
      <c r="C2370" s="12">
        <f t="shared" si="144"/>
        <v>2026</v>
      </c>
      <c r="D2370" s="13" t="str">
        <f t="shared" si="145"/>
        <v>Q4</v>
      </c>
      <c r="E2370" s="12">
        <f t="shared" si="146"/>
        <v>11</v>
      </c>
      <c r="F2370" s="12" t="str">
        <f t="shared" si="147"/>
        <v>Nov</v>
      </c>
      <c r="G2370" s="12" t="s">
        <v>41</v>
      </c>
      <c r="H2370" s="12" t="s">
        <v>54</v>
      </c>
      <c r="I2370" s="12" t="s">
        <v>49</v>
      </c>
      <c r="J2370" s="12" t="s">
        <v>24</v>
      </c>
      <c r="K2370" s="12" t="s">
        <v>25</v>
      </c>
      <c r="L2370" s="12" t="s">
        <v>43</v>
      </c>
      <c r="M2370" s="12">
        <v>2</v>
      </c>
      <c r="N2370" s="14">
        <v>51.71</v>
      </c>
      <c r="O2370" s="15">
        <v>0.15</v>
      </c>
      <c r="P2370" s="14">
        <v>22.93</v>
      </c>
      <c r="Q2370" s="14">
        <v>87.906999999999996</v>
      </c>
      <c r="R2370" s="14">
        <v>45.86</v>
      </c>
      <c r="S2370" s="14">
        <v>42.046999999999997</v>
      </c>
      <c r="T2370" s="16">
        <v>0.47831230732478641</v>
      </c>
    </row>
    <row r="2371" spans="1:20">
      <c r="A2371" s="10">
        <v>4098</v>
      </c>
      <c r="B2371" s="11">
        <v>46340</v>
      </c>
      <c r="C2371" s="12">
        <f t="shared" ref="C2371:C2434" si="148">YEAR(B2371)</f>
        <v>2026</v>
      </c>
      <c r="D2371" s="13" t="str">
        <f t="shared" ref="D2371:D2434" si="149">"Q"&amp;ROUNDUP(MONTH(B2371)/3,0)</f>
        <v>Q4</v>
      </c>
      <c r="E2371" s="12">
        <f t="shared" ref="E2371:E2434" si="150">MONTH(B2371)</f>
        <v>11</v>
      </c>
      <c r="F2371" s="12" t="str">
        <f t="shared" ref="F2371:F2434" si="151">TEXT(B2371,"mmm")</f>
        <v>Nov</v>
      </c>
      <c r="G2371" s="12" t="s">
        <v>27</v>
      </c>
      <c r="H2371" s="12" t="s">
        <v>28</v>
      </c>
      <c r="I2371" s="12" t="s">
        <v>40</v>
      </c>
      <c r="J2371" s="12" t="s">
        <v>24</v>
      </c>
      <c r="K2371" s="12" t="s">
        <v>55</v>
      </c>
      <c r="L2371" s="12" t="s">
        <v>56</v>
      </c>
      <c r="M2371" s="12">
        <v>1</v>
      </c>
      <c r="N2371" s="14">
        <v>41.05</v>
      </c>
      <c r="O2371" s="15">
        <v>0.05</v>
      </c>
      <c r="P2371" s="14">
        <v>14.6</v>
      </c>
      <c r="Q2371" s="14">
        <v>38.997499999999995</v>
      </c>
      <c r="R2371" s="14">
        <v>14.6</v>
      </c>
      <c r="S2371" s="14">
        <v>24.397499999999994</v>
      </c>
      <c r="T2371" s="16">
        <v>0.62561702673248276</v>
      </c>
    </row>
    <row r="2372" spans="1:20">
      <c r="A2372" s="10">
        <v>1176</v>
      </c>
      <c r="B2372" s="11">
        <v>46341</v>
      </c>
      <c r="C2372" s="12">
        <f t="shared" si="148"/>
        <v>2026</v>
      </c>
      <c r="D2372" s="13" t="str">
        <f t="shared" si="149"/>
        <v>Q4</v>
      </c>
      <c r="E2372" s="12">
        <f t="shared" si="150"/>
        <v>11</v>
      </c>
      <c r="F2372" s="12" t="str">
        <f t="shared" si="151"/>
        <v>Nov</v>
      </c>
      <c r="G2372" s="12" t="s">
        <v>27</v>
      </c>
      <c r="H2372" s="12" t="s">
        <v>48</v>
      </c>
      <c r="I2372" s="12" t="s">
        <v>29</v>
      </c>
      <c r="J2372" s="12" t="s">
        <v>37</v>
      </c>
      <c r="K2372" s="12" t="s">
        <v>44</v>
      </c>
      <c r="L2372" s="12" t="s">
        <v>45</v>
      </c>
      <c r="M2372" s="12">
        <v>10</v>
      </c>
      <c r="N2372" s="14">
        <v>333.09</v>
      </c>
      <c r="O2372" s="15">
        <v>0.15</v>
      </c>
      <c r="P2372" s="14">
        <v>197.95</v>
      </c>
      <c r="Q2372" s="14">
        <v>2831.2649999999994</v>
      </c>
      <c r="R2372" s="14">
        <v>1979.5</v>
      </c>
      <c r="S2372" s="14">
        <v>851.76499999999942</v>
      </c>
      <c r="T2372" s="16">
        <v>0.30084255624252748</v>
      </c>
    </row>
    <row r="2373" spans="1:20">
      <c r="A2373" s="10">
        <v>1895</v>
      </c>
      <c r="B2373" s="11">
        <v>46341</v>
      </c>
      <c r="C2373" s="12">
        <f t="shared" si="148"/>
        <v>2026</v>
      </c>
      <c r="D2373" s="13" t="str">
        <f t="shared" si="149"/>
        <v>Q4</v>
      </c>
      <c r="E2373" s="12">
        <f t="shared" si="150"/>
        <v>11</v>
      </c>
      <c r="F2373" s="12" t="str">
        <f t="shared" si="151"/>
        <v>Nov</v>
      </c>
      <c r="G2373" s="12" t="s">
        <v>41</v>
      </c>
      <c r="H2373" s="12" t="s">
        <v>42</v>
      </c>
      <c r="I2373" s="12" t="s">
        <v>23</v>
      </c>
      <c r="J2373" s="12" t="s">
        <v>37</v>
      </c>
      <c r="K2373" s="12" t="s">
        <v>25</v>
      </c>
      <c r="L2373" s="12" t="s">
        <v>43</v>
      </c>
      <c r="M2373" s="12">
        <v>3</v>
      </c>
      <c r="N2373" s="14">
        <v>51.79</v>
      </c>
      <c r="O2373" s="15">
        <v>0.2</v>
      </c>
      <c r="P2373" s="14">
        <v>22.23</v>
      </c>
      <c r="Q2373" s="14">
        <v>124.29600000000001</v>
      </c>
      <c r="R2373" s="14">
        <v>66.69</v>
      </c>
      <c r="S2373" s="14">
        <v>57.606000000000009</v>
      </c>
      <c r="T2373" s="16">
        <v>0.4634581965630431</v>
      </c>
    </row>
    <row r="2374" spans="1:20">
      <c r="A2374" s="10">
        <v>3385</v>
      </c>
      <c r="B2374" s="11">
        <v>46341</v>
      </c>
      <c r="C2374" s="12">
        <f t="shared" si="148"/>
        <v>2026</v>
      </c>
      <c r="D2374" s="13" t="str">
        <f t="shared" si="149"/>
        <v>Q4</v>
      </c>
      <c r="E2374" s="12">
        <f t="shared" si="150"/>
        <v>11</v>
      </c>
      <c r="F2374" s="12" t="str">
        <f t="shared" si="151"/>
        <v>Nov</v>
      </c>
      <c r="G2374" s="12" t="s">
        <v>27</v>
      </c>
      <c r="H2374" s="12" t="s">
        <v>62</v>
      </c>
      <c r="I2374" s="12" t="s">
        <v>49</v>
      </c>
      <c r="J2374" s="12" t="s">
        <v>34</v>
      </c>
      <c r="K2374" s="12" t="s">
        <v>30</v>
      </c>
      <c r="L2374" s="12" t="s">
        <v>67</v>
      </c>
      <c r="M2374" s="12">
        <v>1</v>
      </c>
      <c r="N2374" s="14">
        <v>71.040000000000006</v>
      </c>
      <c r="O2374" s="15">
        <v>0.1</v>
      </c>
      <c r="P2374" s="14">
        <v>31.59</v>
      </c>
      <c r="Q2374" s="14">
        <v>63.936000000000007</v>
      </c>
      <c r="R2374" s="14">
        <v>31.59</v>
      </c>
      <c r="S2374" s="14">
        <v>32.346000000000004</v>
      </c>
      <c r="T2374" s="16">
        <v>0.50591216216216217</v>
      </c>
    </row>
    <row r="2375" spans="1:20">
      <c r="A2375" s="10">
        <v>3581</v>
      </c>
      <c r="B2375" s="11">
        <v>46341</v>
      </c>
      <c r="C2375" s="12">
        <f t="shared" si="148"/>
        <v>2026</v>
      </c>
      <c r="D2375" s="13" t="str">
        <f t="shared" si="149"/>
        <v>Q4</v>
      </c>
      <c r="E2375" s="12">
        <f t="shared" si="150"/>
        <v>11</v>
      </c>
      <c r="F2375" s="12" t="str">
        <f t="shared" si="151"/>
        <v>Nov</v>
      </c>
      <c r="G2375" s="12" t="s">
        <v>41</v>
      </c>
      <c r="H2375" s="12" t="s">
        <v>42</v>
      </c>
      <c r="I2375" s="12" t="s">
        <v>49</v>
      </c>
      <c r="J2375" s="12" t="s">
        <v>37</v>
      </c>
      <c r="K2375" s="12" t="s">
        <v>30</v>
      </c>
      <c r="L2375" s="12" t="s">
        <v>38</v>
      </c>
      <c r="M2375" s="12">
        <v>2</v>
      </c>
      <c r="N2375" s="14">
        <v>141.21</v>
      </c>
      <c r="O2375" s="15">
        <v>0.1</v>
      </c>
      <c r="P2375" s="14">
        <v>78.31</v>
      </c>
      <c r="Q2375" s="14">
        <v>254.17800000000003</v>
      </c>
      <c r="R2375" s="14">
        <v>156.62</v>
      </c>
      <c r="S2375" s="14">
        <v>97.558000000000021</v>
      </c>
      <c r="T2375" s="16">
        <v>0.38381763960688969</v>
      </c>
    </row>
    <row r="2376" spans="1:20">
      <c r="A2376" s="10">
        <v>4528</v>
      </c>
      <c r="B2376" s="11">
        <v>46341</v>
      </c>
      <c r="C2376" s="12">
        <f t="shared" si="148"/>
        <v>2026</v>
      </c>
      <c r="D2376" s="13" t="str">
        <f t="shared" si="149"/>
        <v>Q4</v>
      </c>
      <c r="E2376" s="12">
        <f t="shared" si="150"/>
        <v>11</v>
      </c>
      <c r="F2376" s="12" t="str">
        <f t="shared" si="151"/>
        <v>Nov</v>
      </c>
      <c r="G2376" s="12" t="s">
        <v>21</v>
      </c>
      <c r="H2376" s="12" t="s">
        <v>71</v>
      </c>
      <c r="I2376" s="12" t="s">
        <v>49</v>
      </c>
      <c r="J2376" s="12" t="s">
        <v>34</v>
      </c>
      <c r="K2376" s="12" t="s">
        <v>30</v>
      </c>
      <c r="L2376" s="12" t="s">
        <v>38</v>
      </c>
      <c r="M2376" s="12">
        <v>2</v>
      </c>
      <c r="N2376" s="14">
        <v>141.63999999999999</v>
      </c>
      <c r="O2376" s="15">
        <v>0.15</v>
      </c>
      <c r="P2376" s="14">
        <v>80.349999999999994</v>
      </c>
      <c r="Q2376" s="14">
        <v>240.78799999999998</v>
      </c>
      <c r="R2376" s="14">
        <v>160.69999999999999</v>
      </c>
      <c r="S2376" s="14">
        <v>80.087999999999994</v>
      </c>
      <c r="T2376" s="16">
        <v>0.33260793727262156</v>
      </c>
    </row>
    <row r="2377" spans="1:20">
      <c r="A2377" s="10">
        <v>4633</v>
      </c>
      <c r="B2377" s="11">
        <v>46341</v>
      </c>
      <c r="C2377" s="12">
        <f t="shared" si="148"/>
        <v>2026</v>
      </c>
      <c r="D2377" s="13" t="str">
        <f t="shared" si="149"/>
        <v>Q4</v>
      </c>
      <c r="E2377" s="12">
        <f t="shared" si="150"/>
        <v>11</v>
      </c>
      <c r="F2377" s="12" t="str">
        <f t="shared" si="151"/>
        <v>Nov</v>
      </c>
      <c r="G2377" s="12" t="s">
        <v>32</v>
      </c>
      <c r="H2377" s="12" t="s">
        <v>60</v>
      </c>
      <c r="I2377" s="12" t="s">
        <v>23</v>
      </c>
      <c r="J2377" s="12" t="s">
        <v>24</v>
      </c>
      <c r="K2377" s="12" t="s">
        <v>30</v>
      </c>
      <c r="L2377" s="12" t="s">
        <v>67</v>
      </c>
      <c r="M2377" s="12">
        <v>1</v>
      </c>
      <c r="N2377" s="14">
        <v>71.78</v>
      </c>
      <c r="O2377" s="15">
        <v>0.15</v>
      </c>
      <c r="P2377" s="14">
        <v>32.869999999999997</v>
      </c>
      <c r="Q2377" s="14">
        <v>61.012999999999998</v>
      </c>
      <c r="R2377" s="14">
        <v>32.869999999999997</v>
      </c>
      <c r="S2377" s="14">
        <v>28.143000000000001</v>
      </c>
      <c r="T2377" s="16">
        <v>0.46126235392457349</v>
      </c>
    </row>
    <row r="2378" spans="1:20">
      <c r="A2378" s="10">
        <v>5195</v>
      </c>
      <c r="B2378" s="11">
        <v>46341</v>
      </c>
      <c r="C2378" s="12">
        <f t="shared" si="148"/>
        <v>2026</v>
      </c>
      <c r="D2378" s="13" t="str">
        <f t="shared" si="149"/>
        <v>Q4</v>
      </c>
      <c r="E2378" s="12">
        <f t="shared" si="150"/>
        <v>11</v>
      </c>
      <c r="F2378" s="12" t="str">
        <f t="shared" si="151"/>
        <v>Nov</v>
      </c>
      <c r="G2378" s="12" t="s">
        <v>32</v>
      </c>
      <c r="H2378" s="12" t="s">
        <v>73</v>
      </c>
      <c r="I2378" s="12" t="s">
        <v>23</v>
      </c>
      <c r="J2378" s="12" t="s">
        <v>37</v>
      </c>
      <c r="K2378" s="12" t="s">
        <v>30</v>
      </c>
      <c r="L2378" s="12" t="s">
        <v>58</v>
      </c>
      <c r="M2378" s="12">
        <v>3</v>
      </c>
      <c r="N2378" s="14">
        <v>153.88999999999999</v>
      </c>
      <c r="O2378" s="15">
        <v>0.1</v>
      </c>
      <c r="P2378" s="14">
        <v>80.36</v>
      </c>
      <c r="Q2378" s="14">
        <v>415.50299999999999</v>
      </c>
      <c r="R2378" s="14">
        <v>241.07999999999998</v>
      </c>
      <c r="S2378" s="14">
        <v>174.423</v>
      </c>
      <c r="T2378" s="16">
        <v>0.41978758276113531</v>
      </c>
    </row>
    <row r="2379" spans="1:20">
      <c r="A2379" s="10">
        <v>2778</v>
      </c>
      <c r="B2379" s="11">
        <v>46342</v>
      </c>
      <c r="C2379" s="12">
        <f t="shared" si="148"/>
        <v>2026</v>
      </c>
      <c r="D2379" s="13" t="str">
        <f t="shared" si="149"/>
        <v>Q4</v>
      </c>
      <c r="E2379" s="12">
        <f t="shared" si="150"/>
        <v>11</v>
      </c>
      <c r="F2379" s="12" t="str">
        <f t="shared" si="151"/>
        <v>Nov</v>
      </c>
      <c r="G2379" s="12" t="s">
        <v>41</v>
      </c>
      <c r="H2379" s="12" t="s">
        <v>42</v>
      </c>
      <c r="I2379" s="12" t="s">
        <v>49</v>
      </c>
      <c r="J2379" s="12" t="s">
        <v>24</v>
      </c>
      <c r="K2379" s="12" t="s">
        <v>30</v>
      </c>
      <c r="L2379" s="12" t="s">
        <v>38</v>
      </c>
      <c r="M2379" s="12">
        <v>1</v>
      </c>
      <c r="N2379" s="14">
        <v>145.4</v>
      </c>
      <c r="O2379" s="15">
        <v>0.1</v>
      </c>
      <c r="P2379" s="14">
        <v>77.66</v>
      </c>
      <c r="Q2379" s="14">
        <v>130.86000000000001</v>
      </c>
      <c r="R2379" s="14">
        <v>77.66</v>
      </c>
      <c r="S2379" s="14">
        <v>53.200000000000017</v>
      </c>
      <c r="T2379" s="16">
        <v>0.40654134189209851</v>
      </c>
    </row>
    <row r="2380" spans="1:20">
      <c r="A2380" s="10">
        <v>341</v>
      </c>
      <c r="B2380" s="11">
        <v>46343</v>
      </c>
      <c r="C2380" s="12">
        <f t="shared" si="148"/>
        <v>2026</v>
      </c>
      <c r="D2380" s="13" t="str">
        <f t="shared" si="149"/>
        <v>Q4</v>
      </c>
      <c r="E2380" s="12">
        <f t="shared" si="150"/>
        <v>11</v>
      </c>
      <c r="F2380" s="12" t="str">
        <f t="shared" si="151"/>
        <v>Nov</v>
      </c>
      <c r="G2380" s="12" t="s">
        <v>41</v>
      </c>
      <c r="H2380" s="12" t="s">
        <v>54</v>
      </c>
      <c r="I2380" s="12" t="s">
        <v>23</v>
      </c>
      <c r="J2380" s="12" t="s">
        <v>24</v>
      </c>
      <c r="K2380" s="12" t="s">
        <v>35</v>
      </c>
      <c r="L2380" s="12" t="s">
        <v>65</v>
      </c>
      <c r="M2380" s="12">
        <v>1</v>
      </c>
      <c r="N2380" s="14">
        <v>132.94999999999999</v>
      </c>
      <c r="O2380" s="15">
        <v>0.05</v>
      </c>
      <c r="P2380" s="14">
        <v>65.36</v>
      </c>
      <c r="Q2380" s="14">
        <v>126.30249999999998</v>
      </c>
      <c r="R2380" s="14">
        <v>65.36</v>
      </c>
      <c r="S2380" s="14">
        <v>60.942499999999981</v>
      </c>
      <c r="T2380" s="16">
        <v>0.48251222264009019</v>
      </c>
    </row>
    <row r="2381" spans="1:20">
      <c r="A2381" s="10">
        <v>374</v>
      </c>
      <c r="B2381" s="11">
        <v>46343</v>
      </c>
      <c r="C2381" s="12">
        <f t="shared" si="148"/>
        <v>2026</v>
      </c>
      <c r="D2381" s="13" t="str">
        <f t="shared" si="149"/>
        <v>Q4</v>
      </c>
      <c r="E2381" s="12">
        <f t="shared" si="150"/>
        <v>11</v>
      </c>
      <c r="F2381" s="12" t="str">
        <f t="shared" si="151"/>
        <v>Nov</v>
      </c>
      <c r="G2381" s="12" t="s">
        <v>41</v>
      </c>
      <c r="H2381" s="12" t="s">
        <v>52</v>
      </c>
      <c r="I2381" s="12" t="s">
        <v>40</v>
      </c>
      <c r="J2381" s="12" t="s">
        <v>24</v>
      </c>
      <c r="K2381" s="12" t="s">
        <v>55</v>
      </c>
      <c r="L2381" s="12" t="s">
        <v>66</v>
      </c>
      <c r="M2381" s="12">
        <v>1</v>
      </c>
      <c r="N2381" s="14">
        <v>51.34</v>
      </c>
      <c r="O2381" s="15">
        <v>0.15</v>
      </c>
      <c r="P2381" s="14">
        <v>21.37</v>
      </c>
      <c r="Q2381" s="14">
        <v>43.639000000000003</v>
      </c>
      <c r="R2381" s="14">
        <v>21.37</v>
      </c>
      <c r="S2381" s="14">
        <v>22.269000000000002</v>
      </c>
      <c r="T2381" s="16">
        <v>0.5103004193496643</v>
      </c>
    </row>
    <row r="2382" spans="1:20">
      <c r="A2382" s="10">
        <v>598</v>
      </c>
      <c r="B2382" s="11">
        <v>46343</v>
      </c>
      <c r="C2382" s="12">
        <f t="shared" si="148"/>
        <v>2026</v>
      </c>
      <c r="D2382" s="13" t="str">
        <f t="shared" si="149"/>
        <v>Q4</v>
      </c>
      <c r="E2382" s="12">
        <f t="shared" si="150"/>
        <v>11</v>
      </c>
      <c r="F2382" s="12" t="str">
        <f t="shared" si="151"/>
        <v>Nov</v>
      </c>
      <c r="G2382" s="12" t="s">
        <v>21</v>
      </c>
      <c r="H2382" s="12" t="s">
        <v>22</v>
      </c>
      <c r="I2382" s="12" t="s">
        <v>23</v>
      </c>
      <c r="J2382" s="12" t="s">
        <v>34</v>
      </c>
      <c r="K2382" s="12" t="s">
        <v>25</v>
      </c>
      <c r="L2382" s="12" t="s">
        <v>43</v>
      </c>
      <c r="M2382" s="12">
        <v>1</v>
      </c>
      <c r="N2382" s="14">
        <v>49.98</v>
      </c>
      <c r="O2382" s="15">
        <v>0.1</v>
      </c>
      <c r="P2382" s="14">
        <v>22.25</v>
      </c>
      <c r="Q2382" s="14">
        <v>44.981999999999999</v>
      </c>
      <c r="R2382" s="14">
        <v>22.25</v>
      </c>
      <c r="S2382" s="14">
        <v>22.731999999999999</v>
      </c>
      <c r="T2382" s="16">
        <v>0.50535769863500957</v>
      </c>
    </row>
    <row r="2383" spans="1:20">
      <c r="A2383" s="10">
        <v>690</v>
      </c>
      <c r="B2383" s="11">
        <v>46343</v>
      </c>
      <c r="C2383" s="12">
        <f t="shared" si="148"/>
        <v>2026</v>
      </c>
      <c r="D2383" s="13" t="str">
        <f t="shared" si="149"/>
        <v>Q4</v>
      </c>
      <c r="E2383" s="12">
        <f t="shared" si="150"/>
        <v>11</v>
      </c>
      <c r="F2383" s="12" t="str">
        <f t="shared" si="151"/>
        <v>Nov</v>
      </c>
      <c r="G2383" s="12" t="s">
        <v>41</v>
      </c>
      <c r="H2383" s="12" t="s">
        <v>54</v>
      </c>
      <c r="I2383" s="12" t="s">
        <v>23</v>
      </c>
      <c r="J2383" s="12" t="s">
        <v>24</v>
      </c>
      <c r="K2383" s="12" t="s">
        <v>35</v>
      </c>
      <c r="L2383" s="12" t="s">
        <v>69</v>
      </c>
      <c r="M2383" s="12">
        <v>2</v>
      </c>
      <c r="N2383" s="14">
        <v>168.08</v>
      </c>
      <c r="O2383" s="15">
        <v>0.1</v>
      </c>
      <c r="P2383" s="14">
        <v>87.63</v>
      </c>
      <c r="Q2383" s="14">
        <v>302.54400000000004</v>
      </c>
      <c r="R2383" s="14">
        <v>175.26</v>
      </c>
      <c r="S2383" s="14">
        <v>127.28400000000005</v>
      </c>
      <c r="T2383" s="16">
        <v>0.42071235919403471</v>
      </c>
    </row>
    <row r="2384" spans="1:20">
      <c r="A2384" s="10">
        <v>1296</v>
      </c>
      <c r="B2384" s="11">
        <v>46343</v>
      </c>
      <c r="C2384" s="12">
        <f t="shared" si="148"/>
        <v>2026</v>
      </c>
      <c r="D2384" s="13" t="str">
        <f t="shared" si="149"/>
        <v>Q4</v>
      </c>
      <c r="E2384" s="12">
        <f t="shared" si="150"/>
        <v>11</v>
      </c>
      <c r="F2384" s="12" t="str">
        <f t="shared" si="151"/>
        <v>Nov</v>
      </c>
      <c r="G2384" s="12" t="s">
        <v>41</v>
      </c>
      <c r="H2384" s="12" t="s">
        <v>68</v>
      </c>
      <c r="I2384" s="12" t="s">
        <v>23</v>
      </c>
      <c r="J2384" s="12" t="s">
        <v>34</v>
      </c>
      <c r="K2384" s="12" t="s">
        <v>44</v>
      </c>
      <c r="L2384" s="12" t="s">
        <v>50</v>
      </c>
      <c r="M2384" s="12">
        <v>1</v>
      </c>
      <c r="N2384" s="14">
        <v>191.85</v>
      </c>
      <c r="O2384" s="15">
        <v>0.15</v>
      </c>
      <c r="P2384" s="14">
        <v>104.41</v>
      </c>
      <c r="Q2384" s="14">
        <v>163.07249999999999</v>
      </c>
      <c r="R2384" s="14">
        <v>104.41</v>
      </c>
      <c r="S2384" s="14">
        <v>58.662499999999994</v>
      </c>
      <c r="T2384" s="16">
        <v>0.35973263425776875</v>
      </c>
    </row>
    <row r="2385" spans="1:20">
      <c r="A2385" s="10">
        <v>1585</v>
      </c>
      <c r="B2385" s="11">
        <v>46343</v>
      </c>
      <c r="C2385" s="12">
        <f t="shared" si="148"/>
        <v>2026</v>
      </c>
      <c r="D2385" s="13" t="str">
        <f t="shared" si="149"/>
        <v>Q4</v>
      </c>
      <c r="E2385" s="12">
        <f t="shared" si="150"/>
        <v>11</v>
      </c>
      <c r="F2385" s="12" t="str">
        <f t="shared" si="151"/>
        <v>Nov</v>
      </c>
      <c r="G2385" s="12" t="s">
        <v>27</v>
      </c>
      <c r="H2385" s="12" t="s">
        <v>70</v>
      </c>
      <c r="I2385" s="12" t="s">
        <v>40</v>
      </c>
      <c r="J2385" s="12" t="s">
        <v>24</v>
      </c>
      <c r="K2385" s="12" t="s">
        <v>30</v>
      </c>
      <c r="L2385" s="12" t="s">
        <v>31</v>
      </c>
      <c r="M2385" s="12">
        <v>4</v>
      </c>
      <c r="N2385" s="14">
        <v>93.99</v>
      </c>
      <c r="O2385" s="15">
        <v>0.1</v>
      </c>
      <c r="P2385" s="14">
        <v>44.07</v>
      </c>
      <c r="Q2385" s="14">
        <v>338.36399999999998</v>
      </c>
      <c r="R2385" s="14">
        <v>176.28</v>
      </c>
      <c r="S2385" s="14">
        <v>162.08399999999997</v>
      </c>
      <c r="T2385" s="16">
        <v>0.47902259105578604</v>
      </c>
    </row>
    <row r="2386" spans="1:20">
      <c r="A2386" s="10">
        <v>2194</v>
      </c>
      <c r="B2386" s="11">
        <v>46343</v>
      </c>
      <c r="C2386" s="12">
        <f t="shared" si="148"/>
        <v>2026</v>
      </c>
      <c r="D2386" s="13" t="str">
        <f t="shared" si="149"/>
        <v>Q4</v>
      </c>
      <c r="E2386" s="12">
        <f t="shared" si="150"/>
        <v>11</v>
      </c>
      <c r="F2386" s="12" t="str">
        <f t="shared" si="151"/>
        <v>Nov</v>
      </c>
      <c r="G2386" s="12" t="s">
        <v>41</v>
      </c>
      <c r="H2386" s="12" t="s">
        <v>68</v>
      </c>
      <c r="I2386" s="12" t="s">
        <v>23</v>
      </c>
      <c r="J2386" s="12" t="s">
        <v>24</v>
      </c>
      <c r="K2386" s="12" t="s">
        <v>35</v>
      </c>
      <c r="L2386" s="12" t="s">
        <v>36</v>
      </c>
      <c r="M2386" s="12">
        <v>4</v>
      </c>
      <c r="N2386" s="14">
        <v>36.57</v>
      </c>
      <c r="O2386" s="15">
        <v>0.05</v>
      </c>
      <c r="P2386" s="14">
        <v>13.35</v>
      </c>
      <c r="Q2386" s="14">
        <v>138.96600000000001</v>
      </c>
      <c r="R2386" s="14">
        <v>53.4</v>
      </c>
      <c r="S2386" s="14">
        <v>85.566000000000003</v>
      </c>
      <c r="T2386" s="16">
        <v>0.61573334484694098</v>
      </c>
    </row>
    <row r="2387" spans="1:20">
      <c r="A2387" s="10">
        <v>2221</v>
      </c>
      <c r="B2387" s="11">
        <v>46343</v>
      </c>
      <c r="C2387" s="12">
        <f t="shared" si="148"/>
        <v>2026</v>
      </c>
      <c r="D2387" s="13" t="str">
        <f t="shared" si="149"/>
        <v>Q4</v>
      </c>
      <c r="E2387" s="12">
        <f t="shared" si="150"/>
        <v>11</v>
      </c>
      <c r="F2387" s="12" t="str">
        <f t="shared" si="151"/>
        <v>Nov</v>
      </c>
      <c r="G2387" s="12" t="s">
        <v>27</v>
      </c>
      <c r="H2387" s="12" t="s">
        <v>64</v>
      </c>
      <c r="I2387" s="12" t="s">
        <v>49</v>
      </c>
      <c r="J2387" s="12" t="s">
        <v>24</v>
      </c>
      <c r="K2387" s="12" t="s">
        <v>25</v>
      </c>
      <c r="L2387" s="12" t="s">
        <v>47</v>
      </c>
      <c r="M2387" s="12">
        <v>1</v>
      </c>
      <c r="N2387" s="14">
        <v>39.81</v>
      </c>
      <c r="O2387" s="15">
        <v>0.05</v>
      </c>
      <c r="P2387" s="14">
        <v>16.25</v>
      </c>
      <c r="Q2387" s="14">
        <v>37.819499999999998</v>
      </c>
      <c r="R2387" s="14">
        <v>16.25</v>
      </c>
      <c r="S2387" s="14">
        <v>21.569499999999998</v>
      </c>
      <c r="T2387" s="16">
        <v>0.57032747656632155</v>
      </c>
    </row>
    <row r="2388" spans="1:20">
      <c r="A2388" s="10">
        <v>3836</v>
      </c>
      <c r="B2388" s="11">
        <v>46343</v>
      </c>
      <c r="C2388" s="12">
        <f t="shared" si="148"/>
        <v>2026</v>
      </c>
      <c r="D2388" s="13" t="str">
        <f t="shared" si="149"/>
        <v>Q4</v>
      </c>
      <c r="E2388" s="12">
        <f t="shared" si="150"/>
        <v>11</v>
      </c>
      <c r="F2388" s="12" t="str">
        <f t="shared" si="151"/>
        <v>Nov</v>
      </c>
      <c r="G2388" s="12" t="s">
        <v>41</v>
      </c>
      <c r="H2388" s="12" t="s">
        <v>42</v>
      </c>
      <c r="I2388" s="12" t="s">
        <v>40</v>
      </c>
      <c r="J2388" s="12" t="s">
        <v>24</v>
      </c>
      <c r="K2388" s="12" t="s">
        <v>30</v>
      </c>
      <c r="L2388" s="12" t="s">
        <v>31</v>
      </c>
      <c r="M2388" s="12">
        <v>1</v>
      </c>
      <c r="N2388" s="14">
        <v>91.43</v>
      </c>
      <c r="O2388" s="15">
        <v>0.1</v>
      </c>
      <c r="P2388" s="14">
        <v>45.06</v>
      </c>
      <c r="Q2388" s="14">
        <v>82.287000000000006</v>
      </c>
      <c r="R2388" s="14">
        <v>45.06</v>
      </c>
      <c r="S2388" s="14">
        <v>37.227000000000004</v>
      </c>
      <c r="T2388" s="16">
        <v>0.45240438951474715</v>
      </c>
    </row>
    <row r="2389" spans="1:20">
      <c r="A2389" s="10">
        <v>4437</v>
      </c>
      <c r="B2389" s="11">
        <v>46343</v>
      </c>
      <c r="C2389" s="12">
        <f t="shared" si="148"/>
        <v>2026</v>
      </c>
      <c r="D2389" s="13" t="str">
        <f t="shared" si="149"/>
        <v>Q4</v>
      </c>
      <c r="E2389" s="12">
        <f t="shared" si="150"/>
        <v>11</v>
      </c>
      <c r="F2389" s="12" t="str">
        <f t="shared" si="151"/>
        <v>Nov</v>
      </c>
      <c r="G2389" s="12" t="s">
        <v>32</v>
      </c>
      <c r="H2389" s="12" t="s">
        <v>33</v>
      </c>
      <c r="I2389" s="12" t="s">
        <v>23</v>
      </c>
      <c r="J2389" s="12" t="s">
        <v>24</v>
      </c>
      <c r="K2389" s="12" t="s">
        <v>55</v>
      </c>
      <c r="L2389" s="12" t="s">
        <v>59</v>
      </c>
      <c r="M2389" s="12">
        <v>1</v>
      </c>
      <c r="N2389" s="14">
        <v>122.64</v>
      </c>
      <c r="O2389" s="15">
        <v>0</v>
      </c>
      <c r="P2389" s="14">
        <v>68.58</v>
      </c>
      <c r="Q2389" s="14">
        <v>122.64</v>
      </c>
      <c r="R2389" s="14">
        <v>68.58</v>
      </c>
      <c r="S2389" s="14">
        <v>54.06</v>
      </c>
      <c r="T2389" s="16">
        <v>0.44080234833659493</v>
      </c>
    </row>
    <row r="2390" spans="1:20">
      <c r="A2390" s="10">
        <v>4735</v>
      </c>
      <c r="B2390" s="11">
        <v>46343</v>
      </c>
      <c r="C2390" s="12">
        <f t="shared" si="148"/>
        <v>2026</v>
      </c>
      <c r="D2390" s="13" t="str">
        <f t="shared" si="149"/>
        <v>Q4</v>
      </c>
      <c r="E2390" s="12">
        <f t="shared" si="150"/>
        <v>11</v>
      </c>
      <c r="F2390" s="12" t="str">
        <f t="shared" si="151"/>
        <v>Nov</v>
      </c>
      <c r="G2390" s="12" t="s">
        <v>27</v>
      </c>
      <c r="H2390" s="12" t="s">
        <v>64</v>
      </c>
      <c r="I2390" s="12" t="s">
        <v>23</v>
      </c>
      <c r="J2390" s="12" t="s">
        <v>37</v>
      </c>
      <c r="K2390" s="12" t="s">
        <v>25</v>
      </c>
      <c r="L2390" s="12" t="s">
        <v>26</v>
      </c>
      <c r="M2390" s="12">
        <v>1</v>
      </c>
      <c r="N2390" s="14">
        <v>80.959999999999994</v>
      </c>
      <c r="O2390" s="15">
        <v>0.1</v>
      </c>
      <c r="P2390" s="14">
        <v>43.86</v>
      </c>
      <c r="Q2390" s="14">
        <v>72.86399999999999</v>
      </c>
      <c r="R2390" s="14">
        <v>43.86</v>
      </c>
      <c r="S2390" s="14">
        <v>29.003999999999991</v>
      </c>
      <c r="T2390" s="16">
        <v>0.39805665349143604</v>
      </c>
    </row>
    <row r="2391" spans="1:20">
      <c r="A2391" s="10">
        <v>554</v>
      </c>
      <c r="B2391" s="11">
        <v>46344</v>
      </c>
      <c r="C2391" s="12">
        <f t="shared" si="148"/>
        <v>2026</v>
      </c>
      <c r="D2391" s="13" t="str">
        <f t="shared" si="149"/>
        <v>Q4</v>
      </c>
      <c r="E2391" s="12">
        <f t="shared" si="150"/>
        <v>11</v>
      </c>
      <c r="F2391" s="12" t="str">
        <f t="shared" si="151"/>
        <v>Nov</v>
      </c>
      <c r="G2391" s="12" t="s">
        <v>32</v>
      </c>
      <c r="H2391" s="12" t="s">
        <v>46</v>
      </c>
      <c r="I2391" s="12" t="s">
        <v>49</v>
      </c>
      <c r="J2391" s="12" t="s">
        <v>37</v>
      </c>
      <c r="K2391" s="12" t="s">
        <v>55</v>
      </c>
      <c r="L2391" s="12" t="s">
        <v>63</v>
      </c>
      <c r="M2391" s="12">
        <v>1</v>
      </c>
      <c r="N2391" s="14">
        <v>36.380000000000003</v>
      </c>
      <c r="O2391" s="15">
        <v>0.05</v>
      </c>
      <c r="P2391" s="14">
        <v>14.06</v>
      </c>
      <c r="Q2391" s="14">
        <v>34.561</v>
      </c>
      <c r="R2391" s="14">
        <v>14.06</v>
      </c>
      <c r="S2391" s="14">
        <v>20.500999999999998</v>
      </c>
      <c r="T2391" s="16">
        <v>0.59318306761957118</v>
      </c>
    </row>
    <row r="2392" spans="1:20">
      <c r="A2392" s="10">
        <v>1205</v>
      </c>
      <c r="B2392" s="11">
        <v>46344</v>
      </c>
      <c r="C2392" s="12">
        <f t="shared" si="148"/>
        <v>2026</v>
      </c>
      <c r="D2392" s="13" t="str">
        <f t="shared" si="149"/>
        <v>Q4</v>
      </c>
      <c r="E2392" s="12">
        <f t="shared" si="150"/>
        <v>11</v>
      </c>
      <c r="F2392" s="12" t="str">
        <f t="shared" si="151"/>
        <v>Nov</v>
      </c>
      <c r="G2392" s="12" t="s">
        <v>41</v>
      </c>
      <c r="H2392" s="12" t="s">
        <v>68</v>
      </c>
      <c r="I2392" s="12" t="s">
        <v>23</v>
      </c>
      <c r="J2392" s="12" t="s">
        <v>24</v>
      </c>
      <c r="K2392" s="12" t="s">
        <v>25</v>
      </c>
      <c r="L2392" s="12" t="s">
        <v>51</v>
      </c>
      <c r="M2392" s="12">
        <v>2</v>
      </c>
      <c r="N2392" s="14">
        <v>100.72</v>
      </c>
      <c r="O2392" s="15">
        <v>0.1</v>
      </c>
      <c r="P2392" s="14">
        <v>51.68</v>
      </c>
      <c r="Q2392" s="14">
        <v>181.29599999999999</v>
      </c>
      <c r="R2392" s="14">
        <v>103.36</v>
      </c>
      <c r="S2392" s="14">
        <v>77.935999999999993</v>
      </c>
      <c r="T2392" s="16">
        <v>0.42988262289294854</v>
      </c>
    </row>
    <row r="2393" spans="1:20">
      <c r="A2393" s="10">
        <v>1979</v>
      </c>
      <c r="B2393" s="11">
        <v>46344</v>
      </c>
      <c r="C2393" s="12">
        <f t="shared" si="148"/>
        <v>2026</v>
      </c>
      <c r="D2393" s="13" t="str">
        <f t="shared" si="149"/>
        <v>Q4</v>
      </c>
      <c r="E2393" s="12">
        <f t="shared" si="150"/>
        <v>11</v>
      </c>
      <c r="F2393" s="12" t="str">
        <f t="shared" si="151"/>
        <v>Nov</v>
      </c>
      <c r="G2393" s="12" t="s">
        <v>27</v>
      </c>
      <c r="H2393" s="12" t="s">
        <v>62</v>
      </c>
      <c r="I2393" s="12" t="s">
        <v>40</v>
      </c>
      <c r="J2393" s="12" t="s">
        <v>24</v>
      </c>
      <c r="K2393" s="12" t="s">
        <v>44</v>
      </c>
      <c r="L2393" s="12" t="s">
        <v>72</v>
      </c>
      <c r="M2393" s="12">
        <v>3</v>
      </c>
      <c r="N2393" s="14">
        <v>120.29</v>
      </c>
      <c r="O2393" s="15">
        <v>0</v>
      </c>
      <c r="P2393" s="14">
        <v>62.04</v>
      </c>
      <c r="Q2393" s="14">
        <v>360.87</v>
      </c>
      <c r="R2393" s="14">
        <v>186.12</v>
      </c>
      <c r="S2393" s="14">
        <v>174.75</v>
      </c>
      <c r="T2393" s="16">
        <v>0.48424640452240419</v>
      </c>
    </row>
    <row r="2394" spans="1:20">
      <c r="A2394" s="10">
        <v>2151</v>
      </c>
      <c r="B2394" s="11">
        <v>46344</v>
      </c>
      <c r="C2394" s="12">
        <f t="shared" si="148"/>
        <v>2026</v>
      </c>
      <c r="D2394" s="13" t="str">
        <f t="shared" si="149"/>
        <v>Q4</v>
      </c>
      <c r="E2394" s="12">
        <f t="shared" si="150"/>
        <v>11</v>
      </c>
      <c r="F2394" s="12" t="str">
        <f t="shared" si="151"/>
        <v>Nov</v>
      </c>
      <c r="G2394" s="12" t="s">
        <v>27</v>
      </c>
      <c r="H2394" s="12" t="s">
        <v>28</v>
      </c>
      <c r="I2394" s="12" t="s">
        <v>23</v>
      </c>
      <c r="J2394" s="12" t="s">
        <v>34</v>
      </c>
      <c r="K2394" s="12" t="s">
        <v>44</v>
      </c>
      <c r="L2394" s="12" t="s">
        <v>72</v>
      </c>
      <c r="M2394" s="12">
        <v>2</v>
      </c>
      <c r="N2394" s="14">
        <v>124.18</v>
      </c>
      <c r="O2394" s="15">
        <v>0.15</v>
      </c>
      <c r="P2394" s="14">
        <v>60.72</v>
      </c>
      <c r="Q2394" s="14">
        <v>211.10599999999999</v>
      </c>
      <c r="R2394" s="14">
        <v>121.44</v>
      </c>
      <c r="S2394" s="14">
        <v>89.665999999999997</v>
      </c>
      <c r="T2394" s="16">
        <v>0.42474396748552862</v>
      </c>
    </row>
    <row r="2395" spans="1:20">
      <c r="A2395" s="10">
        <v>2730</v>
      </c>
      <c r="B2395" s="11">
        <v>46344</v>
      </c>
      <c r="C2395" s="12">
        <f t="shared" si="148"/>
        <v>2026</v>
      </c>
      <c r="D2395" s="13" t="str">
        <f t="shared" si="149"/>
        <v>Q4</v>
      </c>
      <c r="E2395" s="12">
        <f t="shared" si="150"/>
        <v>11</v>
      </c>
      <c r="F2395" s="12" t="str">
        <f t="shared" si="151"/>
        <v>Nov</v>
      </c>
      <c r="G2395" s="12" t="s">
        <v>21</v>
      </c>
      <c r="H2395" s="12" t="s">
        <v>22</v>
      </c>
      <c r="I2395" s="12" t="s">
        <v>23</v>
      </c>
      <c r="J2395" s="12" t="s">
        <v>24</v>
      </c>
      <c r="K2395" s="12" t="s">
        <v>30</v>
      </c>
      <c r="L2395" s="12" t="s">
        <v>58</v>
      </c>
      <c r="M2395" s="12">
        <v>3</v>
      </c>
      <c r="N2395" s="14">
        <v>154.07</v>
      </c>
      <c r="O2395" s="15">
        <v>0.05</v>
      </c>
      <c r="P2395" s="14">
        <v>77.73</v>
      </c>
      <c r="Q2395" s="14">
        <v>439.09949999999998</v>
      </c>
      <c r="R2395" s="14">
        <v>233.19</v>
      </c>
      <c r="S2395" s="14">
        <v>205.90949999999998</v>
      </c>
      <c r="T2395" s="16">
        <v>0.46893585622393102</v>
      </c>
    </row>
    <row r="2396" spans="1:20">
      <c r="A2396" s="10">
        <v>2779</v>
      </c>
      <c r="B2396" s="11">
        <v>46344</v>
      </c>
      <c r="C2396" s="12">
        <f t="shared" si="148"/>
        <v>2026</v>
      </c>
      <c r="D2396" s="13" t="str">
        <f t="shared" si="149"/>
        <v>Q4</v>
      </c>
      <c r="E2396" s="12">
        <f t="shared" si="150"/>
        <v>11</v>
      </c>
      <c r="F2396" s="12" t="str">
        <f t="shared" si="151"/>
        <v>Nov</v>
      </c>
      <c r="G2396" s="12" t="s">
        <v>21</v>
      </c>
      <c r="H2396" s="12" t="s">
        <v>71</v>
      </c>
      <c r="I2396" s="12" t="s">
        <v>29</v>
      </c>
      <c r="J2396" s="12" t="s">
        <v>37</v>
      </c>
      <c r="K2396" s="12" t="s">
        <v>55</v>
      </c>
      <c r="L2396" s="12" t="s">
        <v>59</v>
      </c>
      <c r="M2396" s="12">
        <v>4</v>
      </c>
      <c r="N2396" s="14">
        <v>123.4</v>
      </c>
      <c r="O2396" s="15">
        <v>0.05</v>
      </c>
      <c r="P2396" s="14">
        <v>70.930000000000007</v>
      </c>
      <c r="Q2396" s="14">
        <v>468.92</v>
      </c>
      <c r="R2396" s="14">
        <v>283.72000000000003</v>
      </c>
      <c r="S2396" s="14">
        <v>185.2</v>
      </c>
      <c r="T2396" s="16">
        <v>0.3949500980977565</v>
      </c>
    </row>
    <row r="2397" spans="1:20">
      <c r="A2397" s="10">
        <v>2853</v>
      </c>
      <c r="B2397" s="11">
        <v>46344</v>
      </c>
      <c r="C2397" s="12">
        <f t="shared" si="148"/>
        <v>2026</v>
      </c>
      <c r="D2397" s="13" t="str">
        <f t="shared" si="149"/>
        <v>Q4</v>
      </c>
      <c r="E2397" s="12">
        <f t="shared" si="150"/>
        <v>11</v>
      </c>
      <c r="F2397" s="12" t="str">
        <f t="shared" si="151"/>
        <v>Nov</v>
      </c>
      <c r="G2397" s="12" t="s">
        <v>32</v>
      </c>
      <c r="H2397" s="12" t="s">
        <v>39</v>
      </c>
      <c r="I2397" s="12" t="s">
        <v>23</v>
      </c>
      <c r="J2397" s="12" t="s">
        <v>34</v>
      </c>
      <c r="K2397" s="12" t="s">
        <v>25</v>
      </c>
      <c r="L2397" s="12" t="s">
        <v>51</v>
      </c>
      <c r="M2397" s="12">
        <v>1</v>
      </c>
      <c r="N2397" s="14">
        <v>104.64</v>
      </c>
      <c r="O2397" s="15">
        <v>0</v>
      </c>
      <c r="P2397" s="14">
        <v>50.79</v>
      </c>
      <c r="Q2397" s="14">
        <v>104.64</v>
      </c>
      <c r="R2397" s="14">
        <v>50.79</v>
      </c>
      <c r="S2397" s="14">
        <v>53.85</v>
      </c>
      <c r="T2397" s="16">
        <v>0.51462155963302758</v>
      </c>
    </row>
    <row r="2398" spans="1:20">
      <c r="A2398" s="10">
        <v>3825</v>
      </c>
      <c r="B2398" s="11">
        <v>46344</v>
      </c>
      <c r="C2398" s="12">
        <f t="shared" si="148"/>
        <v>2026</v>
      </c>
      <c r="D2398" s="13" t="str">
        <f t="shared" si="149"/>
        <v>Q4</v>
      </c>
      <c r="E2398" s="12">
        <f t="shared" si="150"/>
        <v>11</v>
      </c>
      <c r="F2398" s="12" t="str">
        <f t="shared" si="151"/>
        <v>Nov</v>
      </c>
      <c r="G2398" s="12" t="s">
        <v>41</v>
      </c>
      <c r="H2398" s="12" t="s">
        <v>54</v>
      </c>
      <c r="I2398" s="12" t="s">
        <v>23</v>
      </c>
      <c r="J2398" s="12" t="s">
        <v>34</v>
      </c>
      <c r="K2398" s="12" t="s">
        <v>35</v>
      </c>
      <c r="L2398" s="12" t="s">
        <v>53</v>
      </c>
      <c r="M2398" s="12">
        <v>2</v>
      </c>
      <c r="N2398" s="14">
        <v>46.44</v>
      </c>
      <c r="O2398" s="15">
        <v>0.1</v>
      </c>
      <c r="P2398" s="14">
        <v>18.190000000000001</v>
      </c>
      <c r="Q2398" s="14">
        <v>83.591999999999999</v>
      </c>
      <c r="R2398" s="14">
        <v>36.380000000000003</v>
      </c>
      <c r="S2398" s="14">
        <v>47.211999999999996</v>
      </c>
      <c r="T2398" s="16">
        <v>0.56479088908029473</v>
      </c>
    </row>
    <row r="2399" spans="1:20">
      <c r="A2399" s="10">
        <v>4808</v>
      </c>
      <c r="B2399" s="11">
        <v>46344</v>
      </c>
      <c r="C2399" s="12">
        <f t="shared" si="148"/>
        <v>2026</v>
      </c>
      <c r="D2399" s="13" t="str">
        <f t="shared" si="149"/>
        <v>Q4</v>
      </c>
      <c r="E2399" s="12">
        <f t="shared" si="150"/>
        <v>11</v>
      </c>
      <c r="F2399" s="12" t="str">
        <f t="shared" si="151"/>
        <v>Nov</v>
      </c>
      <c r="G2399" s="12" t="s">
        <v>32</v>
      </c>
      <c r="H2399" s="12" t="s">
        <v>73</v>
      </c>
      <c r="I2399" s="12" t="s">
        <v>23</v>
      </c>
      <c r="J2399" s="12" t="s">
        <v>34</v>
      </c>
      <c r="K2399" s="12" t="s">
        <v>44</v>
      </c>
      <c r="L2399" s="12" t="s">
        <v>61</v>
      </c>
      <c r="M2399" s="12">
        <v>2</v>
      </c>
      <c r="N2399" s="14">
        <v>81.67</v>
      </c>
      <c r="O2399" s="15">
        <v>0.05</v>
      </c>
      <c r="P2399" s="14">
        <v>40.43</v>
      </c>
      <c r="Q2399" s="14">
        <v>155.173</v>
      </c>
      <c r="R2399" s="14">
        <v>80.86</v>
      </c>
      <c r="S2399" s="14">
        <v>74.313000000000002</v>
      </c>
      <c r="T2399" s="16">
        <v>0.4789041908063903</v>
      </c>
    </row>
    <row r="2400" spans="1:20">
      <c r="A2400" s="10">
        <v>5131</v>
      </c>
      <c r="B2400" s="11">
        <v>46344</v>
      </c>
      <c r="C2400" s="12">
        <f t="shared" si="148"/>
        <v>2026</v>
      </c>
      <c r="D2400" s="13" t="str">
        <f t="shared" si="149"/>
        <v>Q4</v>
      </c>
      <c r="E2400" s="12">
        <f t="shared" si="150"/>
        <v>11</v>
      </c>
      <c r="F2400" s="12" t="str">
        <f t="shared" si="151"/>
        <v>Nov</v>
      </c>
      <c r="G2400" s="12" t="s">
        <v>41</v>
      </c>
      <c r="H2400" s="12" t="s">
        <v>54</v>
      </c>
      <c r="I2400" s="12" t="s">
        <v>40</v>
      </c>
      <c r="J2400" s="12" t="s">
        <v>34</v>
      </c>
      <c r="K2400" s="12" t="s">
        <v>30</v>
      </c>
      <c r="L2400" s="12" t="s">
        <v>67</v>
      </c>
      <c r="M2400" s="12">
        <v>3</v>
      </c>
      <c r="N2400" s="14">
        <v>70.599999999999994</v>
      </c>
      <c r="O2400" s="15">
        <v>0.05</v>
      </c>
      <c r="P2400" s="14">
        <v>32.68</v>
      </c>
      <c r="Q2400" s="14">
        <v>201.20999999999998</v>
      </c>
      <c r="R2400" s="14">
        <v>98.039999999999992</v>
      </c>
      <c r="S2400" s="14">
        <v>103.16999999999999</v>
      </c>
      <c r="T2400" s="16">
        <v>0.5127478753541076</v>
      </c>
    </row>
    <row r="2401" spans="1:20">
      <c r="A2401" s="10">
        <v>1502</v>
      </c>
      <c r="B2401" s="11">
        <v>46345</v>
      </c>
      <c r="C2401" s="12">
        <f t="shared" si="148"/>
        <v>2026</v>
      </c>
      <c r="D2401" s="13" t="str">
        <f t="shared" si="149"/>
        <v>Q4</v>
      </c>
      <c r="E2401" s="12">
        <f t="shared" si="150"/>
        <v>11</v>
      </c>
      <c r="F2401" s="12" t="str">
        <f t="shared" si="151"/>
        <v>Nov</v>
      </c>
      <c r="G2401" s="12" t="s">
        <v>41</v>
      </c>
      <c r="H2401" s="12" t="s">
        <v>52</v>
      </c>
      <c r="I2401" s="12" t="s">
        <v>49</v>
      </c>
      <c r="J2401" s="12" t="s">
        <v>34</v>
      </c>
      <c r="K2401" s="12" t="s">
        <v>55</v>
      </c>
      <c r="L2401" s="12" t="s">
        <v>63</v>
      </c>
      <c r="M2401" s="12">
        <v>1</v>
      </c>
      <c r="N2401" s="14">
        <v>35.770000000000003</v>
      </c>
      <c r="O2401" s="15">
        <v>0.15</v>
      </c>
      <c r="P2401" s="14">
        <v>13.69</v>
      </c>
      <c r="Q2401" s="14">
        <v>30.404500000000002</v>
      </c>
      <c r="R2401" s="14">
        <v>13.69</v>
      </c>
      <c r="S2401" s="14">
        <v>16.714500000000001</v>
      </c>
      <c r="T2401" s="16">
        <v>0.54973770330049831</v>
      </c>
    </row>
    <row r="2402" spans="1:20">
      <c r="A2402" s="10">
        <v>2470</v>
      </c>
      <c r="B2402" s="11">
        <v>46345</v>
      </c>
      <c r="C2402" s="12">
        <f t="shared" si="148"/>
        <v>2026</v>
      </c>
      <c r="D2402" s="13" t="str">
        <f t="shared" si="149"/>
        <v>Q4</v>
      </c>
      <c r="E2402" s="12">
        <f t="shared" si="150"/>
        <v>11</v>
      </c>
      <c r="F2402" s="12" t="str">
        <f t="shared" si="151"/>
        <v>Nov</v>
      </c>
      <c r="G2402" s="12" t="s">
        <v>27</v>
      </c>
      <c r="H2402" s="12" t="s">
        <v>48</v>
      </c>
      <c r="I2402" s="12" t="s">
        <v>40</v>
      </c>
      <c r="J2402" s="12" t="s">
        <v>37</v>
      </c>
      <c r="K2402" s="12" t="s">
        <v>30</v>
      </c>
      <c r="L2402" s="12" t="s">
        <v>31</v>
      </c>
      <c r="M2402" s="12">
        <v>1</v>
      </c>
      <c r="N2402" s="14">
        <v>92.13</v>
      </c>
      <c r="O2402" s="15">
        <v>0.15</v>
      </c>
      <c r="P2402" s="14">
        <v>45.85</v>
      </c>
      <c r="Q2402" s="14">
        <v>78.31049999999999</v>
      </c>
      <c r="R2402" s="14">
        <v>45.85</v>
      </c>
      <c r="S2402" s="14">
        <v>32.460499999999989</v>
      </c>
      <c r="T2402" s="16">
        <v>0.41451018701195874</v>
      </c>
    </row>
    <row r="2403" spans="1:20">
      <c r="A2403" s="10">
        <v>3452</v>
      </c>
      <c r="B2403" s="11">
        <v>46345</v>
      </c>
      <c r="C2403" s="12">
        <f t="shared" si="148"/>
        <v>2026</v>
      </c>
      <c r="D2403" s="13" t="str">
        <f t="shared" si="149"/>
        <v>Q4</v>
      </c>
      <c r="E2403" s="12">
        <f t="shared" si="150"/>
        <v>11</v>
      </c>
      <c r="F2403" s="12" t="str">
        <f t="shared" si="151"/>
        <v>Nov</v>
      </c>
      <c r="G2403" s="12" t="s">
        <v>27</v>
      </c>
      <c r="H2403" s="12" t="s">
        <v>64</v>
      </c>
      <c r="I2403" s="12" t="s">
        <v>23</v>
      </c>
      <c r="J2403" s="12" t="s">
        <v>24</v>
      </c>
      <c r="K2403" s="12" t="s">
        <v>30</v>
      </c>
      <c r="L2403" s="12" t="s">
        <v>58</v>
      </c>
      <c r="M2403" s="12">
        <v>5</v>
      </c>
      <c r="N2403" s="14">
        <v>151.09</v>
      </c>
      <c r="O2403" s="15">
        <v>0.05</v>
      </c>
      <c r="P2403" s="14">
        <v>79.33</v>
      </c>
      <c r="Q2403" s="14">
        <v>717.67750000000001</v>
      </c>
      <c r="R2403" s="14">
        <v>396.65</v>
      </c>
      <c r="S2403" s="14">
        <v>321.02750000000003</v>
      </c>
      <c r="T2403" s="16">
        <v>0.44731442744129507</v>
      </c>
    </row>
    <row r="2404" spans="1:20">
      <c r="A2404" s="10">
        <v>4207</v>
      </c>
      <c r="B2404" s="11">
        <v>46345</v>
      </c>
      <c r="C2404" s="12">
        <f t="shared" si="148"/>
        <v>2026</v>
      </c>
      <c r="D2404" s="13" t="str">
        <f t="shared" si="149"/>
        <v>Q4</v>
      </c>
      <c r="E2404" s="12">
        <f t="shared" si="150"/>
        <v>11</v>
      </c>
      <c r="F2404" s="12" t="str">
        <f t="shared" si="151"/>
        <v>Nov</v>
      </c>
      <c r="G2404" s="12" t="s">
        <v>27</v>
      </c>
      <c r="H2404" s="12" t="s">
        <v>64</v>
      </c>
      <c r="I2404" s="12" t="s">
        <v>23</v>
      </c>
      <c r="J2404" s="12" t="s">
        <v>34</v>
      </c>
      <c r="K2404" s="12" t="s">
        <v>25</v>
      </c>
      <c r="L2404" s="12" t="s">
        <v>51</v>
      </c>
      <c r="M2404" s="12">
        <v>2</v>
      </c>
      <c r="N2404" s="14">
        <v>103.99</v>
      </c>
      <c r="O2404" s="15">
        <v>0</v>
      </c>
      <c r="P2404" s="14">
        <v>50.36</v>
      </c>
      <c r="Q2404" s="14">
        <v>207.98</v>
      </c>
      <c r="R2404" s="14">
        <v>100.72</v>
      </c>
      <c r="S2404" s="14">
        <v>107.25999999999999</v>
      </c>
      <c r="T2404" s="16">
        <v>0.51572266564092695</v>
      </c>
    </row>
    <row r="2405" spans="1:20">
      <c r="A2405" s="10">
        <v>695</v>
      </c>
      <c r="B2405" s="11">
        <v>46346</v>
      </c>
      <c r="C2405" s="12">
        <f t="shared" si="148"/>
        <v>2026</v>
      </c>
      <c r="D2405" s="13" t="str">
        <f t="shared" si="149"/>
        <v>Q4</v>
      </c>
      <c r="E2405" s="12">
        <f t="shared" si="150"/>
        <v>11</v>
      </c>
      <c r="F2405" s="12" t="str">
        <f t="shared" si="151"/>
        <v>Nov</v>
      </c>
      <c r="G2405" s="12" t="s">
        <v>32</v>
      </c>
      <c r="H2405" s="12" t="s">
        <v>39</v>
      </c>
      <c r="I2405" s="12" t="s">
        <v>23</v>
      </c>
      <c r="J2405" s="12" t="s">
        <v>24</v>
      </c>
      <c r="K2405" s="12" t="s">
        <v>35</v>
      </c>
      <c r="L2405" s="12" t="s">
        <v>36</v>
      </c>
      <c r="M2405" s="12">
        <v>1</v>
      </c>
      <c r="N2405" s="14">
        <v>36.909999999999997</v>
      </c>
      <c r="O2405" s="15">
        <v>0.1</v>
      </c>
      <c r="P2405" s="14">
        <v>13.43</v>
      </c>
      <c r="Q2405" s="14">
        <v>33.219000000000001</v>
      </c>
      <c r="R2405" s="14">
        <v>13.43</v>
      </c>
      <c r="S2405" s="14">
        <v>19.789000000000001</v>
      </c>
      <c r="T2405" s="16">
        <v>0.59571329660736327</v>
      </c>
    </row>
    <row r="2406" spans="1:20">
      <c r="A2406" s="10">
        <v>1127</v>
      </c>
      <c r="B2406" s="11">
        <v>46346</v>
      </c>
      <c r="C2406" s="12">
        <f t="shared" si="148"/>
        <v>2026</v>
      </c>
      <c r="D2406" s="13" t="str">
        <f t="shared" si="149"/>
        <v>Q4</v>
      </c>
      <c r="E2406" s="12">
        <f t="shared" si="150"/>
        <v>11</v>
      </c>
      <c r="F2406" s="12" t="str">
        <f t="shared" si="151"/>
        <v>Nov</v>
      </c>
      <c r="G2406" s="12" t="s">
        <v>21</v>
      </c>
      <c r="H2406" s="12" t="s">
        <v>22</v>
      </c>
      <c r="I2406" s="12" t="s">
        <v>49</v>
      </c>
      <c r="J2406" s="12" t="s">
        <v>34</v>
      </c>
      <c r="K2406" s="12" t="s">
        <v>25</v>
      </c>
      <c r="L2406" s="12" t="s">
        <v>26</v>
      </c>
      <c r="M2406" s="12">
        <v>2</v>
      </c>
      <c r="N2406" s="14">
        <v>81.02</v>
      </c>
      <c r="O2406" s="15">
        <v>0</v>
      </c>
      <c r="P2406" s="14">
        <v>43.22</v>
      </c>
      <c r="Q2406" s="14">
        <v>162.04</v>
      </c>
      <c r="R2406" s="14">
        <v>86.44</v>
      </c>
      <c r="S2406" s="14">
        <v>75.599999999999994</v>
      </c>
      <c r="T2406" s="16">
        <v>0.46655146877314241</v>
      </c>
    </row>
    <row r="2407" spans="1:20">
      <c r="A2407" s="10">
        <v>1174</v>
      </c>
      <c r="B2407" s="11">
        <v>46346</v>
      </c>
      <c r="C2407" s="12">
        <f t="shared" si="148"/>
        <v>2026</v>
      </c>
      <c r="D2407" s="13" t="str">
        <f t="shared" si="149"/>
        <v>Q4</v>
      </c>
      <c r="E2407" s="12">
        <f t="shared" si="150"/>
        <v>11</v>
      </c>
      <c r="F2407" s="12" t="str">
        <f t="shared" si="151"/>
        <v>Nov</v>
      </c>
      <c r="G2407" s="12" t="s">
        <v>21</v>
      </c>
      <c r="H2407" s="12" t="s">
        <v>22</v>
      </c>
      <c r="I2407" s="12" t="s">
        <v>49</v>
      </c>
      <c r="J2407" s="12" t="s">
        <v>34</v>
      </c>
      <c r="K2407" s="12" t="s">
        <v>35</v>
      </c>
      <c r="L2407" s="12" t="s">
        <v>69</v>
      </c>
      <c r="M2407" s="12">
        <v>3</v>
      </c>
      <c r="N2407" s="14">
        <v>164.36</v>
      </c>
      <c r="O2407" s="15">
        <v>0.05</v>
      </c>
      <c r="P2407" s="14">
        <v>88.7</v>
      </c>
      <c r="Q2407" s="14">
        <v>468.42600000000004</v>
      </c>
      <c r="R2407" s="14">
        <v>266.10000000000002</v>
      </c>
      <c r="S2407" s="14">
        <v>202.32600000000002</v>
      </c>
      <c r="T2407" s="16">
        <v>0.43192734818306416</v>
      </c>
    </row>
    <row r="2408" spans="1:20">
      <c r="A2408" s="10">
        <v>3968</v>
      </c>
      <c r="B2408" s="11">
        <v>46346</v>
      </c>
      <c r="C2408" s="12">
        <f t="shared" si="148"/>
        <v>2026</v>
      </c>
      <c r="D2408" s="13" t="str">
        <f t="shared" si="149"/>
        <v>Q4</v>
      </c>
      <c r="E2408" s="12">
        <f t="shared" si="150"/>
        <v>11</v>
      </c>
      <c r="F2408" s="12" t="str">
        <f t="shared" si="151"/>
        <v>Nov</v>
      </c>
      <c r="G2408" s="12" t="s">
        <v>27</v>
      </c>
      <c r="H2408" s="12" t="s">
        <v>62</v>
      </c>
      <c r="I2408" s="12" t="s">
        <v>29</v>
      </c>
      <c r="J2408" s="12" t="s">
        <v>37</v>
      </c>
      <c r="K2408" s="12" t="s">
        <v>55</v>
      </c>
      <c r="L2408" s="12" t="s">
        <v>66</v>
      </c>
      <c r="M2408" s="12">
        <v>5</v>
      </c>
      <c r="N2408" s="14">
        <v>51.36</v>
      </c>
      <c r="O2408" s="15">
        <v>0.1</v>
      </c>
      <c r="P2408" s="14">
        <v>22.45</v>
      </c>
      <c r="Q2408" s="14">
        <v>231.12</v>
      </c>
      <c r="R2408" s="14">
        <v>112.25</v>
      </c>
      <c r="S2408" s="14">
        <v>118.87</v>
      </c>
      <c r="T2408" s="16">
        <v>0.51432156455520939</v>
      </c>
    </row>
    <row r="2409" spans="1:20">
      <c r="A2409" s="10">
        <v>4049</v>
      </c>
      <c r="B2409" s="11">
        <v>46346</v>
      </c>
      <c r="C2409" s="12">
        <f t="shared" si="148"/>
        <v>2026</v>
      </c>
      <c r="D2409" s="13" t="str">
        <f t="shared" si="149"/>
        <v>Q4</v>
      </c>
      <c r="E2409" s="12">
        <f t="shared" si="150"/>
        <v>11</v>
      </c>
      <c r="F2409" s="12" t="str">
        <f t="shared" si="151"/>
        <v>Nov</v>
      </c>
      <c r="G2409" s="12" t="s">
        <v>32</v>
      </c>
      <c r="H2409" s="12" t="s">
        <v>73</v>
      </c>
      <c r="I2409" s="12" t="s">
        <v>49</v>
      </c>
      <c r="J2409" s="12" t="s">
        <v>24</v>
      </c>
      <c r="K2409" s="12" t="s">
        <v>35</v>
      </c>
      <c r="L2409" s="12" t="s">
        <v>36</v>
      </c>
      <c r="M2409" s="12">
        <v>1</v>
      </c>
      <c r="N2409" s="14">
        <v>36.590000000000003</v>
      </c>
      <c r="O2409" s="15">
        <v>0</v>
      </c>
      <c r="P2409" s="14">
        <v>13.73</v>
      </c>
      <c r="Q2409" s="14">
        <v>36.590000000000003</v>
      </c>
      <c r="R2409" s="14">
        <v>13.73</v>
      </c>
      <c r="S2409" s="14">
        <v>22.860000000000003</v>
      </c>
      <c r="T2409" s="16">
        <v>0.62476086362394101</v>
      </c>
    </row>
    <row r="2410" spans="1:20">
      <c r="A2410" s="10">
        <v>3</v>
      </c>
      <c r="B2410" s="11">
        <v>46347</v>
      </c>
      <c r="C2410" s="12">
        <f t="shared" si="148"/>
        <v>2026</v>
      </c>
      <c r="D2410" s="13" t="str">
        <f t="shared" si="149"/>
        <v>Q4</v>
      </c>
      <c r="E2410" s="12">
        <f t="shared" si="150"/>
        <v>11</v>
      </c>
      <c r="F2410" s="12" t="str">
        <f t="shared" si="151"/>
        <v>Nov</v>
      </c>
      <c r="G2410" s="12" t="s">
        <v>41</v>
      </c>
      <c r="H2410" s="12" t="s">
        <v>52</v>
      </c>
      <c r="I2410" s="12" t="s">
        <v>40</v>
      </c>
      <c r="J2410" s="12" t="s">
        <v>24</v>
      </c>
      <c r="K2410" s="12" t="s">
        <v>44</v>
      </c>
      <c r="L2410" s="12" t="s">
        <v>72</v>
      </c>
      <c r="M2410" s="12">
        <v>5</v>
      </c>
      <c r="N2410" s="14">
        <v>122.33</v>
      </c>
      <c r="O2410" s="15">
        <v>0.15</v>
      </c>
      <c r="P2410" s="14">
        <v>58.98</v>
      </c>
      <c r="Q2410" s="14">
        <v>519.90249999999992</v>
      </c>
      <c r="R2410" s="14">
        <v>294.89999999999998</v>
      </c>
      <c r="S2410" s="14">
        <v>225.00249999999994</v>
      </c>
      <c r="T2410" s="16">
        <v>0.43277826130861069</v>
      </c>
    </row>
    <row r="2411" spans="1:20">
      <c r="A2411" s="10">
        <v>1603</v>
      </c>
      <c r="B2411" s="11">
        <v>46347</v>
      </c>
      <c r="C2411" s="12">
        <f t="shared" si="148"/>
        <v>2026</v>
      </c>
      <c r="D2411" s="13" t="str">
        <f t="shared" si="149"/>
        <v>Q4</v>
      </c>
      <c r="E2411" s="12">
        <f t="shared" si="150"/>
        <v>11</v>
      </c>
      <c r="F2411" s="12" t="str">
        <f t="shared" si="151"/>
        <v>Nov</v>
      </c>
      <c r="G2411" s="12" t="s">
        <v>41</v>
      </c>
      <c r="H2411" s="12" t="s">
        <v>54</v>
      </c>
      <c r="I2411" s="12" t="s">
        <v>23</v>
      </c>
      <c r="J2411" s="12" t="s">
        <v>24</v>
      </c>
      <c r="K2411" s="12" t="s">
        <v>44</v>
      </c>
      <c r="L2411" s="12" t="s">
        <v>61</v>
      </c>
      <c r="M2411" s="12">
        <v>1</v>
      </c>
      <c r="N2411" s="14">
        <v>83.49</v>
      </c>
      <c r="O2411" s="15">
        <v>0.05</v>
      </c>
      <c r="P2411" s="14">
        <v>39.659999999999997</v>
      </c>
      <c r="Q2411" s="14">
        <v>79.315499999999986</v>
      </c>
      <c r="R2411" s="14">
        <v>39.659999999999997</v>
      </c>
      <c r="S2411" s="14">
        <v>39.655499999999989</v>
      </c>
      <c r="T2411" s="16">
        <v>0.49997163227868446</v>
      </c>
    </row>
    <row r="2412" spans="1:20">
      <c r="A2412" s="10">
        <v>2073</v>
      </c>
      <c r="B2412" s="11">
        <v>46347</v>
      </c>
      <c r="C2412" s="12">
        <f t="shared" si="148"/>
        <v>2026</v>
      </c>
      <c r="D2412" s="13" t="str">
        <f t="shared" si="149"/>
        <v>Q4</v>
      </c>
      <c r="E2412" s="12">
        <f t="shared" si="150"/>
        <v>11</v>
      </c>
      <c r="F2412" s="12" t="str">
        <f t="shared" si="151"/>
        <v>Nov</v>
      </c>
      <c r="G2412" s="12" t="s">
        <v>27</v>
      </c>
      <c r="H2412" s="12" t="s">
        <v>64</v>
      </c>
      <c r="I2412" s="12" t="s">
        <v>23</v>
      </c>
      <c r="J2412" s="12" t="s">
        <v>34</v>
      </c>
      <c r="K2412" s="12" t="s">
        <v>25</v>
      </c>
      <c r="L2412" s="12" t="s">
        <v>43</v>
      </c>
      <c r="M2412" s="12">
        <v>2</v>
      </c>
      <c r="N2412" s="14">
        <v>51.48</v>
      </c>
      <c r="O2412" s="15">
        <v>0.1</v>
      </c>
      <c r="P2412" s="14">
        <v>22.51</v>
      </c>
      <c r="Q2412" s="14">
        <v>92.664000000000001</v>
      </c>
      <c r="R2412" s="14">
        <v>45.02</v>
      </c>
      <c r="S2412" s="14">
        <v>47.643999999999998</v>
      </c>
      <c r="T2412" s="16">
        <v>0.51415868082534744</v>
      </c>
    </row>
    <row r="2413" spans="1:20">
      <c r="A2413" s="10">
        <v>2487</v>
      </c>
      <c r="B2413" s="11">
        <v>46347</v>
      </c>
      <c r="C2413" s="12">
        <f t="shared" si="148"/>
        <v>2026</v>
      </c>
      <c r="D2413" s="13" t="str">
        <f t="shared" si="149"/>
        <v>Q4</v>
      </c>
      <c r="E2413" s="12">
        <f t="shared" si="150"/>
        <v>11</v>
      </c>
      <c r="F2413" s="12" t="str">
        <f t="shared" si="151"/>
        <v>Nov</v>
      </c>
      <c r="G2413" s="12" t="s">
        <v>32</v>
      </c>
      <c r="H2413" s="12" t="s">
        <v>33</v>
      </c>
      <c r="I2413" s="12" t="s">
        <v>49</v>
      </c>
      <c r="J2413" s="12" t="s">
        <v>34</v>
      </c>
      <c r="K2413" s="12" t="s">
        <v>44</v>
      </c>
      <c r="L2413" s="12" t="s">
        <v>72</v>
      </c>
      <c r="M2413" s="12">
        <v>1</v>
      </c>
      <c r="N2413" s="14">
        <v>123.43</v>
      </c>
      <c r="O2413" s="15">
        <v>0.15</v>
      </c>
      <c r="P2413" s="14">
        <v>60.8</v>
      </c>
      <c r="Q2413" s="14">
        <v>104.91550000000001</v>
      </c>
      <c r="R2413" s="14">
        <v>60.8</v>
      </c>
      <c r="S2413" s="14">
        <v>44.115500000000011</v>
      </c>
      <c r="T2413" s="16">
        <v>0.42048601017008935</v>
      </c>
    </row>
    <row r="2414" spans="1:20">
      <c r="A2414" s="10">
        <v>3407</v>
      </c>
      <c r="B2414" s="11">
        <v>46347</v>
      </c>
      <c r="C2414" s="12">
        <f t="shared" si="148"/>
        <v>2026</v>
      </c>
      <c r="D2414" s="13" t="str">
        <f t="shared" si="149"/>
        <v>Q4</v>
      </c>
      <c r="E2414" s="12">
        <f t="shared" si="150"/>
        <v>11</v>
      </c>
      <c r="F2414" s="12" t="str">
        <f t="shared" si="151"/>
        <v>Nov</v>
      </c>
      <c r="G2414" s="12" t="s">
        <v>41</v>
      </c>
      <c r="H2414" s="12" t="s">
        <v>52</v>
      </c>
      <c r="I2414" s="12" t="s">
        <v>23</v>
      </c>
      <c r="J2414" s="12" t="s">
        <v>34</v>
      </c>
      <c r="K2414" s="12" t="s">
        <v>35</v>
      </c>
      <c r="L2414" s="12" t="s">
        <v>69</v>
      </c>
      <c r="M2414" s="12">
        <v>1</v>
      </c>
      <c r="N2414" s="14">
        <v>164.85</v>
      </c>
      <c r="O2414" s="15">
        <v>0.1</v>
      </c>
      <c r="P2414" s="14">
        <v>89.4</v>
      </c>
      <c r="Q2414" s="14">
        <v>148.36500000000001</v>
      </c>
      <c r="R2414" s="14">
        <v>89.4</v>
      </c>
      <c r="S2414" s="14">
        <v>58.965000000000003</v>
      </c>
      <c r="T2414" s="16">
        <v>0.39743200889697705</v>
      </c>
    </row>
    <row r="2415" spans="1:20">
      <c r="A2415" s="10">
        <v>4052</v>
      </c>
      <c r="B2415" s="11">
        <v>46347</v>
      </c>
      <c r="C2415" s="12">
        <f t="shared" si="148"/>
        <v>2026</v>
      </c>
      <c r="D2415" s="13" t="str">
        <f t="shared" si="149"/>
        <v>Q4</v>
      </c>
      <c r="E2415" s="12">
        <f t="shared" si="150"/>
        <v>11</v>
      </c>
      <c r="F2415" s="12" t="str">
        <f t="shared" si="151"/>
        <v>Nov</v>
      </c>
      <c r="G2415" s="12" t="s">
        <v>21</v>
      </c>
      <c r="H2415" s="12" t="s">
        <v>22</v>
      </c>
      <c r="I2415" s="12" t="s">
        <v>23</v>
      </c>
      <c r="J2415" s="12" t="s">
        <v>34</v>
      </c>
      <c r="K2415" s="12" t="s">
        <v>35</v>
      </c>
      <c r="L2415" s="12" t="s">
        <v>53</v>
      </c>
      <c r="M2415" s="12">
        <v>1</v>
      </c>
      <c r="N2415" s="14">
        <v>46.82</v>
      </c>
      <c r="O2415" s="15">
        <v>0.2</v>
      </c>
      <c r="P2415" s="14">
        <v>18.27</v>
      </c>
      <c r="Q2415" s="14">
        <v>37.456000000000003</v>
      </c>
      <c r="R2415" s="14">
        <v>18.27</v>
      </c>
      <c r="S2415" s="14">
        <v>19.186000000000003</v>
      </c>
      <c r="T2415" s="16">
        <v>0.51222768047842804</v>
      </c>
    </row>
    <row r="2416" spans="1:20">
      <c r="A2416" s="10">
        <v>119</v>
      </c>
      <c r="B2416" s="11">
        <v>46348</v>
      </c>
      <c r="C2416" s="12">
        <f t="shared" si="148"/>
        <v>2026</v>
      </c>
      <c r="D2416" s="13" t="str">
        <f t="shared" si="149"/>
        <v>Q4</v>
      </c>
      <c r="E2416" s="12">
        <f t="shared" si="150"/>
        <v>11</v>
      </c>
      <c r="F2416" s="12" t="str">
        <f t="shared" si="151"/>
        <v>Nov</v>
      </c>
      <c r="G2416" s="12" t="s">
        <v>21</v>
      </c>
      <c r="H2416" s="12" t="s">
        <v>57</v>
      </c>
      <c r="I2416" s="12" t="s">
        <v>23</v>
      </c>
      <c r="J2416" s="12" t="s">
        <v>34</v>
      </c>
      <c r="K2416" s="12" t="s">
        <v>55</v>
      </c>
      <c r="L2416" s="12" t="s">
        <v>56</v>
      </c>
      <c r="M2416" s="12">
        <v>1</v>
      </c>
      <c r="N2416" s="14">
        <v>41.16</v>
      </c>
      <c r="O2416" s="15">
        <v>0.1</v>
      </c>
      <c r="P2416" s="14">
        <v>14.82</v>
      </c>
      <c r="Q2416" s="14">
        <v>37.043999999999997</v>
      </c>
      <c r="R2416" s="14">
        <v>14.82</v>
      </c>
      <c r="S2416" s="14">
        <v>22.223999999999997</v>
      </c>
      <c r="T2416" s="16">
        <v>0.59993521218011014</v>
      </c>
    </row>
    <row r="2417" spans="1:20">
      <c r="A2417" s="10">
        <v>298</v>
      </c>
      <c r="B2417" s="11">
        <v>46348</v>
      </c>
      <c r="C2417" s="12">
        <f t="shared" si="148"/>
        <v>2026</v>
      </c>
      <c r="D2417" s="13" t="str">
        <f t="shared" si="149"/>
        <v>Q4</v>
      </c>
      <c r="E2417" s="12">
        <f t="shared" si="150"/>
        <v>11</v>
      </c>
      <c r="F2417" s="12" t="str">
        <f t="shared" si="151"/>
        <v>Nov</v>
      </c>
      <c r="G2417" s="12" t="s">
        <v>27</v>
      </c>
      <c r="H2417" s="12" t="s">
        <v>64</v>
      </c>
      <c r="I2417" s="12" t="s">
        <v>49</v>
      </c>
      <c r="J2417" s="12" t="s">
        <v>34</v>
      </c>
      <c r="K2417" s="12" t="s">
        <v>44</v>
      </c>
      <c r="L2417" s="12" t="s">
        <v>50</v>
      </c>
      <c r="M2417" s="12">
        <v>1</v>
      </c>
      <c r="N2417" s="14">
        <v>196.08</v>
      </c>
      <c r="O2417" s="15">
        <v>0.1</v>
      </c>
      <c r="P2417" s="14">
        <v>104.19</v>
      </c>
      <c r="Q2417" s="14">
        <v>176.47200000000001</v>
      </c>
      <c r="R2417" s="14">
        <v>104.19</v>
      </c>
      <c r="S2417" s="14">
        <v>72.282000000000011</v>
      </c>
      <c r="T2417" s="16">
        <v>0.40959472324221408</v>
      </c>
    </row>
    <row r="2418" spans="1:20">
      <c r="A2418" s="10">
        <v>419</v>
      </c>
      <c r="B2418" s="11">
        <v>46348</v>
      </c>
      <c r="C2418" s="12">
        <f t="shared" si="148"/>
        <v>2026</v>
      </c>
      <c r="D2418" s="13" t="str">
        <f t="shared" si="149"/>
        <v>Q4</v>
      </c>
      <c r="E2418" s="12">
        <f t="shared" si="150"/>
        <v>11</v>
      </c>
      <c r="F2418" s="12" t="str">
        <f t="shared" si="151"/>
        <v>Nov</v>
      </c>
      <c r="G2418" s="12" t="s">
        <v>41</v>
      </c>
      <c r="H2418" s="12" t="s">
        <v>54</v>
      </c>
      <c r="I2418" s="12" t="s">
        <v>40</v>
      </c>
      <c r="J2418" s="12" t="s">
        <v>34</v>
      </c>
      <c r="K2418" s="12" t="s">
        <v>44</v>
      </c>
      <c r="L2418" s="12" t="s">
        <v>50</v>
      </c>
      <c r="M2418" s="12">
        <v>1</v>
      </c>
      <c r="N2418" s="14">
        <v>192.62</v>
      </c>
      <c r="O2418" s="15">
        <v>0.1</v>
      </c>
      <c r="P2418" s="14">
        <v>105.97</v>
      </c>
      <c r="Q2418" s="14">
        <v>173.358</v>
      </c>
      <c r="R2418" s="14">
        <v>105.97</v>
      </c>
      <c r="S2418" s="14">
        <v>67.388000000000005</v>
      </c>
      <c r="T2418" s="16">
        <v>0.38872160500236508</v>
      </c>
    </row>
    <row r="2419" spans="1:20">
      <c r="A2419" s="10">
        <v>1181</v>
      </c>
      <c r="B2419" s="11">
        <v>46348</v>
      </c>
      <c r="C2419" s="12">
        <f t="shared" si="148"/>
        <v>2026</v>
      </c>
      <c r="D2419" s="13" t="str">
        <f t="shared" si="149"/>
        <v>Q4</v>
      </c>
      <c r="E2419" s="12">
        <f t="shared" si="150"/>
        <v>11</v>
      </c>
      <c r="F2419" s="12" t="str">
        <f t="shared" si="151"/>
        <v>Nov</v>
      </c>
      <c r="G2419" s="12" t="s">
        <v>27</v>
      </c>
      <c r="H2419" s="12" t="s">
        <v>64</v>
      </c>
      <c r="I2419" s="12" t="s">
        <v>49</v>
      </c>
      <c r="J2419" s="12" t="s">
        <v>34</v>
      </c>
      <c r="K2419" s="12" t="s">
        <v>25</v>
      </c>
      <c r="L2419" s="12" t="s">
        <v>51</v>
      </c>
      <c r="M2419" s="12">
        <v>2</v>
      </c>
      <c r="N2419" s="14">
        <v>102.87</v>
      </c>
      <c r="O2419" s="15">
        <v>0.05</v>
      </c>
      <c r="P2419" s="14">
        <v>51.69</v>
      </c>
      <c r="Q2419" s="14">
        <v>195.453</v>
      </c>
      <c r="R2419" s="14">
        <v>103.38</v>
      </c>
      <c r="S2419" s="14">
        <v>92.073000000000008</v>
      </c>
      <c r="T2419" s="16">
        <v>0.4710748875688785</v>
      </c>
    </row>
    <row r="2420" spans="1:20">
      <c r="A2420" s="10">
        <v>1924</v>
      </c>
      <c r="B2420" s="11">
        <v>46348</v>
      </c>
      <c r="C2420" s="12">
        <f t="shared" si="148"/>
        <v>2026</v>
      </c>
      <c r="D2420" s="13" t="str">
        <f t="shared" si="149"/>
        <v>Q4</v>
      </c>
      <c r="E2420" s="12">
        <f t="shared" si="150"/>
        <v>11</v>
      </c>
      <c r="F2420" s="12" t="str">
        <f t="shared" si="151"/>
        <v>Nov</v>
      </c>
      <c r="G2420" s="12" t="s">
        <v>21</v>
      </c>
      <c r="H2420" s="12" t="s">
        <v>71</v>
      </c>
      <c r="I2420" s="12" t="s">
        <v>23</v>
      </c>
      <c r="J2420" s="12" t="s">
        <v>34</v>
      </c>
      <c r="K2420" s="12" t="s">
        <v>25</v>
      </c>
      <c r="L2420" s="12" t="s">
        <v>43</v>
      </c>
      <c r="M2420" s="12">
        <v>3</v>
      </c>
      <c r="N2420" s="14">
        <v>50.99</v>
      </c>
      <c r="O2420" s="15">
        <v>0.2</v>
      </c>
      <c r="P2420" s="14">
        <v>22.53</v>
      </c>
      <c r="Q2420" s="14">
        <v>122.376</v>
      </c>
      <c r="R2420" s="14">
        <v>67.59</v>
      </c>
      <c r="S2420" s="14">
        <v>54.786000000000001</v>
      </c>
      <c r="T2420" s="16">
        <v>0.44768582074916652</v>
      </c>
    </row>
    <row r="2421" spans="1:20">
      <c r="A2421" s="10">
        <v>3829</v>
      </c>
      <c r="B2421" s="11">
        <v>46348</v>
      </c>
      <c r="C2421" s="12">
        <f t="shared" si="148"/>
        <v>2026</v>
      </c>
      <c r="D2421" s="13" t="str">
        <f t="shared" si="149"/>
        <v>Q4</v>
      </c>
      <c r="E2421" s="12">
        <f t="shared" si="150"/>
        <v>11</v>
      </c>
      <c r="F2421" s="12" t="str">
        <f t="shared" si="151"/>
        <v>Nov</v>
      </c>
      <c r="G2421" s="12" t="s">
        <v>27</v>
      </c>
      <c r="H2421" s="12" t="s">
        <v>64</v>
      </c>
      <c r="I2421" s="12" t="s">
        <v>40</v>
      </c>
      <c r="J2421" s="12" t="s">
        <v>34</v>
      </c>
      <c r="K2421" s="12" t="s">
        <v>25</v>
      </c>
      <c r="L2421" s="12" t="s">
        <v>47</v>
      </c>
      <c r="M2421" s="12">
        <v>1</v>
      </c>
      <c r="N2421" s="14">
        <v>39.94</v>
      </c>
      <c r="O2421" s="15">
        <v>0.1</v>
      </c>
      <c r="P2421" s="14">
        <v>16.89</v>
      </c>
      <c r="Q2421" s="14">
        <v>35.945999999999998</v>
      </c>
      <c r="R2421" s="14">
        <v>16.89</v>
      </c>
      <c r="S2421" s="14">
        <v>19.055999999999997</v>
      </c>
      <c r="T2421" s="16">
        <v>0.53012852612251704</v>
      </c>
    </row>
    <row r="2422" spans="1:20">
      <c r="A2422" s="10">
        <v>5065</v>
      </c>
      <c r="B2422" s="11">
        <v>46348</v>
      </c>
      <c r="C2422" s="12">
        <f t="shared" si="148"/>
        <v>2026</v>
      </c>
      <c r="D2422" s="13" t="str">
        <f t="shared" si="149"/>
        <v>Q4</v>
      </c>
      <c r="E2422" s="12">
        <f t="shared" si="150"/>
        <v>11</v>
      </c>
      <c r="F2422" s="12" t="str">
        <f t="shared" si="151"/>
        <v>Nov</v>
      </c>
      <c r="G2422" s="12" t="s">
        <v>41</v>
      </c>
      <c r="H2422" s="12" t="s">
        <v>54</v>
      </c>
      <c r="I2422" s="12" t="s">
        <v>23</v>
      </c>
      <c r="J2422" s="12" t="s">
        <v>34</v>
      </c>
      <c r="K2422" s="12" t="s">
        <v>35</v>
      </c>
      <c r="L2422" s="12" t="s">
        <v>69</v>
      </c>
      <c r="M2422" s="12">
        <v>2</v>
      </c>
      <c r="N2422" s="14">
        <v>166.15</v>
      </c>
      <c r="O2422" s="15">
        <v>0</v>
      </c>
      <c r="P2422" s="14">
        <v>86.42</v>
      </c>
      <c r="Q2422" s="14">
        <v>332.3</v>
      </c>
      <c r="R2422" s="14">
        <v>172.84</v>
      </c>
      <c r="S2422" s="14">
        <v>159.46</v>
      </c>
      <c r="T2422" s="16">
        <v>0.47986758952753539</v>
      </c>
    </row>
    <row r="2423" spans="1:20">
      <c r="A2423" s="10">
        <v>5146</v>
      </c>
      <c r="B2423" s="11">
        <v>46348</v>
      </c>
      <c r="C2423" s="12">
        <f t="shared" si="148"/>
        <v>2026</v>
      </c>
      <c r="D2423" s="13" t="str">
        <f t="shared" si="149"/>
        <v>Q4</v>
      </c>
      <c r="E2423" s="12">
        <f t="shared" si="150"/>
        <v>11</v>
      </c>
      <c r="F2423" s="12" t="str">
        <f t="shared" si="151"/>
        <v>Nov</v>
      </c>
      <c r="G2423" s="12" t="s">
        <v>27</v>
      </c>
      <c r="H2423" s="12" t="s">
        <v>48</v>
      </c>
      <c r="I2423" s="12" t="s">
        <v>23</v>
      </c>
      <c r="J2423" s="12" t="s">
        <v>34</v>
      </c>
      <c r="K2423" s="12" t="s">
        <v>55</v>
      </c>
      <c r="L2423" s="12" t="s">
        <v>63</v>
      </c>
      <c r="M2423" s="12">
        <v>1</v>
      </c>
      <c r="N2423" s="14">
        <v>35.79</v>
      </c>
      <c r="O2423" s="15">
        <v>0.1</v>
      </c>
      <c r="P2423" s="14">
        <v>14.17</v>
      </c>
      <c r="Q2423" s="14">
        <v>32.210999999999999</v>
      </c>
      <c r="R2423" s="14">
        <v>14.17</v>
      </c>
      <c r="S2423" s="14">
        <v>18.040999999999997</v>
      </c>
      <c r="T2423" s="16">
        <v>0.56008816863804278</v>
      </c>
    </row>
    <row r="2424" spans="1:20">
      <c r="A2424" s="10">
        <v>320</v>
      </c>
      <c r="B2424" s="11">
        <v>46349</v>
      </c>
      <c r="C2424" s="12">
        <f t="shared" si="148"/>
        <v>2026</v>
      </c>
      <c r="D2424" s="13" t="str">
        <f t="shared" si="149"/>
        <v>Q4</v>
      </c>
      <c r="E2424" s="12">
        <f t="shared" si="150"/>
        <v>11</v>
      </c>
      <c r="F2424" s="12" t="str">
        <f t="shared" si="151"/>
        <v>Nov</v>
      </c>
      <c r="G2424" s="12" t="s">
        <v>32</v>
      </c>
      <c r="H2424" s="12" t="s">
        <v>33</v>
      </c>
      <c r="I2424" s="12" t="s">
        <v>23</v>
      </c>
      <c r="J2424" s="12" t="s">
        <v>34</v>
      </c>
      <c r="K2424" s="12" t="s">
        <v>44</v>
      </c>
      <c r="L2424" s="12" t="s">
        <v>50</v>
      </c>
      <c r="M2424" s="12">
        <v>5</v>
      </c>
      <c r="N2424" s="14">
        <v>196.53</v>
      </c>
      <c r="O2424" s="15">
        <v>0.15</v>
      </c>
      <c r="P2424" s="14">
        <v>105.01</v>
      </c>
      <c r="Q2424" s="14">
        <v>835.25249999999994</v>
      </c>
      <c r="R2424" s="14">
        <v>525.05000000000007</v>
      </c>
      <c r="S2424" s="14">
        <v>310.20249999999987</v>
      </c>
      <c r="T2424" s="16">
        <v>0.37138769414039452</v>
      </c>
    </row>
    <row r="2425" spans="1:20">
      <c r="A2425" s="10">
        <v>1250</v>
      </c>
      <c r="B2425" s="11">
        <v>46349</v>
      </c>
      <c r="C2425" s="12">
        <f t="shared" si="148"/>
        <v>2026</v>
      </c>
      <c r="D2425" s="13" t="str">
        <f t="shared" si="149"/>
        <v>Q4</v>
      </c>
      <c r="E2425" s="12">
        <f t="shared" si="150"/>
        <v>11</v>
      </c>
      <c r="F2425" s="12" t="str">
        <f t="shared" si="151"/>
        <v>Nov</v>
      </c>
      <c r="G2425" s="12" t="s">
        <v>27</v>
      </c>
      <c r="H2425" s="12" t="s">
        <v>64</v>
      </c>
      <c r="I2425" s="12" t="s">
        <v>23</v>
      </c>
      <c r="J2425" s="12" t="s">
        <v>34</v>
      </c>
      <c r="K2425" s="12" t="s">
        <v>35</v>
      </c>
      <c r="L2425" s="12" t="s">
        <v>36</v>
      </c>
      <c r="M2425" s="12">
        <v>6</v>
      </c>
      <c r="N2425" s="14">
        <v>36.35</v>
      </c>
      <c r="O2425" s="15">
        <v>0</v>
      </c>
      <c r="P2425" s="14">
        <v>13.24</v>
      </c>
      <c r="Q2425" s="14">
        <v>218.10000000000002</v>
      </c>
      <c r="R2425" s="14">
        <v>79.44</v>
      </c>
      <c r="S2425" s="14">
        <v>138.66000000000003</v>
      </c>
      <c r="T2425" s="16">
        <v>0.63576341127922975</v>
      </c>
    </row>
    <row r="2426" spans="1:20">
      <c r="A2426" s="10">
        <v>2584</v>
      </c>
      <c r="B2426" s="11">
        <v>46349</v>
      </c>
      <c r="C2426" s="12">
        <f t="shared" si="148"/>
        <v>2026</v>
      </c>
      <c r="D2426" s="13" t="str">
        <f t="shared" si="149"/>
        <v>Q4</v>
      </c>
      <c r="E2426" s="12">
        <f t="shared" si="150"/>
        <v>11</v>
      </c>
      <c r="F2426" s="12" t="str">
        <f t="shared" si="151"/>
        <v>Nov</v>
      </c>
      <c r="G2426" s="12" t="s">
        <v>27</v>
      </c>
      <c r="H2426" s="12" t="s">
        <v>48</v>
      </c>
      <c r="I2426" s="12" t="s">
        <v>29</v>
      </c>
      <c r="J2426" s="12" t="s">
        <v>24</v>
      </c>
      <c r="K2426" s="12" t="s">
        <v>44</v>
      </c>
      <c r="L2426" s="12" t="s">
        <v>50</v>
      </c>
      <c r="M2426" s="12">
        <v>15</v>
      </c>
      <c r="N2426" s="14">
        <v>192.23</v>
      </c>
      <c r="O2426" s="15">
        <v>0.15</v>
      </c>
      <c r="P2426" s="14">
        <v>106.34</v>
      </c>
      <c r="Q2426" s="14">
        <v>2450.9324999999999</v>
      </c>
      <c r="R2426" s="14">
        <v>1595.1000000000001</v>
      </c>
      <c r="S2426" s="14">
        <v>855.83249999999975</v>
      </c>
      <c r="T2426" s="16">
        <v>0.34918648310387979</v>
      </c>
    </row>
    <row r="2427" spans="1:20">
      <c r="A2427" s="10">
        <v>2717</v>
      </c>
      <c r="B2427" s="11">
        <v>46349</v>
      </c>
      <c r="C2427" s="12">
        <f t="shared" si="148"/>
        <v>2026</v>
      </c>
      <c r="D2427" s="13" t="str">
        <f t="shared" si="149"/>
        <v>Q4</v>
      </c>
      <c r="E2427" s="12">
        <f t="shared" si="150"/>
        <v>11</v>
      </c>
      <c r="F2427" s="12" t="str">
        <f t="shared" si="151"/>
        <v>Nov</v>
      </c>
      <c r="G2427" s="12" t="s">
        <v>27</v>
      </c>
      <c r="H2427" s="12" t="s">
        <v>64</v>
      </c>
      <c r="I2427" s="12" t="s">
        <v>23</v>
      </c>
      <c r="J2427" s="12" t="s">
        <v>34</v>
      </c>
      <c r="K2427" s="12" t="s">
        <v>35</v>
      </c>
      <c r="L2427" s="12" t="s">
        <v>69</v>
      </c>
      <c r="M2427" s="12">
        <v>2</v>
      </c>
      <c r="N2427" s="14">
        <v>167.9</v>
      </c>
      <c r="O2427" s="15">
        <v>0.15</v>
      </c>
      <c r="P2427" s="14">
        <v>89.55</v>
      </c>
      <c r="Q2427" s="14">
        <v>285.43</v>
      </c>
      <c r="R2427" s="14">
        <v>179.1</v>
      </c>
      <c r="S2427" s="14">
        <v>106.33000000000001</v>
      </c>
      <c r="T2427" s="16">
        <v>0.37252566303471957</v>
      </c>
    </row>
    <row r="2428" spans="1:20">
      <c r="A2428" s="10">
        <v>2737</v>
      </c>
      <c r="B2428" s="11">
        <v>46349</v>
      </c>
      <c r="C2428" s="12">
        <f t="shared" si="148"/>
        <v>2026</v>
      </c>
      <c r="D2428" s="13" t="str">
        <f t="shared" si="149"/>
        <v>Q4</v>
      </c>
      <c r="E2428" s="12">
        <f t="shared" si="150"/>
        <v>11</v>
      </c>
      <c r="F2428" s="12" t="str">
        <f t="shared" si="151"/>
        <v>Nov</v>
      </c>
      <c r="G2428" s="12" t="s">
        <v>27</v>
      </c>
      <c r="H2428" s="12" t="s">
        <v>48</v>
      </c>
      <c r="I2428" s="12" t="s">
        <v>23</v>
      </c>
      <c r="J2428" s="12" t="s">
        <v>37</v>
      </c>
      <c r="K2428" s="12" t="s">
        <v>44</v>
      </c>
      <c r="L2428" s="12" t="s">
        <v>61</v>
      </c>
      <c r="M2428" s="12">
        <v>2</v>
      </c>
      <c r="N2428" s="14">
        <v>80.709999999999994</v>
      </c>
      <c r="O2428" s="15">
        <v>0.1</v>
      </c>
      <c r="P2428" s="14">
        <v>39.33</v>
      </c>
      <c r="Q2428" s="14">
        <v>145.27799999999999</v>
      </c>
      <c r="R2428" s="14">
        <v>78.66</v>
      </c>
      <c r="S2428" s="14">
        <v>66.617999999999995</v>
      </c>
      <c r="T2428" s="16">
        <v>0.45855532152149669</v>
      </c>
    </row>
    <row r="2429" spans="1:20">
      <c r="A2429" s="10">
        <v>3021</v>
      </c>
      <c r="B2429" s="11">
        <v>46349</v>
      </c>
      <c r="C2429" s="12">
        <f t="shared" si="148"/>
        <v>2026</v>
      </c>
      <c r="D2429" s="13" t="str">
        <f t="shared" si="149"/>
        <v>Q4</v>
      </c>
      <c r="E2429" s="12">
        <f t="shared" si="150"/>
        <v>11</v>
      </c>
      <c r="F2429" s="12" t="str">
        <f t="shared" si="151"/>
        <v>Nov</v>
      </c>
      <c r="G2429" s="12" t="s">
        <v>21</v>
      </c>
      <c r="H2429" s="12" t="s">
        <v>71</v>
      </c>
      <c r="I2429" s="12" t="s">
        <v>23</v>
      </c>
      <c r="J2429" s="12" t="s">
        <v>37</v>
      </c>
      <c r="K2429" s="12" t="s">
        <v>30</v>
      </c>
      <c r="L2429" s="12" t="s">
        <v>67</v>
      </c>
      <c r="M2429" s="12">
        <v>1</v>
      </c>
      <c r="N2429" s="14">
        <v>71.66</v>
      </c>
      <c r="O2429" s="15">
        <v>0.2</v>
      </c>
      <c r="P2429" s="14">
        <v>31.83</v>
      </c>
      <c r="Q2429" s="14">
        <v>57.328000000000003</v>
      </c>
      <c r="R2429" s="14">
        <v>31.83</v>
      </c>
      <c r="S2429" s="14">
        <v>25.498000000000005</v>
      </c>
      <c r="T2429" s="16">
        <v>0.44477393245883345</v>
      </c>
    </row>
    <row r="2430" spans="1:20">
      <c r="A2430" s="10">
        <v>5199</v>
      </c>
      <c r="B2430" s="11">
        <v>46349</v>
      </c>
      <c r="C2430" s="12">
        <f t="shared" si="148"/>
        <v>2026</v>
      </c>
      <c r="D2430" s="13" t="str">
        <f t="shared" si="149"/>
        <v>Q4</v>
      </c>
      <c r="E2430" s="12">
        <f t="shared" si="150"/>
        <v>11</v>
      </c>
      <c r="F2430" s="12" t="str">
        <f t="shared" si="151"/>
        <v>Nov</v>
      </c>
      <c r="G2430" s="12" t="s">
        <v>32</v>
      </c>
      <c r="H2430" s="12" t="s">
        <v>39</v>
      </c>
      <c r="I2430" s="12" t="s">
        <v>23</v>
      </c>
      <c r="J2430" s="12" t="s">
        <v>24</v>
      </c>
      <c r="K2430" s="12" t="s">
        <v>44</v>
      </c>
      <c r="L2430" s="12" t="s">
        <v>72</v>
      </c>
      <c r="M2430" s="12">
        <v>5</v>
      </c>
      <c r="N2430" s="14">
        <v>125.23</v>
      </c>
      <c r="O2430" s="15">
        <v>0.05</v>
      </c>
      <c r="P2430" s="14">
        <v>59.84</v>
      </c>
      <c r="Q2430" s="14">
        <v>594.84249999999997</v>
      </c>
      <c r="R2430" s="14">
        <v>299.20000000000005</v>
      </c>
      <c r="S2430" s="14">
        <v>295.64249999999993</v>
      </c>
      <c r="T2430" s="16">
        <v>0.49700971265503041</v>
      </c>
    </row>
    <row r="2431" spans="1:20">
      <c r="A2431" s="10">
        <v>1202</v>
      </c>
      <c r="B2431" s="11">
        <v>46350</v>
      </c>
      <c r="C2431" s="12">
        <f t="shared" si="148"/>
        <v>2026</v>
      </c>
      <c r="D2431" s="13" t="str">
        <f t="shared" si="149"/>
        <v>Q4</v>
      </c>
      <c r="E2431" s="12">
        <f t="shared" si="150"/>
        <v>11</v>
      </c>
      <c r="F2431" s="12" t="str">
        <f t="shared" si="151"/>
        <v>Nov</v>
      </c>
      <c r="G2431" s="12" t="s">
        <v>21</v>
      </c>
      <c r="H2431" s="12" t="s">
        <v>71</v>
      </c>
      <c r="I2431" s="12" t="s">
        <v>49</v>
      </c>
      <c r="J2431" s="12" t="s">
        <v>24</v>
      </c>
      <c r="K2431" s="12" t="s">
        <v>30</v>
      </c>
      <c r="L2431" s="12" t="s">
        <v>31</v>
      </c>
      <c r="M2431" s="12">
        <v>2</v>
      </c>
      <c r="N2431" s="14">
        <v>91.33</v>
      </c>
      <c r="O2431" s="15">
        <v>0.15</v>
      </c>
      <c r="P2431" s="14">
        <v>45.45</v>
      </c>
      <c r="Q2431" s="14">
        <v>155.261</v>
      </c>
      <c r="R2431" s="14">
        <v>90.9</v>
      </c>
      <c r="S2431" s="14">
        <v>64.36099999999999</v>
      </c>
      <c r="T2431" s="16">
        <v>0.41453423589954974</v>
      </c>
    </row>
    <row r="2432" spans="1:20">
      <c r="A2432" s="10">
        <v>1365</v>
      </c>
      <c r="B2432" s="11">
        <v>46350</v>
      </c>
      <c r="C2432" s="12">
        <f t="shared" si="148"/>
        <v>2026</v>
      </c>
      <c r="D2432" s="13" t="str">
        <f t="shared" si="149"/>
        <v>Q4</v>
      </c>
      <c r="E2432" s="12">
        <f t="shared" si="150"/>
        <v>11</v>
      </c>
      <c r="F2432" s="12" t="str">
        <f t="shared" si="151"/>
        <v>Nov</v>
      </c>
      <c r="G2432" s="12" t="s">
        <v>21</v>
      </c>
      <c r="H2432" s="12" t="s">
        <v>22</v>
      </c>
      <c r="I2432" s="12" t="s">
        <v>49</v>
      </c>
      <c r="J2432" s="12" t="s">
        <v>34</v>
      </c>
      <c r="K2432" s="12" t="s">
        <v>30</v>
      </c>
      <c r="L2432" s="12" t="s">
        <v>58</v>
      </c>
      <c r="M2432" s="12">
        <v>4</v>
      </c>
      <c r="N2432" s="14">
        <v>155.91</v>
      </c>
      <c r="O2432" s="15">
        <v>0</v>
      </c>
      <c r="P2432" s="14">
        <v>79.91</v>
      </c>
      <c r="Q2432" s="14">
        <v>623.64</v>
      </c>
      <c r="R2432" s="14">
        <v>319.64</v>
      </c>
      <c r="S2432" s="14">
        <v>304</v>
      </c>
      <c r="T2432" s="16">
        <v>0.48746071451478418</v>
      </c>
    </row>
    <row r="2433" spans="1:20">
      <c r="A2433" s="10">
        <v>2575</v>
      </c>
      <c r="B2433" s="11">
        <v>46350</v>
      </c>
      <c r="C2433" s="12">
        <f t="shared" si="148"/>
        <v>2026</v>
      </c>
      <c r="D2433" s="13" t="str">
        <f t="shared" si="149"/>
        <v>Q4</v>
      </c>
      <c r="E2433" s="12">
        <f t="shared" si="150"/>
        <v>11</v>
      </c>
      <c r="F2433" s="12" t="str">
        <f t="shared" si="151"/>
        <v>Nov</v>
      </c>
      <c r="G2433" s="12" t="s">
        <v>32</v>
      </c>
      <c r="H2433" s="12" t="s">
        <v>60</v>
      </c>
      <c r="I2433" s="12" t="s">
        <v>40</v>
      </c>
      <c r="J2433" s="12" t="s">
        <v>24</v>
      </c>
      <c r="K2433" s="12" t="s">
        <v>55</v>
      </c>
      <c r="L2433" s="12" t="s">
        <v>56</v>
      </c>
      <c r="M2433" s="12">
        <v>1</v>
      </c>
      <c r="N2433" s="14">
        <v>39.42</v>
      </c>
      <c r="O2433" s="15">
        <v>0</v>
      </c>
      <c r="P2433" s="14">
        <v>14.63</v>
      </c>
      <c r="Q2433" s="14">
        <v>39.42</v>
      </c>
      <c r="R2433" s="14">
        <v>14.63</v>
      </c>
      <c r="S2433" s="14">
        <v>24.79</v>
      </c>
      <c r="T2433" s="16">
        <v>0.62886859462201927</v>
      </c>
    </row>
    <row r="2434" spans="1:20">
      <c r="A2434" s="10">
        <v>2673</v>
      </c>
      <c r="B2434" s="11">
        <v>46350</v>
      </c>
      <c r="C2434" s="12">
        <f t="shared" si="148"/>
        <v>2026</v>
      </c>
      <c r="D2434" s="13" t="str">
        <f t="shared" si="149"/>
        <v>Q4</v>
      </c>
      <c r="E2434" s="12">
        <f t="shared" si="150"/>
        <v>11</v>
      </c>
      <c r="F2434" s="12" t="str">
        <f t="shared" si="151"/>
        <v>Nov</v>
      </c>
      <c r="G2434" s="12" t="s">
        <v>32</v>
      </c>
      <c r="H2434" s="12" t="s">
        <v>33</v>
      </c>
      <c r="I2434" s="12" t="s">
        <v>23</v>
      </c>
      <c r="J2434" s="12" t="s">
        <v>24</v>
      </c>
      <c r="K2434" s="12" t="s">
        <v>25</v>
      </c>
      <c r="L2434" s="12" t="s">
        <v>43</v>
      </c>
      <c r="M2434" s="12">
        <v>2</v>
      </c>
      <c r="N2434" s="14">
        <v>51.56</v>
      </c>
      <c r="O2434" s="15">
        <v>0.05</v>
      </c>
      <c r="P2434" s="14">
        <v>22.7</v>
      </c>
      <c r="Q2434" s="14">
        <v>97.963999999999999</v>
      </c>
      <c r="R2434" s="14">
        <v>45.4</v>
      </c>
      <c r="S2434" s="14">
        <v>52.564</v>
      </c>
      <c r="T2434" s="16">
        <v>0.5365644522477645</v>
      </c>
    </row>
    <row r="2435" spans="1:20">
      <c r="A2435" s="10">
        <v>4145</v>
      </c>
      <c r="B2435" s="11">
        <v>46350</v>
      </c>
      <c r="C2435" s="12">
        <f t="shared" ref="C2435:C2498" si="152">YEAR(B2435)</f>
        <v>2026</v>
      </c>
      <c r="D2435" s="13" t="str">
        <f t="shared" ref="D2435:D2498" si="153">"Q"&amp;ROUNDUP(MONTH(B2435)/3,0)</f>
        <v>Q4</v>
      </c>
      <c r="E2435" s="12">
        <f t="shared" ref="E2435:E2498" si="154">MONTH(B2435)</f>
        <v>11</v>
      </c>
      <c r="F2435" s="12" t="str">
        <f t="shared" ref="F2435:F2498" si="155">TEXT(B2435,"mmm")</f>
        <v>Nov</v>
      </c>
      <c r="G2435" s="12" t="s">
        <v>21</v>
      </c>
      <c r="H2435" s="12" t="s">
        <v>22</v>
      </c>
      <c r="I2435" s="12" t="s">
        <v>23</v>
      </c>
      <c r="J2435" s="12" t="s">
        <v>24</v>
      </c>
      <c r="K2435" s="12" t="s">
        <v>44</v>
      </c>
      <c r="L2435" s="12" t="s">
        <v>72</v>
      </c>
      <c r="M2435" s="12">
        <v>1</v>
      </c>
      <c r="N2435" s="14">
        <v>120.49</v>
      </c>
      <c r="O2435" s="15">
        <v>0.15</v>
      </c>
      <c r="P2435" s="14">
        <v>61.22</v>
      </c>
      <c r="Q2435" s="14">
        <v>102.4165</v>
      </c>
      <c r="R2435" s="14">
        <v>61.22</v>
      </c>
      <c r="S2435" s="14">
        <v>41.1965</v>
      </c>
      <c r="T2435" s="16">
        <v>0.40224475548373556</v>
      </c>
    </row>
    <row r="2436" spans="1:20">
      <c r="A2436" s="10">
        <v>4610</v>
      </c>
      <c r="B2436" s="11">
        <v>46350</v>
      </c>
      <c r="C2436" s="12">
        <f t="shared" si="152"/>
        <v>2026</v>
      </c>
      <c r="D2436" s="13" t="str">
        <f t="shared" si="153"/>
        <v>Q4</v>
      </c>
      <c r="E2436" s="12">
        <f t="shared" si="154"/>
        <v>11</v>
      </c>
      <c r="F2436" s="12" t="str">
        <f t="shared" si="155"/>
        <v>Nov</v>
      </c>
      <c r="G2436" s="12" t="s">
        <v>32</v>
      </c>
      <c r="H2436" s="12" t="s">
        <v>73</v>
      </c>
      <c r="I2436" s="12" t="s">
        <v>40</v>
      </c>
      <c r="J2436" s="12" t="s">
        <v>24</v>
      </c>
      <c r="K2436" s="12" t="s">
        <v>30</v>
      </c>
      <c r="L2436" s="12" t="s">
        <v>58</v>
      </c>
      <c r="M2436" s="12">
        <v>2</v>
      </c>
      <c r="N2436" s="14">
        <v>153.96</v>
      </c>
      <c r="O2436" s="15">
        <v>0</v>
      </c>
      <c r="P2436" s="14">
        <v>79.33</v>
      </c>
      <c r="Q2436" s="14">
        <v>307.92</v>
      </c>
      <c r="R2436" s="14">
        <v>158.66</v>
      </c>
      <c r="S2436" s="14">
        <v>149.26000000000002</v>
      </c>
      <c r="T2436" s="16">
        <v>0.48473629514159527</v>
      </c>
    </row>
    <row r="2437" spans="1:20">
      <c r="A2437" s="10">
        <v>4721</v>
      </c>
      <c r="B2437" s="11">
        <v>46350</v>
      </c>
      <c r="C2437" s="12">
        <f t="shared" si="152"/>
        <v>2026</v>
      </c>
      <c r="D2437" s="13" t="str">
        <f t="shared" si="153"/>
        <v>Q4</v>
      </c>
      <c r="E2437" s="12">
        <f t="shared" si="154"/>
        <v>11</v>
      </c>
      <c r="F2437" s="12" t="str">
        <f t="shared" si="155"/>
        <v>Nov</v>
      </c>
      <c r="G2437" s="12" t="s">
        <v>32</v>
      </c>
      <c r="H2437" s="12" t="s">
        <v>73</v>
      </c>
      <c r="I2437" s="12" t="s">
        <v>40</v>
      </c>
      <c r="J2437" s="12" t="s">
        <v>34</v>
      </c>
      <c r="K2437" s="12" t="s">
        <v>25</v>
      </c>
      <c r="L2437" s="12" t="s">
        <v>47</v>
      </c>
      <c r="M2437" s="12">
        <v>1</v>
      </c>
      <c r="N2437" s="14">
        <v>39.85</v>
      </c>
      <c r="O2437" s="15">
        <v>0</v>
      </c>
      <c r="P2437" s="14">
        <v>16.3</v>
      </c>
      <c r="Q2437" s="14">
        <v>39.85</v>
      </c>
      <c r="R2437" s="14">
        <v>16.3</v>
      </c>
      <c r="S2437" s="14">
        <v>23.55</v>
      </c>
      <c r="T2437" s="16">
        <v>0.59096612296110418</v>
      </c>
    </row>
    <row r="2438" spans="1:20">
      <c r="A2438" s="10">
        <v>324</v>
      </c>
      <c r="B2438" s="11">
        <v>46351</v>
      </c>
      <c r="C2438" s="12">
        <f t="shared" si="152"/>
        <v>2026</v>
      </c>
      <c r="D2438" s="13" t="str">
        <f t="shared" si="153"/>
        <v>Q4</v>
      </c>
      <c r="E2438" s="12">
        <f t="shared" si="154"/>
        <v>11</v>
      </c>
      <c r="F2438" s="12" t="str">
        <f t="shared" si="155"/>
        <v>Nov</v>
      </c>
      <c r="G2438" s="12" t="s">
        <v>41</v>
      </c>
      <c r="H2438" s="12" t="s">
        <v>68</v>
      </c>
      <c r="I2438" s="12" t="s">
        <v>49</v>
      </c>
      <c r="J2438" s="12" t="s">
        <v>24</v>
      </c>
      <c r="K2438" s="12" t="s">
        <v>25</v>
      </c>
      <c r="L2438" s="12" t="s">
        <v>51</v>
      </c>
      <c r="M2438" s="12">
        <v>2</v>
      </c>
      <c r="N2438" s="14">
        <v>103.88</v>
      </c>
      <c r="O2438" s="15">
        <v>0.15</v>
      </c>
      <c r="P2438" s="14">
        <v>49.26</v>
      </c>
      <c r="Q2438" s="14">
        <v>176.59599999999998</v>
      </c>
      <c r="R2438" s="14">
        <v>98.52</v>
      </c>
      <c r="S2438" s="14">
        <v>78.075999999999979</v>
      </c>
      <c r="T2438" s="16">
        <v>0.44211646922920106</v>
      </c>
    </row>
    <row r="2439" spans="1:20">
      <c r="A2439" s="10">
        <v>559</v>
      </c>
      <c r="B2439" s="11">
        <v>46351</v>
      </c>
      <c r="C2439" s="12">
        <f t="shared" si="152"/>
        <v>2026</v>
      </c>
      <c r="D2439" s="13" t="str">
        <f t="shared" si="153"/>
        <v>Q4</v>
      </c>
      <c r="E2439" s="12">
        <f t="shared" si="154"/>
        <v>11</v>
      </c>
      <c r="F2439" s="12" t="str">
        <f t="shared" si="155"/>
        <v>Nov</v>
      </c>
      <c r="G2439" s="12" t="s">
        <v>41</v>
      </c>
      <c r="H2439" s="12" t="s">
        <v>52</v>
      </c>
      <c r="I2439" s="12" t="s">
        <v>23</v>
      </c>
      <c r="J2439" s="12" t="s">
        <v>24</v>
      </c>
      <c r="K2439" s="12" t="s">
        <v>35</v>
      </c>
      <c r="L2439" s="12" t="s">
        <v>65</v>
      </c>
      <c r="M2439" s="12">
        <v>2</v>
      </c>
      <c r="N2439" s="14">
        <v>134.19</v>
      </c>
      <c r="O2439" s="15">
        <v>0.1</v>
      </c>
      <c r="P2439" s="14">
        <v>65.39</v>
      </c>
      <c r="Q2439" s="14">
        <v>241.542</v>
      </c>
      <c r="R2439" s="14">
        <v>130.78</v>
      </c>
      <c r="S2439" s="14">
        <v>110.762</v>
      </c>
      <c r="T2439" s="16">
        <v>0.45856207202060095</v>
      </c>
    </row>
    <row r="2440" spans="1:20">
      <c r="A2440" s="10">
        <v>1108</v>
      </c>
      <c r="B2440" s="11">
        <v>46351</v>
      </c>
      <c r="C2440" s="12">
        <f t="shared" si="152"/>
        <v>2026</v>
      </c>
      <c r="D2440" s="13" t="str">
        <f t="shared" si="153"/>
        <v>Q4</v>
      </c>
      <c r="E2440" s="12">
        <f t="shared" si="154"/>
        <v>11</v>
      </c>
      <c r="F2440" s="12" t="str">
        <f t="shared" si="155"/>
        <v>Nov</v>
      </c>
      <c r="G2440" s="12" t="s">
        <v>27</v>
      </c>
      <c r="H2440" s="12" t="s">
        <v>28</v>
      </c>
      <c r="I2440" s="12" t="s">
        <v>49</v>
      </c>
      <c r="J2440" s="12" t="s">
        <v>34</v>
      </c>
      <c r="K2440" s="12" t="s">
        <v>35</v>
      </c>
      <c r="L2440" s="12" t="s">
        <v>36</v>
      </c>
      <c r="M2440" s="12">
        <v>1</v>
      </c>
      <c r="N2440" s="14">
        <v>37.06</v>
      </c>
      <c r="O2440" s="15">
        <v>0.1</v>
      </c>
      <c r="P2440" s="14">
        <v>13.18</v>
      </c>
      <c r="Q2440" s="14">
        <v>33.354000000000006</v>
      </c>
      <c r="R2440" s="14">
        <v>13.18</v>
      </c>
      <c r="S2440" s="14">
        <v>20.174000000000007</v>
      </c>
      <c r="T2440" s="16">
        <v>0.6048449961024166</v>
      </c>
    </row>
    <row r="2441" spans="1:20">
      <c r="A2441" s="10">
        <v>1344</v>
      </c>
      <c r="B2441" s="11">
        <v>46351</v>
      </c>
      <c r="C2441" s="12">
        <f t="shared" si="152"/>
        <v>2026</v>
      </c>
      <c r="D2441" s="13" t="str">
        <f t="shared" si="153"/>
        <v>Q4</v>
      </c>
      <c r="E2441" s="12">
        <f t="shared" si="154"/>
        <v>11</v>
      </c>
      <c r="F2441" s="12" t="str">
        <f t="shared" si="155"/>
        <v>Nov</v>
      </c>
      <c r="G2441" s="12" t="s">
        <v>32</v>
      </c>
      <c r="H2441" s="12" t="s">
        <v>60</v>
      </c>
      <c r="I2441" s="12" t="s">
        <v>23</v>
      </c>
      <c r="J2441" s="12" t="s">
        <v>34</v>
      </c>
      <c r="K2441" s="12" t="s">
        <v>35</v>
      </c>
      <c r="L2441" s="12" t="s">
        <v>65</v>
      </c>
      <c r="M2441" s="12">
        <v>4</v>
      </c>
      <c r="N2441" s="14">
        <v>135.21</v>
      </c>
      <c r="O2441" s="15">
        <v>0.05</v>
      </c>
      <c r="P2441" s="14">
        <v>68.64</v>
      </c>
      <c r="Q2441" s="14">
        <v>513.798</v>
      </c>
      <c r="R2441" s="14">
        <v>274.56</v>
      </c>
      <c r="S2441" s="14">
        <v>239.238</v>
      </c>
      <c r="T2441" s="16">
        <v>0.46562656919645462</v>
      </c>
    </row>
    <row r="2442" spans="1:20">
      <c r="A2442" s="10">
        <v>1922</v>
      </c>
      <c r="B2442" s="11">
        <v>46351</v>
      </c>
      <c r="C2442" s="12">
        <f t="shared" si="152"/>
        <v>2026</v>
      </c>
      <c r="D2442" s="13" t="str">
        <f t="shared" si="153"/>
        <v>Q4</v>
      </c>
      <c r="E2442" s="12">
        <f t="shared" si="154"/>
        <v>11</v>
      </c>
      <c r="F2442" s="12" t="str">
        <f t="shared" si="155"/>
        <v>Nov</v>
      </c>
      <c r="G2442" s="12" t="s">
        <v>21</v>
      </c>
      <c r="H2442" s="12" t="s">
        <v>57</v>
      </c>
      <c r="I2442" s="12" t="s">
        <v>49</v>
      </c>
      <c r="J2442" s="12" t="s">
        <v>24</v>
      </c>
      <c r="K2442" s="12" t="s">
        <v>30</v>
      </c>
      <c r="L2442" s="12" t="s">
        <v>38</v>
      </c>
      <c r="M2442" s="12">
        <v>2</v>
      </c>
      <c r="N2442" s="14">
        <v>145.77000000000001</v>
      </c>
      <c r="O2442" s="15">
        <v>0.1</v>
      </c>
      <c r="P2442" s="14">
        <v>78.14</v>
      </c>
      <c r="Q2442" s="14">
        <v>262.38600000000002</v>
      </c>
      <c r="R2442" s="14">
        <v>156.28</v>
      </c>
      <c r="S2442" s="14">
        <v>106.10600000000002</v>
      </c>
      <c r="T2442" s="16">
        <v>0.40438895367893107</v>
      </c>
    </row>
    <row r="2443" spans="1:20">
      <c r="A2443" s="10">
        <v>2343</v>
      </c>
      <c r="B2443" s="11">
        <v>46351</v>
      </c>
      <c r="C2443" s="12">
        <f t="shared" si="152"/>
        <v>2026</v>
      </c>
      <c r="D2443" s="13" t="str">
        <f t="shared" si="153"/>
        <v>Q4</v>
      </c>
      <c r="E2443" s="12">
        <f t="shared" si="154"/>
        <v>11</v>
      </c>
      <c r="F2443" s="12" t="str">
        <f t="shared" si="155"/>
        <v>Nov</v>
      </c>
      <c r="G2443" s="12" t="s">
        <v>21</v>
      </c>
      <c r="H2443" s="12" t="s">
        <v>71</v>
      </c>
      <c r="I2443" s="12" t="s">
        <v>40</v>
      </c>
      <c r="J2443" s="12" t="s">
        <v>34</v>
      </c>
      <c r="K2443" s="12" t="s">
        <v>44</v>
      </c>
      <c r="L2443" s="12" t="s">
        <v>72</v>
      </c>
      <c r="M2443" s="12">
        <v>1</v>
      </c>
      <c r="N2443" s="14">
        <v>121.53</v>
      </c>
      <c r="O2443" s="15">
        <v>0.15</v>
      </c>
      <c r="P2443" s="14">
        <v>62.14</v>
      </c>
      <c r="Q2443" s="14">
        <v>103.3005</v>
      </c>
      <c r="R2443" s="14">
        <v>62.14</v>
      </c>
      <c r="S2443" s="14">
        <v>41.160499999999999</v>
      </c>
      <c r="T2443" s="16">
        <v>0.39845402490791426</v>
      </c>
    </row>
    <row r="2444" spans="1:20">
      <c r="A2444" s="10">
        <v>2466</v>
      </c>
      <c r="B2444" s="11">
        <v>46351</v>
      </c>
      <c r="C2444" s="12">
        <f t="shared" si="152"/>
        <v>2026</v>
      </c>
      <c r="D2444" s="13" t="str">
        <f t="shared" si="153"/>
        <v>Q4</v>
      </c>
      <c r="E2444" s="12">
        <f t="shared" si="154"/>
        <v>11</v>
      </c>
      <c r="F2444" s="12" t="str">
        <f t="shared" si="155"/>
        <v>Nov</v>
      </c>
      <c r="G2444" s="12" t="s">
        <v>32</v>
      </c>
      <c r="H2444" s="12" t="s">
        <v>33</v>
      </c>
      <c r="I2444" s="12" t="s">
        <v>23</v>
      </c>
      <c r="J2444" s="12" t="s">
        <v>37</v>
      </c>
      <c r="K2444" s="12" t="s">
        <v>25</v>
      </c>
      <c r="L2444" s="12" t="s">
        <v>47</v>
      </c>
      <c r="M2444" s="12">
        <v>2</v>
      </c>
      <c r="N2444" s="14">
        <v>40.51</v>
      </c>
      <c r="O2444" s="15">
        <v>0.05</v>
      </c>
      <c r="P2444" s="14">
        <v>16.45</v>
      </c>
      <c r="Q2444" s="14">
        <v>76.968999999999994</v>
      </c>
      <c r="R2444" s="14">
        <v>32.9</v>
      </c>
      <c r="S2444" s="14">
        <v>44.068999999999996</v>
      </c>
      <c r="T2444" s="16">
        <v>0.5725551845548208</v>
      </c>
    </row>
    <row r="2445" spans="1:20">
      <c r="A2445" s="10">
        <v>2647</v>
      </c>
      <c r="B2445" s="11">
        <v>46351</v>
      </c>
      <c r="C2445" s="12">
        <f t="shared" si="152"/>
        <v>2026</v>
      </c>
      <c r="D2445" s="13" t="str">
        <f t="shared" si="153"/>
        <v>Q4</v>
      </c>
      <c r="E2445" s="12">
        <f t="shared" si="154"/>
        <v>11</v>
      </c>
      <c r="F2445" s="12" t="str">
        <f t="shared" si="155"/>
        <v>Nov</v>
      </c>
      <c r="G2445" s="12" t="s">
        <v>32</v>
      </c>
      <c r="H2445" s="12" t="s">
        <v>46</v>
      </c>
      <c r="I2445" s="12" t="s">
        <v>23</v>
      </c>
      <c r="J2445" s="12" t="s">
        <v>34</v>
      </c>
      <c r="K2445" s="12" t="s">
        <v>30</v>
      </c>
      <c r="L2445" s="12" t="s">
        <v>67</v>
      </c>
      <c r="M2445" s="12">
        <v>1</v>
      </c>
      <c r="N2445" s="14">
        <v>70.099999999999994</v>
      </c>
      <c r="O2445" s="15">
        <v>0.15</v>
      </c>
      <c r="P2445" s="14">
        <v>32.28</v>
      </c>
      <c r="Q2445" s="14">
        <v>59.584999999999994</v>
      </c>
      <c r="R2445" s="14">
        <v>32.28</v>
      </c>
      <c r="S2445" s="14">
        <v>27.304999999999993</v>
      </c>
      <c r="T2445" s="16">
        <v>0.45825291600234952</v>
      </c>
    </row>
    <row r="2446" spans="1:20">
      <c r="A2446" s="10">
        <v>2958</v>
      </c>
      <c r="B2446" s="11">
        <v>46351</v>
      </c>
      <c r="C2446" s="12">
        <f t="shared" si="152"/>
        <v>2026</v>
      </c>
      <c r="D2446" s="13" t="str">
        <f t="shared" si="153"/>
        <v>Q4</v>
      </c>
      <c r="E2446" s="12">
        <f t="shared" si="154"/>
        <v>11</v>
      </c>
      <c r="F2446" s="12" t="str">
        <f t="shared" si="155"/>
        <v>Nov</v>
      </c>
      <c r="G2446" s="12" t="s">
        <v>27</v>
      </c>
      <c r="H2446" s="12" t="s">
        <v>64</v>
      </c>
      <c r="I2446" s="12" t="s">
        <v>49</v>
      </c>
      <c r="J2446" s="12" t="s">
        <v>34</v>
      </c>
      <c r="K2446" s="12" t="s">
        <v>30</v>
      </c>
      <c r="L2446" s="12" t="s">
        <v>38</v>
      </c>
      <c r="M2446" s="12">
        <v>1</v>
      </c>
      <c r="N2446" s="14">
        <v>144.25</v>
      </c>
      <c r="O2446" s="15">
        <v>0.1</v>
      </c>
      <c r="P2446" s="14">
        <v>79.55</v>
      </c>
      <c r="Q2446" s="14">
        <v>129.82500000000002</v>
      </c>
      <c r="R2446" s="14">
        <v>79.55</v>
      </c>
      <c r="S2446" s="14">
        <v>50.27500000000002</v>
      </c>
      <c r="T2446" s="16">
        <v>0.38725207009435791</v>
      </c>
    </row>
    <row r="2447" spans="1:20">
      <c r="A2447" s="10">
        <v>3527</v>
      </c>
      <c r="B2447" s="11">
        <v>46351</v>
      </c>
      <c r="C2447" s="12">
        <f t="shared" si="152"/>
        <v>2026</v>
      </c>
      <c r="D2447" s="13" t="str">
        <f t="shared" si="153"/>
        <v>Q4</v>
      </c>
      <c r="E2447" s="12">
        <f t="shared" si="154"/>
        <v>11</v>
      </c>
      <c r="F2447" s="12" t="str">
        <f t="shared" si="155"/>
        <v>Nov</v>
      </c>
      <c r="G2447" s="12" t="s">
        <v>27</v>
      </c>
      <c r="H2447" s="12" t="s">
        <v>48</v>
      </c>
      <c r="I2447" s="12" t="s">
        <v>49</v>
      </c>
      <c r="J2447" s="12" t="s">
        <v>24</v>
      </c>
      <c r="K2447" s="12" t="s">
        <v>30</v>
      </c>
      <c r="L2447" s="12" t="s">
        <v>38</v>
      </c>
      <c r="M2447" s="12">
        <v>4</v>
      </c>
      <c r="N2447" s="14">
        <v>146.19</v>
      </c>
      <c r="O2447" s="15">
        <v>0.1</v>
      </c>
      <c r="P2447" s="14">
        <v>79.569999999999993</v>
      </c>
      <c r="Q2447" s="14">
        <v>526.28399999999999</v>
      </c>
      <c r="R2447" s="14">
        <v>318.27999999999997</v>
      </c>
      <c r="S2447" s="14">
        <v>208.00400000000002</v>
      </c>
      <c r="T2447" s="16">
        <v>0.39523147198090769</v>
      </c>
    </row>
    <row r="2448" spans="1:20">
      <c r="A2448" s="10">
        <v>3729</v>
      </c>
      <c r="B2448" s="11">
        <v>46351</v>
      </c>
      <c r="C2448" s="12">
        <f t="shared" si="152"/>
        <v>2026</v>
      </c>
      <c r="D2448" s="13" t="str">
        <f t="shared" si="153"/>
        <v>Q4</v>
      </c>
      <c r="E2448" s="12">
        <f t="shared" si="154"/>
        <v>11</v>
      </c>
      <c r="F2448" s="12" t="str">
        <f t="shared" si="155"/>
        <v>Nov</v>
      </c>
      <c r="G2448" s="12" t="s">
        <v>21</v>
      </c>
      <c r="H2448" s="12" t="s">
        <v>57</v>
      </c>
      <c r="I2448" s="12" t="s">
        <v>23</v>
      </c>
      <c r="J2448" s="12" t="s">
        <v>34</v>
      </c>
      <c r="K2448" s="12" t="s">
        <v>44</v>
      </c>
      <c r="L2448" s="12" t="s">
        <v>61</v>
      </c>
      <c r="M2448" s="12">
        <v>1</v>
      </c>
      <c r="N2448" s="14">
        <v>81.89</v>
      </c>
      <c r="O2448" s="15">
        <v>0.05</v>
      </c>
      <c r="P2448" s="14">
        <v>38.33</v>
      </c>
      <c r="Q2448" s="14">
        <v>77.79549999999999</v>
      </c>
      <c r="R2448" s="14">
        <v>38.33</v>
      </c>
      <c r="S2448" s="14">
        <v>39.465499999999992</v>
      </c>
      <c r="T2448" s="16">
        <v>0.50729797996028048</v>
      </c>
    </row>
    <row r="2449" spans="1:20">
      <c r="A2449" s="10">
        <v>4961</v>
      </c>
      <c r="B2449" s="11">
        <v>46351</v>
      </c>
      <c r="C2449" s="12">
        <f t="shared" si="152"/>
        <v>2026</v>
      </c>
      <c r="D2449" s="13" t="str">
        <f t="shared" si="153"/>
        <v>Q4</v>
      </c>
      <c r="E2449" s="12">
        <f t="shared" si="154"/>
        <v>11</v>
      </c>
      <c r="F2449" s="12" t="str">
        <f t="shared" si="155"/>
        <v>Nov</v>
      </c>
      <c r="G2449" s="12" t="s">
        <v>32</v>
      </c>
      <c r="H2449" s="12" t="s">
        <v>33</v>
      </c>
      <c r="I2449" s="12" t="s">
        <v>40</v>
      </c>
      <c r="J2449" s="12" t="s">
        <v>34</v>
      </c>
      <c r="K2449" s="12" t="s">
        <v>44</v>
      </c>
      <c r="L2449" s="12" t="s">
        <v>50</v>
      </c>
      <c r="M2449" s="12">
        <v>2</v>
      </c>
      <c r="N2449" s="14">
        <v>194.78</v>
      </c>
      <c r="O2449" s="15">
        <v>0.15</v>
      </c>
      <c r="P2449" s="14">
        <v>102.51</v>
      </c>
      <c r="Q2449" s="14">
        <v>331.12599999999998</v>
      </c>
      <c r="R2449" s="14">
        <v>205.02</v>
      </c>
      <c r="S2449" s="14">
        <v>126.10599999999997</v>
      </c>
      <c r="T2449" s="16">
        <v>0.38083992196324051</v>
      </c>
    </row>
    <row r="2450" spans="1:20">
      <c r="A2450" s="10">
        <v>5034</v>
      </c>
      <c r="B2450" s="11">
        <v>46351</v>
      </c>
      <c r="C2450" s="12">
        <f t="shared" si="152"/>
        <v>2026</v>
      </c>
      <c r="D2450" s="13" t="str">
        <f t="shared" si="153"/>
        <v>Q4</v>
      </c>
      <c r="E2450" s="12">
        <f t="shared" si="154"/>
        <v>11</v>
      </c>
      <c r="F2450" s="12" t="str">
        <f t="shared" si="155"/>
        <v>Nov</v>
      </c>
      <c r="G2450" s="12" t="s">
        <v>27</v>
      </c>
      <c r="H2450" s="12" t="s">
        <v>70</v>
      </c>
      <c r="I2450" s="12" t="s">
        <v>23</v>
      </c>
      <c r="J2450" s="12" t="s">
        <v>24</v>
      </c>
      <c r="K2450" s="12" t="s">
        <v>30</v>
      </c>
      <c r="L2450" s="12" t="s">
        <v>38</v>
      </c>
      <c r="M2450" s="12">
        <v>1</v>
      </c>
      <c r="N2450" s="14">
        <v>141.63</v>
      </c>
      <c r="O2450" s="15">
        <v>0.05</v>
      </c>
      <c r="P2450" s="14">
        <v>77.17</v>
      </c>
      <c r="Q2450" s="14">
        <v>134.54849999999999</v>
      </c>
      <c r="R2450" s="14">
        <v>77.17</v>
      </c>
      <c r="S2450" s="14">
        <v>57.378499999999988</v>
      </c>
      <c r="T2450" s="16">
        <v>0.42645217152179321</v>
      </c>
    </row>
    <row r="2451" spans="1:20">
      <c r="A2451" s="10">
        <v>343</v>
      </c>
      <c r="B2451" s="11">
        <v>46352</v>
      </c>
      <c r="C2451" s="12">
        <f t="shared" si="152"/>
        <v>2026</v>
      </c>
      <c r="D2451" s="13" t="str">
        <f t="shared" si="153"/>
        <v>Q4</v>
      </c>
      <c r="E2451" s="12">
        <f t="shared" si="154"/>
        <v>11</v>
      </c>
      <c r="F2451" s="12" t="str">
        <f t="shared" si="155"/>
        <v>Nov</v>
      </c>
      <c r="G2451" s="12" t="s">
        <v>32</v>
      </c>
      <c r="H2451" s="12" t="s">
        <v>73</v>
      </c>
      <c r="I2451" s="12" t="s">
        <v>23</v>
      </c>
      <c r="J2451" s="12" t="s">
        <v>24</v>
      </c>
      <c r="K2451" s="12" t="s">
        <v>25</v>
      </c>
      <c r="L2451" s="12" t="s">
        <v>47</v>
      </c>
      <c r="M2451" s="12">
        <v>1</v>
      </c>
      <c r="N2451" s="14">
        <v>40.86</v>
      </c>
      <c r="O2451" s="15">
        <v>0.05</v>
      </c>
      <c r="P2451" s="14">
        <v>17.14</v>
      </c>
      <c r="Q2451" s="14">
        <v>38.817</v>
      </c>
      <c r="R2451" s="14">
        <v>17.14</v>
      </c>
      <c r="S2451" s="14">
        <v>21.677</v>
      </c>
      <c r="T2451" s="16">
        <v>0.55844088930107938</v>
      </c>
    </row>
    <row r="2452" spans="1:20">
      <c r="A2452" s="10">
        <v>405</v>
      </c>
      <c r="B2452" s="11">
        <v>46352</v>
      </c>
      <c r="C2452" s="12">
        <f t="shared" si="152"/>
        <v>2026</v>
      </c>
      <c r="D2452" s="13" t="str">
        <f t="shared" si="153"/>
        <v>Q4</v>
      </c>
      <c r="E2452" s="12">
        <f t="shared" si="154"/>
        <v>11</v>
      </c>
      <c r="F2452" s="12" t="str">
        <f t="shared" si="155"/>
        <v>Nov</v>
      </c>
      <c r="G2452" s="12" t="s">
        <v>41</v>
      </c>
      <c r="H2452" s="12" t="s">
        <v>54</v>
      </c>
      <c r="I2452" s="12" t="s">
        <v>23</v>
      </c>
      <c r="J2452" s="12" t="s">
        <v>34</v>
      </c>
      <c r="K2452" s="12" t="s">
        <v>30</v>
      </c>
      <c r="L2452" s="12" t="s">
        <v>38</v>
      </c>
      <c r="M2452" s="12">
        <v>1</v>
      </c>
      <c r="N2452" s="14">
        <v>141.61000000000001</v>
      </c>
      <c r="O2452" s="15">
        <v>0.05</v>
      </c>
      <c r="P2452" s="14">
        <v>77.7</v>
      </c>
      <c r="Q2452" s="14">
        <v>134.52950000000001</v>
      </c>
      <c r="R2452" s="14">
        <v>77.7</v>
      </c>
      <c r="S2452" s="14">
        <v>56.82950000000001</v>
      </c>
      <c r="T2452" s="16">
        <v>0.42243151130421214</v>
      </c>
    </row>
    <row r="2453" spans="1:20">
      <c r="A2453" s="10">
        <v>485</v>
      </c>
      <c r="B2453" s="11">
        <v>46352</v>
      </c>
      <c r="C2453" s="12">
        <f t="shared" si="152"/>
        <v>2026</v>
      </c>
      <c r="D2453" s="13" t="str">
        <f t="shared" si="153"/>
        <v>Q4</v>
      </c>
      <c r="E2453" s="12">
        <f t="shared" si="154"/>
        <v>11</v>
      </c>
      <c r="F2453" s="12" t="str">
        <f t="shared" si="155"/>
        <v>Nov</v>
      </c>
      <c r="G2453" s="12" t="s">
        <v>41</v>
      </c>
      <c r="H2453" s="12" t="s">
        <v>52</v>
      </c>
      <c r="I2453" s="12" t="s">
        <v>23</v>
      </c>
      <c r="J2453" s="12" t="s">
        <v>34</v>
      </c>
      <c r="K2453" s="12" t="s">
        <v>44</v>
      </c>
      <c r="L2453" s="12" t="s">
        <v>72</v>
      </c>
      <c r="M2453" s="12">
        <v>2</v>
      </c>
      <c r="N2453" s="14">
        <v>122.15</v>
      </c>
      <c r="O2453" s="15">
        <v>0.1</v>
      </c>
      <c r="P2453" s="14">
        <v>61.15</v>
      </c>
      <c r="Q2453" s="14">
        <v>219.87</v>
      </c>
      <c r="R2453" s="14">
        <v>122.3</v>
      </c>
      <c r="S2453" s="14">
        <v>97.570000000000007</v>
      </c>
      <c r="T2453" s="16">
        <v>0.44376222313185065</v>
      </c>
    </row>
    <row r="2454" spans="1:20">
      <c r="A2454" s="10">
        <v>807</v>
      </c>
      <c r="B2454" s="11">
        <v>46352</v>
      </c>
      <c r="C2454" s="12">
        <f t="shared" si="152"/>
        <v>2026</v>
      </c>
      <c r="D2454" s="13" t="str">
        <f t="shared" si="153"/>
        <v>Q4</v>
      </c>
      <c r="E2454" s="12">
        <f t="shared" si="154"/>
        <v>11</v>
      </c>
      <c r="F2454" s="12" t="str">
        <f t="shared" si="155"/>
        <v>Nov</v>
      </c>
      <c r="G2454" s="12" t="s">
        <v>32</v>
      </c>
      <c r="H2454" s="12" t="s">
        <v>46</v>
      </c>
      <c r="I2454" s="12" t="s">
        <v>40</v>
      </c>
      <c r="J2454" s="12" t="s">
        <v>24</v>
      </c>
      <c r="K2454" s="12" t="s">
        <v>35</v>
      </c>
      <c r="L2454" s="12" t="s">
        <v>65</v>
      </c>
      <c r="M2454" s="12">
        <v>5</v>
      </c>
      <c r="N2454" s="14">
        <v>130.24</v>
      </c>
      <c r="O2454" s="15">
        <v>0.1</v>
      </c>
      <c r="P2454" s="14">
        <v>66.75</v>
      </c>
      <c r="Q2454" s="14">
        <v>586.08000000000004</v>
      </c>
      <c r="R2454" s="14">
        <v>333.75</v>
      </c>
      <c r="S2454" s="14">
        <v>252.33000000000004</v>
      </c>
      <c r="T2454" s="16">
        <v>0.43053849303849306</v>
      </c>
    </row>
    <row r="2455" spans="1:20">
      <c r="A2455" s="10">
        <v>1666</v>
      </c>
      <c r="B2455" s="11">
        <v>46352</v>
      </c>
      <c r="C2455" s="12">
        <f t="shared" si="152"/>
        <v>2026</v>
      </c>
      <c r="D2455" s="13" t="str">
        <f t="shared" si="153"/>
        <v>Q4</v>
      </c>
      <c r="E2455" s="12">
        <f t="shared" si="154"/>
        <v>11</v>
      </c>
      <c r="F2455" s="12" t="str">
        <f t="shared" si="155"/>
        <v>Nov</v>
      </c>
      <c r="G2455" s="12" t="s">
        <v>21</v>
      </c>
      <c r="H2455" s="12" t="s">
        <v>71</v>
      </c>
      <c r="I2455" s="12" t="s">
        <v>29</v>
      </c>
      <c r="J2455" s="12" t="s">
        <v>24</v>
      </c>
      <c r="K2455" s="12" t="s">
        <v>25</v>
      </c>
      <c r="L2455" s="12" t="s">
        <v>43</v>
      </c>
      <c r="M2455" s="12">
        <v>3</v>
      </c>
      <c r="N2455" s="14">
        <v>50.18</v>
      </c>
      <c r="O2455" s="15">
        <v>0.1</v>
      </c>
      <c r="P2455" s="14">
        <v>23.12</v>
      </c>
      <c r="Q2455" s="14">
        <v>135.48599999999999</v>
      </c>
      <c r="R2455" s="14">
        <v>69.36</v>
      </c>
      <c r="S2455" s="14">
        <v>66.125999999999991</v>
      </c>
      <c r="T2455" s="16">
        <v>0.4880651875470528</v>
      </c>
    </row>
    <row r="2456" spans="1:20">
      <c r="A2456" s="10">
        <v>3442</v>
      </c>
      <c r="B2456" s="11">
        <v>46352</v>
      </c>
      <c r="C2456" s="12">
        <f t="shared" si="152"/>
        <v>2026</v>
      </c>
      <c r="D2456" s="13" t="str">
        <f t="shared" si="153"/>
        <v>Q4</v>
      </c>
      <c r="E2456" s="12">
        <f t="shared" si="154"/>
        <v>11</v>
      </c>
      <c r="F2456" s="12" t="str">
        <f t="shared" si="155"/>
        <v>Nov</v>
      </c>
      <c r="G2456" s="12" t="s">
        <v>21</v>
      </c>
      <c r="H2456" s="12" t="s">
        <v>57</v>
      </c>
      <c r="I2456" s="12" t="s">
        <v>40</v>
      </c>
      <c r="J2456" s="12" t="s">
        <v>34</v>
      </c>
      <c r="K2456" s="12" t="s">
        <v>55</v>
      </c>
      <c r="L2456" s="12" t="s">
        <v>66</v>
      </c>
      <c r="M2456" s="12">
        <v>2</v>
      </c>
      <c r="N2456" s="14">
        <v>50.93</v>
      </c>
      <c r="O2456" s="15">
        <v>0.15</v>
      </c>
      <c r="P2456" s="14">
        <v>22.35</v>
      </c>
      <c r="Q2456" s="14">
        <v>86.581000000000003</v>
      </c>
      <c r="R2456" s="14">
        <v>44.7</v>
      </c>
      <c r="S2456" s="14">
        <v>41.881</v>
      </c>
      <c r="T2456" s="16">
        <v>0.48372044674928677</v>
      </c>
    </row>
    <row r="2457" spans="1:20">
      <c r="A2457" s="10">
        <v>4177</v>
      </c>
      <c r="B2457" s="11">
        <v>46352</v>
      </c>
      <c r="C2457" s="12">
        <f t="shared" si="152"/>
        <v>2026</v>
      </c>
      <c r="D2457" s="13" t="str">
        <f t="shared" si="153"/>
        <v>Q4</v>
      </c>
      <c r="E2457" s="12">
        <f t="shared" si="154"/>
        <v>11</v>
      </c>
      <c r="F2457" s="12" t="str">
        <f t="shared" si="155"/>
        <v>Nov</v>
      </c>
      <c r="G2457" s="12" t="s">
        <v>32</v>
      </c>
      <c r="H2457" s="12" t="s">
        <v>60</v>
      </c>
      <c r="I2457" s="12" t="s">
        <v>23</v>
      </c>
      <c r="J2457" s="12" t="s">
        <v>37</v>
      </c>
      <c r="K2457" s="12" t="s">
        <v>25</v>
      </c>
      <c r="L2457" s="12" t="s">
        <v>43</v>
      </c>
      <c r="M2457" s="12">
        <v>1</v>
      </c>
      <c r="N2457" s="14">
        <v>49.6</v>
      </c>
      <c r="O2457" s="15">
        <v>0</v>
      </c>
      <c r="P2457" s="14">
        <v>22.62</v>
      </c>
      <c r="Q2457" s="14">
        <v>49.6</v>
      </c>
      <c r="R2457" s="14">
        <v>22.62</v>
      </c>
      <c r="S2457" s="14">
        <v>26.98</v>
      </c>
      <c r="T2457" s="16">
        <v>0.5439516129032258</v>
      </c>
    </row>
    <row r="2458" spans="1:20">
      <c r="A2458" s="10">
        <v>4659</v>
      </c>
      <c r="B2458" s="11">
        <v>46352</v>
      </c>
      <c r="C2458" s="12">
        <f t="shared" si="152"/>
        <v>2026</v>
      </c>
      <c r="D2458" s="13" t="str">
        <f t="shared" si="153"/>
        <v>Q4</v>
      </c>
      <c r="E2458" s="12">
        <f t="shared" si="154"/>
        <v>11</v>
      </c>
      <c r="F2458" s="12" t="str">
        <f t="shared" si="155"/>
        <v>Nov</v>
      </c>
      <c r="G2458" s="12" t="s">
        <v>27</v>
      </c>
      <c r="H2458" s="12" t="s">
        <v>62</v>
      </c>
      <c r="I2458" s="12" t="s">
        <v>29</v>
      </c>
      <c r="J2458" s="12" t="s">
        <v>37</v>
      </c>
      <c r="K2458" s="12" t="s">
        <v>44</v>
      </c>
      <c r="L2458" s="12" t="s">
        <v>61</v>
      </c>
      <c r="M2458" s="12">
        <v>3</v>
      </c>
      <c r="N2458" s="14">
        <v>83.3</v>
      </c>
      <c r="O2458" s="15">
        <v>0.15</v>
      </c>
      <c r="P2458" s="14">
        <v>38.74</v>
      </c>
      <c r="Q2458" s="14">
        <v>212.41499999999996</v>
      </c>
      <c r="R2458" s="14">
        <v>116.22</v>
      </c>
      <c r="S2458" s="14">
        <v>96.194999999999965</v>
      </c>
      <c r="T2458" s="16">
        <v>0.45286349834051259</v>
      </c>
    </row>
    <row r="2459" spans="1:20">
      <c r="A2459" s="10">
        <v>4667</v>
      </c>
      <c r="B2459" s="11">
        <v>46352</v>
      </c>
      <c r="C2459" s="12">
        <f t="shared" si="152"/>
        <v>2026</v>
      </c>
      <c r="D2459" s="13" t="str">
        <f t="shared" si="153"/>
        <v>Q4</v>
      </c>
      <c r="E2459" s="12">
        <f t="shared" si="154"/>
        <v>11</v>
      </c>
      <c r="F2459" s="12" t="str">
        <f t="shared" si="155"/>
        <v>Nov</v>
      </c>
      <c r="G2459" s="12" t="s">
        <v>27</v>
      </c>
      <c r="H2459" s="12" t="s">
        <v>70</v>
      </c>
      <c r="I2459" s="12" t="s">
        <v>49</v>
      </c>
      <c r="J2459" s="12" t="s">
        <v>37</v>
      </c>
      <c r="K2459" s="12" t="s">
        <v>35</v>
      </c>
      <c r="L2459" s="12" t="s">
        <v>36</v>
      </c>
      <c r="M2459" s="12">
        <v>1</v>
      </c>
      <c r="N2459" s="14">
        <v>35.89</v>
      </c>
      <c r="O2459" s="15">
        <v>0.05</v>
      </c>
      <c r="P2459" s="14">
        <v>13.53</v>
      </c>
      <c r="Q2459" s="14">
        <v>34.095500000000001</v>
      </c>
      <c r="R2459" s="14">
        <v>13.53</v>
      </c>
      <c r="S2459" s="14">
        <v>20.5655</v>
      </c>
      <c r="T2459" s="16">
        <v>0.60317343931017287</v>
      </c>
    </row>
    <row r="2460" spans="1:20">
      <c r="A2460" s="10">
        <v>197</v>
      </c>
      <c r="B2460" s="11">
        <v>46353</v>
      </c>
      <c r="C2460" s="12">
        <f t="shared" si="152"/>
        <v>2026</v>
      </c>
      <c r="D2460" s="13" t="str">
        <f t="shared" si="153"/>
        <v>Q4</v>
      </c>
      <c r="E2460" s="12">
        <f t="shared" si="154"/>
        <v>11</v>
      </c>
      <c r="F2460" s="12" t="str">
        <f t="shared" si="155"/>
        <v>Nov</v>
      </c>
      <c r="G2460" s="12" t="s">
        <v>41</v>
      </c>
      <c r="H2460" s="12" t="s">
        <v>42</v>
      </c>
      <c r="I2460" s="12" t="s">
        <v>40</v>
      </c>
      <c r="J2460" s="12" t="s">
        <v>34</v>
      </c>
      <c r="K2460" s="12" t="s">
        <v>44</v>
      </c>
      <c r="L2460" s="12" t="s">
        <v>50</v>
      </c>
      <c r="M2460" s="12">
        <v>1</v>
      </c>
      <c r="N2460" s="14">
        <v>195.32</v>
      </c>
      <c r="O2460" s="15">
        <v>0</v>
      </c>
      <c r="P2460" s="14">
        <v>103.21</v>
      </c>
      <c r="Q2460" s="14">
        <v>195.32</v>
      </c>
      <c r="R2460" s="14">
        <v>103.21</v>
      </c>
      <c r="S2460" s="14">
        <v>92.11</v>
      </c>
      <c r="T2460" s="16">
        <v>0.47158509113250052</v>
      </c>
    </row>
    <row r="2461" spans="1:20">
      <c r="A2461" s="10">
        <v>361</v>
      </c>
      <c r="B2461" s="11">
        <v>46353</v>
      </c>
      <c r="C2461" s="12">
        <f t="shared" si="152"/>
        <v>2026</v>
      </c>
      <c r="D2461" s="13" t="str">
        <f t="shared" si="153"/>
        <v>Q4</v>
      </c>
      <c r="E2461" s="12">
        <f t="shared" si="154"/>
        <v>11</v>
      </c>
      <c r="F2461" s="12" t="str">
        <f t="shared" si="155"/>
        <v>Nov</v>
      </c>
      <c r="G2461" s="12" t="s">
        <v>27</v>
      </c>
      <c r="H2461" s="12" t="s">
        <v>48</v>
      </c>
      <c r="I2461" s="12" t="s">
        <v>23</v>
      </c>
      <c r="J2461" s="12" t="s">
        <v>24</v>
      </c>
      <c r="K2461" s="12" t="s">
        <v>35</v>
      </c>
      <c r="L2461" s="12" t="s">
        <v>36</v>
      </c>
      <c r="M2461" s="12">
        <v>1</v>
      </c>
      <c r="N2461" s="14">
        <v>36.36</v>
      </c>
      <c r="O2461" s="15">
        <v>0.05</v>
      </c>
      <c r="P2461" s="14">
        <v>13.33</v>
      </c>
      <c r="Q2461" s="14">
        <v>34.541999999999994</v>
      </c>
      <c r="R2461" s="14">
        <v>13.33</v>
      </c>
      <c r="S2461" s="14">
        <v>21.211999999999996</v>
      </c>
      <c r="T2461" s="16">
        <v>0.61409298824619307</v>
      </c>
    </row>
    <row r="2462" spans="1:20">
      <c r="A2462" s="10">
        <v>841</v>
      </c>
      <c r="B2462" s="11">
        <v>46353</v>
      </c>
      <c r="C2462" s="12">
        <f t="shared" si="152"/>
        <v>2026</v>
      </c>
      <c r="D2462" s="13" t="str">
        <f t="shared" si="153"/>
        <v>Q4</v>
      </c>
      <c r="E2462" s="12">
        <f t="shared" si="154"/>
        <v>11</v>
      </c>
      <c r="F2462" s="12" t="str">
        <f t="shared" si="155"/>
        <v>Nov</v>
      </c>
      <c r="G2462" s="12" t="s">
        <v>27</v>
      </c>
      <c r="H2462" s="12" t="s">
        <v>64</v>
      </c>
      <c r="I2462" s="12" t="s">
        <v>23</v>
      </c>
      <c r="J2462" s="12" t="s">
        <v>24</v>
      </c>
      <c r="K2462" s="12" t="s">
        <v>35</v>
      </c>
      <c r="L2462" s="12" t="s">
        <v>36</v>
      </c>
      <c r="M2462" s="12">
        <v>2</v>
      </c>
      <c r="N2462" s="14">
        <v>35.85</v>
      </c>
      <c r="O2462" s="15">
        <v>0.05</v>
      </c>
      <c r="P2462" s="14">
        <v>13.69</v>
      </c>
      <c r="Q2462" s="14">
        <v>68.114999999999995</v>
      </c>
      <c r="R2462" s="14">
        <v>27.38</v>
      </c>
      <c r="S2462" s="14">
        <v>40.734999999999999</v>
      </c>
      <c r="T2462" s="16">
        <v>0.59803273875064233</v>
      </c>
    </row>
    <row r="2463" spans="1:20">
      <c r="A2463" s="10">
        <v>903</v>
      </c>
      <c r="B2463" s="11">
        <v>46353</v>
      </c>
      <c r="C2463" s="12">
        <f t="shared" si="152"/>
        <v>2026</v>
      </c>
      <c r="D2463" s="13" t="str">
        <f t="shared" si="153"/>
        <v>Q4</v>
      </c>
      <c r="E2463" s="12">
        <f t="shared" si="154"/>
        <v>11</v>
      </c>
      <c r="F2463" s="12" t="str">
        <f t="shared" si="155"/>
        <v>Nov</v>
      </c>
      <c r="G2463" s="12" t="s">
        <v>41</v>
      </c>
      <c r="H2463" s="12" t="s">
        <v>54</v>
      </c>
      <c r="I2463" s="12" t="s">
        <v>23</v>
      </c>
      <c r="J2463" s="12" t="s">
        <v>34</v>
      </c>
      <c r="K2463" s="12" t="s">
        <v>35</v>
      </c>
      <c r="L2463" s="12" t="s">
        <v>53</v>
      </c>
      <c r="M2463" s="12">
        <v>4</v>
      </c>
      <c r="N2463" s="14">
        <v>46.73</v>
      </c>
      <c r="O2463" s="15">
        <v>0</v>
      </c>
      <c r="P2463" s="14">
        <v>17.989999999999998</v>
      </c>
      <c r="Q2463" s="14">
        <v>186.92</v>
      </c>
      <c r="R2463" s="14">
        <v>71.959999999999994</v>
      </c>
      <c r="S2463" s="14">
        <v>114.96</v>
      </c>
      <c r="T2463" s="16">
        <v>0.61502246950567085</v>
      </c>
    </row>
    <row r="2464" spans="1:20">
      <c r="A2464" s="10">
        <v>1278</v>
      </c>
      <c r="B2464" s="11">
        <v>46353</v>
      </c>
      <c r="C2464" s="12">
        <f t="shared" si="152"/>
        <v>2026</v>
      </c>
      <c r="D2464" s="13" t="str">
        <f t="shared" si="153"/>
        <v>Q4</v>
      </c>
      <c r="E2464" s="12">
        <f t="shared" si="154"/>
        <v>11</v>
      </c>
      <c r="F2464" s="12" t="str">
        <f t="shared" si="155"/>
        <v>Nov</v>
      </c>
      <c r="G2464" s="12" t="s">
        <v>41</v>
      </c>
      <c r="H2464" s="12" t="s">
        <v>68</v>
      </c>
      <c r="I2464" s="12" t="s">
        <v>40</v>
      </c>
      <c r="J2464" s="12" t="s">
        <v>24</v>
      </c>
      <c r="K2464" s="12" t="s">
        <v>30</v>
      </c>
      <c r="L2464" s="12" t="s">
        <v>38</v>
      </c>
      <c r="M2464" s="12">
        <v>3</v>
      </c>
      <c r="N2464" s="14">
        <v>143.72</v>
      </c>
      <c r="O2464" s="15">
        <v>0.15</v>
      </c>
      <c r="P2464" s="14">
        <v>78.56</v>
      </c>
      <c r="Q2464" s="14">
        <v>366.48599999999999</v>
      </c>
      <c r="R2464" s="14">
        <v>235.68</v>
      </c>
      <c r="S2464" s="14">
        <v>130.80599999999998</v>
      </c>
      <c r="T2464" s="16">
        <v>0.35691950033561987</v>
      </c>
    </row>
    <row r="2465" spans="1:20">
      <c r="A2465" s="10">
        <v>2091</v>
      </c>
      <c r="B2465" s="11">
        <v>46353</v>
      </c>
      <c r="C2465" s="12">
        <f t="shared" si="152"/>
        <v>2026</v>
      </c>
      <c r="D2465" s="13" t="str">
        <f t="shared" si="153"/>
        <v>Q4</v>
      </c>
      <c r="E2465" s="12">
        <f t="shared" si="154"/>
        <v>11</v>
      </c>
      <c r="F2465" s="12" t="str">
        <f t="shared" si="155"/>
        <v>Nov</v>
      </c>
      <c r="G2465" s="12" t="s">
        <v>27</v>
      </c>
      <c r="H2465" s="12" t="s">
        <v>64</v>
      </c>
      <c r="I2465" s="12" t="s">
        <v>49</v>
      </c>
      <c r="J2465" s="12" t="s">
        <v>34</v>
      </c>
      <c r="K2465" s="12" t="s">
        <v>55</v>
      </c>
      <c r="L2465" s="12" t="s">
        <v>63</v>
      </c>
      <c r="M2465" s="12">
        <v>1</v>
      </c>
      <c r="N2465" s="14">
        <v>35.590000000000003</v>
      </c>
      <c r="O2465" s="15">
        <v>0</v>
      </c>
      <c r="P2465" s="14">
        <v>13.57</v>
      </c>
      <c r="Q2465" s="14">
        <v>35.590000000000003</v>
      </c>
      <c r="R2465" s="14">
        <v>13.57</v>
      </c>
      <c r="S2465" s="14">
        <v>22.020000000000003</v>
      </c>
      <c r="T2465" s="16">
        <v>0.61871312166338865</v>
      </c>
    </row>
    <row r="2466" spans="1:20">
      <c r="A2466" s="10">
        <v>3070</v>
      </c>
      <c r="B2466" s="11">
        <v>46353</v>
      </c>
      <c r="C2466" s="12">
        <f t="shared" si="152"/>
        <v>2026</v>
      </c>
      <c r="D2466" s="13" t="str">
        <f t="shared" si="153"/>
        <v>Q4</v>
      </c>
      <c r="E2466" s="12">
        <f t="shared" si="154"/>
        <v>11</v>
      </c>
      <c r="F2466" s="12" t="str">
        <f t="shared" si="155"/>
        <v>Nov</v>
      </c>
      <c r="G2466" s="12" t="s">
        <v>41</v>
      </c>
      <c r="H2466" s="12" t="s">
        <v>68</v>
      </c>
      <c r="I2466" s="12" t="s">
        <v>49</v>
      </c>
      <c r="J2466" s="12" t="s">
        <v>24</v>
      </c>
      <c r="K2466" s="12" t="s">
        <v>30</v>
      </c>
      <c r="L2466" s="12" t="s">
        <v>67</v>
      </c>
      <c r="M2466" s="12">
        <v>4</v>
      </c>
      <c r="N2466" s="14">
        <v>71.11</v>
      </c>
      <c r="O2466" s="15">
        <v>0.05</v>
      </c>
      <c r="P2466" s="14">
        <v>32.25</v>
      </c>
      <c r="Q2466" s="14">
        <v>270.21799999999996</v>
      </c>
      <c r="R2466" s="14">
        <v>129</v>
      </c>
      <c r="S2466" s="14">
        <v>141.21799999999996</v>
      </c>
      <c r="T2466" s="16">
        <v>0.52260767232382732</v>
      </c>
    </row>
    <row r="2467" spans="1:20">
      <c r="A2467" s="10">
        <v>4007</v>
      </c>
      <c r="B2467" s="11">
        <v>46353</v>
      </c>
      <c r="C2467" s="12">
        <f t="shared" si="152"/>
        <v>2026</v>
      </c>
      <c r="D2467" s="13" t="str">
        <f t="shared" si="153"/>
        <v>Q4</v>
      </c>
      <c r="E2467" s="12">
        <f t="shared" si="154"/>
        <v>11</v>
      </c>
      <c r="F2467" s="12" t="str">
        <f t="shared" si="155"/>
        <v>Nov</v>
      </c>
      <c r="G2467" s="12" t="s">
        <v>21</v>
      </c>
      <c r="H2467" s="12" t="s">
        <v>57</v>
      </c>
      <c r="I2467" s="12" t="s">
        <v>49</v>
      </c>
      <c r="J2467" s="12" t="s">
        <v>37</v>
      </c>
      <c r="K2467" s="12" t="s">
        <v>25</v>
      </c>
      <c r="L2467" s="12" t="s">
        <v>43</v>
      </c>
      <c r="M2467" s="12">
        <v>5</v>
      </c>
      <c r="N2467" s="14">
        <v>51.04</v>
      </c>
      <c r="O2467" s="15">
        <v>0</v>
      </c>
      <c r="P2467" s="14">
        <v>22.69</v>
      </c>
      <c r="Q2467" s="14">
        <v>255.2</v>
      </c>
      <c r="R2467" s="14">
        <v>113.45</v>
      </c>
      <c r="S2467" s="14">
        <v>141.75</v>
      </c>
      <c r="T2467" s="16">
        <v>0.55544670846394983</v>
      </c>
    </row>
    <row r="2468" spans="1:20">
      <c r="A2468" s="10">
        <v>4488</v>
      </c>
      <c r="B2468" s="11">
        <v>46353</v>
      </c>
      <c r="C2468" s="12">
        <f t="shared" si="152"/>
        <v>2026</v>
      </c>
      <c r="D2468" s="13" t="str">
        <f t="shared" si="153"/>
        <v>Q4</v>
      </c>
      <c r="E2468" s="12">
        <f t="shared" si="154"/>
        <v>11</v>
      </c>
      <c r="F2468" s="12" t="str">
        <f t="shared" si="155"/>
        <v>Nov</v>
      </c>
      <c r="G2468" s="12" t="s">
        <v>27</v>
      </c>
      <c r="H2468" s="12" t="s">
        <v>70</v>
      </c>
      <c r="I2468" s="12" t="s">
        <v>40</v>
      </c>
      <c r="J2468" s="12" t="s">
        <v>24</v>
      </c>
      <c r="K2468" s="12" t="s">
        <v>35</v>
      </c>
      <c r="L2468" s="12" t="s">
        <v>69</v>
      </c>
      <c r="M2468" s="12">
        <v>3</v>
      </c>
      <c r="N2468" s="14">
        <v>161.66</v>
      </c>
      <c r="O2468" s="15">
        <v>0.05</v>
      </c>
      <c r="P2468" s="14">
        <v>88.3</v>
      </c>
      <c r="Q2468" s="14">
        <v>460.73099999999999</v>
      </c>
      <c r="R2468" s="14">
        <v>264.89999999999998</v>
      </c>
      <c r="S2468" s="14">
        <v>195.83100000000002</v>
      </c>
      <c r="T2468" s="16">
        <v>0.42504411467863029</v>
      </c>
    </row>
    <row r="2469" spans="1:20">
      <c r="A2469" s="10">
        <v>5159</v>
      </c>
      <c r="B2469" s="11">
        <v>46353</v>
      </c>
      <c r="C2469" s="12">
        <f t="shared" si="152"/>
        <v>2026</v>
      </c>
      <c r="D2469" s="13" t="str">
        <f t="shared" si="153"/>
        <v>Q4</v>
      </c>
      <c r="E2469" s="12">
        <f t="shared" si="154"/>
        <v>11</v>
      </c>
      <c r="F2469" s="12" t="str">
        <f t="shared" si="155"/>
        <v>Nov</v>
      </c>
      <c r="G2469" s="12" t="s">
        <v>41</v>
      </c>
      <c r="H2469" s="12" t="s">
        <v>68</v>
      </c>
      <c r="I2469" s="12" t="s">
        <v>23</v>
      </c>
      <c r="J2469" s="12" t="s">
        <v>37</v>
      </c>
      <c r="K2469" s="12" t="s">
        <v>44</v>
      </c>
      <c r="L2469" s="12" t="s">
        <v>61</v>
      </c>
      <c r="M2469" s="12">
        <v>2</v>
      </c>
      <c r="N2469" s="14">
        <v>80.400000000000006</v>
      </c>
      <c r="O2469" s="15">
        <v>0.15</v>
      </c>
      <c r="P2469" s="14">
        <v>38.869999999999997</v>
      </c>
      <c r="Q2469" s="14">
        <v>136.68</v>
      </c>
      <c r="R2469" s="14">
        <v>77.739999999999995</v>
      </c>
      <c r="S2469" s="14">
        <v>58.940000000000012</v>
      </c>
      <c r="T2469" s="16">
        <v>0.43122622183201648</v>
      </c>
    </row>
    <row r="2470" spans="1:20">
      <c r="A2470" s="10">
        <v>669</v>
      </c>
      <c r="B2470" s="11">
        <v>46354</v>
      </c>
      <c r="C2470" s="12">
        <f t="shared" si="152"/>
        <v>2026</v>
      </c>
      <c r="D2470" s="13" t="str">
        <f t="shared" si="153"/>
        <v>Q4</v>
      </c>
      <c r="E2470" s="12">
        <f t="shared" si="154"/>
        <v>11</v>
      </c>
      <c r="F2470" s="12" t="str">
        <f t="shared" si="155"/>
        <v>Nov</v>
      </c>
      <c r="G2470" s="12" t="s">
        <v>32</v>
      </c>
      <c r="H2470" s="12" t="s">
        <v>39</v>
      </c>
      <c r="I2470" s="12" t="s">
        <v>23</v>
      </c>
      <c r="J2470" s="12" t="s">
        <v>24</v>
      </c>
      <c r="K2470" s="12" t="s">
        <v>55</v>
      </c>
      <c r="L2470" s="12" t="s">
        <v>63</v>
      </c>
      <c r="M2470" s="12">
        <v>3</v>
      </c>
      <c r="N2470" s="14">
        <v>36.81</v>
      </c>
      <c r="O2470" s="15">
        <v>0.05</v>
      </c>
      <c r="P2470" s="14">
        <v>13.82</v>
      </c>
      <c r="Q2470" s="14">
        <v>104.9085</v>
      </c>
      <c r="R2470" s="14">
        <v>41.46</v>
      </c>
      <c r="S2470" s="14">
        <v>63.448500000000003</v>
      </c>
      <c r="T2470" s="16">
        <v>0.60479846723573405</v>
      </c>
    </row>
    <row r="2471" spans="1:20">
      <c r="A2471" s="10">
        <v>686</v>
      </c>
      <c r="B2471" s="11">
        <v>46354</v>
      </c>
      <c r="C2471" s="12">
        <f t="shared" si="152"/>
        <v>2026</v>
      </c>
      <c r="D2471" s="13" t="str">
        <f t="shared" si="153"/>
        <v>Q4</v>
      </c>
      <c r="E2471" s="12">
        <f t="shared" si="154"/>
        <v>11</v>
      </c>
      <c r="F2471" s="12" t="str">
        <f t="shared" si="155"/>
        <v>Nov</v>
      </c>
      <c r="G2471" s="12" t="s">
        <v>27</v>
      </c>
      <c r="H2471" s="12" t="s">
        <v>64</v>
      </c>
      <c r="I2471" s="12" t="s">
        <v>49</v>
      </c>
      <c r="J2471" s="12" t="s">
        <v>24</v>
      </c>
      <c r="K2471" s="12" t="s">
        <v>35</v>
      </c>
      <c r="L2471" s="12" t="s">
        <v>65</v>
      </c>
      <c r="M2471" s="12">
        <v>2</v>
      </c>
      <c r="N2471" s="14">
        <v>132.61000000000001</v>
      </c>
      <c r="O2471" s="15">
        <v>0.1</v>
      </c>
      <c r="P2471" s="14">
        <v>67.3</v>
      </c>
      <c r="Q2471" s="14">
        <v>238.69800000000004</v>
      </c>
      <c r="R2471" s="14">
        <v>134.6</v>
      </c>
      <c r="S2471" s="14">
        <v>104.09800000000004</v>
      </c>
      <c r="T2471" s="16">
        <v>0.43610755012610086</v>
      </c>
    </row>
    <row r="2472" spans="1:20">
      <c r="A2472" s="10">
        <v>990</v>
      </c>
      <c r="B2472" s="11">
        <v>46354</v>
      </c>
      <c r="C2472" s="12">
        <f t="shared" si="152"/>
        <v>2026</v>
      </c>
      <c r="D2472" s="13" t="str">
        <f t="shared" si="153"/>
        <v>Q4</v>
      </c>
      <c r="E2472" s="12">
        <f t="shared" si="154"/>
        <v>11</v>
      </c>
      <c r="F2472" s="12" t="str">
        <f t="shared" si="155"/>
        <v>Nov</v>
      </c>
      <c r="G2472" s="12" t="s">
        <v>21</v>
      </c>
      <c r="H2472" s="12" t="s">
        <v>71</v>
      </c>
      <c r="I2472" s="12" t="s">
        <v>23</v>
      </c>
      <c r="J2472" s="12" t="s">
        <v>24</v>
      </c>
      <c r="K2472" s="12" t="s">
        <v>25</v>
      </c>
      <c r="L2472" s="12" t="s">
        <v>47</v>
      </c>
      <c r="M2472" s="12">
        <v>5</v>
      </c>
      <c r="N2472" s="14">
        <v>39.79</v>
      </c>
      <c r="O2472" s="15">
        <v>0.1</v>
      </c>
      <c r="P2472" s="14">
        <v>17.09</v>
      </c>
      <c r="Q2472" s="14">
        <v>179.05500000000001</v>
      </c>
      <c r="R2472" s="14">
        <v>85.45</v>
      </c>
      <c r="S2472" s="14">
        <v>93.605000000000004</v>
      </c>
      <c r="T2472" s="16">
        <v>0.52277233252352628</v>
      </c>
    </row>
    <row r="2473" spans="1:20">
      <c r="A2473" s="10">
        <v>1134</v>
      </c>
      <c r="B2473" s="11">
        <v>46354</v>
      </c>
      <c r="C2473" s="12">
        <f t="shared" si="152"/>
        <v>2026</v>
      </c>
      <c r="D2473" s="13" t="str">
        <f t="shared" si="153"/>
        <v>Q4</v>
      </c>
      <c r="E2473" s="12">
        <f t="shared" si="154"/>
        <v>11</v>
      </c>
      <c r="F2473" s="12" t="str">
        <f t="shared" si="155"/>
        <v>Nov</v>
      </c>
      <c r="G2473" s="12" t="s">
        <v>41</v>
      </c>
      <c r="H2473" s="12" t="s">
        <v>42</v>
      </c>
      <c r="I2473" s="12" t="s">
        <v>23</v>
      </c>
      <c r="J2473" s="12" t="s">
        <v>24</v>
      </c>
      <c r="K2473" s="12" t="s">
        <v>35</v>
      </c>
      <c r="L2473" s="12" t="s">
        <v>36</v>
      </c>
      <c r="M2473" s="12">
        <v>2</v>
      </c>
      <c r="N2473" s="14">
        <v>36.119999999999997</v>
      </c>
      <c r="O2473" s="15">
        <v>0.1</v>
      </c>
      <c r="P2473" s="14">
        <v>13.61</v>
      </c>
      <c r="Q2473" s="14">
        <v>65.015999999999991</v>
      </c>
      <c r="R2473" s="14">
        <v>27.22</v>
      </c>
      <c r="S2473" s="14">
        <v>37.795999999999992</v>
      </c>
      <c r="T2473" s="16">
        <v>0.58133382551987201</v>
      </c>
    </row>
    <row r="2474" spans="1:20">
      <c r="A2474" s="10">
        <v>1770</v>
      </c>
      <c r="B2474" s="11">
        <v>46354</v>
      </c>
      <c r="C2474" s="12">
        <f t="shared" si="152"/>
        <v>2026</v>
      </c>
      <c r="D2474" s="13" t="str">
        <f t="shared" si="153"/>
        <v>Q4</v>
      </c>
      <c r="E2474" s="12">
        <f t="shared" si="154"/>
        <v>11</v>
      </c>
      <c r="F2474" s="12" t="str">
        <f t="shared" si="155"/>
        <v>Nov</v>
      </c>
      <c r="G2474" s="12" t="s">
        <v>41</v>
      </c>
      <c r="H2474" s="12" t="s">
        <v>52</v>
      </c>
      <c r="I2474" s="12" t="s">
        <v>40</v>
      </c>
      <c r="J2474" s="12" t="s">
        <v>24</v>
      </c>
      <c r="K2474" s="12" t="s">
        <v>30</v>
      </c>
      <c r="L2474" s="12" t="s">
        <v>58</v>
      </c>
      <c r="M2474" s="12">
        <v>5</v>
      </c>
      <c r="N2474" s="14">
        <v>153.93</v>
      </c>
      <c r="O2474" s="15">
        <v>0.05</v>
      </c>
      <c r="P2474" s="14">
        <v>77.27</v>
      </c>
      <c r="Q2474" s="14">
        <v>731.16750000000002</v>
      </c>
      <c r="R2474" s="14">
        <v>386.34999999999997</v>
      </c>
      <c r="S2474" s="14">
        <v>344.81750000000005</v>
      </c>
      <c r="T2474" s="16">
        <v>0.4715985051304934</v>
      </c>
    </row>
    <row r="2475" spans="1:20">
      <c r="A2475" s="10">
        <v>3396</v>
      </c>
      <c r="B2475" s="11">
        <v>46354</v>
      </c>
      <c r="C2475" s="12">
        <f t="shared" si="152"/>
        <v>2026</v>
      </c>
      <c r="D2475" s="13" t="str">
        <f t="shared" si="153"/>
        <v>Q4</v>
      </c>
      <c r="E2475" s="12">
        <f t="shared" si="154"/>
        <v>11</v>
      </c>
      <c r="F2475" s="12" t="str">
        <f t="shared" si="155"/>
        <v>Nov</v>
      </c>
      <c r="G2475" s="12" t="s">
        <v>32</v>
      </c>
      <c r="H2475" s="12" t="s">
        <v>39</v>
      </c>
      <c r="I2475" s="12" t="s">
        <v>40</v>
      </c>
      <c r="J2475" s="12" t="s">
        <v>34</v>
      </c>
      <c r="K2475" s="12" t="s">
        <v>55</v>
      </c>
      <c r="L2475" s="12" t="s">
        <v>66</v>
      </c>
      <c r="M2475" s="12">
        <v>3</v>
      </c>
      <c r="N2475" s="14">
        <v>50.67</v>
      </c>
      <c r="O2475" s="15">
        <v>0.05</v>
      </c>
      <c r="P2475" s="14">
        <v>22.25</v>
      </c>
      <c r="Q2475" s="14">
        <v>144.40949999999998</v>
      </c>
      <c r="R2475" s="14">
        <v>66.75</v>
      </c>
      <c r="S2475" s="14">
        <v>77.65949999999998</v>
      </c>
      <c r="T2475" s="16">
        <v>0.53777279195620775</v>
      </c>
    </row>
    <row r="2476" spans="1:20">
      <c r="A2476" s="10">
        <v>4259</v>
      </c>
      <c r="B2476" s="11">
        <v>46354</v>
      </c>
      <c r="C2476" s="12">
        <f t="shared" si="152"/>
        <v>2026</v>
      </c>
      <c r="D2476" s="13" t="str">
        <f t="shared" si="153"/>
        <v>Q4</v>
      </c>
      <c r="E2476" s="12">
        <f t="shared" si="154"/>
        <v>11</v>
      </c>
      <c r="F2476" s="12" t="str">
        <f t="shared" si="155"/>
        <v>Nov</v>
      </c>
      <c r="G2476" s="12" t="s">
        <v>32</v>
      </c>
      <c r="H2476" s="12" t="s">
        <v>39</v>
      </c>
      <c r="I2476" s="12" t="s">
        <v>23</v>
      </c>
      <c r="J2476" s="12" t="s">
        <v>24</v>
      </c>
      <c r="K2476" s="12" t="s">
        <v>30</v>
      </c>
      <c r="L2476" s="12" t="s">
        <v>67</v>
      </c>
      <c r="M2476" s="12">
        <v>4</v>
      </c>
      <c r="N2476" s="14">
        <v>72.77</v>
      </c>
      <c r="O2476" s="15">
        <v>0</v>
      </c>
      <c r="P2476" s="14">
        <v>32.090000000000003</v>
      </c>
      <c r="Q2476" s="14">
        <v>291.08</v>
      </c>
      <c r="R2476" s="14">
        <v>128.36000000000001</v>
      </c>
      <c r="S2476" s="14">
        <v>162.71999999999997</v>
      </c>
      <c r="T2476" s="16">
        <v>0.55902157482479031</v>
      </c>
    </row>
    <row r="2477" spans="1:20">
      <c r="A2477" s="10">
        <v>4440</v>
      </c>
      <c r="B2477" s="11">
        <v>46354</v>
      </c>
      <c r="C2477" s="12">
        <f t="shared" si="152"/>
        <v>2026</v>
      </c>
      <c r="D2477" s="13" t="str">
        <f t="shared" si="153"/>
        <v>Q4</v>
      </c>
      <c r="E2477" s="12">
        <f t="shared" si="154"/>
        <v>11</v>
      </c>
      <c r="F2477" s="12" t="str">
        <f t="shared" si="155"/>
        <v>Nov</v>
      </c>
      <c r="G2477" s="12" t="s">
        <v>32</v>
      </c>
      <c r="H2477" s="12" t="s">
        <v>60</v>
      </c>
      <c r="I2477" s="12" t="s">
        <v>49</v>
      </c>
      <c r="J2477" s="12" t="s">
        <v>34</v>
      </c>
      <c r="K2477" s="12" t="s">
        <v>35</v>
      </c>
      <c r="L2477" s="12" t="s">
        <v>53</v>
      </c>
      <c r="M2477" s="12">
        <v>1</v>
      </c>
      <c r="N2477" s="14">
        <v>46.45</v>
      </c>
      <c r="O2477" s="15">
        <v>0.1</v>
      </c>
      <c r="P2477" s="14">
        <v>17.96</v>
      </c>
      <c r="Q2477" s="14">
        <v>41.805000000000007</v>
      </c>
      <c r="R2477" s="14">
        <v>17.96</v>
      </c>
      <c r="S2477" s="14">
        <v>23.845000000000006</v>
      </c>
      <c r="T2477" s="16">
        <v>0.57038631742614521</v>
      </c>
    </row>
    <row r="2478" spans="1:20">
      <c r="A2478" s="10">
        <v>5115</v>
      </c>
      <c r="B2478" s="11">
        <v>46354</v>
      </c>
      <c r="C2478" s="12">
        <f t="shared" si="152"/>
        <v>2026</v>
      </c>
      <c r="D2478" s="13" t="str">
        <f t="shared" si="153"/>
        <v>Q4</v>
      </c>
      <c r="E2478" s="12">
        <f t="shared" si="154"/>
        <v>11</v>
      </c>
      <c r="F2478" s="12" t="str">
        <f t="shared" si="155"/>
        <v>Nov</v>
      </c>
      <c r="G2478" s="12" t="s">
        <v>21</v>
      </c>
      <c r="H2478" s="12" t="s">
        <v>71</v>
      </c>
      <c r="I2478" s="12" t="s">
        <v>23</v>
      </c>
      <c r="J2478" s="12" t="s">
        <v>34</v>
      </c>
      <c r="K2478" s="12" t="s">
        <v>35</v>
      </c>
      <c r="L2478" s="12" t="s">
        <v>69</v>
      </c>
      <c r="M2478" s="12">
        <v>1</v>
      </c>
      <c r="N2478" s="14">
        <v>165.75</v>
      </c>
      <c r="O2478" s="15">
        <v>0.2</v>
      </c>
      <c r="P2478" s="14">
        <v>89.16</v>
      </c>
      <c r="Q2478" s="14">
        <v>132.6</v>
      </c>
      <c r="R2478" s="14">
        <v>89.16</v>
      </c>
      <c r="S2478" s="14">
        <v>43.44</v>
      </c>
      <c r="T2478" s="16">
        <v>0.32760180995475113</v>
      </c>
    </row>
    <row r="2479" spans="1:20">
      <c r="A2479" s="10">
        <v>5136</v>
      </c>
      <c r="B2479" s="11">
        <v>46354</v>
      </c>
      <c r="C2479" s="12">
        <f t="shared" si="152"/>
        <v>2026</v>
      </c>
      <c r="D2479" s="13" t="str">
        <f t="shared" si="153"/>
        <v>Q4</v>
      </c>
      <c r="E2479" s="12">
        <f t="shared" si="154"/>
        <v>11</v>
      </c>
      <c r="F2479" s="12" t="str">
        <f t="shared" si="155"/>
        <v>Nov</v>
      </c>
      <c r="G2479" s="12" t="s">
        <v>32</v>
      </c>
      <c r="H2479" s="12" t="s">
        <v>33</v>
      </c>
      <c r="I2479" s="12" t="s">
        <v>49</v>
      </c>
      <c r="J2479" s="12" t="s">
        <v>34</v>
      </c>
      <c r="K2479" s="12" t="s">
        <v>44</v>
      </c>
      <c r="L2479" s="12" t="s">
        <v>50</v>
      </c>
      <c r="M2479" s="12">
        <v>4</v>
      </c>
      <c r="N2479" s="14">
        <v>198.02</v>
      </c>
      <c r="O2479" s="15">
        <v>0.05</v>
      </c>
      <c r="P2479" s="14">
        <v>103.82</v>
      </c>
      <c r="Q2479" s="14">
        <v>752.476</v>
      </c>
      <c r="R2479" s="14">
        <v>415.28</v>
      </c>
      <c r="S2479" s="14">
        <v>337.19600000000003</v>
      </c>
      <c r="T2479" s="16">
        <v>0.44811528872681655</v>
      </c>
    </row>
    <row r="2480" spans="1:20">
      <c r="A2480" s="10">
        <v>562</v>
      </c>
      <c r="B2480" s="11">
        <v>46355</v>
      </c>
      <c r="C2480" s="12">
        <f t="shared" si="152"/>
        <v>2026</v>
      </c>
      <c r="D2480" s="13" t="str">
        <f t="shared" si="153"/>
        <v>Q4</v>
      </c>
      <c r="E2480" s="12">
        <f t="shared" si="154"/>
        <v>11</v>
      </c>
      <c r="F2480" s="12" t="str">
        <f t="shared" si="155"/>
        <v>Nov</v>
      </c>
      <c r="G2480" s="12" t="s">
        <v>27</v>
      </c>
      <c r="H2480" s="12" t="s">
        <v>64</v>
      </c>
      <c r="I2480" s="12" t="s">
        <v>23</v>
      </c>
      <c r="J2480" s="12" t="s">
        <v>34</v>
      </c>
      <c r="K2480" s="12" t="s">
        <v>35</v>
      </c>
      <c r="L2480" s="12" t="s">
        <v>53</v>
      </c>
      <c r="M2480" s="12">
        <v>1</v>
      </c>
      <c r="N2480" s="14">
        <v>46.3</v>
      </c>
      <c r="O2480" s="15">
        <v>0.2</v>
      </c>
      <c r="P2480" s="14">
        <v>18.78</v>
      </c>
      <c r="Q2480" s="14">
        <v>37.04</v>
      </c>
      <c r="R2480" s="14">
        <v>18.78</v>
      </c>
      <c r="S2480" s="14">
        <v>18.259999999999998</v>
      </c>
      <c r="T2480" s="16">
        <v>0.49298056155507552</v>
      </c>
    </row>
    <row r="2481" spans="1:20">
      <c r="A2481" s="10">
        <v>806</v>
      </c>
      <c r="B2481" s="11">
        <v>46355</v>
      </c>
      <c r="C2481" s="12">
        <f t="shared" si="152"/>
        <v>2026</v>
      </c>
      <c r="D2481" s="13" t="str">
        <f t="shared" si="153"/>
        <v>Q4</v>
      </c>
      <c r="E2481" s="12">
        <f t="shared" si="154"/>
        <v>11</v>
      </c>
      <c r="F2481" s="12" t="str">
        <f t="shared" si="155"/>
        <v>Nov</v>
      </c>
      <c r="G2481" s="12" t="s">
        <v>21</v>
      </c>
      <c r="H2481" s="12" t="s">
        <v>71</v>
      </c>
      <c r="I2481" s="12" t="s">
        <v>49</v>
      </c>
      <c r="J2481" s="12" t="s">
        <v>24</v>
      </c>
      <c r="K2481" s="12" t="s">
        <v>55</v>
      </c>
      <c r="L2481" s="12" t="s">
        <v>56</v>
      </c>
      <c r="M2481" s="12">
        <v>1</v>
      </c>
      <c r="N2481" s="14">
        <v>39.659999999999997</v>
      </c>
      <c r="O2481" s="15">
        <v>0</v>
      </c>
      <c r="P2481" s="14">
        <v>14.76</v>
      </c>
      <c r="Q2481" s="14">
        <v>39.659999999999997</v>
      </c>
      <c r="R2481" s="14">
        <v>14.76</v>
      </c>
      <c r="S2481" s="14">
        <v>24.9</v>
      </c>
      <c r="T2481" s="16">
        <v>0.62783661119515888</v>
      </c>
    </row>
    <row r="2482" spans="1:20">
      <c r="A2482" s="10">
        <v>3150</v>
      </c>
      <c r="B2482" s="11">
        <v>46355</v>
      </c>
      <c r="C2482" s="12">
        <f t="shared" si="152"/>
        <v>2026</v>
      </c>
      <c r="D2482" s="13" t="str">
        <f t="shared" si="153"/>
        <v>Q4</v>
      </c>
      <c r="E2482" s="12">
        <f t="shared" si="154"/>
        <v>11</v>
      </c>
      <c r="F2482" s="12" t="str">
        <f t="shared" si="155"/>
        <v>Nov</v>
      </c>
      <c r="G2482" s="12" t="s">
        <v>27</v>
      </c>
      <c r="H2482" s="12" t="s">
        <v>48</v>
      </c>
      <c r="I2482" s="12" t="s">
        <v>23</v>
      </c>
      <c r="J2482" s="12" t="s">
        <v>34</v>
      </c>
      <c r="K2482" s="12" t="s">
        <v>44</v>
      </c>
      <c r="L2482" s="12" t="s">
        <v>61</v>
      </c>
      <c r="M2482" s="12">
        <v>3</v>
      </c>
      <c r="N2482" s="14">
        <v>80.72</v>
      </c>
      <c r="O2482" s="15">
        <v>0.05</v>
      </c>
      <c r="P2482" s="14">
        <v>39.130000000000003</v>
      </c>
      <c r="Q2482" s="14">
        <v>230.05199999999999</v>
      </c>
      <c r="R2482" s="14">
        <v>117.39000000000001</v>
      </c>
      <c r="S2482" s="14">
        <v>112.66199999999998</v>
      </c>
      <c r="T2482" s="16">
        <v>0.48972406238589528</v>
      </c>
    </row>
    <row r="2483" spans="1:20">
      <c r="A2483" s="10">
        <v>4847</v>
      </c>
      <c r="B2483" s="11">
        <v>46355</v>
      </c>
      <c r="C2483" s="12">
        <f t="shared" si="152"/>
        <v>2026</v>
      </c>
      <c r="D2483" s="13" t="str">
        <f t="shared" si="153"/>
        <v>Q4</v>
      </c>
      <c r="E2483" s="12">
        <f t="shared" si="154"/>
        <v>11</v>
      </c>
      <c r="F2483" s="12" t="str">
        <f t="shared" si="155"/>
        <v>Nov</v>
      </c>
      <c r="G2483" s="12" t="s">
        <v>27</v>
      </c>
      <c r="H2483" s="12" t="s">
        <v>70</v>
      </c>
      <c r="I2483" s="12" t="s">
        <v>49</v>
      </c>
      <c r="J2483" s="12" t="s">
        <v>34</v>
      </c>
      <c r="K2483" s="12" t="s">
        <v>35</v>
      </c>
      <c r="L2483" s="12" t="s">
        <v>36</v>
      </c>
      <c r="M2483" s="12">
        <v>2</v>
      </c>
      <c r="N2483" s="14">
        <v>35.51</v>
      </c>
      <c r="O2483" s="15">
        <v>0.05</v>
      </c>
      <c r="P2483" s="14">
        <v>13.24</v>
      </c>
      <c r="Q2483" s="14">
        <v>67.468999999999994</v>
      </c>
      <c r="R2483" s="14">
        <v>26.48</v>
      </c>
      <c r="S2483" s="14">
        <v>40.98899999999999</v>
      </c>
      <c r="T2483" s="16">
        <v>0.60752345521646967</v>
      </c>
    </row>
    <row r="2484" spans="1:20">
      <c r="A2484" s="10">
        <v>221</v>
      </c>
      <c r="B2484" s="11">
        <v>46356</v>
      </c>
      <c r="C2484" s="12">
        <f t="shared" si="152"/>
        <v>2026</v>
      </c>
      <c r="D2484" s="13" t="str">
        <f t="shared" si="153"/>
        <v>Q4</v>
      </c>
      <c r="E2484" s="12">
        <f t="shared" si="154"/>
        <v>11</v>
      </c>
      <c r="F2484" s="12" t="str">
        <f t="shared" si="155"/>
        <v>Nov</v>
      </c>
      <c r="G2484" s="12" t="s">
        <v>41</v>
      </c>
      <c r="H2484" s="12" t="s">
        <v>54</v>
      </c>
      <c r="I2484" s="12" t="s">
        <v>40</v>
      </c>
      <c r="J2484" s="12" t="s">
        <v>37</v>
      </c>
      <c r="K2484" s="12" t="s">
        <v>35</v>
      </c>
      <c r="L2484" s="12" t="s">
        <v>65</v>
      </c>
      <c r="M2484" s="12">
        <v>1</v>
      </c>
      <c r="N2484" s="14">
        <v>132.06</v>
      </c>
      <c r="O2484" s="15">
        <v>0.15</v>
      </c>
      <c r="P2484" s="14">
        <v>67.53</v>
      </c>
      <c r="Q2484" s="14">
        <v>112.251</v>
      </c>
      <c r="R2484" s="14">
        <v>67.53</v>
      </c>
      <c r="S2484" s="14">
        <v>44.721000000000004</v>
      </c>
      <c r="T2484" s="16">
        <v>0.39840179597509157</v>
      </c>
    </row>
    <row r="2485" spans="1:20">
      <c r="A2485" s="10">
        <v>630</v>
      </c>
      <c r="B2485" s="11">
        <v>46356</v>
      </c>
      <c r="C2485" s="12">
        <f t="shared" si="152"/>
        <v>2026</v>
      </c>
      <c r="D2485" s="13" t="str">
        <f t="shared" si="153"/>
        <v>Q4</v>
      </c>
      <c r="E2485" s="12">
        <f t="shared" si="154"/>
        <v>11</v>
      </c>
      <c r="F2485" s="12" t="str">
        <f t="shared" si="155"/>
        <v>Nov</v>
      </c>
      <c r="G2485" s="12" t="s">
        <v>41</v>
      </c>
      <c r="H2485" s="12" t="s">
        <v>54</v>
      </c>
      <c r="I2485" s="12" t="s">
        <v>23</v>
      </c>
      <c r="J2485" s="12" t="s">
        <v>37</v>
      </c>
      <c r="K2485" s="12" t="s">
        <v>25</v>
      </c>
      <c r="L2485" s="12" t="s">
        <v>47</v>
      </c>
      <c r="M2485" s="12">
        <v>3</v>
      </c>
      <c r="N2485" s="14">
        <v>41.07</v>
      </c>
      <c r="O2485" s="15">
        <v>0.1</v>
      </c>
      <c r="P2485" s="14">
        <v>16.86</v>
      </c>
      <c r="Q2485" s="14">
        <v>110.88900000000001</v>
      </c>
      <c r="R2485" s="14">
        <v>50.58</v>
      </c>
      <c r="S2485" s="14">
        <v>60.309000000000012</v>
      </c>
      <c r="T2485" s="16">
        <v>0.54386819251684126</v>
      </c>
    </row>
    <row r="2486" spans="1:20">
      <c r="A2486" s="10">
        <v>1789</v>
      </c>
      <c r="B2486" s="11">
        <v>46356</v>
      </c>
      <c r="C2486" s="12">
        <f t="shared" si="152"/>
        <v>2026</v>
      </c>
      <c r="D2486" s="13" t="str">
        <f t="shared" si="153"/>
        <v>Q4</v>
      </c>
      <c r="E2486" s="12">
        <f t="shared" si="154"/>
        <v>11</v>
      </c>
      <c r="F2486" s="12" t="str">
        <f t="shared" si="155"/>
        <v>Nov</v>
      </c>
      <c r="G2486" s="12" t="s">
        <v>27</v>
      </c>
      <c r="H2486" s="12" t="s">
        <v>64</v>
      </c>
      <c r="I2486" s="12" t="s">
        <v>23</v>
      </c>
      <c r="J2486" s="12" t="s">
        <v>34</v>
      </c>
      <c r="K2486" s="12" t="s">
        <v>30</v>
      </c>
      <c r="L2486" s="12" t="s">
        <v>58</v>
      </c>
      <c r="M2486" s="12">
        <v>2</v>
      </c>
      <c r="N2486" s="14">
        <v>151.49</v>
      </c>
      <c r="O2486" s="15">
        <v>0.1</v>
      </c>
      <c r="P2486" s="14">
        <v>81.39</v>
      </c>
      <c r="Q2486" s="14">
        <v>272.68200000000002</v>
      </c>
      <c r="R2486" s="14">
        <v>162.78</v>
      </c>
      <c r="S2486" s="14">
        <v>109.90200000000002</v>
      </c>
      <c r="T2486" s="16">
        <v>0.40304090479019522</v>
      </c>
    </row>
    <row r="2487" spans="1:20">
      <c r="A2487" s="10">
        <v>1947</v>
      </c>
      <c r="B2487" s="11">
        <v>46356</v>
      </c>
      <c r="C2487" s="12">
        <f t="shared" si="152"/>
        <v>2026</v>
      </c>
      <c r="D2487" s="13" t="str">
        <f t="shared" si="153"/>
        <v>Q4</v>
      </c>
      <c r="E2487" s="12">
        <f t="shared" si="154"/>
        <v>11</v>
      </c>
      <c r="F2487" s="12" t="str">
        <f t="shared" si="155"/>
        <v>Nov</v>
      </c>
      <c r="G2487" s="12" t="s">
        <v>21</v>
      </c>
      <c r="H2487" s="12" t="s">
        <v>22</v>
      </c>
      <c r="I2487" s="12" t="s">
        <v>40</v>
      </c>
      <c r="J2487" s="12" t="s">
        <v>37</v>
      </c>
      <c r="K2487" s="12" t="s">
        <v>55</v>
      </c>
      <c r="L2487" s="12" t="s">
        <v>63</v>
      </c>
      <c r="M2487" s="12">
        <v>1</v>
      </c>
      <c r="N2487" s="14">
        <v>35.729999999999997</v>
      </c>
      <c r="O2487" s="15">
        <v>0.2</v>
      </c>
      <c r="P2487" s="14">
        <v>14.33</v>
      </c>
      <c r="Q2487" s="14">
        <v>28.584</v>
      </c>
      <c r="R2487" s="14">
        <v>14.33</v>
      </c>
      <c r="S2487" s="14">
        <v>14.254</v>
      </c>
      <c r="T2487" s="16">
        <v>0.49867058494262523</v>
      </c>
    </row>
    <row r="2488" spans="1:20">
      <c r="A2488" s="10">
        <v>2279</v>
      </c>
      <c r="B2488" s="11">
        <v>46356</v>
      </c>
      <c r="C2488" s="12">
        <f t="shared" si="152"/>
        <v>2026</v>
      </c>
      <c r="D2488" s="13" t="str">
        <f t="shared" si="153"/>
        <v>Q4</v>
      </c>
      <c r="E2488" s="12">
        <f t="shared" si="154"/>
        <v>11</v>
      </c>
      <c r="F2488" s="12" t="str">
        <f t="shared" si="155"/>
        <v>Nov</v>
      </c>
      <c r="G2488" s="12" t="s">
        <v>21</v>
      </c>
      <c r="H2488" s="12" t="s">
        <v>22</v>
      </c>
      <c r="I2488" s="12" t="s">
        <v>40</v>
      </c>
      <c r="J2488" s="12" t="s">
        <v>24</v>
      </c>
      <c r="K2488" s="12" t="s">
        <v>25</v>
      </c>
      <c r="L2488" s="12" t="s">
        <v>43</v>
      </c>
      <c r="M2488" s="12">
        <v>2</v>
      </c>
      <c r="N2488" s="14">
        <v>50.38</v>
      </c>
      <c r="O2488" s="15">
        <v>0.1</v>
      </c>
      <c r="P2488" s="14">
        <v>22.41</v>
      </c>
      <c r="Q2488" s="14">
        <v>90.684000000000012</v>
      </c>
      <c r="R2488" s="14">
        <v>44.82</v>
      </c>
      <c r="S2488" s="14">
        <v>45.864000000000011</v>
      </c>
      <c r="T2488" s="16">
        <v>0.50575625248114342</v>
      </c>
    </row>
    <row r="2489" spans="1:20">
      <c r="A2489" s="10">
        <v>2439</v>
      </c>
      <c r="B2489" s="11">
        <v>46356</v>
      </c>
      <c r="C2489" s="12">
        <f t="shared" si="152"/>
        <v>2026</v>
      </c>
      <c r="D2489" s="13" t="str">
        <f t="shared" si="153"/>
        <v>Q4</v>
      </c>
      <c r="E2489" s="12">
        <f t="shared" si="154"/>
        <v>11</v>
      </c>
      <c r="F2489" s="12" t="str">
        <f t="shared" si="155"/>
        <v>Nov</v>
      </c>
      <c r="G2489" s="12" t="s">
        <v>21</v>
      </c>
      <c r="H2489" s="12" t="s">
        <v>57</v>
      </c>
      <c r="I2489" s="12" t="s">
        <v>23</v>
      </c>
      <c r="J2489" s="12" t="s">
        <v>37</v>
      </c>
      <c r="K2489" s="12" t="s">
        <v>55</v>
      </c>
      <c r="L2489" s="12" t="s">
        <v>63</v>
      </c>
      <c r="M2489" s="12">
        <v>1</v>
      </c>
      <c r="N2489" s="14">
        <v>35.67</v>
      </c>
      <c r="O2489" s="15">
        <v>0.1</v>
      </c>
      <c r="P2489" s="14">
        <v>13.81</v>
      </c>
      <c r="Q2489" s="14">
        <v>32.103000000000002</v>
      </c>
      <c r="R2489" s="14">
        <v>13.81</v>
      </c>
      <c r="S2489" s="14">
        <v>18.292999999999999</v>
      </c>
      <c r="T2489" s="16">
        <v>0.5698221350029592</v>
      </c>
    </row>
    <row r="2490" spans="1:20">
      <c r="A2490" s="10">
        <v>2540</v>
      </c>
      <c r="B2490" s="11">
        <v>46356</v>
      </c>
      <c r="C2490" s="12">
        <f t="shared" si="152"/>
        <v>2026</v>
      </c>
      <c r="D2490" s="13" t="str">
        <f t="shared" si="153"/>
        <v>Q4</v>
      </c>
      <c r="E2490" s="12">
        <f t="shared" si="154"/>
        <v>11</v>
      </c>
      <c r="F2490" s="12" t="str">
        <f t="shared" si="155"/>
        <v>Nov</v>
      </c>
      <c r="G2490" s="12" t="s">
        <v>27</v>
      </c>
      <c r="H2490" s="12" t="s">
        <v>70</v>
      </c>
      <c r="I2490" s="12" t="s">
        <v>29</v>
      </c>
      <c r="J2490" s="12" t="s">
        <v>37</v>
      </c>
      <c r="K2490" s="12" t="s">
        <v>44</v>
      </c>
      <c r="L2490" s="12" t="s">
        <v>61</v>
      </c>
      <c r="M2490" s="12">
        <v>12</v>
      </c>
      <c r="N2490" s="14">
        <v>81.150000000000006</v>
      </c>
      <c r="O2490" s="15">
        <v>0.15</v>
      </c>
      <c r="P2490" s="14">
        <v>39.590000000000003</v>
      </c>
      <c r="Q2490" s="14">
        <v>827.73</v>
      </c>
      <c r="R2490" s="14">
        <v>475.08000000000004</v>
      </c>
      <c r="S2490" s="14">
        <v>352.65</v>
      </c>
      <c r="T2490" s="16">
        <v>0.42604472472907828</v>
      </c>
    </row>
    <row r="2491" spans="1:20">
      <c r="A2491" s="10">
        <v>2747</v>
      </c>
      <c r="B2491" s="11">
        <v>46356</v>
      </c>
      <c r="C2491" s="12">
        <f t="shared" si="152"/>
        <v>2026</v>
      </c>
      <c r="D2491" s="13" t="str">
        <f t="shared" si="153"/>
        <v>Q4</v>
      </c>
      <c r="E2491" s="12">
        <f t="shared" si="154"/>
        <v>11</v>
      </c>
      <c r="F2491" s="12" t="str">
        <f t="shared" si="155"/>
        <v>Nov</v>
      </c>
      <c r="G2491" s="12" t="s">
        <v>21</v>
      </c>
      <c r="H2491" s="12" t="s">
        <v>71</v>
      </c>
      <c r="I2491" s="12" t="s">
        <v>40</v>
      </c>
      <c r="J2491" s="12" t="s">
        <v>24</v>
      </c>
      <c r="K2491" s="12" t="s">
        <v>44</v>
      </c>
      <c r="L2491" s="12" t="s">
        <v>50</v>
      </c>
      <c r="M2491" s="12">
        <v>1</v>
      </c>
      <c r="N2491" s="14">
        <v>194.73</v>
      </c>
      <c r="O2491" s="15">
        <v>0</v>
      </c>
      <c r="P2491" s="14">
        <v>104.48</v>
      </c>
      <c r="Q2491" s="14">
        <v>194.73</v>
      </c>
      <c r="R2491" s="14">
        <v>104.48</v>
      </c>
      <c r="S2491" s="14">
        <v>90.249999999999986</v>
      </c>
      <c r="T2491" s="16">
        <v>0.46346222975401835</v>
      </c>
    </row>
    <row r="2492" spans="1:20">
      <c r="A2492" s="10">
        <v>3094</v>
      </c>
      <c r="B2492" s="11">
        <v>46356</v>
      </c>
      <c r="C2492" s="12">
        <f t="shared" si="152"/>
        <v>2026</v>
      </c>
      <c r="D2492" s="13" t="str">
        <f t="shared" si="153"/>
        <v>Q4</v>
      </c>
      <c r="E2492" s="12">
        <f t="shared" si="154"/>
        <v>11</v>
      </c>
      <c r="F2492" s="12" t="str">
        <f t="shared" si="155"/>
        <v>Nov</v>
      </c>
      <c r="G2492" s="12" t="s">
        <v>27</v>
      </c>
      <c r="H2492" s="12" t="s">
        <v>28</v>
      </c>
      <c r="I2492" s="12" t="s">
        <v>49</v>
      </c>
      <c r="J2492" s="12" t="s">
        <v>37</v>
      </c>
      <c r="K2492" s="12" t="s">
        <v>44</v>
      </c>
      <c r="L2492" s="12" t="s">
        <v>72</v>
      </c>
      <c r="M2492" s="12">
        <v>2</v>
      </c>
      <c r="N2492" s="14">
        <v>122.18</v>
      </c>
      <c r="O2492" s="15">
        <v>0.15</v>
      </c>
      <c r="P2492" s="14">
        <v>61.3</v>
      </c>
      <c r="Q2492" s="14">
        <v>207.70600000000002</v>
      </c>
      <c r="R2492" s="14">
        <v>122.6</v>
      </c>
      <c r="S2492" s="14">
        <v>85.106000000000023</v>
      </c>
      <c r="T2492" s="16">
        <v>0.40974261696821479</v>
      </c>
    </row>
    <row r="2493" spans="1:20">
      <c r="A2493" s="10">
        <v>3359</v>
      </c>
      <c r="B2493" s="11">
        <v>46356</v>
      </c>
      <c r="C2493" s="12">
        <f t="shared" si="152"/>
        <v>2026</v>
      </c>
      <c r="D2493" s="13" t="str">
        <f t="shared" si="153"/>
        <v>Q4</v>
      </c>
      <c r="E2493" s="12">
        <f t="shared" si="154"/>
        <v>11</v>
      </c>
      <c r="F2493" s="12" t="str">
        <f t="shared" si="155"/>
        <v>Nov</v>
      </c>
      <c r="G2493" s="12" t="s">
        <v>41</v>
      </c>
      <c r="H2493" s="12" t="s">
        <v>68</v>
      </c>
      <c r="I2493" s="12" t="s">
        <v>23</v>
      </c>
      <c r="J2493" s="12" t="s">
        <v>24</v>
      </c>
      <c r="K2493" s="12" t="s">
        <v>44</v>
      </c>
      <c r="L2493" s="12" t="s">
        <v>61</v>
      </c>
      <c r="M2493" s="12">
        <v>1</v>
      </c>
      <c r="N2493" s="14">
        <v>83.14</v>
      </c>
      <c r="O2493" s="15">
        <v>0</v>
      </c>
      <c r="P2493" s="14">
        <v>39.369999999999997</v>
      </c>
      <c r="Q2493" s="14">
        <v>83.14</v>
      </c>
      <c r="R2493" s="14">
        <v>39.369999999999997</v>
      </c>
      <c r="S2493" s="14">
        <v>43.77</v>
      </c>
      <c r="T2493" s="16">
        <v>0.52646139042578788</v>
      </c>
    </row>
    <row r="2494" spans="1:20">
      <c r="A2494" s="10">
        <v>3473</v>
      </c>
      <c r="B2494" s="11">
        <v>46356</v>
      </c>
      <c r="C2494" s="12">
        <f t="shared" si="152"/>
        <v>2026</v>
      </c>
      <c r="D2494" s="13" t="str">
        <f t="shared" si="153"/>
        <v>Q4</v>
      </c>
      <c r="E2494" s="12">
        <f t="shared" si="154"/>
        <v>11</v>
      </c>
      <c r="F2494" s="12" t="str">
        <f t="shared" si="155"/>
        <v>Nov</v>
      </c>
      <c r="G2494" s="12" t="s">
        <v>32</v>
      </c>
      <c r="H2494" s="12" t="s">
        <v>46</v>
      </c>
      <c r="I2494" s="12" t="s">
        <v>23</v>
      </c>
      <c r="J2494" s="12" t="s">
        <v>24</v>
      </c>
      <c r="K2494" s="12" t="s">
        <v>25</v>
      </c>
      <c r="L2494" s="12" t="s">
        <v>26</v>
      </c>
      <c r="M2494" s="12">
        <v>1</v>
      </c>
      <c r="N2494" s="14">
        <v>80.97</v>
      </c>
      <c r="O2494" s="15">
        <v>0</v>
      </c>
      <c r="P2494" s="14">
        <v>43.64</v>
      </c>
      <c r="Q2494" s="14">
        <v>80.97</v>
      </c>
      <c r="R2494" s="14">
        <v>43.64</v>
      </c>
      <c r="S2494" s="14">
        <v>37.33</v>
      </c>
      <c r="T2494" s="16">
        <v>0.4610349512164999</v>
      </c>
    </row>
    <row r="2495" spans="1:20">
      <c r="A2495" s="10">
        <v>3589</v>
      </c>
      <c r="B2495" s="11">
        <v>46356</v>
      </c>
      <c r="C2495" s="12">
        <f t="shared" si="152"/>
        <v>2026</v>
      </c>
      <c r="D2495" s="13" t="str">
        <f t="shared" si="153"/>
        <v>Q4</v>
      </c>
      <c r="E2495" s="12">
        <f t="shared" si="154"/>
        <v>11</v>
      </c>
      <c r="F2495" s="12" t="str">
        <f t="shared" si="155"/>
        <v>Nov</v>
      </c>
      <c r="G2495" s="12" t="s">
        <v>21</v>
      </c>
      <c r="H2495" s="12" t="s">
        <v>57</v>
      </c>
      <c r="I2495" s="12" t="s">
        <v>23</v>
      </c>
      <c r="J2495" s="12" t="s">
        <v>34</v>
      </c>
      <c r="K2495" s="12" t="s">
        <v>30</v>
      </c>
      <c r="L2495" s="12" t="s">
        <v>67</v>
      </c>
      <c r="M2495" s="12">
        <v>1</v>
      </c>
      <c r="N2495" s="14">
        <v>73.03</v>
      </c>
      <c r="O2495" s="15">
        <v>0</v>
      </c>
      <c r="P2495" s="14">
        <v>32.71</v>
      </c>
      <c r="Q2495" s="14">
        <v>73.03</v>
      </c>
      <c r="R2495" s="14">
        <v>32.71</v>
      </c>
      <c r="S2495" s="14">
        <v>40.32</v>
      </c>
      <c r="T2495" s="16">
        <v>0.55210187594139393</v>
      </c>
    </row>
    <row r="2496" spans="1:20">
      <c r="A2496" s="10">
        <v>4689</v>
      </c>
      <c r="B2496" s="11">
        <v>46356</v>
      </c>
      <c r="C2496" s="12">
        <f t="shared" si="152"/>
        <v>2026</v>
      </c>
      <c r="D2496" s="13" t="str">
        <f t="shared" si="153"/>
        <v>Q4</v>
      </c>
      <c r="E2496" s="12">
        <f t="shared" si="154"/>
        <v>11</v>
      </c>
      <c r="F2496" s="12" t="str">
        <f t="shared" si="155"/>
        <v>Nov</v>
      </c>
      <c r="G2496" s="12" t="s">
        <v>32</v>
      </c>
      <c r="H2496" s="12" t="s">
        <v>39</v>
      </c>
      <c r="I2496" s="12" t="s">
        <v>23</v>
      </c>
      <c r="J2496" s="12" t="s">
        <v>24</v>
      </c>
      <c r="K2496" s="12" t="s">
        <v>35</v>
      </c>
      <c r="L2496" s="12" t="s">
        <v>53</v>
      </c>
      <c r="M2496" s="12">
        <v>1</v>
      </c>
      <c r="N2496" s="14">
        <v>46.81</v>
      </c>
      <c r="O2496" s="15">
        <v>0.05</v>
      </c>
      <c r="P2496" s="14">
        <v>17.87</v>
      </c>
      <c r="Q2496" s="14">
        <v>44.469500000000004</v>
      </c>
      <c r="R2496" s="14">
        <v>17.87</v>
      </c>
      <c r="S2496" s="14">
        <v>26.599500000000003</v>
      </c>
      <c r="T2496" s="16">
        <v>0.59815154206815913</v>
      </c>
    </row>
    <row r="2497" spans="1:20">
      <c r="A2497" s="10">
        <v>4819</v>
      </c>
      <c r="B2497" s="11">
        <v>46356</v>
      </c>
      <c r="C2497" s="12">
        <f t="shared" si="152"/>
        <v>2026</v>
      </c>
      <c r="D2497" s="13" t="str">
        <f t="shared" si="153"/>
        <v>Q4</v>
      </c>
      <c r="E2497" s="12">
        <f t="shared" si="154"/>
        <v>11</v>
      </c>
      <c r="F2497" s="12" t="str">
        <f t="shared" si="155"/>
        <v>Nov</v>
      </c>
      <c r="G2497" s="12" t="s">
        <v>41</v>
      </c>
      <c r="H2497" s="12" t="s">
        <v>52</v>
      </c>
      <c r="I2497" s="12" t="s">
        <v>49</v>
      </c>
      <c r="J2497" s="12" t="s">
        <v>34</v>
      </c>
      <c r="K2497" s="12" t="s">
        <v>30</v>
      </c>
      <c r="L2497" s="12" t="s">
        <v>58</v>
      </c>
      <c r="M2497" s="12">
        <v>2</v>
      </c>
      <c r="N2497" s="14">
        <v>153.51</v>
      </c>
      <c r="O2497" s="15">
        <v>0.15</v>
      </c>
      <c r="P2497" s="14">
        <v>81.290000000000006</v>
      </c>
      <c r="Q2497" s="14">
        <v>260.96699999999998</v>
      </c>
      <c r="R2497" s="14">
        <v>162.58000000000001</v>
      </c>
      <c r="S2497" s="14">
        <v>98.386999999999972</v>
      </c>
      <c r="T2497" s="16">
        <v>0.3770093536730697</v>
      </c>
    </row>
    <row r="2498" spans="1:20">
      <c r="A2498" s="10">
        <v>5167</v>
      </c>
      <c r="B2498" s="11">
        <v>46356</v>
      </c>
      <c r="C2498" s="12">
        <f t="shared" si="152"/>
        <v>2026</v>
      </c>
      <c r="D2498" s="13" t="str">
        <f t="shared" si="153"/>
        <v>Q4</v>
      </c>
      <c r="E2498" s="12">
        <f t="shared" si="154"/>
        <v>11</v>
      </c>
      <c r="F2498" s="12" t="str">
        <f t="shared" si="155"/>
        <v>Nov</v>
      </c>
      <c r="G2498" s="12" t="s">
        <v>32</v>
      </c>
      <c r="H2498" s="12" t="s">
        <v>46</v>
      </c>
      <c r="I2498" s="12" t="s">
        <v>49</v>
      </c>
      <c r="J2498" s="12" t="s">
        <v>34</v>
      </c>
      <c r="K2498" s="12" t="s">
        <v>44</v>
      </c>
      <c r="L2498" s="12" t="s">
        <v>50</v>
      </c>
      <c r="M2498" s="12">
        <v>2</v>
      </c>
      <c r="N2498" s="14">
        <v>197.5</v>
      </c>
      <c r="O2498" s="15">
        <v>0</v>
      </c>
      <c r="P2498" s="14">
        <v>104.47</v>
      </c>
      <c r="Q2498" s="14">
        <v>395</v>
      </c>
      <c r="R2498" s="14">
        <v>208.94</v>
      </c>
      <c r="S2498" s="14">
        <v>186.06</v>
      </c>
      <c r="T2498" s="16">
        <v>0.4710379746835443</v>
      </c>
    </row>
    <row r="2499" spans="1:20">
      <c r="A2499" s="10">
        <v>38</v>
      </c>
      <c r="B2499" s="11">
        <v>46357</v>
      </c>
      <c r="C2499" s="12">
        <f t="shared" ref="C2499:C2562" si="156">YEAR(B2499)</f>
        <v>2026</v>
      </c>
      <c r="D2499" s="13" t="str">
        <f t="shared" ref="D2499:D2562" si="157">"Q"&amp;ROUNDUP(MONTH(B2499)/3,0)</f>
        <v>Q4</v>
      </c>
      <c r="E2499" s="12">
        <f t="shared" ref="E2499:E2562" si="158">MONTH(B2499)</f>
        <v>12</v>
      </c>
      <c r="F2499" s="12" t="str">
        <f t="shared" ref="F2499:F2562" si="159">TEXT(B2499,"mmm")</f>
        <v>Dec</v>
      </c>
      <c r="G2499" s="12" t="s">
        <v>41</v>
      </c>
      <c r="H2499" s="12" t="s">
        <v>54</v>
      </c>
      <c r="I2499" s="12" t="s">
        <v>29</v>
      </c>
      <c r="J2499" s="12" t="s">
        <v>37</v>
      </c>
      <c r="K2499" s="12" t="s">
        <v>30</v>
      </c>
      <c r="L2499" s="12" t="s">
        <v>38</v>
      </c>
      <c r="M2499" s="12">
        <v>8</v>
      </c>
      <c r="N2499" s="14">
        <v>146.55000000000001</v>
      </c>
      <c r="O2499" s="15">
        <v>0.1</v>
      </c>
      <c r="P2499" s="14">
        <v>78.03</v>
      </c>
      <c r="Q2499" s="14">
        <v>1055.1600000000001</v>
      </c>
      <c r="R2499" s="14">
        <v>624.24</v>
      </c>
      <c r="S2499" s="14">
        <v>430.92000000000007</v>
      </c>
      <c r="T2499" s="16">
        <v>0.40839303991811671</v>
      </c>
    </row>
    <row r="2500" spans="1:20">
      <c r="A2500" s="10">
        <v>364</v>
      </c>
      <c r="B2500" s="11">
        <v>46357</v>
      </c>
      <c r="C2500" s="12">
        <f t="shared" si="156"/>
        <v>2026</v>
      </c>
      <c r="D2500" s="13" t="str">
        <f t="shared" si="157"/>
        <v>Q4</v>
      </c>
      <c r="E2500" s="12">
        <f t="shared" si="158"/>
        <v>12</v>
      </c>
      <c r="F2500" s="12" t="str">
        <f t="shared" si="159"/>
        <v>Dec</v>
      </c>
      <c r="G2500" s="12" t="s">
        <v>41</v>
      </c>
      <c r="H2500" s="12" t="s">
        <v>68</v>
      </c>
      <c r="I2500" s="12" t="s">
        <v>23</v>
      </c>
      <c r="J2500" s="12" t="s">
        <v>37</v>
      </c>
      <c r="K2500" s="12" t="s">
        <v>25</v>
      </c>
      <c r="L2500" s="12" t="s">
        <v>43</v>
      </c>
      <c r="M2500" s="12">
        <v>2</v>
      </c>
      <c r="N2500" s="14">
        <v>51.83</v>
      </c>
      <c r="O2500" s="15">
        <v>0.15</v>
      </c>
      <c r="P2500" s="14">
        <v>22.02</v>
      </c>
      <c r="Q2500" s="14">
        <v>88.11099999999999</v>
      </c>
      <c r="R2500" s="14">
        <v>44.04</v>
      </c>
      <c r="S2500" s="14">
        <v>44.070999999999991</v>
      </c>
      <c r="T2500" s="16">
        <v>0.50017591447151888</v>
      </c>
    </row>
    <row r="2501" spans="1:20">
      <c r="A2501" s="10">
        <v>2040</v>
      </c>
      <c r="B2501" s="11">
        <v>46357</v>
      </c>
      <c r="C2501" s="12">
        <f t="shared" si="156"/>
        <v>2026</v>
      </c>
      <c r="D2501" s="13" t="str">
        <f t="shared" si="157"/>
        <v>Q4</v>
      </c>
      <c r="E2501" s="12">
        <f t="shared" si="158"/>
        <v>12</v>
      </c>
      <c r="F2501" s="12" t="str">
        <f t="shared" si="159"/>
        <v>Dec</v>
      </c>
      <c r="G2501" s="12" t="s">
        <v>27</v>
      </c>
      <c r="H2501" s="12" t="s">
        <v>64</v>
      </c>
      <c r="I2501" s="12" t="s">
        <v>23</v>
      </c>
      <c r="J2501" s="12" t="s">
        <v>34</v>
      </c>
      <c r="K2501" s="12" t="s">
        <v>30</v>
      </c>
      <c r="L2501" s="12" t="s">
        <v>38</v>
      </c>
      <c r="M2501" s="12">
        <v>1</v>
      </c>
      <c r="N2501" s="14">
        <v>140.34</v>
      </c>
      <c r="O2501" s="15">
        <v>0.15</v>
      </c>
      <c r="P2501" s="14">
        <v>79.92</v>
      </c>
      <c r="Q2501" s="14">
        <v>119.289</v>
      </c>
      <c r="R2501" s="14">
        <v>79.92</v>
      </c>
      <c r="S2501" s="14">
        <v>39.369</v>
      </c>
      <c r="T2501" s="16">
        <v>0.33003043029952467</v>
      </c>
    </row>
    <row r="2502" spans="1:20">
      <c r="A2502" s="10">
        <v>2899</v>
      </c>
      <c r="B2502" s="11">
        <v>46357</v>
      </c>
      <c r="C2502" s="12">
        <f t="shared" si="156"/>
        <v>2026</v>
      </c>
      <c r="D2502" s="13" t="str">
        <f t="shared" si="157"/>
        <v>Q4</v>
      </c>
      <c r="E2502" s="12">
        <f t="shared" si="158"/>
        <v>12</v>
      </c>
      <c r="F2502" s="12" t="str">
        <f t="shared" si="159"/>
        <v>Dec</v>
      </c>
      <c r="G2502" s="12" t="s">
        <v>21</v>
      </c>
      <c r="H2502" s="12" t="s">
        <v>22</v>
      </c>
      <c r="I2502" s="12" t="s">
        <v>23</v>
      </c>
      <c r="J2502" s="12" t="s">
        <v>34</v>
      </c>
      <c r="K2502" s="12" t="s">
        <v>30</v>
      </c>
      <c r="L2502" s="12" t="s">
        <v>58</v>
      </c>
      <c r="M2502" s="12">
        <v>1</v>
      </c>
      <c r="N2502" s="14">
        <v>156.44999999999999</v>
      </c>
      <c r="O2502" s="15">
        <v>0</v>
      </c>
      <c r="P2502" s="14">
        <v>80.56</v>
      </c>
      <c r="Q2502" s="14">
        <v>156.44999999999999</v>
      </c>
      <c r="R2502" s="14">
        <v>80.56</v>
      </c>
      <c r="S2502" s="14">
        <v>75.889999999999986</v>
      </c>
      <c r="T2502" s="16">
        <v>0.48507510386705011</v>
      </c>
    </row>
    <row r="2503" spans="1:20">
      <c r="A2503" s="10">
        <v>3199</v>
      </c>
      <c r="B2503" s="11">
        <v>46357</v>
      </c>
      <c r="C2503" s="12">
        <f t="shared" si="156"/>
        <v>2026</v>
      </c>
      <c r="D2503" s="13" t="str">
        <f t="shared" si="157"/>
        <v>Q4</v>
      </c>
      <c r="E2503" s="12">
        <f t="shared" si="158"/>
        <v>12</v>
      </c>
      <c r="F2503" s="12" t="str">
        <f t="shared" si="159"/>
        <v>Dec</v>
      </c>
      <c r="G2503" s="12" t="s">
        <v>32</v>
      </c>
      <c r="H2503" s="12" t="s">
        <v>73</v>
      </c>
      <c r="I2503" s="12" t="s">
        <v>49</v>
      </c>
      <c r="J2503" s="12" t="s">
        <v>24</v>
      </c>
      <c r="K2503" s="12" t="s">
        <v>55</v>
      </c>
      <c r="L2503" s="12" t="s">
        <v>56</v>
      </c>
      <c r="M2503" s="12">
        <v>1</v>
      </c>
      <c r="N2503" s="14">
        <v>41.33</v>
      </c>
      <c r="O2503" s="15">
        <v>0</v>
      </c>
      <c r="P2503" s="14">
        <v>15.03</v>
      </c>
      <c r="Q2503" s="14">
        <v>41.33</v>
      </c>
      <c r="R2503" s="14">
        <v>15.03</v>
      </c>
      <c r="S2503" s="14">
        <v>26.299999999999997</v>
      </c>
      <c r="T2503" s="16">
        <v>0.6363416404548754</v>
      </c>
    </row>
    <row r="2504" spans="1:20">
      <c r="A2504" s="10">
        <v>4722</v>
      </c>
      <c r="B2504" s="11">
        <v>46357</v>
      </c>
      <c r="C2504" s="12">
        <f t="shared" si="156"/>
        <v>2026</v>
      </c>
      <c r="D2504" s="13" t="str">
        <f t="shared" si="157"/>
        <v>Q4</v>
      </c>
      <c r="E2504" s="12">
        <f t="shared" si="158"/>
        <v>12</v>
      </c>
      <c r="F2504" s="12" t="str">
        <f t="shared" si="159"/>
        <v>Dec</v>
      </c>
      <c r="G2504" s="12" t="s">
        <v>27</v>
      </c>
      <c r="H2504" s="12" t="s">
        <v>62</v>
      </c>
      <c r="I2504" s="12" t="s">
        <v>40</v>
      </c>
      <c r="J2504" s="12" t="s">
        <v>34</v>
      </c>
      <c r="K2504" s="12" t="s">
        <v>25</v>
      </c>
      <c r="L2504" s="12" t="s">
        <v>47</v>
      </c>
      <c r="M2504" s="12">
        <v>1</v>
      </c>
      <c r="N2504" s="14">
        <v>39.479999999999997</v>
      </c>
      <c r="O2504" s="15">
        <v>0.05</v>
      </c>
      <c r="P2504" s="14">
        <v>16.78</v>
      </c>
      <c r="Q2504" s="14">
        <v>37.505999999999993</v>
      </c>
      <c r="R2504" s="14">
        <v>16.78</v>
      </c>
      <c r="S2504" s="14">
        <v>20.725999999999992</v>
      </c>
      <c r="T2504" s="16">
        <v>0.55260491654668575</v>
      </c>
    </row>
    <row r="2505" spans="1:20">
      <c r="A2505" s="10">
        <v>1423</v>
      </c>
      <c r="B2505" s="11">
        <v>46358</v>
      </c>
      <c r="C2505" s="12">
        <f t="shared" si="156"/>
        <v>2026</v>
      </c>
      <c r="D2505" s="13" t="str">
        <f t="shared" si="157"/>
        <v>Q4</v>
      </c>
      <c r="E2505" s="12">
        <f t="shared" si="158"/>
        <v>12</v>
      </c>
      <c r="F2505" s="12" t="str">
        <f t="shared" si="159"/>
        <v>Dec</v>
      </c>
      <c r="G2505" s="12" t="s">
        <v>32</v>
      </c>
      <c r="H2505" s="12" t="s">
        <v>39</v>
      </c>
      <c r="I2505" s="12" t="s">
        <v>23</v>
      </c>
      <c r="J2505" s="12" t="s">
        <v>37</v>
      </c>
      <c r="K2505" s="12" t="s">
        <v>30</v>
      </c>
      <c r="L2505" s="12" t="s">
        <v>67</v>
      </c>
      <c r="M2505" s="12">
        <v>1</v>
      </c>
      <c r="N2505" s="14">
        <v>73.010000000000005</v>
      </c>
      <c r="O2505" s="15">
        <v>0.1</v>
      </c>
      <c r="P2505" s="14">
        <v>31.51</v>
      </c>
      <c r="Q2505" s="14">
        <v>65.709000000000003</v>
      </c>
      <c r="R2505" s="14">
        <v>31.51</v>
      </c>
      <c r="S2505" s="14">
        <v>34.198999999999998</v>
      </c>
      <c r="T2505" s="16">
        <v>0.52046142841924237</v>
      </c>
    </row>
    <row r="2506" spans="1:20">
      <c r="A2506" s="10">
        <v>1505</v>
      </c>
      <c r="B2506" s="11">
        <v>46358</v>
      </c>
      <c r="C2506" s="12">
        <f t="shared" si="156"/>
        <v>2026</v>
      </c>
      <c r="D2506" s="13" t="str">
        <f t="shared" si="157"/>
        <v>Q4</v>
      </c>
      <c r="E2506" s="12">
        <f t="shared" si="158"/>
        <v>12</v>
      </c>
      <c r="F2506" s="12" t="str">
        <f t="shared" si="159"/>
        <v>Dec</v>
      </c>
      <c r="G2506" s="12" t="s">
        <v>21</v>
      </c>
      <c r="H2506" s="12" t="s">
        <v>71</v>
      </c>
      <c r="I2506" s="12" t="s">
        <v>23</v>
      </c>
      <c r="J2506" s="12" t="s">
        <v>37</v>
      </c>
      <c r="K2506" s="12" t="s">
        <v>55</v>
      </c>
      <c r="L2506" s="12" t="s">
        <v>56</v>
      </c>
      <c r="M2506" s="12">
        <v>2</v>
      </c>
      <c r="N2506" s="14">
        <v>40.86</v>
      </c>
      <c r="O2506" s="15">
        <v>0.05</v>
      </c>
      <c r="P2506" s="14">
        <v>15.06</v>
      </c>
      <c r="Q2506" s="14">
        <v>77.634</v>
      </c>
      <c r="R2506" s="14">
        <v>30.12</v>
      </c>
      <c r="S2506" s="14">
        <v>47.513999999999996</v>
      </c>
      <c r="T2506" s="16">
        <v>0.6120256588608084</v>
      </c>
    </row>
    <row r="2507" spans="1:20">
      <c r="A2507" s="10">
        <v>1664</v>
      </c>
      <c r="B2507" s="11">
        <v>46358</v>
      </c>
      <c r="C2507" s="12">
        <f t="shared" si="156"/>
        <v>2026</v>
      </c>
      <c r="D2507" s="13" t="str">
        <f t="shared" si="157"/>
        <v>Q4</v>
      </c>
      <c r="E2507" s="12">
        <f t="shared" si="158"/>
        <v>12</v>
      </c>
      <c r="F2507" s="12" t="str">
        <f t="shared" si="159"/>
        <v>Dec</v>
      </c>
      <c r="G2507" s="12" t="s">
        <v>32</v>
      </c>
      <c r="H2507" s="12" t="s">
        <v>46</v>
      </c>
      <c r="I2507" s="12" t="s">
        <v>49</v>
      </c>
      <c r="J2507" s="12" t="s">
        <v>24</v>
      </c>
      <c r="K2507" s="12" t="s">
        <v>44</v>
      </c>
      <c r="L2507" s="12" t="s">
        <v>50</v>
      </c>
      <c r="M2507" s="12">
        <v>6</v>
      </c>
      <c r="N2507" s="14">
        <v>194.79</v>
      </c>
      <c r="O2507" s="15">
        <v>0</v>
      </c>
      <c r="P2507" s="14">
        <v>105.73</v>
      </c>
      <c r="Q2507" s="14">
        <v>1168.74</v>
      </c>
      <c r="R2507" s="14">
        <v>634.38</v>
      </c>
      <c r="S2507" s="14">
        <v>534.36</v>
      </c>
      <c r="T2507" s="16">
        <v>0.45721032907233433</v>
      </c>
    </row>
    <row r="2508" spans="1:20">
      <c r="A2508" s="10">
        <v>2035</v>
      </c>
      <c r="B2508" s="11">
        <v>46358</v>
      </c>
      <c r="C2508" s="12">
        <f t="shared" si="156"/>
        <v>2026</v>
      </c>
      <c r="D2508" s="13" t="str">
        <f t="shared" si="157"/>
        <v>Q4</v>
      </c>
      <c r="E2508" s="12">
        <f t="shared" si="158"/>
        <v>12</v>
      </c>
      <c r="F2508" s="12" t="str">
        <f t="shared" si="159"/>
        <v>Dec</v>
      </c>
      <c r="G2508" s="12" t="s">
        <v>41</v>
      </c>
      <c r="H2508" s="12" t="s">
        <v>68</v>
      </c>
      <c r="I2508" s="12" t="s">
        <v>23</v>
      </c>
      <c r="J2508" s="12" t="s">
        <v>34</v>
      </c>
      <c r="K2508" s="12" t="s">
        <v>44</v>
      </c>
      <c r="L2508" s="12" t="s">
        <v>61</v>
      </c>
      <c r="M2508" s="12">
        <v>4</v>
      </c>
      <c r="N2508" s="14">
        <v>80.98</v>
      </c>
      <c r="O2508" s="15">
        <v>0.2</v>
      </c>
      <c r="P2508" s="14">
        <v>38.6</v>
      </c>
      <c r="Q2508" s="14">
        <v>259.13600000000002</v>
      </c>
      <c r="R2508" s="14">
        <v>154.4</v>
      </c>
      <c r="S2508" s="14">
        <v>104.73600000000002</v>
      </c>
      <c r="T2508" s="16">
        <v>0.40417387009138062</v>
      </c>
    </row>
    <row r="2509" spans="1:20">
      <c r="A2509" s="10">
        <v>2094</v>
      </c>
      <c r="B2509" s="11">
        <v>46358</v>
      </c>
      <c r="C2509" s="12">
        <f t="shared" si="156"/>
        <v>2026</v>
      </c>
      <c r="D2509" s="13" t="str">
        <f t="shared" si="157"/>
        <v>Q4</v>
      </c>
      <c r="E2509" s="12">
        <f t="shared" si="158"/>
        <v>12</v>
      </c>
      <c r="F2509" s="12" t="str">
        <f t="shared" si="159"/>
        <v>Dec</v>
      </c>
      <c r="G2509" s="12" t="s">
        <v>21</v>
      </c>
      <c r="H2509" s="12" t="s">
        <v>71</v>
      </c>
      <c r="I2509" s="12" t="s">
        <v>23</v>
      </c>
      <c r="J2509" s="12" t="s">
        <v>34</v>
      </c>
      <c r="K2509" s="12" t="s">
        <v>44</v>
      </c>
      <c r="L2509" s="12" t="s">
        <v>50</v>
      </c>
      <c r="M2509" s="12">
        <v>3</v>
      </c>
      <c r="N2509" s="14">
        <v>196.48</v>
      </c>
      <c r="O2509" s="15">
        <v>0.05</v>
      </c>
      <c r="P2509" s="14">
        <v>107.2</v>
      </c>
      <c r="Q2509" s="14">
        <v>559.96799999999996</v>
      </c>
      <c r="R2509" s="14">
        <v>321.60000000000002</v>
      </c>
      <c r="S2509" s="14">
        <v>238.36799999999994</v>
      </c>
      <c r="T2509" s="16">
        <v>0.42568146751242919</v>
      </c>
    </row>
    <row r="2510" spans="1:20">
      <c r="A2510" s="10">
        <v>2204</v>
      </c>
      <c r="B2510" s="11">
        <v>46358</v>
      </c>
      <c r="C2510" s="12">
        <f t="shared" si="156"/>
        <v>2026</v>
      </c>
      <c r="D2510" s="13" t="str">
        <f t="shared" si="157"/>
        <v>Q4</v>
      </c>
      <c r="E2510" s="12">
        <f t="shared" si="158"/>
        <v>12</v>
      </c>
      <c r="F2510" s="12" t="str">
        <f t="shared" si="159"/>
        <v>Dec</v>
      </c>
      <c r="G2510" s="12" t="s">
        <v>21</v>
      </c>
      <c r="H2510" s="12" t="s">
        <v>57</v>
      </c>
      <c r="I2510" s="12" t="s">
        <v>40</v>
      </c>
      <c r="J2510" s="12" t="s">
        <v>34</v>
      </c>
      <c r="K2510" s="12" t="s">
        <v>35</v>
      </c>
      <c r="L2510" s="12" t="s">
        <v>53</v>
      </c>
      <c r="M2510" s="12">
        <v>2</v>
      </c>
      <c r="N2510" s="14">
        <v>46.63</v>
      </c>
      <c r="O2510" s="15">
        <v>0</v>
      </c>
      <c r="P2510" s="14">
        <v>18.68</v>
      </c>
      <c r="Q2510" s="14">
        <v>93.26</v>
      </c>
      <c r="R2510" s="14">
        <v>37.36</v>
      </c>
      <c r="S2510" s="14">
        <v>55.900000000000006</v>
      </c>
      <c r="T2510" s="16">
        <v>0.59939952820072917</v>
      </c>
    </row>
    <row r="2511" spans="1:20">
      <c r="A2511" s="10">
        <v>3921</v>
      </c>
      <c r="B2511" s="11">
        <v>46358</v>
      </c>
      <c r="C2511" s="12">
        <f t="shared" si="156"/>
        <v>2026</v>
      </c>
      <c r="D2511" s="13" t="str">
        <f t="shared" si="157"/>
        <v>Q4</v>
      </c>
      <c r="E2511" s="12">
        <f t="shared" si="158"/>
        <v>12</v>
      </c>
      <c r="F2511" s="12" t="str">
        <f t="shared" si="159"/>
        <v>Dec</v>
      </c>
      <c r="G2511" s="12" t="s">
        <v>32</v>
      </c>
      <c r="H2511" s="12" t="s">
        <v>46</v>
      </c>
      <c r="I2511" s="12" t="s">
        <v>29</v>
      </c>
      <c r="J2511" s="12" t="s">
        <v>37</v>
      </c>
      <c r="K2511" s="12" t="s">
        <v>30</v>
      </c>
      <c r="L2511" s="12" t="s">
        <v>38</v>
      </c>
      <c r="M2511" s="12">
        <v>12</v>
      </c>
      <c r="N2511" s="14">
        <v>142.93</v>
      </c>
      <c r="O2511" s="15">
        <v>0.1</v>
      </c>
      <c r="P2511" s="14">
        <v>79.81</v>
      </c>
      <c r="Q2511" s="14">
        <v>1543.644</v>
      </c>
      <c r="R2511" s="14">
        <v>957.72</v>
      </c>
      <c r="S2511" s="14">
        <v>585.92399999999998</v>
      </c>
      <c r="T2511" s="16">
        <v>0.37957197384889263</v>
      </c>
    </row>
    <row r="2512" spans="1:20">
      <c r="A2512" s="10">
        <v>3999</v>
      </c>
      <c r="B2512" s="11">
        <v>46358</v>
      </c>
      <c r="C2512" s="12">
        <f t="shared" si="156"/>
        <v>2026</v>
      </c>
      <c r="D2512" s="13" t="str">
        <f t="shared" si="157"/>
        <v>Q4</v>
      </c>
      <c r="E2512" s="12">
        <f t="shared" si="158"/>
        <v>12</v>
      </c>
      <c r="F2512" s="12" t="str">
        <f t="shared" si="159"/>
        <v>Dec</v>
      </c>
      <c r="G2512" s="12" t="s">
        <v>27</v>
      </c>
      <c r="H2512" s="12" t="s">
        <v>64</v>
      </c>
      <c r="I2512" s="12" t="s">
        <v>40</v>
      </c>
      <c r="J2512" s="12" t="s">
        <v>24</v>
      </c>
      <c r="K2512" s="12" t="s">
        <v>30</v>
      </c>
      <c r="L2512" s="12" t="s">
        <v>58</v>
      </c>
      <c r="M2512" s="12">
        <v>2</v>
      </c>
      <c r="N2512" s="14">
        <v>153.97</v>
      </c>
      <c r="O2512" s="15">
        <v>0</v>
      </c>
      <c r="P2512" s="14">
        <v>79.45</v>
      </c>
      <c r="Q2512" s="14">
        <v>307.94</v>
      </c>
      <c r="R2512" s="14">
        <v>158.9</v>
      </c>
      <c r="S2512" s="14">
        <v>149.04</v>
      </c>
      <c r="T2512" s="16">
        <v>0.48399038773787101</v>
      </c>
    </row>
    <row r="2513" spans="1:20">
      <c r="A2513" s="10">
        <v>4546</v>
      </c>
      <c r="B2513" s="11">
        <v>46358</v>
      </c>
      <c r="C2513" s="12">
        <f t="shared" si="156"/>
        <v>2026</v>
      </c>
      <c r="D2513" s="13" t="str">
        <f t="shared" si="157"/>
        <v>Q4</v>
      </c>
      <c r="E2513" s="12">
        <f t="shared" si="158"/>
        <v>12</v>
      </c>
      <c r="F2513" s="12" t="str">
        <f t="shared" si="159"/>
        <v>Dec</v>
      </c>
      <c r="G2513" s="12" t="s">
        <v>41</v>
      </c>
      <c r="H2513" s="12" t="s">
        <v>68</v>
      </c>
      <c r="I2513" s="12" t="s">
        <v>23</v>
      </c>
      <c r="J2513" s="12" t="s">
        <v>24</v>
      </c>
      <c r="K2513" s="12" t="s">
        <v>44</v>
      </c>
      <c r="L2513" s="12" t="s">
        <v>45</v>
      </c>
      <c r="M2513" s="12">
        <v>1</v>
      </c>
      <c r="N2513" s="14">
        <v>344.63</v>
      </c>
      <c r="O2513" s="15">
        <v>0.05</v>
      </c>
      <c r="P2513" s="14">
        <v>189.22</v>
      </c>
      <c r="Q2513" s="14">
        <v>327.39849999999996</v>
      </c>
      <c r="R2513" s="14">
        <v>189.22</v>
      </c>
      <c r="S2513" s="14">
        <v>138.17849999999996</v>
      </c>
      <c r="T2513" s="16">
        <v>0.42204988721695419</v>
      </c>
    </row>
    <row r="2514" spans="1:20">
      <c r="A2514" s="10">
        <v>158</v>
      </c>
      <c r="B2514" s="11">
        <v>46359</v>
      </c>
      <c r="C2514" s="12">
        <f t="shared" si="156"/>
        <v>2026</v>
      </c>
      <c r="D2514" s="13" t="str">
        <f t="shared" si="157"/>
        <v>Q4</v>
      </c>
      <c r="E2514" s="12">
        <f t="shared" si="158"/>
        <v>12</v>
      </c>
      <c r="F2514" s="12" t="str">
        <f t="shared" si="159"/>
        <v>Dec</v>
      </c>
      <c r="G2514" s="12" t="s">
        <v>41</v>
      </c>
      <c r="H2514" s="12" t="s">
        <v>68</v>
      </c>
      <c r="I2514" s="12" t="s">
        <v>23</v>
      </c>
      <c r="J2514" s="12" t="s">
        <v>34</v>
      </c>
      <c r="K2514" s="12" t="s">
        <v>35</v>
      </c>
      <c r="L2514" s="12" t="s">
        <v>53</v>
      </c>
      <c r="M2514" s="12">
        <v>2</v>
      </c>
      <c r="N2514" s="14">
        <v>46.51</v>
      </c>
      <c r="O2514" s="15">
        <v>0.05</v>
      </c>
      <c r="P2514" s="14">
        <v>18.73</v>
      </c>
      <c r="Q2514" s="14">
        <v>88.368999999999986</v>
      </c>
      <c r="R2514" s="14">
        <v>37.46</v>
      </c>
      <c r="S2514" s="14">
        <v>50.908999999999985</v>
      </c>
      <c r="T2514" s="16">
        <v>0.57609568966492763</v>
      </c>
    </row>
    <row r="2515" spans="1:20">
      <c r="A2515" s="10">
        <v>1972</v>
      </c>
      <c r="B2515" s="11">
        <v>46359</v>
      </c>
      <c r="C2515" s="12">
        <f t="shared" si="156"/>
        <v>2026</v>
      </c>
      <c r="D2515" s="13" t="str">
        <f t="shared" si="157"/>
        <v>Q4</v>
      </c>
      <c r="E2515" s="12">
        <f t="shared" si="158"/>
        <v>12</v>
      </c>
      <c r="F2515" s="12" t="str">
        <f t="shared" si="159"/>
        <v>Dec</v>
      </c>
      <c r="G2515" s="12" t="s">
        <v>21</v>
      </c>
      <c r="H2515" s="12" t="s">
        <v>57</v>
      </c>
      <c r="I2515" s="12" t="s">
        <v>29</v>
      </c>
      <c r="J2515" s="12" t="s">
        <v>37</v>
      </c>
      <c r="K2515" s="12" t="s">
        <v>25</v>
      </c>
      <c r="L2515" s="12" t="s">
        <v>26</v>
      </c>
      <c r="M2515" s="12">
        <v>6</v>
      </c>
      <c r="N2515" s="14">
        <v>80.17</v>
      </c>
      <c r="O2515" s="15">
        <v>0.1</v>
      </c>
      <c r="P2515" s="14">
        <v>42.67</v>
      </c>
      <c r="Q2515" s="14">
        <v>432.91800000000001</v>
      </c>
      <c r="R2515" s="14">
        <v>256.02</v>
      </c>
      <c r="S2515" s="14">
        <v>176.89800000000002</v>
      </c>
      <c r="T2515" s="16">
        <v>0.40861779828974543</v>
      </c>
    </row>
    <row r="2516" spans="1:20">
      <c r="A2516" s="10">
        <v>3196</v>
      </c>
      <c r="B2516" s="11">
        <v>46359</v>
      </c>
      <c r="C2516" s="12">
        <f t="shared" si="156"/>
        <v>2026</v>
      </c>
      <c r="D2516" s="13" t="str">
        <f t="shared" si="157"/>
        <v>Q4</v>
      </c>
      <c r="E2516" s="12">
        <f t="shared" si="158"/>
        <v>12</v>
      </c>
      <c r="F2516" s="12" t="str">
        <f t="shared" si="159"/>
        <v>Dec</v>
      </c>
      <c r="G2516" s="12" t="s">
        <v>41</v>
      </c>
      <c r="H2516" s="12" t="s">
        <v>68</v>
      </c>
      <c r="I2516" s="12" t="s">
        <v>23</v>
      </c>
      <c r="J2516" s="12" t="s">
        <v>34</v>
      </c>
      <c r="K2516" s="12" t="s">
        <v>44</v>
      </c>
      <c r="L2516" s="12" t="s">
        <v>72</v>
      </c>
      <c r="M2516" s="12">
        <v>2</v>
      </c>
      <c r="N2516" s="14">
        <v>124.62</v>
      </c>
      <c r="O2516" s="15">
        <v>0.1</v>
      </c>
      <c r="P2516" s="14">
        <v>58.91</v>
      </c>
      <c r="Q2516" s="14">
        <v>224.316</v>
      </c>
      <c r="R2516" s="14">
        <v>117.82</v>
      </c>
      <c r="S2516" s="14">
        <v>106.49600000000001</v>
      </c>
      <c r="T2516" s="16">
        <v>0.47475882237557737</v>
      </c>
    </row>
    <row r="2517" spans="1:20">
      <c r="A2517" s="10">
        <v>3722</v>
      </c>
      <c r="B2517" s="11">
        <v>46359</v>
      </c>
      <c r="C2517" s="12">
        <f t="shared" si="156"/>
        <v>2026</v>
      </c>
      <c r="D2517" s="13" t="str">
        <f t="shared" si="157"/>
        <v>Q4</v>
      </c>
      <c r="E2517" s="12">
        <f t="shared" si="158"/>
        <v>12</v>
      </c>
      <c r="F2517" s="12" t="str">
        <f t="shared" si="159"/>
        <v>Dec</v>
      </c>
      <c r="G2517" s="12" t="s">
        <v>32</v>
      </c>
      <c r="H2517" s="12" t="s">
        <v>39</v>
      </c>
      <c r="I2517" s="12" t="s">
        <v>23</v>
      </c>
      <c r="J2517" s="12" t="s">
        <v>24</v>
      </c>
      <c r="K2517" s="12" t="s">
        <v>30</v>
      </c>
      <c r="L2517" s="12" t="s">
        <v>38</v>
      </c>
      <c r="M2517" s="12">
        <v>1</v>
      </c>
      <c r="N2517" s="14">
        <v>144.78</v>
      </c>
      <c r="O2517" s="15">
        <v>0.15</v>
      </c>
      <c r="P2517" s="14">
        <v>81.53</v>
      </c>
      <c r="Q2517" s="14">
        <v>123.063</v>
      </c>
      <c r="R2517" s="14">
        <v>81.53</v>
      </c>
      <c r="S2517" s="14">
        <v>41.533000000000001</v>
      </c>
      <c r="T2517" s="16">
        <v>0.33749380398657597</v>
      </c>
    </row>
    <row r="2518" spans="1:20">
      <c r="A2518" s="10">
        <v>4201</v>
      </c>
      <c r="B2518" s="11">
        <v>46359</v>
      </c>
      <c r="C2518" s="12">
        <f t="shared" si="156"/>
        <v>2026</v>
      </c>
      <c r="D2518" s="13" t="str">
        <f t="shared" si="157"/>
        <v>Q4</v>
      </c>
      <c r="E2518" s="12">
        <f t="shared" si="158"/>
        <v>12</v>
      </c>
      <c r="F2518" s="12" t="str">
        <f t="shared" si="159"/>
        <v>Dec</v>
      </c>
      <c r="G2518" s="12" t="s">
        <v>41</v>
      </c>
      <c r="H2518" s="12" t="s">
        <v>52</v>
      </c>
      <c r="I2518" s="12" t="s">
        <v>23</v>
      </c>
      <c r="J2518" s="12" t="s">
        <v>37</v>
      </c>
      <c r="K2518" s="12" t="s">
        <v>35</v>
      </c>
      <c r="L2518" s="12" t="s">
        <v>65</v>
      </c>
      <c r="M2518" s="12">
        <v>1</v>
      </c>
      <c r="N2518" s="14">
        <v>133.80000000000001</v>
      </c>
      <c r="O2518" s="15">
        <v>0</v>
      </c>
      <c r="P2518" s="14">
        <v>66.349999999999994</v>
      </c>
      <c r="Q2518" s="14">
        <v>133.80000000000001</v>
      </c>
      <c r="R2518" s="14">
        <v>66.349999999999994</v>
      </c>
      <c r="S2518" s="14">
        <v>67.450000000000017</v>
      </c>
      <c r="T2518" s="16">
        <v>0.50411061285500758</v>
      </c>
    </row>
    <row r="2519" spans="1:20">
      <c r="A2519" s="10">
        <v>4498</v>
      </c>
      <c r="B2519" s="11">
        <v>46359</v>
      </c>
      <c r="C2519" s="12">
        <f t="shared" si="156"/>
        <v>2026</v>
      </c>
      <c r="D2519" s="13" t="str">
        <f t="shared" si="157"/>
        <v>Q4</v>
      </c>
      <c r="E2519" s="12">
        <f t="shared" si="158"/>
        <v>12</v>
      </c>
      <c r="F2519" s="12" t="str">
        <f t="shared" si="159"/>
        <v>Dec</v>
      </c>
      <c r="G2519" s="12" t="s">
        <v>41</v>
      </c>
      <c r="H2519" s="12" t="s">
        <v>52</v>
      </c>
      <c r="I2519" s="12" t="s">
        <v>40</v>
      </c>
      <c r="J2519" s="12" t="s">
        <v>34</v>
      </c>
      <c r="K2519" s="12" t="s">
        <v>44</v>
      </c>
      <c r="L2519" s="12" t="s">
        <v>72</v>
      </c>
      <c r="M2519" s="12">
        <v>1</v>
      </c>
      <c r="N2519" s="14">
        <v>124.93</v>
      </c>
      <c r="O2519" s="15">
        <v>0</v>
      </c>
      <c r="P2519" s="14">
        <v>59.41</v>
      </c>
      <c r="Q2519" s="14">
        <v>124.93</v>
      </c>
      <c r="R2519" s="14">
        <v>59.41</v>
      </c>
      <c r="S2519" s="14">
        <v>65.52000000000001</v>
      </c>
      <c r="T2519" s="16">
        <v>0.52445369406867848</v>
      </c>
    </row>
    <row r="2520" spans="1:20">
      <c r="A2520" s="10">
        <v>4791</v>
      </c>
      <c r="B2520" s="11">
        <v>46359</v>
      </c>
      <c r="C2520" s="12">
        <f t="shared" si="156"/>
        <v>2026</v>
      </c>
      <c r="D2520" s="13" t="str">
        <f t="shared" si="157"/>
        <v>Q4</v>
      </c>
      <c r="E2520" s="12">
        <f t="shared" si="158"/>
        <v>12</v>
      </c>
      <c r="F2520" s="12" t="str">
        <f t="shared" si="159"/>
        <v>Dec</v>
      </c>
      <c r="G2520" s="12" t="s">
        <v>27</v>
      </c>
      <c r="H2520" s="12" t="s">
        <v>64</v>
      </c>
      <c r="I2520" s="12" t="s">
        <v>23</v>
      </c>
      <c r="J2520" s="12" t="s">
        <v>34</v>
      </c>
      <c r="K2520" s="12" t="s">
        <v>30</v>
      </c>
      <c r="L2520" s="12" t="s">
        <v>67</v>
      </c>
      <c r="M2520" s="12">
        <v>2</v>
      </c>
      <c r="N2520" s="14">
        <v>70.59</v>
      </c>
      <c r="O2520" s="15">
        <v>0.1</v>
      </c>
      <c r="P2520" s="14">
        <v>32.68</v>
      </c>
      <c r="Q2520" s="14">
        <v>127.06200000000001</v>
      </c>
      <c r="R2520" s="14">
        <v>65.36</v>
      </c>
      <c r="S2520" s="14">
        <v>61.702000000000012</v>
      </c>
      <c r="T2520" s="16">
        <v>0.48560545245628123</v>
      </c>
    </row>
    <row r="2521" spans="1:20">
      <c r="A2521" s="10">
        <v>614</v>
      </c>
      <c r="B2521" s="11">
        <v>46360</v>
      </c>
      <c r="C2521" s="12">
        <f t="shared" si="156"/>
        <v>2026</v>
      </c>
      <c r="D2521" s="13" t="str">
        <f t="shared" si="157"/>
        <v>Q4</v>
      </c>
      <c r="E2521" s="12">
        <f t="shared" si="158"/>
        <v>12</v>
      </c>
      <c r="F2521" s="12" t="str">
        <f t="shared" si="159"/>
        <v>Dec</v>
      </c>
      <c r="G2521" s="12" t="s">
        <v>41</v>
      </c>
      <c r="H2521" s="12" t="s">
        <v>52</v>
      </c>
      <c r="I2521" s="12" t="s">
        <v>23</v>
      </c>
      <c r="J2521" s="12" t="s">
        <v>24</v>
      </c>
      <c r="K2521" s="12" t="s">
        <v>30</v>
      </c>
      <c r="L2521" s="12" t="s">
        <v>58</v>
      </c>
      <c r="M2521" s="12">
        <v>2</v>
      </c>
      <c r="N2521" s="14">
        <v>151.05000000000001</v>
      </c>
      <c r="O2521" s="15">
        <v>0.15</v>
      </c>
      <c r="P2521" s="14">
        <v>80.36</v>
      </c>
      <c r="Q2521" s="14">
        <v>256.78500000000003</v>
      </c>
      <c r="R2521" s="14">
        <v>160.72</v>
      </c>
      <c r="S2521" s="14">
        <v>96.065000000000026</v>
      </c>
      <c r="T2521" s="16">
        <v>0.37410674299511271</v>
      </c>
    </row>
    <row r="2522" spans="1:20">
      <c r="A2522" s="10">
        <v>2301</v>
      </c>
      <c r="B2522" s="11">
        <v>46360</v>
      </c>
      <c r="C2522" s="12">
        <f t="shared" si="156"/>
        <v>2026</v>
      </c>
      <c r="D2522" s="13" t="str">
        <f t="shared" si="157"/>
        <v>Q4</v>
      </c>
      <c r="E2522" s="12">
        <f t="shared" si="158"/>
        <v>12</v>
      </c>
      <c r="F2522" s="12" t="str">
        <f t="shared" si="159"/>
        <v>Dec</v>
      </c>
      <c r="G2522" s="12" t="s">
        <v>41</v>
      </c>
      <c r="H2522" s="12" t="s">
        <v>52</v>
      </c>
      <c r="I2522" s="12" t="s">
        <v>23</v>
      </c>
      <c r="J2522" s="12" t="s">
        <v>24</v>
      </c>
      <c r="K2522" s="12" t="s">
        <v>44</v>
      </c>
      <c r="L2522" s="12" t="s">
        <v>72</v>
      </c>
      <c r="M2522" s="12">
        <v>2</v>
      </c>
      <c r="N2522" s="14">
        <v>120.37</v>
      </c>
      <c r="O2522" s="15">
        <v>0.2</v>
      </c>
      <c r="P2522" s="14">
        <v>59.39</v>
      </c>
      <c r="Q2522" s="14">
        <v>192.59200000000001</v>
      </c>
      <c r="R2522" s="14">
        <v>118.78</v>
      </c>
      <c r="S2522" s="14">
        <v>73.812000000000012</v>
      </c>
      <c r="T2522" s="16">
        <v>0.3832557946332143</v>
      </c>
    </row>
    <row r="2523" spans="1:20">
      <c r="A2523" s="10">
        <v>4430</v>
      </c>
      <c r="B2523" s="11">
        <v>46360</v>
      </c>
      <c r="C2523" s="12">
        <f t="shared" si="156"/>
        <v>2026</v>
      </c>
      <c r="D2523" s="13" t="str">
        <f t="shared" si="157"/>
        <v>Q4</v>
      </c>
      <c r="E2523" s="12">
        <f t="shared" si="158"/>
        <v>12</v>
      </c>
      <c r="F2523" s="12" t="str">
        <f t="shared" si="159"/>
        <v>Dec</v>
      </c>
      <c r="G2523" s="12" t="s">
        <v>27</v>
      </c>
      <c r="H2523" s="12" t="s">
        <v>28</v>
      </c>
      <c r="I2523" s="12" t="s">
        <v>23</v>
      </c>
      <c r="J2523" s="12" t="s">
        <v>24</v>
      </c>
      <c r="K2523" s="12" t="s">
        <v>44</v>
      </c>
      <c r="L2523" s="12" t="s">
        <v>50</v>
      </c>
      <c r="M2523" s="12">
        <v>3</v>
      </c>
      <c r="N2523" s="14">
        <v>193.8</v>
      </c>
      <c r="O2523" s="15">
        <v>0</v>
      </c>
      <c r="P2523" s="14">
        <v>104.55</v>
      </c>
      <c r="Q2523" s="14">
        <v>581.40000000000009</v>
      </c>
      <c r="R2523" s="14">
        <v>313.64999999999998</v>
      </c>
      <c r="S2523" s="14">
        <v>267.75000000000011</v>
      </c>
      <c r="T2523" s="16">
        <v>0.46052631578947378</v>
      </c>
    </row>
    <row r="2524" spans="1:20">
      <c r="A2524" s="10">
        <v>318</v>
      </c>
      <c r="B2524" s="11">
        <v>46361</v>
      </c>
      <c r="C2524" s="12">
        <f t="shared" si="156"/>
        <v>2026</v>
      </c>
      <c r="D2524" s="13" t="str">
        <f t="shared" si="157"/>
        <v>Q4</v>
      </c>
      <c r="E2524" s="12">
        <f t="shared" si="158"/>
        <v>12</v>
      </c>
      <c r="F2524" s="12" t="str">
        <f t="shared" si="159"/>
        <v>Dec</v>
      </c>
      <c r="G2524" s="12" t="s">
        <v>41</v>
      </c>
      <c r="H2524" s="12" t="s">
        <v>68</v>
      </c>
      <c r="I2524" s="12" t="s">
        <v>23</v>
      </c>
      <c r="J2524" s="12" t="s">
        <v>37</v>
      </c>
      <c r="K2524" s="12" t="s">
        <v>30</v>
      </c>
      <c r="L2524" s="12" t="s">
        <v>38</v>
      </c>
      <c r="M2524" s="12">
        <v>1</v>
      </c>
      <c r="N2524" s="14">
        <v>146.08000000000001</v>
      </c>
      <c r="O2524" s="15">
        <v>0.1</v>
      </c>
      <c r="P2524" s="14">
        <v>81.540000000000006</v>
      </c>
      <c r="Q2524" s="14">
        <v>131.47200000000001</v>
      </c>
      <c r="R2524" s="14">
        <v>81.540000000000006</v>
      </c>
      <c r="S2524" s="14">
        <v>49.932000000000002</v>
      </c>
      <c r="T2524" s="16">
        <v>0.37979189485213583</v>
      </c>
    </row>
    <row r="2525" spans="1:20">
      <c r="A2525" s="10">
        <v>782</v>
      </c>
      <c r="B2525" s="11">
        <v>46361</v>
      </c>
      <c r="C2525" s="12">
        <f t="shared" si="156"/>
        <v>2026</v>
      </c>
      <c r="D2525" s="13" t="str">
        <f t="shared" si="157"/>
        <v>Q4</v>
      </c>
      <c r="E2525" s="12">
        <f t="shared" si="158"/>
        <v>12</v>
      </c>
      <c r="F2525" s="12" t="str">
        <f t="shared" si="159"/>
        <v>Dec</v>
      </c>
      <c r="G2525" s="12" t="s">
        <v>41</v>
      </c>
      <c r="H2525" s="12" t="s">
        <v>52</v>
      </c>
      <c r="I2525" s="12" t="s">
        <v>29</v>
      </c>
      <c r="J2525" s="12" t="s">
        <v>37</v>
      </c>
      <c r="K2525" s="12" t="s">
        <v>25</v>
      </c>
      <c r="L2525" s="12" t="s">
        <v>51</v>
      </c>
      <c r="M2525" s="12">
        <v>4</v>
      </c>
      <c r="N2525" s="14">
        <v>101.17</v>
      </c>
      <c r="O2525" s="15">
        <v>0.15</v>
      </c>
      <c r="P2525" s="14">
        <v>50.48</v>
      </c>
      <c r="Q2525" s="14">
        <v>343.97800000000001</v>
      </c>
      <c r="R2525" s="14">
        <v>201.92</v>
      </c>
      <c r="S2525" s="14">
        <v>142.05800000000002</v>
      </c>
      <c r="T2525" s="16">
        <v>0.41298571420265257</v>
      </c>
    </row>
    <row r="2526" spans="1:20">
      <c r="A2526" s="10">
        <v>1402</v>
      </c>
      <c r="B2526" s="11">
        <v>46361</v>
      </c>
      <c r="C2526" s="12">
        <f t="shared" si="156"/>
        <v>2026</v>
      </c>
      <c r="D2526" s="13" t="str">
        <f t="shared" si="157"/>
        <v>Q4</v>
      </c>
      <c r="E2526" s="12">
        <f t="shared" si="158"/>
        <v>12</v>
      </c>
      <c r="F2526" s="12" t="str">
        <f t="shared" si="159"/>
        <v>Dec</v>
      </c>
      <c r="G2526" s="12" t="s">
        <v>27</v>
      </c>
      <c r="H2526" s="12" t="s">
        <v>48</v>
      </c>
      <c r="I2526" s="12" t="s">
        <v>40</v>
      </c>
      <c r="J2526" s="12" t="s">
        <v>34</v>
      </c>
      <c r="K2526" s="12" t="s">
        <v>44</v>
      </c>
      <c r="L2526" s="12" t="s">
        <v>72</v>
      </c>
      <c r="M2526" s="12">
        <v>2</v>
      </c>
      <c r="N2526" s="14">
        <v>121.64</v>
      </c>
      <c r="O2526" s="15">
        <v>0</v>
      </c>
      <c r="P2526" s="14">
        <v>61.94</v>
      </c>
      <c r="Q2526" s="14">
        <v>243.28</v>
      </c>
      <c r="R2526" s="14">
        <v>123.88</v>
      </c>
      <c r="S2526" s="14">
        <v>119.4</v>
      </c>
      <c r="T2526" s="16">
        <v>0.49079250246629402</v>
      </c>
    </row>
    <row r="2527" spans="1:20">
      <c r="A2527" s="10">
        <v>1824</v>
      </c>
      <c r="B2527" s="11">
        <v>46361</v>
      </c>
      <c r="C2527" s="12">
        <f t="shared" si="156"/>
        <v>2026</v>
      </c>
      <c r="D2527" s="13" t="str">
        <f t="shared" si="157"/>
        <v>Q4</v>
      </c>
      <c r="E2527" s="12">
        <f t="shared" si="158"/>
        <v>12</v>
      </c>
      <c r="F2527" s="12" t="str">
        <f t="shared" si="159"/>
        <v>Dec</v>
      </c>
      <c r="G2527" s="12" t="s">
        <v>27</v>
      </c>
      <c r="H2527" s="12" t="s">
        <v>28</v>
      </c>
      <c r="I2527" s="12" t="s">
        <v>23</v>
      </c>
      <c r="J2527" s="12" t="s">
        <v>24</v>
      </c>
      <c r="K2527" s="12" t="s">
        <v>35</v>
      </c>
      <c r="L2527" s="12" t="s">
        <v>69</v>
      </c>
      <c r="M2527" s="12">
        <v>1</v>
      </c>
      <c r="N2527" s="14">
        <v>165.1</v>
      </c>
      <c r="O2527" s="15">
        <v>0.05</v>
      </c>
      <c r="P2527" s="14">
        <v>85.23</v>
      </c>
      <c r="Q2527" s="14">
        <v>156.845</v>
      </c>
      <c r="R2527" s="14">
        <v>85.23</v>
      </c>
      <c r="S2527" s="14">
        <v>71.614999999999995</v>
      </c>
      <c r="T2527" s="16">
        <v>0.45659727756702473</v>
      </c>
    </row>
    <row r="2528" spans="1:20">
      <c r="A2528" s="10">
        <v>2141</v>
      </c>
      <c r="B2528" s="11">
        <v>46361</v>
      </c>
      <c r="C2528" s="12">
        <f t="shared" si="156"/>
        <v>2026</v>
      </c>
      <c r="D2528" s="13" t="str">
        <f t="shared" si="157"/>
        <v>Q4</v>
      </c>
      <c r="E2528" s="12">
        <f t="shared" si="158"/>
        <v>12</v>
      </c>
      <c r="F2528" s="12" t="str">
        <f t="shared" si="159"/>
        <v>Dec</v>
      </c>
      <c r="G2528" s="12" t="s">
        <v>41</v>
      </c>
      <c r="H2528" s="12" t="s">
        <v>68</v>
      </c>
      <c r="I2528" s="12" t="s">
        <v>23</v>
      </c>
      <c r="J2528" s="12" t="s">
        <v>34</v>
      </c>
      <c r="K2528" s="12" t="s">
        <v>44</v>
      </c>
      <c r="L2528" s="12" t="s">
        <v>50</v>
      </c>
      <c r="M2528" s="12">
        <v>3</v>
      </c>
      <c r="N2528" s="14">
        <v>194.07</v>
      </c>
      <c r="O2528" s="15">
        <v>0.1</v>
      </c>
      <c r="P2528" s="14">
        <v>102.37</v>
      </c>
      <c r="Q2528" s="14">
        <v>523.98900000000003</v>
      </c>
      <c r="R2528" s="14">
        <v>307.11</v>
      </c>
      <c r="S2528" s="14">
        <v>216.87900000000002</v>
      </c>
      <c r="T2528" s="16">
        <v>0.4138999101126169</v>
      </c>
    </row>
    <row r="2529" spans="1:20">
      <c r="A2529" s="10">
        <v>3517</v>
      </c>
      <c r="B2529" s="11">
        <v>46361</v>
      </c>
      <c r="C2529" s="12">
        <f t="shared" si="156"/>
        <v>2026</v>
      </c>
      <c r="D2529" s="13" t="str">
        <f t="shared" si="157"/>
        <v>Q4</v>
      </c>
      <c r="E2529" s="12">
        <f t="shared" si="158"/>
        <v>12</v>
      </c>
      <c r="F2529" s="12" t="str">
        <f t="shared" si="159"/>
        <v>Dec</v>
      </c>
      <c r="G2529" s="12" t="s">
        <v>41</v>
      </c>
      <c r="H2529" s="12" t="s">
        <v>68</v>
      </c>
      <c r="I2529" s="12" t="s">
        <v>49</v>
      </c>
      <c r="J2529" s="12" t="s">
        <v>34</v>
      </c>
      <c r="K2529" s="12" t="s">
        <v>30</v>
      </c>
      <c r="L2529" s="12" t="s">
        <v>58</v>
      </c>
      <c r="M2529" s="12">
        <v>1</v>
      </c>
      <c r="N2529" s="14">
        <v>152.44</v>
      </c>
      <c r="O2529" s="15">
        <v>0.1</v>
      </c>
      <c r="P2529" s="14">
        <v>76.91</v>
      </c>
      <c r="Q2529" s="14">
        <v>137.196</v>
      </c>
      <c r="R2529" s="14">
        <v>76.91</v>
      </c>
      <c r="S2529" s="14">
        <v>60.286000000000001</v>
      </c>
      <c r="T2529" s="16">
        <v>0.43941514329863846</v>
      </c>
    </row>
    <row r="2530" spans="1:20">
      <c r="A2530" s="10">
        <v>4055</v>
      </c>
      <c r="B2530" s="11">
        <v>46361</v>
      </c>
      <c r="C2530" s="12">
        <f t="shared" si="156"/>
        <v>2026</v>
      </c>
      <c r="D2530" s="13" t="str">
        <f t="shared" si="157"/>
        <v>Q4</v>
      </c>
      <c r="E2530" s="12">
        <f t="shared" si="158"/>
        <v>12</v>
      </c>
      <c r="F2530" s="12" t="str">
        <f t="shared" si="159"/>
        <v>Dec</v>
      </c>
      <c r="G2530" s="12" t="s">
        <v>27</v>
      </c>
      <c r="H2530" s="12" t="s">
        <v>64</v>
      </c>
      <c r="I2530" s="12" t="s">
        <v>23</v>
      </c>
      <c r="J2530" s="12" t="s">
        <v>24</v>
      </c>
      <c r="K2530" s="12" t="s">
        <v>44</v>
      </c>
      <c r="L2530" s="12" t="s">
        <v>72</v>
      </c>
      <c r="M2530" s="12">
        <v>1</v>
      </c>
      <c r="N2530" s="14">
        <v>123.82</v>
      </c>
      <c r="O2530" s="15">
        <v>0.05</v>
      </c>
      <c r="P2530" s="14">
        <v>59.19</v>
      </c>
      <c r="Q2530" s="14">
        <v>117.62899999999999</v>
      </c>
      <c r="R2530" s="14">
        <v>59.19</v>
      </c>
      <c r="S2530" s="14">
        <v>58.438999999999993</v>
      </c>
      <c r="T2530" s="16">
        <v>0.49680775999115862</v>
      </c>
    </row>
    <row r="2531" spans="1:20">
      <c r="A2531" s="10">
        <v>4168</v>
      </c>
      <c r="B2531" s="11">
        <v>46361</v>
      </c>
      <c r="C2531" s="12">
        <f t="shared" si="156"/>
        <v>2026</v>
      </c>
      <c r="D2531" s="13" t="str">
        <f t="shared" si="157"/>
        <v>Q4</v>
      </c>
      <c r="E2531" s="12">
        <f t="shared" si="158"/>
        <v>12</v>
      </c>
      <c r="F2531" s="12" t="str">
        <f t="shared" si="159"/>
        <v>Dec</v>
      </c>
      <c r="G2531" s="12" t="s">
        <v>21</v>
      </c>
      <c r="H2531" s="12" t="s">
        <v>22</v>
      </c>
      <c r="I2531" s="12" t="s">
        <v>23</v>
      </c>
      <c r="J2531" s="12" t="s">
        <v>34</v>
      </c>
      <c r="K2531" s="12" t="s">
        <v>30</v>
      </c>
      <c r="L2531" s="12" t="s">
        <v>67</v>
      </c>
      <c r="M2531" s="12">
        <v>4</v>
      </c>
      <c r="N2531" s="14">
        <v>71.12</v>
      </c>
      <c r="O2531" s="15">
        <v>0.05</v>
      </c>
      <c r="P2531" s="14">
        <v>31.93</v>
      </c>
      <c r="Q2531" s="14">
        <v>270.25600000000003</v>
      </c>
      <c r="R2531" s="14">
        <v>127.72</v>
      </c>
      <c r="S2531" s="14">
        <v>142.53600000000003</v>
      </c>
      <c r="T2531" s="16">
        <v>0.52741104730329769</v>
      </c>
    </row>
    <row r="2532" spans="1:20">
      <c r="A2532" s="10">
        <v>4317</v>
      </c>
      <c r="B2532" s="11">
        <v>46361</v>
      </c>
      <c r="C2532" s="12">
        <f t="shared" si="156"/>
        <v>2026</v>
      </c>
      <c r="D2532" s="13" t="str">
        <f t="shared" si="157"/>
        <v>Q4</v>
      </c>
      <c r="E2532" s="12">
        <f t="shared" si="158"/>
        <v>12</v>
      </c>
      <c r="F2532" s="12" t="str">
        <f t="shared" si="159"/>
        <v>Dec</v>
      </c>
      <c r="G2532" s="12" t="s">
        <v>32</v>
      </c>
      <c r="H2532" s="12" t="s">
        <v>73</v>
      </c>
      <c r="I2532" s="12" t="s">
        <v>49</v>
      </c>
      <c r="J2532" s="12" t="s">
        <v>24</v>
      </c>
      <c r="K2532" s="12" t="s">
        <v>30</v>
      </c>
      <c r="L2532" s="12" t="s">
        <v>67</v>
      </c>
      <c r="M2532" s="12">
        <v>1</v>
      </c>
      <c r="N2532" s="14">
        <v>71.55</v>
      </c>
      <c r="O2532" s="15">
        <v>0.1</v>
      </c>
      <c r="P2532" s="14">
        <v>32.07</v>
      </c>
      <c r="Q2532" s="14">
        <v>64.394999999999996</v>
      </c>
      <c r="R2532" s="14">
        <v>32.07</v>
      </c>
      <c r="S2532" s="14">
        <v>32.324999999999996</v>
      </c>
      <c r="T2532" s="16">
        <v>0.50197996738877237</v>
      </c>
    </row>
    <row r="2533" spans="1:20">
      <c r="A2533" s="10">
        <v>4879</v>
      </c>
      <c r="B2533" s="11">
        <v>46361</v>
      </c>
      <c r="C2533" s="12">
        <f t="shared" si="156"/>
        <v>2026</v>
      </c>
      <c r="D2533" s="13" t="str">
        <f t="shared" si="157"/>
        <v>Q4</v>
      </c>
      <c r="E2533" s="12">
        <f t="shared" si="158"/>
        <v>12</v>
      </c>
      <c r="F2533" s="12" t="str">
        <f t="shared" si="159"/>
        <v>Dec</v>
      </c>
      <c r="G2533" s="12" t="s">
        <v>32</v>
      </c>
      <c r="H2533" s="12" t="s">
        <v>33</v>
      </c>
      <c r="I2533" s="12" t="s">
        <v>49</v>
      </c>
      <c r="J2533" s="12" t="s">
        <v>24</v>
      </c>
      <c r="K2533" s="12" t="s">
        <v>30</v>
      </c>
      <c r="L2533" s="12" t="s">
        <v>67</v>
      </c>
      <c r="M2533" s="12">
        <v>2</v>
      </c>
      <c r="N2533" s="14">
        <v>70.239999999999995</v>
      </c>
      <c r="O2533" s="15">
        <v>0.1</v>
      </c>
      <c r="P2533" s="14">
        <v>33.29</v>
      </c>
      <c r="Q2533" s="14">
        <v>126.43199999999999</v>
      </c>
      <c r="R2533" s="14">
        <v>66.58</v>
      </c>
      <c r="S2533" s="14">
        <v>59.85199999999999</v>
      </c>
      <c r="T2533" s="16">
        <v>0.47339281194634264</v>
      </c>
    </row>
    <row r="2534" spans="1:20">
      <c r="A2534" s="10">
        <v>467</v>
      </c>
      <c r="B2534" s="11">
        <v>46362</v>
      </c>
      <c r="C2534" s="12">
        <f t="shared" si="156"/>
        <v>2026</v>
      </c>
      <c r="D2534" s="13" t="str">
        <f t="shared" si="157"/>
        <v>Q4</v>
      </c>
      <c r="E2534" s="12">
        <f t="shared" si="158"/>
        <v>12</v>
      </c>
      <c r="F2534" s="12" t="str">
        <f t="shared" si="159"/>
        <v>Dec</v>
      </c>
      <c r="G2534" s="12" t="s">
        <v>21</v>
      </c>
      <c r="H2534" s="12" t="s">
        <v>22</v>
      </c>
      <c r="I2534" s="12" t="s">
        <v>49</v>
      </c>
      <c r="J2534" s="12" t="s">
        <v>24</v>
      </c>
      <c r="K2534" s="12" t="s">
        <v>25</v>
      </c>
      <c r="L2534" s="12" t="s">
        <v>43</v>
      </c>
      <c r="M2534" s="12">
        <v>2</v>
      </c>
      <c r="N2534" s="14">
        <v>50.68</v>
      </c>
      <c r="O2534" s="15">
        <v>0.15</v>
      </c>
      <c r="P2534" s="14">
        <v>22.41</v>
      </c>
      <c r="Q2534" s="14">
        <v>86.155999999999992</v>
      </c>
      <c r="R2534" s="14">
        <v>44.82</v>
      </c>
      <c r="S2534" s="14">
        <v>41.335999999999991</v>
      </c>
      <c r="T2534" s="16">
        <v>0.47978086262129155</v>
      </c>
    </row>
    <row r="2535" spans="1:20">
      <c r="A2535" s="10">
        <v>825</v>
      </c>
      <c r="B2535" s="11">
        <v>46362</v>
      </c>
      <c r="C2535" s="12">
        <f t="shared" si="156"/>
        <v>2026</v>
      </c>
      <c r="D2535" s="13" t="str">
        <f t="shared" si="157"/>
        <v>Q4</v>
      </c>
      <c r="E2535" s="12">
        <f t="shared" si="158"/>
        <v>12</v>
      </c>
      <c r="F2535" s="12" t="str">
        <f t="shared" si="159"/>
        <v>Dec</v>
      </c>
      <c r="G2535" s="12" t="s">
        <v>41</v>
      </c>
      <c r="H2535" s="12" t="s">
        <v>52</v>
      </c>
      <c r="I2535" s="12" t="s">
        <v>23</v>
      </c>
      <c r="J2535" s="12" t="s">
        <v>34</v>
      </c>
      <c r="K2535" s="12" t="s">
        <v>25</v>
      </c>
      <c r="L2535" s="12" t="s">
        <v>51</v>
      </c>
      <c r="M2535" s="12">
        <v>1</v>
      </c>
      <c r="N2535" s="14">
        <v>101.26</v>
      </c>
      <c r="O2535" s="15">
        <v>0</v>
      </c>
      <c r="P2535" s="14">
        <v>51.7</v>
      </c>
      <c r="Q2535" s="14">
        <v>101.26</v>
      </c>
      <c r="R2535" s="14">
        <v>51.7</v>
      </c>
      <c r="S2535" s="14">
        <v>49.56</v>
      </c>
      <c r="T2535" s="16">
        <v>0.4894331424056883</v>
      </c>
    </row>
    <row r="2536" spans="1:20">
      <c r="A2536" s="10">
        <v>2346</v>
      </c>
      <c r="B2536" s="11">
        <v>46362</v>
      </c>
      <c r="C2536" s="12">
        <f t="shared" si="156"/>
        <v>2026</v>
      </c>
      <c r="D2536" s="13" t="str">
        <f t="shared" si="157"/>
        <v>Q4</v>
      </c>
      <c r="E2536" s="12">
        <f t="shared" si="158"/>
        <v>12</v>
      </c>
      <c r="F2536" s="12" t="str">
        <f t="shared" si="159"/>
        <v>Dec</v>
      </c>
      <c r="G2536" s="12" t="s">
        <v>21</v>
      </c>
      <c r="H2536" s="12" t="s">
        <v>22</v>
      </c>
      <c r="I2536" s="12" t="s">
        <v>49</v>
      </c>
      <c r="J2536" s="12" t="s">
        <v>37</v>
      </c>
      <c r="K2536" s="12" t="s">
        <v>35</v>
      </c>
      <c r="L2536" s="12" t="s">
        <v>53</v>
      </c>
      <c r="M2536" s="12">
        <v>2</v>
      </c>
      <c r="N2536" s="14">
        <v>46.01</v>
      </c>
      <c r="O2536" s="15">
        <v>0.05</v>
      </c>
      <c r="P2536" s="14">
        <v>18.399999999999999</v>
      </c>
      <c r="Q2536" s="14">
        <v>87.418999999999997</v>
      </c>
      <c r="R2536" s="14">
        <v>36.799999999999997</v>
      </c>
      <c r="S2536" s="14">
        <v>50.619</v>
      </c>
      <c r="T2536" s="16">
        <v>0.57903888170763795</v>
      </c>
    </row>
    <row r="2537" spans="1:20">
      <c r="A2537" s="10">
        <v>3095</v>
      </c>
      <c r="B2537" s="11">
        <v>46362</v>
      </c>
      <c r="C2537" s="12">
        <f t="shared" si="156"/>
        <v>2026</v>
      </c>
      <c r="D2537" s="13" t="str">
        <f t="shared" si="157"/>
        <v>Q4</v>
      </c>
      <c r="E2537" s="12">
        <f t="shared" si="158"/>
        <v>12</v>
      </c>
      <c r="F2537" s="12" t="str">
        <f t="shared" si="159"/>
        <v>Dec</v>
      </c>
      <c r="G2537" s="12" t="s">
        <v>27</v>
      </c>
      <c r="H2537" s="12" t="s">
        <v>64</v>
      </c>
      <c r="I2537" s="12" t="s">
        <v>23</v>
      </c>
      <c r="J2537" s="12" t="s">
        <v>34</v>
      </c>
      <c r="K2537" s="12" t="s">
        <v>35</v>
      </c>
      <c r="L2537" s="12" t="s">
        <v>65</v>
      </c>
      <c r="M2537" s="12">
        <v>2</v>
      </c>
      <c r="N2537" s="14">
        <v>131.97999999999999</v>
      </c>
      <c r="O2537" s="15">
        <v>0.1</v>
      </c>
      <c r="P2537" s="14">
        <v>68.02</v>
      </c>
      <c r="Q2537" s="14">
        <v>237.56399999999999</v>
      </c>
      <c r="R2537" s="14">
        <v>136.04</v>
      </c>
      <c r="S2537" s="14">
        <v>101.524</v>
      </c>
      <c r="T2537" s="16">
        <v>0.42735431294303855</v>
      </c>
    </row>
    <row r="2538" spans="1:20">
      <c r="A2538" s="10">
        <v>3580</v>
      </c>
      <c r="B2538" s="11">
        <v>46362</v>
      </c>
      <c r="C2538" s="12">
        <f t="shared" si="156"/>
        <v>2026</v>
      </c>
      <c r="D2538" s="13" t="str">
        <f t="shared" si="157"/>
        <v>Q4</v>
      </c>
      <c r="E2538" s="12">
        <f t="shared" si="158"/>
        <v>12</v>
      </c>
      <c r="F2538" s="12" t="str">
        <f t="shared" si="159"/>
        <v>Dec</v>
      </c>
      <c r="G2538" s="12" t="s">
        <v>41</v>
      </c>
      <c r="H2538" s="12" t="s">
        <v>52</v>
      </c>
      <c r="I2538" s="12" t="s">
        <v>40</v>
      </c>
      <c r="J2538" s="12" t="s">
        <v>34</v>
      </c>
      <c r="K2538" s="12" t="s">
        <v>30</v>
      </c>
      <c r="L2538" s="12" t="s">
        <v>67</v>
      </c>
      <c r="M2538" s="12">
        <v>2</v>
      </c>
      <c r="N2538" s="14">
        <v>73.16</v>
      </c>
      <c r="O2538" s="15">
        <v>0.15</v>
      </c>
      <c r="P2538" s="14">
        <v>32.64</v>
      </c>
      <c r="Q2538" s="14">
        <v>124.37199999999999</v>
      </c>
      <c r="R2538" s="14">
        <v>65.28</v>
      </c>
      <c r="S2538" s="14">
        <v>59.091999999999985</v>
      </c>
      <c r="T2538" s="16">
        <v>0.47512301804264617</v>
      </c>
    </row>
    <row r="2539" spans="1:20">
      <c r="A2539" s="10">
        <v>4672</v>
      </c>
      <c r="B2539" s="11">
        <v>46362</v>
      </c>
      <c r="C2539" s="12">
        <f t="shared" si="156"/>
        <v>2026</v>
      </c>
      <c r="D2539" s="13" t="str">
        <f t="shared" si="157"/>
        <v>Q4</v>
      </c>
      <c r="E2539" s="12">
        <f t="shared" si="158"/>
        <v>12</v>
      </c>
      <c r="F2539" s="12" t="str">
        <f t="shared" si="159"/>
        <v>Dec</v>
      </c>
      <c r="G2539" s="12" t="s">
        <v>27</v>
      </c>
      <c r="H2539" s="12" t="s">
        <v>48</v>
      </c>
      <c r="I2539" s="12" t="s">
        <v>23</v>
      </c>
      <c r="J2539" s="12" t="s">
        <v>37</v>
      </c>
      <c r="K2539" s="12" t="s">
        <v>35</v>
      </c>
      <c r="L2539" s="12" t="s">
        <v>53</v>
      </c>
      <c r="M2539" s="12">
        <v>2</v>
      </c>
      <c r="N2539" s="14">
        <v>47.43</v>
      </c>
      <c r="O2539" s="15">
        <v>0.05</v>
      </c>
      <c r="P2539" s="14">
        <v>18.63</v>
      </c>
      <c r="Q2539" s="14">
        <v>90.11699999999999</v>
      </c>
      <c r="R2539" s="14">
        <v>37.26</v>
      </c>
      <c r="S2539" s="14">
        <v>52.856999999999992</v>
      </c>
      <c r="T2539" s="16">
        <v>0.58653750124837711</v>
      </c>
    </row>
    <row r="2540" spans="1:20">
      <c r="A2540" s="10">
        <v>533</v>
      </c>
      <c r="B2540" s="11">
        <v>46363</v>
      </c>
      <c r="C2540" s="12">
        <f t="shared" si="156"/>
        <v>2026</v>
      </c>
      <c r="D2540" s="13" t="str">
        <f t="shared" si="157"/>
        <v>Q4</v>
      </c>
      <c r="E2540" s="12">
        <f t="shared" si="158"/>
        <v>12</v>
      </c>
      <c r="F2540" s="12" t="str">
        <f t="shared" si="159"/>
        <v>Dec</v>
      </c>
      <c r="G2540" s="12" t="s">
        <v>21</v>
      </c>
      <c r="H2540" s="12" t="s">
        <v>57</v>
      </c>
      <c r="I2540" s="12" t="s">
        <v>23</v>
      </c>
      <c r="J2540" s="12" t="s">
        <v>34</v>
      </c>
      <c r="K2540" s="12" t="s">
        <v>35</v>
      </c>
      <c r="L2540" s="12" t="s">
        <v>36</v>
      </c>
      <c r="M2540" s="12">
        <v>1</v>
      </c>
      <c r="N2540" s="14">
        <v>35.93</v>
      </c>
      <c r="O2540" s="15">
        <v>0.05</v>
      </c>
      <c r="P2540" s="14">
        <v>13.23</v>
      </c>
      <c r="Q2540" s="14">
        <v>34.133499999999998</v>
      </c>
      <c r="R2540" s="14">
        <v>13.23</v>
      </c>
      <c r="S2540" s="14">
        <v>20.903499999999998</v>
      </c>
      <c r="T2540" s="16">
        <v>0.6124042363074399</v>
      </c>
    </row>
    <row r="2541" spans="1:20">
      <c r="A2541" s="10">
        <v>2160</v>
      </c>
      <c r="B2541" s="11">
        <v>46363</v>
      </c>
      <c r="C2541" s="12">
        <f t="shared" si="156"/>
        <v>2026</v>
      </c>
      <c r="D2541" s="13" t="str">
        <f t="shared" si="157"/>
        <v>Q4</v>
      </c>
      <c r="E2541" s="12">
        <f t="shared" si="158"/>
        <v>12</v>
      </c>
      <c r="F2541" s="12" t="str">
        <f t="shared" si="159"/>
        <v>Dec</v>
      </c>
      <c r="G2541" s="12" t="s">
        <v>21</v>
      </c>
      <c r="H2541" s="12" t="s">
        <v>71</v>
      </c>
      <c r="I2541" s="12" t="s">
        <v>49</v>
      </c>
      <c r="J2541" s="12" t="s">
        <v>24</v>
      </c>
      <c r="K2541" s="12" t="s">
        <v>35</v>
      </c>
      <c r="L2541" s="12" t="s">
        <v>36</v>
      </c>
      <c r="M2541" s="12">
        <v>1</v>
      </c>
      <c r="N2541" s="14">
        <v>35.53</v>
      </c>
      <c r="O2541" s="15">
        <v>0.05</v>
      </c>
      <c r="P2541" s="14">
        <v>13.28</v>
      </c>
      <c r="Q2541" s="14">
        <v>33.753500000000003</v>
      </c>
      <c r="R2541" s="14">
        <v>13.28</v>
      </c>
      <c r="S2541" s="14">
        <v>20.473500000000001</v>
      </c>
      <c r="T2541" s="16">
        <v>0.6065593197742456</v>
      </c>
    </row>
    <row r="2542" spans="1:20">
      <c r="A2542" s="10">
        <v>2841</v>
      </c>
      <c r="B2542" s="11">
        <v>46363</v>
      </c>
      <c r="C2542" s="12">
        <f t="shared" si="156"/>
        <v>2026</v>
      </c>
      <c r="D2542" s="13" t="str">
        <f t="shared" si="157"/>
        <v>Q4</v>
      </c>
      <c r="E2542" s="12">
        <f t="shared" si="158"/>
        <v>12</v>
      </c>
      <c r="F2542" s="12" t="str">
        <f t="shared" si="159"/>
        <v>Dec</v>
      </c>
      <c r="G2542" s="12" t="s">
        <v>27</v>
      </c>
      <c r="H2542" s="12" t="s">
        <v>70</v>
      </c>
      <c r="I2542" s="12" t="s">
        <v>23</v>
      </c>
      <c r="J2542" s="12" t="s">
        <v>34</v>
      </c>
      <c r="K2542" s="12" t="s">
        <v>44</v>
      </c>
      <c r="L2542" s="12" t="s">
        <v>50</v>
      </c>
      <c r="M2542" s="12">
        <v>3</v>
      </c>
      <c r="N2542" s="14">
        <v>196.97</v>
      </c>
      <c r="O2542" s="15">
        <v>0.15</v>
      </c>
      <c r="P2542" s="14">
        <v>101.88</v>
      </c>
      <c r="Q2542" s="14">
        <v>502.27349999999996</v>
      </c>
      <c r="R2542" s="14">
        <v>305.64</v>
      </c>
      <c r="S2542" s="14">
        <v>196.63349999999997</v>
      </c>
      <c r="T2542" s="16">
        <v>0.39148690902466482</v>
      </c>
    </row>
    <row r="2543" spans="1:20">
      <c r="A2543" s="10">
        <v>3433</v>
      </c>
      <c r="B2543" s="11">
        <v>46363</v>
      </c>
      <c r="C2543" s="12">
        <f t="shared" si="156"/>
        <v>2026</v>
      </c>
      <c r="D2543" s="13" t="str">
        <f t="shared" si="157"/>
        <v>Q4</v>
      </c>
      <c r="E2543" s="12">
        <f t="shared" si="158"/>
        <v>12</v>
      </c>
      <c r="F2543" s="12" t="str">
        <f t="shared" si="159"/>
        <v>Dec</v>
      </c>
      <c r="G2543" s="12" t="s">
        <v>21</v>
      </c>
      <c r="H2543" s="12" t="s">
        <v>22</v>
      </c>
      <c r="I2543" s="12" t="s">
        <v>23</v>
      </c>
      <c r="J2543" s="12" t="s">
        <v>34</v>
      </c>
      <c r="K2543" s="12" t="s">
        <v>35</v>
      </c>
      <c r="L2543" s="12" t="s">
        <v>36</v>
      </c>
      <c r="M2543" s="12">
        <v>2</v>
      </c>
      <c r="N2543" s="14">
        <v>37.020000000000003</v>
      </c>
      <c r="O2543" s="15">
        <v>0.2</v>
      </c>
      <c r="P2543" s="14">
        <v>13.39</v>
      </c>
      <c r="Q2543" s="14">
        <v>59.232000000000006</v>
      </c>
      <c r="R2543" s="14">
        <v>26.78</v>
      </c>
      <c r="S2543" s="14">
        <v>32.452000000000005</v>
      </c>
      <c r="T2543" s="16">
        <v>0.5478795245813074</v>
      </c>
    </row>
    <row r="2544" spans="1:20">
      <c r="A2544" s="10">
        <v>3763</v>
      </c>
      <c r="B2544" s="11">
        <v>46363</v>
      </c>
      <c r="C2544" s="12">
        <f t="shared" si="156"/>
        <v>2026</v>
      </c>
      <c r="D2544" s="13" t="str">
        <f t="shared" si="157"/>
        <v>Q4</v>
      </c>
      <c r="E2544" s="12">
        <f t="shared" si="158"/>
        <v>12</v>
      </c>
      <c r="F2544" s="12" t="str">
        <f t="shared" si="159"/>
        <v>Dec</v>
      </c>
      <c r="G2544" s="12" t="s">
        <v>27</v>
      </c>
      <c r="H2544" s="12" t="s">
        <v>70</v>
      </c>
      <c r="I2544" s="12" t="s">
        <v>23</v>
      </c>
      <c r="J2544" s="12" t="s">
        <v>34</v>
      </c>
      <c r="K2544" s="12" t="s">
        <v>35</v>
      </c>
      <c r="L2544" s="12" t="s">
        <v>53</v>
      </c>
      <c r="M2544" s="12">
        <v>4</v>
      </c>
      <c r="N2544" s="14">
        <v>47.22</v>
      </c>
      <c r="O2544" s="15">
        <v>0</v>
      </c>
      <c r="P2544" s="14">
        <v>18.420000000000002</v>
      </c>
      <c r="Q2544" s="14">
        <v>188.88</v>
      </c>
      <c r="R2544" s="14">
        <v>73.680000000000007</v>
      </c>
      <c r="S2544" s="14">
        <v>115.19999999999999</v>
      </c>
      <c r="T2544" s="16">
        <v>0.60991105463786521</v>
      </c>
    </row>
    <row r="2545" spans="1:20">
      <c r="A2545" s="10">
        <v>706</v>
      </c>
      <c r="B2545" s="11">
        <v>46364</v>
      </c>
      <c r="C2545" s="12">
        <f t="shared" si="156"/>
        <v>2026</v>
      </c>
      <c r="D2545" s="13" t="str">
        <f t="shared" si="157"/>
        <v>Q4</v>
      </c>
      <c r="E2545" s="12">
        <f t="shared" si="158"/>
        <v>12</v>
      </c>
      <c r="F2545" s="12" t="str">
        <f t="shared" si="159"/>
        <v>Dec</v>
      </c>
      <c r="G2545" s="12" t="s">
        <v>27</v>
      </c>
      <c r="H2545" s="12" t="s">
        <v>64</v>
      </c>
      <c r="I2545" s="12" t="s">
        <v>40</v>
      </c>
      <c r="J2545" s="12" t="s">
        <v>24</v>
      </c>
      <c r="K2545" s="12" t="s">
        <v>35</v>
      </c>
      <c r="L2545" s="12" t="s">
        <v>53</v>
      </c>
      <c r="M2545" s="12">
        <v>4</v>
      </c>
      <c r="N2545" s="14">
        <v>46.48</v>
      </c>
      <c r="O2545" s="15">
        <v>0.1</v>
      </c>
      <c r="P2545" s="14">
        <v>18.66</v>
      </c>
      <c r="Q2545" s="14">
        <v>167.328</v>
      </c>
      <c r="R2545" s="14">
        <v>74.64</v>
      </c>
      <c r="S2545" s="14">
        <v>92.688000000000002</v>
      </c>
      <c r="T2545" s="16">
        <v>0.55393000573723461</v>
      </c>
    </row>
    <row r="2546" spans="1:20">
      <c r="A2546" s="10">
        <v>1086</v>
      </c>
      <c r="B2546" s="11">
        <v>46364</v>
      </c>
      <c r="C2546" s="12">
        <f t="shared" si="156"/>
        <v>2026</v>
      </c>
      <c r="D2546" s="13" t="str">
        <f t="shared" si="157"/>
        <v>Q4</v>
      </c>
      <c r="E2546" s="12">
        <f t="shared" si="158"/>
        <v>12</v>
      </c>
      <c r="F2546" s="12" t="str">
        <f t="shared" si="159"/>
        <v>Dec</v>
      </c>
      <c r="G2546" s="12" t="s">
        <v>41</v>
      </c>
      <c r="H2546" s="12" t="s">
        <v>68</v>
      </c>
      <c r="I2546" s="12" t="s">
        <v>29</v>
      </c>
      <c r="J2546" s="12" t="s">
        <v>37</v>
      </c>
      <c r="K2546" s="12" t="s">
        <v>30</v>
      </c>
      <c r="L2546" s="12" t="s">
        <v>38</v>
      </c>
      <c r="M2546" s="12">
        <v>12</v>
      </c>
      <c r="N2546" s="14">
        <v>146.99</v>
      </c>
      <c r="O2546" s="15">
        <v>0.15</v>
      </c>
      <c r="P2546" s="14">
        <v>79.239999999999995</v>
      </c>
      <c r="Q2546" s="14">
        <v>1499.298</v>
      </c>
      <c r="R2546" s="14">
        <v>950.87999999999988</v>
      </c>
      <c r="S2546" s="14">
        <v>548.41800000000012</v>
      </c>
      <c r="T2546" s="16">
        <v>0.36578318653129671</v>
      </c>
    </row>
    <row r="2547" spans="1:20">
      <c r="A2547" s="10">
        <v>1204</v>
      </c>
      <c r="B2547" s="11">
        <v>46364</v>
      </c>
      <c r="C2547" s="12">
        <f t="shared" si="156"/>
        <v>2026</v>
      </c>
      <c r="D2547" s="13" t="str">
        <f t="shared" si="157"/>
        <v>Q4</v>
      </c>
      <c r="E2547" s="12">
        <f t="shared" si="158"/>
        <v>12</v>
      </c>
      <c r="F2547" s="12" t="str">
        <f t="shared" si="159"/>
        <v>Dec</v>
      </c>
      <c r="G2547" s="12" t="s">
        <v>32</v>
      </c>
      <c r="H2547" s="12" t="s">
        <v>60</v>
      </c>
      <c r="I2547" s="12" t="s">
        <v>23</v>
      </c>
      <c r="J2547" s="12" t="s">
        <v>34</v>
      </c>
      <c r="K2547" s="12" t="s">
        <v>55</v>
      </c>
      <c r="L2547" s="12" t="s">
        <v>56</v>
      </c>
      <c r="M2547" s="12">
        <v>1</v>
      </c>
      <c r="N2547" s="14">
        <v>40.29</v>
      </c>
      <c r="O2547" s="15">
        <v>0</v>
      </c>
      <c r="P2547" s="14">
        <v>15.07</v>
      </c>
      <c r="Q2547" s="14">
        <v>40.29</v>
      </c>
      <c r="R2547" s="14">
        <v>15.07</v>
      </c>
      <c r="S2547" s="14">
        <v>25.22</v>
      </c>
      <c r="T2547" s="16">
        <v>0.62596177711590961</v>
      </c>
    </row>
    <row r="2548" spans="1:20">
      <c r="A2548" s="10">
        <v>1451</v>
      </c>
      <c r="B2548" s="11">
        <v>46364</v>
      </c>
      <c r="C2548" s="12">
        <f t="shared" si="156"/>
        <v>2026</v>
      </c>
      <c r="D2548" s="13" t="str">
        <f t="shared" si="157"/>
        <v>Q4</v>
      </c>
      <c r="E2548" s="12">
        <f t="shared" si="158"/>
        <v>12</v>
      </c>
      <c r="F2548" s="12" t="str">
        <f t="shared" si="159"/>
        <v>Dec</v>
      </c>
      <c r="G2548" s="12" t="s">
        <v>21</v>
      </c>
      <c r="H2548" s="12" t="s">
        <v>22</v>
      </c>
      <c r="I2548" s="12" t="s">
        <v>29</v>
      </c>
      <c r="J2548" s="12" t="s">
        <v>37</v>
      </c>
      <c r="K2548" s="12" t="s">
        <v>44</v>
      </c>
      <c r="L2548" s="12" t="s">
        <v>72</v>
      </c>
      <c r="M2548" s="12">
        <v>4</v>
      </c>
      <c r="N2548" s="14">
        <v>125.82</v>
      </c>
      <c r="O2548" s="15">
        <v>0.15</v>
      </c>
      <c r="P2548" s="14">
        <v>61.39</v>
      </c>
      <c r="Q2548" s="14">
        <v>427.78799999999995</v>
      </c>
      <c r="R2548" s="14">
        <v>245.56</v>
      </c>
      <c r="S2548" s="14">
        <v>182.22799999999995</v>
      </c>
      <c r="T2548" s="16">
        <v>0.42597735326844133</v>
      </c>
    </row>
    <row r="2549" spans="1:20">
      <c r="A2549" s="10">
        <v>1650</v>
      </c>
      <c r="B2549" s="11">
        <v>46364</v>
      </c>
      <c r="C2549" s="12">
        <f t="shared" si="156"/>
        <v>2026</v>
      </c>
      <c r="D2549" s="13" t="str">
        <f t="shared" si="157"/>
        <v>Q4</v>
      </c>
      <c r="E2549" s="12">
        <f t="shared" si="158"/>
        <v>12</v>
      </c>
      <c r="F2549" s="12" t="str">
        <f t="shared" si="159"/>
        <v>Dec</v>
      </c>
      <c r="G2549" s="12" t="s">
        <v>27</v>
      </c>
      <c r="H2549" s="12" t="s">
        <v>28</v>
      </c>
      <c r="I2549" s="12" t="s">
        <v>23</v>
      </c>
      <c r="J2549" s="12" t="s">
        <v>34</v>
      </c>
      <c r="K2549" s="12" t="s">
        <v>35</v>
      </c>
      <c r="L2549" s="12" t="s">
        <v>36</v>
      </c>
      <c r="M2549" s="12">
        <v>3</v>
      </c>
      <c r="N2549" s="14">
        <v>36.25</v>
      </c>
      <c r="O2549" s="15">
        <v>0</v>
      </c>
      <c r="P2549" s="14">
        <v>13.67</v>
      </c>
      <c r="Q2549" s="14">
        <v>108.75</v>
      </c>
      <c r="R2549" s="14">
        <v>41.01</v>
      </c>
      <c r="S2549" s="14">
        <v>67.740000000000009</v>
      </c>
      <c r="T2549" s="16">
        <v>0.62289655172413805</v>
      </c>
    </row>
    <row r="2550" spans="1:20">
      <c r="A2550" s="10">
        <v>1740</v>
      </c>
      <c r="B2550" s="11">
        <v>46364</v>
      </c>
      <c r="C2550" s="12">
        <f t="shared" si="156"/>
        <v>2026</v>
      </c>
      <c r="D2550" s="13" t="str">
        <f t="shared" si="157"/>
        <v>Q4</v>
      </c>
      <c r="E2550" s="12">
        <f t="shared" si="158"/>
        <v>12</v>
      </c>
      <c r="F2550" s="12" t="str">
        <f t="shared" si="159"/>
        <v>Dec</v>
      </c>
      <c r="G2550" s="12" t="s">
        <v>32</v>
      </c>
      <c r="H2550" s="12" t="s">
        <v>60</v>
      </c>
      <c r="I2550" s="12" t="s">
        <v>49</v>
      </c>
      <c r="J2550" s="12" t="s">
        <v>24</v>
      </c>
      <c r="K2550" s="12" t="s">
        <v>35</v>
      </c>
      <c r="L2550" s="12" t="s">
        <v>69</v>
      </c>
      <c r="M2550" s="12">
        <v>1</v>
      </c>
      <c r="N2550" s="14">
        <v>165.29</v>
      </c>
      <c r="O2550" s="15">
        <v>0.05</v>
      </c>
      <c r="P2550" s="14">
        <v>89.92</v>
      </c>
      <c r="Q2550" s="14">
        <v>157.02549999999999</v>
      </c>
      <c r="R2550" s="14">
        <v>89.92</v>
      </c>
      <c r="S2550" s="14">
        <v>67.105499999999992</v>
      </c>
      <c r="T2550" s="16">
        <v>0.42735415585366704</v>
      </c>
    </row>
    <row r="2551" spans="1:20">
      <c r="A2551" s="10">
        <v>3191</v>
      </c>
      <c r="B2551" s="11">
        <v>46364</v>
      </c>
      <c r="C2551" s="12">
        <f t="shared" si="156"/>
        <v>2026</v>
      </c>
      <c r="D2551" s="13" t="str">
        <f t="shared" si="157"/>
        <v>Q4</v>
      </c>
      <c r="E2551" s="12">
        <f t="shared" si="158"/>
        <v>12</v>
      </c>
      <c r="F2551" s="12" t="str">
        <f t="shared" si="159"/>
        <v>Dec</v>
      </c>
      <c r="G2551" s="12" t="s">
        <v>41</v>
      </c>
      <c r="H2551" s="12" t="s">
        <v>54</v>
      </c>
      <c r="I2551" s="12" t="s">
        <v>23</v>
      </c>
      <c r="J2551" s="12" t="s">
        <v>34</v>
      </c>
      <c r="K2551" s="12" t="s">
        <v>44</v>
      </c>
      <c r="L2551" s="12" t="s">
        <v>61</v>
      </c>
      <c r="M2551" s="12">
        <v>1</v>
      </c>
      <c r="N2551" s="14">
        <v>82.89</v>
      </c>
      <c r="O2551" s="15">
        <v>0.15</v>
      </c>
      <c r="P2551" s="14">
        <v>38.51</v>
      </c>
      <c r="Q2551" s="14">
        <v>70.456500000000005</v>
      </c>
      <c r="R2551" s="14">
        <v>38.51</v>
      </c>
      <c r="S2551" s="14">
        <v>31.946500000000007</v>
      </c>
      <c r="T2551" s="16">
        <v>0.45342161475520365</v>
      </c>
    </row>
    <row r="2552" spans="1:20">
      <c r="A2552" s="10">
        <v>3662</v>
      </c>
      <c r="B2552" s="11">
        <v>46364</v>
      </c>
      <c r="C2552" s="12">
        <f t="shared" si="156"/>
        <v>2026</v>
      </c>
      <c r="D2552" s="13" t="str">
        <f t="shared" si="157"/>
        <v>Q4</v>
      </c>
      <c r="E2552" s="12">
        <f t="shared" si="158"/>
        <v>12</v>
      </c>
      <c r="F2552" s="12" t="str">
        <f t="shared" si="159"/>
        <v>Dec</v>
      </c>
      <c r="G2552" s="12" t="s">
        <v>27</v>
      </c>
      <c r="H2552" s="12" t="s">
        <v>48</v>
      </c>
      <c r="I2552" s="12" t="s">
        <v>23</v>
      </c>
      <c r="J2552" s="12" t="s">
        <v>37</v>
      </c>
      <c r="K2552" s="12" t="s">
        <v>44</v>
      </c>
      <c r="L2552" s="12" t="s">
        <v>50</v>
      </c>
      <c r="M2552" s="12">
        <v>1</v>
      </c>
      <c r="N2552" s="14">
        <v>199.66</v>
      </c>
      <c r="O2552" s="15">
        <v>0</v>
      </c>
      <c r="P2552" s="14">
        <v>103.15</v>
      </c>
      <c r="Q2552" s="14">
        <v>199.66</v>
      </c>
      <c r="R2552" s="14">
        <v>103.15</v>
      </c>
      <c r="S2552" s="14">
        <v>96.509999999999991</v>
      </c>
      <c r="T2552" s="16">
        <v>0.48337173194430527</v>
      </c>
    </row>
    <row r="2553" spans="1:20">
      <c r="A2553" s="10">
        <v>3922</v>
      </c>
      <c r="B2553" s="11">
        <v>46364</v>
      </c>
      <c r="C2553" s="12">
        <f t="shared" si="156"/>
        <v>2026</v>
      </c>
      <c r="D2553" s="13" t="str">
        <f t="shared" si="157"/>
        <v>Q4</v>
      </c>
      <c r="E2553" s="12">
        <f t="shared" si="158"/>
        <v>12</v>
      </c>
      <c r="F2553" s="12" t="str">
        <f t="shared" si="159"/>
        <v>Dec</v>
      </c>
      <c r="G2553" s="12" t="s">
        <v>41</v>
      </c>
      <c r="H2553" s="12" t="s">
        <v>54</v>
      </c>
      <c r="I2553" s="12" t="s">
        <v>40</v>
      </c>
      <c r="J2553" s="12" t="s">
        <v>34</v>
      </c>
      <c r="K2553" s="12" t="s">
        <v>30</v>
      </c>
      <c r="L2553" s="12" t="s">
        <v>38</v>
      </c>
      <c r="M2553" s="12">
        <v>2</v>
      </c>
      <c r="N2553" s="14">
        <v>146.25</v>
      </c>
      <c r="O2553" s="15">
        <v>0.05</v>
      </c>
      <c r="P2553" s="14">
        <v>77.3</v>
      </c>
      <c r="Q2553" s="14">
        <v>277.875</v>
      </c>
      <c r="R2553" s="14">
        <v>154.6</v>
      </c>
      <c r="S2553" s="14">
        <v>123.27500000000001</v>
      </c>
      <c r="T2553" s="16">
        <v>0.44363472784525421</v>
      </c>
    </row>
    <row r="2554" spans="1:20">
      <c r="A2554" s="10">
        <v>4022</v>
      </c>
      <c r="B2554" s="11">
        <v>46364</v>
      </c>
      <c r="C2554" s="12">
        <f t="shared" si="156"/>
        <v>2026</v>
      </c>
      <c r="D2554" s="13" t="str">
        <f t="shared" si="157"/>
        <v>Q4</v>
      </c>
      <c r="E2554" s="12">
        <f t="shared" si="158"/>
        <v>12</v>
      </c>
      <c r="F2554" s="12" t="str">
        <f t="shared" si="159"/>
        <v>Dec</v>
      </c>
      <c r="G2554" s="12" t="s">
        <v>21</v>
      </c>
      <c r="H2554" s="12" t="s">
        <v>57</v>
      </c>
      <c r="I2554" s="12" t="s">
        <v>49</v>
      </c>
      <c r="J2554" s="12" t="s">
        <v>24</v>
      </c>
      <c r="K2554" s="12" t="s">
        <v>44</v>
      </c>
      <c r="L2554" s="12" t="s">
        <v>45</v>
      </c>
      <c r="M2554" s="12">
        <v>1</v>
      </c>
      <c r="N2554" s="14">
        <v>333.51</v>
      </c>
      <c r="O2554" s="15">
        <v>0.2</v>
      </c>
      <c r="P2554" s="14">
        <v>199.91</v>
      </c>
      <c r="Q2554" s="14">
        <v>266.80799999999999</v>
      </c>
      <c r="R2554" s="14">
        <v>199.91</v>
      </c>
      <c r="S2554" s="14">
        <v>66.897999999999996</v>
      </c>
      <c r="T2554" s="16">
        <v>0.25073461065635211</v>
      </c>
    </row>
    <row r="2555" spans="1:20">
      <c r="A2555" s="10">
        <v>4366</v>
      </c>
      <c r="B2555" s="11">
        <v>46364</v>
      </c>
      <c r="C2555" s="12">
        <f t="shared" si="156"/>
        <v>2026</v>
      </c>
      <c r="D2555" s="13" t="str">
        <f t="shared" si="157"/>
        <v>Q4</v>
      </c>
      <c r="E2555" s="12">
        <f t="shared" si="158"/>
        <v>12</v>
      </c>
      <c r="F2555" s="12" t="str">
        <f t="shared" si="159"/>
        <v>Dec</v>
      </c>
      <c r="G2555" s="12" t="s">
        <v>27</v>
      </c>
      <c r="H2555" s="12" t="s">
        <v>64</v>
      </c>
      <c r="I2555" s="12" t="s">
        <v>40</v>
      </c>
      <c r="J2555" s="12" t="s">
        <v>34</v>
      </c>
      <c r="K2555" s="12" t="s">
        <v>30</v>
      </c>
      <c r="L2555" s="12" t="s">
        <v>58</v>
      </c>
      <c r="M2555" s="12">
        <v>1</v>
      </c>
      <c r="N2555" s="14">
        <v>151.97</v>
      </c>
      <c r="O2555" s="15">
        <v>0.05</v>
      </c>
      <c r="P2555" s="14">
        <v>80.239999999999995</v>
      </c>
      <c r="Q2555" s="14">
        <v>144.3715</v>
      </c>
      <c r="R2555" s="14">
        <v>80.239999999999995</v>
      </c>
      <c r="S2555" s="14">
        <v>64.131500000000003</v>
      </c>
      <c r="T2555" s="16">
        <v>0.44421163456776441</v>
      </c>
    </row>
    <row r="2556" spans="1:20">
      <c r="A2556" s="10">
        <v>4880</v>
      </c>
      <c r="B2556" s="11">
        <v>46364</v>
      </c>
      <c r="C2556" s="12">
        <f t="shared" si="156"/>
        <v>2026</v>
      </c>
      <c r="D2556" s="13" t="str">
        <f t="shared" si="157"/>
        <v>Q4</v>
      </c>
      <c r="E2556" s="12">
        <f t="shared" si="158"/>
        <v>12</v>
      </c>
      <c r="F2556" s="12" t="str">
        <f t="shared" si="159"/>
        <v>Dec</v>
      </c>
      <c r="G2556" s="12" t="s">
        <v>41</v>
      </c>
      <c r="H2556" s="12" t="s">
        <v>68</v>
      </c>
      <c r="I2556" s="12" t="s">
        <v>40</v>
      </c>
      <c r="J2556" s="12" t="s">
        <v>34</v>
      </c>
      <c r="K2556" s="12" t="s">
        <v>25</v>
      </c>
      <c r="L2556" s="12" t="s">
        <v>47</v>
      </c>
      <c r="M2556" s="12">
        <v>1</v>
      </c>
      <c r="N2556" s="14">
        <v>41.07</v>
      </c>
      <c r="O2556" s="15">
        <v>0</v>
      </c>
      <c r="P2556" s="14">
        <v>16.600000000000001</v>
      </c>
      <c r="Q2556" s="14">
        <v>41.07</v>
      </c>
      <c r="R2556" s="14">
        <v>16.600000000000001</v>
      </c>
      <c r="S2556" s="14">
        <v>24.47</v>
      </c>
      <c r="T2556" s="16">
        <v>0.59581202824446067</v>
      </c>
    </row>
    <row r="2557" spans="1:20">
      <c r="A2557" s="10">
        <v>5127</v>
      </c>
      <c r="B2557" s="11">
        <v>46364</v>
      </c>
      <c r="C2557" s="12">
        <f t="shared" si="156"/>
        <v>2026</v>
      </c>
      <c r="D2557" s="13" t="str">
        <f t="shared" si="157"/>
        <v>Q4</v>
      </c>
      <c r="E2557" s="12">
        <f t="shared" si="158"/>
        <v>12</v>
      </c>
      <c r="F2557" s="12" t="str">
        <f t="shared" si="159"/>
        <v>Dec</v>
      </c>
      <c r="G2557" s="12" t="s">
        <v>27</v>
      </c>
      <c r="H2557" s="12" t="s">
        <v>62</v>
      </c>
      <c r="I2557" s="12" t="s">
        <v>49</v>
      </c>
      <c r="J2557" s="12" t="s">
        <v>24</v>
      </c>
      <c r="K2557" s="12" t="s">
        <v>44</v>
      </c>
      <c r="L2557" s="12" t="s">
        <v>72</v>
      </c>
      <c r="M2557" s="12">
        <v>1</v>
      </c>
      <c r="N2557" s="14">
        <v>122.65</v>
      </c>
      <c r="O2557" s="15">
        <v>0</v>
      </c>
      <c r="P2557" s="14">
        <v>58.9</v>
      </c>
      <c r="Q2557" s="14">
        <v>122.65</v>
      </c>
      <c r="R2557" s="14">
        <v>58.9</v>
      </c>
      <c r="S2557" s="14">
        <v>63.750000000000007</v>
      </c>
      <c r="T2557" s="16">
        <v>0.51977170811251527</v>
      </c>
    </row>
    <row r="2558" spans="1:20">
      <c r="A2558" s="10">
        <v>13</v>
      </c>
      <c r="B2558" s="11">
        <v>46365</v>
      </c>
      <c r="C2558" s="12">
        <f t="shared" si="156"/>
        <v>2026</v>
      </c>
      <c r="D2558" s="13" t="str">
        <f t="shared" si="157"/>
        <v>Q4</v>
      </c>
      <c r="E2558" s="12">
        <f t="shared" si="158"/>
        <v>12</v>
      </c>
      <c r="F2558" s="12" t="str">
        <f t="shared" si="159"/>
        <v>Dec</v>
      </c>
      <c r="G2558" s="12" t="s">
        <v>27</v>
      </c>
      <c r="H2558" s="12" t="s">
        <v>48</v>
      </c>
      <c r="I2558" s="12" t="s">
        <v>23</v>
      </c>
      <c r="J2558" s="12" t="s">
        <v>24</v>
      </c>
      <c r="K2558" s="12" t="s">
        <v>30</v>
      </c>
      <c r="L2558" s="12" t="s">
        <v>38</v>
      </c>
      <c r="M2558" s="12">
        <v>6</v>
      </c>
      <c r="N2558" s="14">
        <v>143.16</v>
      </c>
      <c r="O2558" s="15">
        <v>0.15</v>
      </c>
      <c r="P2558" s="14">
        <v>80.349999999999994</v>
      </c>
      <c r="Q2558" s="14">
        <v>730.11599999999999</v>
      </c>
      <c r="R2558" s="14">
        <v>482.09999999999997</v>
      </c>
      <c r="S2558" s="14">
        <v>248.01600000000002</v>
      </c>
      <c r="T2558" s="16">
        <v>0.33969396643820987</v>
      </c>
    </row>
    <row r="2559" spans="1:20">
      <c r="A2559" s="10">
        <v>102</v>
      </c>
      <c r="B2559" s="11">
        <v>46365</v>
      </c>
      <c r="C2559" s="12">
        <f t="shared" si="156"/>
        <v>2026</v>
      </c>
      <c r="D2559" s="13" t="str">
        <f t="shared" si="157"/>
        <v>Q4</v>
      </c>
      <c r="E2559" s="12">
        <f t="shared" si="158"/>
        <v>12</v>
      </c>
      <c r="F2559" s="12" t="str">
        <f t="shared" si="159"/>
        <v>Dec</v>
      </c>
      <c r="G2559" s="12" t="s">
        <v>32</v>
      </c>
      <c r="H2559" s="12" t="s">
        <v>46</v>
      </c>
      <c r="I2559" s="12" t="s">
        <v>40</v>
      </c>
      <c r="J2559" s="12" t="s">
        <v>34</v>
      </c>
      <c r="K2559" s="12" t="s">
        <v>30</v>
      </c>
      <c r="L2559" s="12" t="s">
        <v>38</v>
      </c>
      <c r="M2559" s="12">
        <v>3</v>
      </c>
      <c r="N2559" s="14">
        <v>142.75</v>
      </c>
      <c r="O2559" s="15">
        <v>0.1</v>
      </c>
      <c r="P2559" s="14">
        <v>81.739999999999995</v>
      </c>
      <c r="Q2559" s="14">
        <v>385.42500000000001</v>
      </c>
      <c r="R2559" s="14">
        <v>245.21999999999997</v>
      </c>
      <c r="S2559" s="14">
        <v>140.20500000000004</v>
      </c>
      <c r="T2559" s="16">
        <v>0.3637672698968672</v>
      </c>
    </row>
    <row r="2560" spans="1:20">
      <c r="A2560" s="10">
        <v>519</v>
      </c>
      <c r="B2560" s="11">
        <v>46365</v>
      </c>
      <c r="C2560" s="12">
        <f t="shared" si="156"/>
        <v>2026</v>
      </c>
      <c r="D2560" s="13" t="str">
        <f t="shared" si="157"/>
        <v>Q4</v>
      </c>
      <c r="E2560" s="12">
        <f t="shared" si="158"/>
        <v>12</v>
      </c>
      <c r="F2560" s="12" t="str">
        <f t="shared" si="159"/>
        <v>Dec</v>
      </c>
      <c r="G2560" s="12" t="s">
        <v>27</v>
      </c>
      <c r="H2560" s="12" t="s">
        <v>64</v>
      </c>
      <c r="I2560" s="12" t="s">
        <v>40</v>
      </c>
      <c r="J2560" s="12" t="s">
        <v>24</v>
      </c>
      <c r="K2560" s="12" t="s">
        <v>55</v>
      </c>
      <c r="L2560" s="12" t="s">
        <v>63</v>
      </c>
      <c r="M2560" s="12">
        <v>2</v>
      </c>
      <c r="N2560" s="14">
        <v>36.03</v>
      </c>
      <c r="O2560" s="15">
        <v>0.1</v>
      </c>
      <c r="P2560" s="14">
        <v>13.54</v>
      </c>
      <c r="Q2560" s="14">
        <v>64.853999999999999</v>
      </c>
      <c r="R2560" s="14">
        <v>27.08</v>
      </c>
      <c r="S2560" s="14">
        <v>37.774000000000001</v>
      </c>
      <c r="T2560" s="16">
        <v>0.58244672649335427</v>
      </c>
    </row>
    <row r="2561" spans="1:20">
      <c r="A2561" s="10">
        <v>522</v>
      </c>
      <c r="B2561" s="11">
        <v>46365</v>
      </c>
      <c r="C2561" s="12">
        <f t="shared" si="156"/>
        <v>2026</v>
      </c>
      <c r="D2561" s="13" t="str">
        <f t="shared" si="157"/>
        <v>Q4</v>
      </c>
      <c r="E2561" s="12">
        <f t="shared" si="158"/>
        <v>12</v>
      </c>
      <c r="F2561" s="12" t="str">
        <f t="shared" si="159"/>
        <v>Dec</v>
      </c>
      <c r="G2561" s="12" t="s">
        <v>21</v>
      </c>
      <c r="H2561" s="12" t="s">
        <v>71</v>
      </c>
      <c r="I2561" s="12" t="s">
        <v>40</v>
      </c>
      <c r="J2561" s="12" t="s">
        <v>24</v>
      </c>
      <c r="K2561" s="12" t="s">
        <v>35</v>
      </c>
      <c r="L2561" s="12" t="s">
        <v>65</v>
      </c>
      <c r="M2561" s="12">
        <v>2</v>
      </c>
      <c r="N2561" s="14">
        <v>133.4</v>
      </c>
      <c r="O2561" s="15">
        <v>0</v>
      </c>
      <c r="P2561" s="14">
        <v>67.69</v>
      </c>
      <c r="Q2561" s="14">
        <v>266.8</v>
      </c>
      <c r="R2561" s="14">
        <v>135.38</v>
      </c>
      <c r="S2561" s="14">
        <v>131.42000000000002</v>
      </c>
      <c r="T2561" s="16">
        <v>0.49257871064467768</v>
      </c>
    </row>
    <row r="2562" spans="1:20">
      <c r="A2562" s="10">
        <v>798</v>
      </c>
      <c r="B2562" s="11">
        <v>46365</v>
      </c>
      <c r="C2562" s="12">
        <f t="shared" si="156"/>
        <v>2026</v>
      </c>
      <c r="D2562" s="13" t="str">
        <f t="shared" si="157"/>
        <v>Q4</v>
      </c>
      <c r="E2562" s="12">
        <f t="shared" si="158"/>
        <v>12</v>
      </c>
      <c r="F2562" s="12" t="str">
        <f t="shared" si="159"/>
        <v>Dec</v>
      </c>
      <c r="G2562" s="12" t="s">
        <v>32</v>
      </c>
      <c r="H2562" s="12" t="s">
        <v>33</v>
      </c>
      <c r="I2562" s="12" t="s">
        <v>40</v>
      </c>
      <c r="J2562" s="12" t="s">
        <v>24</v>
      </c>
      <c r="K2562" s="12" t="s">
        <v>44</v>
      </c>
      <c r="L2562" s="12" t="s">
        <v>50</v>
      </c>
      <c r="M2562" s="12">
        <v>3</v>
      </c>
      <c r="N2562" s="14">
        <v>199.31</v>
      </c>
      <c r="O2562" s="15">
        <v>0.05</v>
      </c>
      <c r="P2562" s="14">
        <v>101.19</v>
      </c>
      <c r="Q2562" s="14">
        <v>568.0335</v>
      </c>
      <c r="R2562" s="14">
        <v>303.57</v>
      </c>
      <c r="S2562" s="14">
        <v>264.46350000000001</v>
      </c>
      <c r="T2562" s="16">
        <v>0.46557729429690325</v>
      </c>
    </row>
    <row r="2563" spans="1:20">
      <c r="A2563" s="10">
        <v>1746</v>
      </c>
      <c r="B2563" s="11">
        <v>46365</v>
      </c>
      <c r="C2563" s="12">
        <f t="shared" ref="C2563:C2626" si="160">YEAR(B2563)</f>
        <v>2026</v>
      </c>
      <c r="D2563" s="13" t="str">
        <f t="shared" ref="D2563:D2626" si="161">"Q"&amp;ROUNDUP(MONTH(B2563)/3,0)</f>
        <v>Q4</v>
      </c>
      <c r="E2563" s="12">
        <f t="shared" ref="E2563:E2626" si="162">MONTH(B2563)</f>
        <v>12</v>
      </c>
      <c r="F2563" s="12" t="str">
        <f t="shared" ref="F2563:F2626" si="163">TEXT(B2563,"mmm")</f>
        <v>Dec</v>
      </c>
      <c r="G2563" s="12" t="s">
        <v>27</v>
      </c>
      <c r="H2563" s="12" t="s">
        <v>62</v>
      </c>
      <c r="I2563" s="12" t="s">
        <v>23</v>
      </c>
      <c r="J2563" s="12" t="s">
        <v>37</v>
      </c>
      <c r="K2563" s="12" t="s">
        <v>35</v>
      </c>
      <c r="L2563" s="12" t="s">
        <v>53</v>
      </c>
      <c r="M2563" s="12">
        <v>1</v>
      </c>
      <c r="N2563" s="14">
        <v>47.44</v>
      </c>
      <c r="O2563" s="15">
        <v>0.15</v>
      </c>
      <c r="P2563" s="14">
        <v>17.899999999999999</v>
      </c>
      <c r="Q2563" s="14">
        <v>40.323999999999998</v>
      </c>
      <c r="R2563" s="14">
        <v>17.899999999999999</v>
      </c>
      <c r="S2563" s="14">
        <v>22.423999999999999</v>
      </c>
      <c r="T2563" s="16">
        <v>0.55609562543398472</v>
      </c>
    </row>
    <row r="2564" spans="1:20">
      <c r="A2564" s="10">
        <v>3412</v>
      </c>
      <c r="B2564" s="11">
        <v>46365</v>
      </c>
      <c r="C2564" s="12">
        <f t="shared" si="160"/>
        <v>2026</v>
      </c>
      <c r="D2564" s="13" t="str">
        <f t="shared" si="161"/>
        <v>Q4</v>
      </c>
      <c r="E2564" s="12">
        <f t="shared" si="162"/>
        <v>12</v>
      </c>
      <c r="F2564" s="12" t="str">
        <f t="shared" si="163"/>
        <v>Dec</v>
      </c>
      <c r="G2564" s="12" t="s">
        <v>21</v>
      </c>
      <c r="H2564" s="12" t="s">
        <v>22</v>
      </c>
      <c r="I2564" s="12" t="s">
        <v>29</v>
      </c>
      <c r="J2564" s="12" t="s">
        <v>37</v>
      </c>
      <c r="K2564" s="12" t="s">
        <v>30</v>
      </c>
      <c r="L2564" s="12" t="s">
        <v>38</v>
      </c>
      <c r="M2564" s="12">
        <v>10</v>
      </c>
      <c r="N2564" s="14">
        <v>145.30000000000001</v>
      </c>
      <c r="O2564" s="15">
        <v>0.1</v>
      </c>
      <c r="P2564" s="14">
        <v>79.7</v>
      </c>
      <c r="Q2564" s="14">
        <v>1307.7</v>
      </c>
      <c r="R2564" s="14">
        <v>797</v>
      </c>
      <c r="S2564" s="14">
        <v>510.70000000000005</v>
      </c>
      <c r="T2564" s="16">
        <v>0.39053299686472437</v>
      </c>
    </row>
    <row r="2565" spans="1:20">
      <c r="A2565" s="10">
        <v>175</v>
      </c>
      <c r="B2565" s="11">
        <v>46366</v>
      </c>
      <c r="C2565" s="12">
        <f t="shared" si="160"/>
        <v>2026</v>
      </c>
      <c r="D2565" s="13" t="str">
        <f t="shared" si="161"/>
        <v>Q4</v>
      </c>
      <c r="E2565" s="12">
        <f t="shared" si="162"/>
        <v>12</v>
      </c>
      <c r="F2565" s="12" t="str">
        <f t="shared" si="163"/>
        <v>Dec</v>
      </c>
      <c r="G2565" s="12" t="s">
        <v>21</v>
      </c>
      <c r="H2565" s="12" t="s">
        <v>22</v>
      </c>
      <c r="I2565" s="12" t="s">
        <v>49</v>
      </c>
      <c r="J2565" s="12" t="s">
        <v>34</v>
      </c>
      <c r="K2565" s="12" t="s">
        <v>25</v>
      </c>
      <c r="L2565" s="12" t="s">
        <v>26</v>
      </c>
      <c r="M2565" s="12">
        <v>1</v>
      </c>
      <c r="N2565" s="14">
        <v>81.010000000000005</v>
      </c>
      <c r="O2565" s="15">
        <v>0.2</v>
      </c>
      <c r="P2565" s="14">
        <v>41.51</v>
      </c>
      <c r="Q2565" s="14">
        <v>64.808000000000007</v>
      </c>
      <c r="R2565" s="14">
        <v>41.51</v>
      </c>
      <c r="S2565" s="14">
        <v>23.298000000000009</v>
      </c>
      <c r="T2565" s="16">
        <v>0.35949265522774976</v>
      </c>
    </row>
    <row r="2566" spans="1:20">
      <c r="A2566" s="10">
        <v>1014</v>
      </c>
      <c r="B2566" s="11">
        <v>46366</v>
      </c>
      <c r="C2566" s="12">
        <f t="shared" si="160"/>
        <v>2026</v>
      </c>
      <c r="D2566" s="13" t="str">
        <f t="shared" si="161"/>
        <v>Q4</v>
      </c>
      <c r="E2566" s="12">
        <f t="shared" si="162"/>
        <v>12</v>
      </c>
      <c r="F2566" s="12" t="str">
        <f t="shared" si="163"/>
        <v>Dec</v>
      </c>
      <c r="G2566" s="12" t="s">
        <v>41</v>
      </c>
      <c r="H2566" s="12" t="s">
        <v>52</v>
      </c>
      <c r="I2566" s="12" t="s">
        <v>49</v>
      </c>
      <c r="J2566" s="12" t="s">
        <v>34</v>
      </c>
      <c r="K2566" s="12" t="s">
        <v>35</v>
      </c>
      <c r="L2566" s="12" t="s">
        <v>36</v>
      </c>
      <c r="M2566" s="12">
        <v>2</v>
      </c>
      <c r="N2566" s="14">
        <v>35.619999999999997</v>
      </c>
      <c r="O2566" s="15">
        <v>0</v>
      </c>
      <c r="P2566" s="14">
        <v>13.62</v>
      </c>
      <c r="Q2566" s="14">
        <v>71.239999999999995</v>
      </c>
      <c r="R2566" s="14">
        <v>27.24</v>
      </c>
      <c r="S2566" s="14">
        <v>44</v>
      </c>
      <c r="T2566" s="16">
        <v>0.61763054463784395</v>
      </c>
    </row>
    <row r="2567" spans="1:20">
      <c r="A2567" s="10">
        <v>1763</v>
      </c>
      <c r="B2567" s="11">
        <v>46366</v>
      </c>
      <c r="C2567" s="12">
        <f t="shared" si="160"/>
        <v>2026</v>
      </c>
      <c r="D2567" s="13" t="str">
        <f t="shared" si="161"/>
        <v>Q4</v>
      </c>
      <c r="E2567" s="12">
        <f t="shared" si="162"/>
        <v>12</v>
      </c>
      <c r="F2567" s="12" t="str">
        <f t="shared" si="163"/>
        <v>Dec</v>
      </c>
      <c r="G2567" s="12" t="s">
        <v>21</v>
      </c>
      <c r="H2567" s="12" t="s">
        <v>22</v>
      </c>
      <c r="I2567" s="12" t="s">
        <v>23</v>
      </c>
      <c r="J2567" s="12" t="s">
        <v>34</v>
      </c>
      <c r="K2567" s="12" t="s">
        <v>25</v>
      </c>
      <c r="L2567" s="12" t="s">
        <v>43</v>
      </c>
      <c r="M2567" s="12">
        <v>2</v>
      </c>
      <c r="N2567" s="14">
        <v>49.88</v>
      </c>
      <c r="O2567" s="15">
        <v>0.05</v>
      </c>
      <c r="P2567" s="14">
        <v>22.31</v>
      </c>
      <c r="Q2567" s="14">
        <v>94.772000000000006</v>
      </c>
      <c r="R2567" s="14">
        <v>44.62</v>
      </c>
      <c r="S2567" s="14">
        <v>50.152000000000008</v>
      </c>
      <c r="T2567" s="16">
        <v>0.52918583547883347</v>
      </c>
    </row>
    <row r="2568" spans="1:20">
      <c r="A2568" s="10">
        <v>1863</v>
      </c>
      <c r="B2568" s="11">
        <v>46366</v>
      </c>
      <c r="C2568" s="12">
        <f t="shared" si="160"/>
        <v>2026</v>
      </c>
      <c r="D2568" s="13" t="str">
        <f t="shared" si="161"/>
        <v>Q4</v>
      </c>
      <c r="E2568" s="12">
        <f t="shared" si="162"/>
        <v>12</v>
      </c>
      <c r="F2568" s="12" t="str">
        <f t="shared" si="163"/>
        <v>Dec</v>
      </c>
      <c r="G2568" s="12" t="s">
        <v>41</v>
      </c>
      <c r="H2568" s="12" t="s">
        <v>52</v>
      </c>
      <c r="I2568" s="12" t="s">
        <v>49</v>
      </c>
      <c r="J2568" s="12" t="s">
        <v>24</v>
      </c>
      <c r="K2568" s="12" t="s">
        <v>25</v>
      </c>
      <c r="L2568" s="12" t="s">
        <v>51</v>
      </c>
      <c r="M2568" s="12">
        <v>1</v>
      </c>
      <c r="N2568" s="14">
        <v>101.18</v>
      </c>
      <c r="O2568" s="15">
        <v>0.05</v>
      </c>
      <c r="P2568" s="14">
        <v>49.12</v>
      </c>
      <c r="Q2568" s="14">
        <v>96.120999999999995</v>
      </c>
      <c r="R2568" s="14">
        <v>49.12</v>
      </c>
      <c r="S2568" s="14">
        <v>47.000999999999998</v>
      </c>
      <c r="T2568" s="16">
        <v>0.48897743469169069</v>
      </c>
    </row>
    <row r="2569" spans="1:20">
      <c r="A2569" s="10">
        <v>3466</v>
      </c>
      <c r="B2569" s="11">
        <v>46366</v>
      </c>
      <c r="C2569" s="12">
        <f t="shared" si="160"/>
        <v>2026</v>
      </c>
      <c r="D2569" s="13" t="str">
        <f t="shared" si="161"/>
        <v>Q4</v>
      </c>
      <c r="E2569" s="12">
        <f t="shared" si="162"/>
        <v>12</v>
      </c>
      <c r="F2569" s="12" t="str">
        <f t="shared" si="163"/>
        <v>Dec</v>
      </c>
      <c r="G2569" s="12" t="s">
        <v>27</v>
      </c>
      <c r="H2569" s="12" t="s">
        <v>64</v>
      </c>
      <c r="I2569" s="12" t="s">
        <v>40</v>
      </c>
      <c r="J2569" s="12" t="s">
        <v>37</v>
      </c>
      <c r="K2569" s="12" t="s">
        <v>55</v>
      </c>
      <c r="L2569" s="12" t="s">
        <v>63</v>
      </c>
      <c r="M2569" s="12">
        <v>2</v>
      </c>
      <c r="N2569" s="14">
        <v>36.64</v>
      </c>
      <c r="O2569" s="15">
        <v>0</v>
      </c>
      <c r="P2569" s="14">
        <v>13.7</v>
      </c>
      <c r="Q2569" s="14">
        <v>73.28</v>
      </c>
      <c r="R2569" s="14">
        <v>27.4</v>
      </c>
      <c r="S2569" s="14">
        <v>45.88</v>
      </c>
      <c r="T2569" s="16">
        <v>0.62609170305676853</v>
      </c>
    </row>
    <row r="2570" spans="1:20">
      <c r="A2570" s="10">
        <v>3630</v>
      </c>
      <c r="B2570" s="11">
        <v>46366</v>
      </c>
      <c r="C2570" s="12">
        <f t="shared" si="160"/>
        <v>2026</v>
      </c>
      <c r="D2570" s="13" t="str">
        <f t="shared" si="161"/>
        <v>Q4</v>
      </c>
      <c r="E2570" s="12">
        <f t="shared" si="162"/>
        <v>12</v>
      </c>
      <c r="F2570" s="12" t="str">
        <f t="shared" si="163"/>
        <v>Dec</v>
      </c>
      <c r="G2570" s="12" t="s">
        <v>27</v>
      </c>
      <c r="H2570" s="12" t="s">
        <v>64</v>
      </c>
      <c r="I2570" s="12" t="s">
        <v>40</v>
      </c>
      <c r="J2570" s="12" t="s">
        <v>24</v>
      </c>
      <c r="K2570" s="12" t="s">
        <v>25</v>
      </c>
      <c r="L2570" s="12" t="s">
        <v>47</v>
      </c>
      <c r="M2570" s="12">
        <v>3</v>
      </c>
      <c r="N2570" s="14">
        <v>39.979999999999997</v>
      </c>
      <c r="O2570" s="15">
        <v>0.1</v>
      </c>
      <c r="P2570" s="14">
        <v>16.989999999999998</v>
      </c>
      <c r="Q2570" s="14">
        <v>107.946</v>
      </c>
      <c r="R2570" s="14">
        <v>50.97</v>
      </c>
      <c r="S2570" s="14">
        <v>56.975999999999999</v>
      </c>
      <c r="T2570" s="16">
        <v>0.52781946528819967</v>
      </c>
    </row>
    <row r="2571" spans="1:20">
      <c r="A2571" s="10">
        <v>3633</v>
      </c>
      <c r="B2571" s="11">
        <v>46366</v>
      </c>
      <c r="C2571" s="12">
        <f t="shared" si="160"/>
        <v>2026</v>
      </c>
      <c r="D2571" s="13" t="str">
        <f t="shared" si="161"/>
        <v>Q4</v>
      </c>
      <c r="E2571" s="12">
        <f t="shared" si="162"/>
        <v>12</v>
      </c>
      <c r="F2571" s="12" t="str">
        <f t="shared" si="163"/>
        <v>Dec</v>
      </c>
      <c r="G2571" s="12" t="s">
        <v>41</v>
      </c>
      <c r="H2571" s="12" t="s">
        <v>42</v>
      </c>
      <c r="I2571" s="12" t="s">
        <v>49</v>
      </c>
      <c r="J2571" s="12" t="s">
        <v>37</v>
      </c>
      <c r="K2571" s="12" t="s">
        <v>30</v>
      </c>
      <c r="L2571" s="12" t="s">
        <v>38</v>
      </c>
      <c r="M2571" s="12">
        <v>3</v>
      </c>
      <c r="N2571" s="14">
        <v>144.16</v>
      </c>
      <c r="O2571" s="15">
        <v>0</v>
      </c>
      <c r="P2571" s="14">
        <v>77.36</v>
      </c>
      <c r="Q2571" s="14">
        <v>432.48</v>
      </c>
      <c r="R2571" s="14">
        <v>232.07999999999998</v>
      </c>
      <c r="S2571" s="14">
        <v>200.40000000000003</v>
      </c>
      <c r="T2571" s="16">
        <v>0.46337402885682583</v>
      </c>
    </row>
    <row r="2572" spans="1:20">
      <c r="A2572" s="10">
        <v>4</v>
      </c>
      <c r="B2572" s="11">
        <v>46367</v>
      </c>
      <c r="C2572" s="12">
        <f t="shared" si="160"/>
        <v>2026</v>
      </c>
      <c r="D2572" s="13" t="str">
        <f t="shared" si="161"/>
        <v>Q4</v>
      </c>
      <c r="E2572" s="12">
        <f t="shared" si="162"/>
        <v>12</v>
      </c>
      <c r="F2572" s="12" t="str">
        <f t="shared" si="163"/>
        <v>Dec</v>
      </c>
      <c r="G2572" s="12" t="s">
        <v>41</v>
      </c>
      <c r="H2572" s="12" t="s">
        <v>42</v>
      </c>
      <c r="I2572" s="12" t="s">
        <v>23</v>
      </c>
      <c r="J2572" s="12" t="s">
        <v>34</v>
      </c>
      <c r="K2572" s="12" t="s">
        <v>25</v>
      </c>
      <c r="L2572" s="12" t="s">
        <v>51</v>
      </c>
      <c r="M2572" s="12">
        <v>1</v>
      </c>
      <c r="N2572" s="14">
        <v>102.98</v>
      </c>
      <c r="O2572" s="15">
        <v>0.1</v>
      </c>
      <c r="P2572" s="14">
        <v>51.45</v>
      </c>
      <c r="Q2572" s="14">
        <v>92.682000000000002</v>
      </c>
      <c r="R2572" s="14">
        <v>51.45</v>
      </c>
      <c r="S2572" s="14">
        <v>41.231999999999999</v>
      </c>
      <c r="T2572" s="16">
        <v>0.4448760277076455</v>
      </c>
    </row>
    <row r="2573" spans="1:20">
      <c r="A2573" s="10">
        <v>70</v>
      </c>
      <c r="B2573" s="11">
        <v>46367</v>
      </c>
      <c r="C2573" s="12">
        <f t="shared" si="160"/>
        <v>2026</v>
      </c>
      <c r="D2573" s="13" t="str">
        <f t="shared" si="161"/>
        <v>Q4</v>
      </c>
      <c r="E2573" s="12">
        <f t="shared" si="162"/>
        <v>12</v>
      </c>
      <c r="F2573" s="12" t="str">
        <f t="shared" si="163"/>
        <v>Dec</v>
      </c>
      <c r="G2573" s="12" t="s">
        <v>41</v>
      </c>
      <c r="H2573" s="12" t="s">
        <v>68</v>
      </c>
      <c r="I2573" s="12" t="s">
        <v>23</v>
      </c>
      <c r="J2573" s="12" t="s">
        <v>34</v>
      </c>
      <c r="K2573" s="12" t="s">
        <v>55</v>
      </c>
      <c r="L2573" s="12" t="s">
        <v>59</v>
      </c>
      <c r="M2573" s="12">
        <v>2</v>
      </c>
      <c r="N2573" s="14">
        <v>122.49</v>
      </c>
      <c r="O2573" s="15">
        <v>0.15</v>
      </c>
      <c r="P2573" s="14">
        <v>70.930000000000007</v>
      </c>
      <c r="Q2573" s="14">
        <v>208.23299999999998</v>
      </c>
      <c r="R2573" s="14">
        <v>141.86000000000001</v>
      </c>
      <c r="S2573" s="14">
        <v>66.372999999999962</v>
      </c>
      <c r="T2573" s="16">
        <v>0.31874390706564265</v>
      </c>
    </row>
    <row r="2574" spans="1:20">
      <c r="A2574" s="10">
        <v>948</v>
      </c>
      <c r="B2574" s="11">
        <v>46367</v>
      </c>
      <c r="C2574" s="12">
        <f t="shared" si="160"/>
        <v>2026</v>
      </c>
      <c r="D2574" s="13" t="str">
        <f t="shared" si="161"/>
        <v>Q4</v>
      </c>
      <c r="E2574" s="12">
        <f t="shared" si="162"/>
        <v>12</v>
      </c>
      <c r="F2574" s="12" t="str">
        <f t="shared" si="163"/>
        <v>Dec</v>
      </c>
      <c r="G2574" s="12" t="s">
        <v>27</v>
      </c>
      <c r="H2574" s="12" t="s">
        <v>62</v>
      </c>
      <c r="I2574" s="12" t="s">
        <v>49</v>
      </c>
      <c r="J2574" s="12" t="s">
        <v>34</v>
      </c>
      <c r="K2574" s="12" t="s">
        <v>30</v>
      </c>
      <c r="L2574" s="12" t="s">
        <v>38</v>
      </c>
      <c r="M2574" s="12">
        <v>1</v>
      </c>
      <c r="N2574" s="14">
        <v>141.74</v>
      </c>
      <c r="O2574" s="15">
        <v>0.15</v>
      </c>
      <c r="P2574" s="14">
        <v>78.97</v>
      </c>
      <c r="Q2574" s="14">
        <v>120.479</v>
      </c>
      <c r="R2574" s="14">
        <v>78.97</v>
      </c>
      <c r="S2574" s="14">
        <v>41.509</v>
      </c>
      <c r="T2574" s="16">
        <v>0.34453307215365336</v>
      </c>
    </row>
    <row r="2575" spans="1:20">
      <c r="A2575" s="10">
        <v>1957</v>
      </c>
      <c r="B2575" s="11">
        <v>46367</v>
      </c>
      <c r="C2575" s="12">
        <f t="shared" si="160"/>
        <v>2026</v>
      </c>
      <c r="D2575" s="13" t="str">
        <f t="shared" si="161"/>
        <v>Q4</v>
      </c>
      <c r="E2575" s="12">
        <f t="shared" si="162"/>
        <v>12</v>
      </c>
      <c r="F2575" s="12" t="str">
        <f t="shared" si="163"/>
        <v>Dec</v>
      </c>
      <c r="G2575" s="12" t="s">
        <v>41</v>
      </c>
      <c r="H2575" s="12" t="s">
        <v>52</v>
      </c>
      <c r="I2575" s="12" t="s">
        <v>23</v>
      </c>
      <c r="J2575" s="12" t="s">
        <v>24</v>
      </c>
      <c r="K2575" s="12" t="s">
        <v>25</v>
      </c>
      <c r="L2575" s="12" t="s">
        <v>47</v>
      </c>
      <c r="M2575" s="12">
        <v>6</v>
      </c>
      <c r="N2575" s="14">
        <v>39.44</v>
      </c>
      <c r="O2575" s="15">
        <v>0.1</v>
      </c>
      <c r="P2575" s="14">
        <v>16.89</v>
      </c>
      <c r="Q2575" s="14">
        <v>212.976</v>
      </c>
      <c r="R2575" s="14">
        <v>101.34</v>
      </c>
      <c r="S2575" s="14">
        <v>111.636</v>
      </c>
      <c r="T2575" s="16">
        <v>0.52417173766058145</v>
      </c>
    </row>
    <row r="2576" spans="1:20">
      <c r="A2576" s="10">
        <v>3097</v>
      </c>
      <c r="B2576" s="11">
        <v>46367</v>
      </c>
      <c r="C2576" s="12">
        <f t="shared" si="160"/>
        <v>2026</v>
      </c>
      <c r="D2576" s="13" t="str">
        <f t="shared" si="161"/>
        <v>Q4</v>
      </c>
      <c r="E2576" s="12">
        <f t="shared" si="162"/>
        <v>12</v>
      </c>
      <c r="F2576" s="12" t="str">
        <f t="shared" si="163"/>
        <v>Dec</v>
      </c>
      <c r="G2576" s="12" t="s">
        <v>32</v>
      </c>
      <c r="H2576" s="12" t="s">
        <v>39</v>
      </c>
      <c r="I2576" s="12" t="s">
        <v>40</v>
      </c>
      <c r="J2576" s="12" t="s">
        <v>24</v>
      </c>
      <c r="K2576" s="12" t="s">
        <v>25</v>
      </c>
      <c r="L2576" s="12" t="s">
        <v>43</v>
      </c>
      <c r="M2576" s="12">
        <v>1</v>
      </c>
      <c r="N2576" s="14">
        <v>49.64</v>
      </c>
      <c r="O2576" s="15">
        <v>0.1</v>
      </c>
      <c r="P2576" s="14">
        <v>22</v>
      </c>
      <c r="Q2576" s="14">
        <v>44.676000000000002</v>
      </c>
      <c r="R2576" s="14">
        <v>22</v>
      </c>
      <c r="S2576" s="14">
        <v>22.676000000000002</v>
      </c>
      <c r="T2576" s="16">
        <v>0.50756558331094992</v>
      </c>
    </row>
    <row r="2577" spans="1:20">
      <c r="A2577" s="10">
        <v>3649</v>
      </c>
      <c r="B2577" s="11">
        <v>46367</v>
      </c>
      <c r="C2577" s="12">
        <f t="shared" si="160"/>
        <v>2026</v>
      </c>
      <c r="D2577" s="13" t="str">
        <f t="shared" si="161"/>
        <v>Q4</v>
      </c>
      <c r="E2577" s="12">
        <f t="shared" si="162"/>
        <v>12</v>
      </c>
      <c r="F2577" s="12" t="str">
        <f t="shared" si="163"/>
        <v>Dec</v>
      </c>
      <c r="G2577" s="12" t="s">
        <v>32</v>
      </c>
      <c r="H2577" s="12" t="s">
        <v>33</v>
      </c>
      <c r="I2577" s="12" t="s">
        <v>23</v>
      </c>
      <c r="J2577" s="12" t="s">
        <v>34</v>
      </c>
      <c r="K2577" s="12" t="s">
        <v>35</v>
      </c>
      <c r="L2577" s="12" t="s">
        <v>69</v>
      </c>
      <c r="M2577" s="12">
        <v>1</v>
      </c>
      <c r="N2577" s="14">
        <v>164.29</v>
      </c>
      <c r="O2577" s="15">
        <v>0.05</v>
      </c>
      <c r="P2577" s="14">
        <v>88.66</v>
      </c>
      <c r="Q2577" s="14">
        <v>156.07549999999998</v>
      </c>
      <c r="R2577" s="14">
        <v>88.66</v>
      </c>
      <c r="S2577" s="14">
        <v>67.41549999999998</v>
      </c>
      <c r="T2577" s="16">
        <v>0.43194159237035917</v>
      </c>
    </row>
    <row r="2578" spans="1:20">
      <c r="A2578" s="10">
        <v>3963</v>
      </c>
      <c r="B2578" s="11">
        <v>46367</v>
      </c>
      <c r="C2578" s="12">
        <f t="shared" si="160"/>
        <v>2026</v>
      </c>
      <c r="D2578" s="13" t="str">
        <f t="shared" si="161"/>
        <v>Q4</v>
      </c>
      <c r="E2578" s="12">
        <f t="shared" si="162"/>
        <v>12</v>
      </c>
      <c r="F2578" s="12" t="str">
        <f t="shared" si="163"/>
        <v>Dec</v>
      </c>
      <c r="G2578" s="12" t="s">
        <v>41</v>
      </c>
      <c r="H2578" s="12" t="s">
        <v>54</v>
      </c>
      <c r="I2578" s="12" t="s">
        <v>23</v>
      </c>
      <c r="J2578" s="12" t="s">
        <v>24</v>
      </c>
      <c r="K2578" s="12" t="s">
        <v>35</v>
      </c>
      <c r="L2578" s="12" t="s">
        <v>36</v>
      </c>
      <c r="M2578" s="12">
        <v>1</v>
      </c>
      <c r="N2578" s="14">
        <v>35.81</v>
      </c>
      <c r="O2578" s="15">
        <v>0</v>
      </c>
      <c r="P2578" s="14">
        <v>13.28</v>
      </c>
      <c r="Q2578" s="14">
        <v>35.81</v>
      </c>
      <c r="R2578" s="14">
        <v>13.28</v>
      </c>
      <c r="S2578" s="14">
        <v>22.53</v>
      </c>
      <c r="T2578" s="16">
        <v>0.62915386763473891</v>
      </c>
    </row>
    <row r="2579" spans="1:20">
      <c r="A2579" s="10">
        <v>4305</v>
      </c>
      <c r="B2579" s="11">
        <v>46367</v>
      </c>
      <c r="C2579" s="12">
        <f t="shared" si="160"/>
        <v>2026</v>
      </c>
      <c r="D2579" s="13" t="str">
        <f t="shared" si="161"/>
        <v>Q4</v>
      </c>
      <c r="E2579" s="12">
        <f t="shared" si="162"/>
        <v>12</v>
      </c>
      <c r="F2579" s="12" t="str">
        <f t="shared" si="163"/>
        <v>Dec</v>
      </c>
      <c r="G2579" s="12" t="s">
        <v>21</v>
      </c>
      <c r="H2579" s="12" t="s">
        <v>57</v>
      </c>
      <c r="I2579" s="12" t="s">
        <v>40</v>
      </c>
      <c r="J2579" s="12" t="s">
        <v>34</v>
      </c>
      <c r="K2579" s="12" t="s">
        <v>55</v>
      </c>
      <c r="L2579" s="12" t="s">
        <v>56</v>
      </c>
      <c r="M2579" s="12">
        <v>1</v>
      </c>
      <c r="N2579" s="14">
        <v>41.31</v>
      </c>
      <c r="O2579" s="15">
        <v>0.05</v>
      </c>
      <c r="P2579" s="14">
        <v>14.56</v>
      </c>
      <c r="Q2579" s="14">
        <v>39.244500000000002</v>
      </c>
      <c r="R2579" s="14">
        <v>14.56</v>
      </c>
      <c r="S2579" s="14">
        <v>24.6845</v>
      </c>
      <c r="T2579" s="16">
        <v>0.62899259768884808</v>
      </c>
    </row>
    <row r="2580" spans="1:20">
      <c r="A2580" s="10">
        <v>4942</v>
      </c>
      <c r="B2580" s="11">
        <v>46367</v>
      </c>
      <c r="C2580" s="12">
        <f t="shared" si="160"/>
        <v>2026</v>
      </c>
      <c r="D2580" s="13" t="str">
        <f t="shared" si="161"/>
        <v>Q4</v>
      </c>
      <c r="E2580" s="12">
        <f t="shared" si="162"/>
        <v>12</v>
      </c>
      <c r="F2580" s="12" t="str">
        <f t="shared" si="163"/>
        <v>Dec</v>
      </c>
      <c r="G2580" s="12" t="s">
        <v>41</v>
      </c>
      <c r="H2580" s="12" t="s">
        <v>68</v>
      </c>
      <c r="I2580" s="12" t="s">
        <v>49</v>
      </c>
      <c r="J2580" s="12" t="s">
        <v>34</v>
      </c>
      <c r="K2580" s="12" t="s">
        <v>35</v>
      </c>
      <c r="L2580" s="12" t="s">
        <v>36</v>
      </c>
      <c r="M2580" s="12">
        <v>3</v>
      </c>
      <c r="N2580" s="14">
        <v>36.6</v>
      </c>
      <c r="O2580" s="15">
        <v>0.15</v>
      </c>
      <c r="P2580" s="14">
        <v>13.95</v>
      </c>
      <c r="Q2580" s="14">
        <v>93.330000000000013</v>
      </c>
      <c r="R2580" s="14">
        <v>41.849999999999994</v>
      </c>
      <c r="S2580" s="14">
        <v>51.480000000000018</v>
      </c>
      <c r="T2580" s="16">
        <v>0.55159112825458068</v>
      </c>
    </row>
    <row r="2581" spans="1:20">
      <c r="A2581" s="10">
        <v>19</v>
      </c>
      <c r="B2581" s="11">
        <v>46368</v>
      </c>
      <c r="C2581" s="12">
        <f t="shared" si="160"/>
        <v>2026</v>
      </c>
      <c r="D2581" s="13" t="str">
        <f t="shared" si="161"/>
        <v>Q4</v>
      </c>
      <c r="E2581" s="12">
        <f t="shared" si="162"/>
        <v>12</v>
      </c>
      <c r="F2581" s="12" t="str">
        <f t="shared" si="163"/>
        <v>Dec</v>
      </c>
      <c r="G2581" s="12" t="s">
        <v>27</v>
      </c>
      <c r="H2581" s="12" t="s">
        <v>28</v>
      </c>
      <c r="I2581" s="12" t="s">
        <v>23</v>
      </c>
      <c r="J2581" s="12" t="s">
        <v>34</v>
      </c>
      <c r="K2581" s="12" t="s">
        <v>25</v>
      </c>
      <c r="L2581" s="12" t="s">
        <v>43</v>
      </c>
      <c r="M2581" s="12">
        <v>5</v>
      </c>
      <c r="N2581" s="14">
        <v>49.59</v>
      </c>
      <c r="O2581" s="15">
        <v>0</v>
      </c>
      <c r="P2581" s="14">
        <v>22.63</v>
      </c>
      <c r="Q2581" s="14">
        <v>247.95000000000002</v>
      </c>
      <c r="R2581" s="14">
        <v>113.14999999999999</v>
      </c>
      <c r="S2581" s="14">
        <v>134.80000000000001</v>
      </c>
      <c r="T2581" s="16">
        <v>0.54365799556362171</v>
      </c>
    </row>
    <row r="2582" spans="1:20">
      <c r="A2582" s="10">
        <v>4963</v>
      </c>
      <c r="B2582" s="11">
        <v>46368</v>
      </c>
      <c r="C2582" s="12">
        <f t="shared" si="160"/>
        <v>2026</v>
      </c>
      <c r="D2582" s="13" t="str">
        <f t="shared" si="161"/>
        <v>Q4</v>
      </c>
      <c r="E2582" s="12">
        <f t="shared" si="162"/>
        <v>12</v>
      </c>
      <c r="F2582" s="12" t="str">
        <f t="shared" si="163"/>
        <v>Dec</v>
      </c>
      <c r="G2582" s="12" t="s">
        <v>21</v>
      </c>
      <c r="H2582" s="12" t="s">
        <v>22</v>
      </c>
      <c r="I2582" s="12" t="s">
        <v>23</v>
      </c>
      <c r="J2582" s="12" t="s">
        <v>34</v>
      </c>
      <c r="K2582" s="12" t="s">
        <v>30</v>
      </c>
      <c r="L2582" s="12" t="s">
        <v>67</v>
      </c>
      <c r="M2582" s="12">
        <v>5</v>
      </c>
      <c r="N2582" s="14">
        <v>72.3</v>
      </c>
      <c r="O2582" s="15">
        <v>0.05</v>
      </c>
      <c r="P2582" s="14">
        <v>31.73</v>
      </c>
      <c r="Q2582" s="14">
        <v>343.42500000000001</v>
      </c>
      <c r="R2582" s="14">
        <v>158.65</v>
      </c>
      <c r="S2582" s="14">
        <v>184.77500000000001</v>
      </c>
      <c r="T2582" s="16">
        <v>0.53803596127247577</v>
      </c>
    </row>
    <row r="2583" spans="1:20">
      <c r="A2583" s="10">
        <v>5110</v>
      </c>
      <c r="B2583" s="11">
        <v>46368</v>
      </c>
      <c r="C2583" s="12">
        <f t="shared" si="160"/>
        <v>2026</v>
      </c>
      <c r="D2583" s="13" t="str">
        <f t="shared" si="161"/>
        <v>Q4</v>
      </c>
      <c r="E2583" s="12">
        <f t="shared" si="162"/>
        <v>12</v>
      </c>
      <c r="F2583" s="12" t="str">
        <f t="shared" si="163"/>
        <v>Dec</v>
      </c>
      <c r="G2583" s="12" t="s">
        <v>41</v>
      </c>
      <c r="H2583" s="12" t="s">
        <v>42</v>
      </c>
      <c r="I2583" s="12" t="s">
        <v>23</v>
      </c>
      <c r="J2583" s="12" t="s">
        <v>34</v>
      </c>
      <c r="K2583" s="12" t="s">
        <v>25</v>
      </c>
      <c r="L2583" s="12" t="s">
        <v>43</v>
      </c>
      <c r="M2583" s="12">
        <v>1</v>
      </c>
      <c r="N2583" s="14">
        <v>51.57</v>
      </c>
      <c r="O2583" s="15">
        <v>0.1</v>
      </c>
      <c r="P2583" s="14">
        <v>23.11</v>
      </c>
      <c r="Q2583" s="14">
        <v>46.413000000000004</v>
      </c>
      <c r="R2583" s="14">
        <v>23.11</v>
      </c>
      <c r="S2583" s="14">
        <v>23.303000000000004</v>
      </c>
      <c r="T2583" s="16">
        <v>0.5020791588563549</v>
      </c>
    </row>
    <row r="2584" spans="1:20">
      <c r="A2584" s="10">
        <v>10</v>
      </c>
      <c r="B2584" s="11">
        <v>46369</v>
      </c>
      <c r="C2584" s="12">
        <f t="shared" si="160"/>
        <v>2026</v>
      </c>
      <c r="D2584" s="13" t="str">
        <f t="shared" si="161"/>
        <v>Q4</v>
      </c>
      <c r="E2584" s="12">
        <f t="shared" si="162"/>
        <v>12</v>
      </c>
      <c r="F2584" s="12" t="str">
        <f t="shared" si="163"/>
        <v>Dec</v>
      </c>
      <c r="G2584" s="12" t="s">
        <v>21</v>
      </c>
      <c r="H2584" s="12" t="s">
        <v>22</v>
      </c>
      <c r="I2584" s="12" t="s">
        <v>23</v>
      </c>
      <c r="J2584" s="12" t="s">
        <v>24</v>
      </c>
      <c r="K2584" s="12" t="s">
        <v>35</v>
      </c>
      <c r="L2584" s="12" t="s">
        <v>36</v>
      </c>
      <c r="M2584" s="12">
        <v>3</v>
      </c>
      <c r="N2584" s="14">
        <v>35.380000000000003</v>
      </c>
      <c r="O2584" s="15">
        <v>0</v>
      </c>
      <c r="P2584" s="14">
        <v>13.51</v>
      </c>
      <c r="Q2584" s="14">
        <v>106.14000000000001</v>
      </c>
      <c r="R2584" s="14">
        <v>40.53</v>
      </c>
      <c r="S2584" s="14">
        <v>65.610000000000014</v>
      </c>
      <c r="T2584" s="16">
        <v>0.61814584511023185</v>
      </c>
    </row>
    <row r="2585" spans="1:20">
      <c r="A2585" s="10">
        <v>216</v>
      </c>
      <c r="B2585" s="11">
        <v>46369</v>
      </c>
      <c r="C2585" s="12">
        <f t="shared" si="160"/>
        <v>2026</v>
      </c>
      <c r="D2585" s="13" t="str">
        <f t="shared" si="161"/>
        <v>Q4</v>
      </c>
      <c r="E2585" s="12">
        <f t="shared" si="162"/>
        <v>12</v>
      </c>
      <c r="F2585" s="12" t="str">
        <f t="shared" si="163"/>
        <v>Dec</v>
      </c>
      <c r="G2585" s="12" t="s">
        <v>32</v>
      </c>
      <c r="H2585" s="12" t="s">
        <v>33</v>
      </c>
      <c r="I2585" s="12" t="s">
        <v>23</v>
      </c>
      <c r="J2585" s="12" t="s">
        <v>37</v>
      </c>
      <c r="K2585" s="12" t="s">
        <v>25</v>
      </c>
      <c r="L2585" s="12" t="s">
        <v>26</v>
      </c>
      <c r="M2585" s="12">
        <v>1</v>
      </c>
      <c r="N2585" s="14">
        <v>83.08</v>
      </c>
      <c r="O2585" s="15">
        <v>0.15</v>
      </c>
      <c r="P2585" s="14">
        <v>42.91</v>
      </c>
      <c r="Q2585" s="14">
        <v>70.617999999999995</v>
      </c>
      <c r="R2585" s="14">
        <v>42.91</v>
      </c>
      <c r="S2585" s="14">
        <v>27.707999999999998</v>
      </c>
      <c r="T2585" s="16">
        <v>0.39236455294684075</v>
      </c>
    </row>
    <row r="2586" spans="1:20">
      <c r="A2586" s="10">
        <v>1937</v>
      </c>
      <c r="B2586" s="11">
        <v>46369</v>
      </c>
      <c r="C2586" s="12">
        <f t="shared" si="160"/>
        <v>2026</v>
      </c>
      <c r="D2586" s="13" t="str">
        <f t="shared" si="161"/>
        <v>Q4</v>
      </c>
      <c r="E2586" s="12">
        <f t="shared" si="162"/>
        <v>12</v>
      </c>
      <c r="F2586" s="12" t="str">
        <f t="shared" si="163"/>
        <v>Dec</v>
      </c>
      <c r="G2586" s="12" t="s">
        <v>27</v>
      </c>
      <c r="H2586" s="12" t="s">
        <v>64</v>
      </c>
      <c r="I2586" s="12" t="s">
        <v>29</v>
      </c>
      <c r="J2586" s="12" t="s">
        <v>37</v>
      </c>
      <c r="K2586" s="12" t="s">
        <v>44</v>
      </c>
      <c r="L2586" s="12" t="s">
        <v>72</v>
      </c>
      <c r="M2586" s="12">
        <v>3</v>
      </c>
      <c r="N2586" s="14">
        <v>120.5</v>
      </c>
      <c r="O2586" s="15">
        <v>0.15</v>
      </c>
      <c r="P2586" s="14">
        <v>61.44</v>
      </c>
      <c r="Q2586" s="14">
        <v>307.27499999999998</v>
      </c>
      <c r="R2586" s="14">
        <v>184.32</v>
      </c>
      <c r="S2586" s="14">
        <v>122.95499999999998</v>
      </c>
      <c r="T2586" s="16">
        <v>0.40014644862094212</v>
      </c>
    </row>
    <row r="2587" spans="1:20">
      <c r="A2587" s="10">
        <v>4720</v>
      </c>
      <c r="B2587" s="11">
        <v>46369</v>
      </c>
      <c r="C2587" s="12">
        <f t="shared" si="160"/>
        <v>2026</v>
      </c>
      <c r="D2587" s="13" t="str">
        <f t="shared" si="161"/>
        <v>Q4</v>
      </c>
      <c r="E2587" s="12">
        <f t="shared" si="162"/>
        <v>12</v>
      </c>
      <c r="F2587" s="12" t="str">
        <f t="shared" si="163"/>
        <v>Dec</v>
      </c>
      <c r="G2587" s="12" t="s">
        <v>21</v>
      </c>
      <c r="H2587" s="12" t="s">
        <v>22</v>
      </c>
      <c r="I2587" s="12" t="s">
        <v>23</v>
      </c>
      <c r="J2587" s="12" t="s">
        <v>34</v>
      </c>
      <c r="K2587" s="12" t="s">
        <v>30</v>
      </c>
      <c r="L2587" s="12" t="s">
        <v>67</v>
      </c>
      <c r="M2587" s="12">
        <v>3</v>
      </c>
      <c r="N2587" s="14">
        <v>73.040000000000006</v>
      </c>
      <c r="O2587" s="15">
        <v>0.1</v>
      </c>
      <c r="P2587" s="14">
        <v>31.78</v>
      </c>
      <c r="Q2587" s="14">
        <v>197.208</v>
      </c>
      <c r="R2587" s="14">
        <v>95.34</v>
      </c>
      <c r="S2587" s="14">
        <v>101.86799999999999</v>
      </c>
      <c r="T2587" s="16">
        <v>0.51655105269563095</v>
      </c>
    </row>
    <row r="2588" spans="1:20">
      <c r="A2588" s="10">
        <v>91</v>
      </c>
      <c r="B2588" s="11">
        <v>46370</v>
      </c>
      <c r="C2588" s="12">
        <f t="shared" si="160"/>
        <v>2026</v>
      </c>
      <c r="D2588" s="13" t="str">
        <f t="shared" si="161"/>
        <v>Q4</v>
      </c>
      <c r="E2588" s="12">
        <f t="shared" si="162"/>
        <v>12</v>
      </c>
      <c r="F2588" s="12" t="str">
        <f t="shared" si="163"/>
        <v>Dec</v>
      </c>
      <c r="G2588" s="12" t="s">
        <v>27</v>
      </c>
      <c r="H2588" s="12" t="s">
        <v>28</v>
      </c>
      <c r="I2588" s="12" t="s">
        <v>23</v>
      </c>
      <c r="J2588" s="12" t="s">
        <v>24</v>
      </c>
      <c r="K2588" s="12" t="s">
        <v>44</v>
      </c>
      <c r="L2588" s="12" t="s">
        <v>45</v>
      </c>
      <c r="M2588" s="12">
        <v>2</v>
      </c>
      <c r="N2588" s="14">
        <v>339.95</v>
      </c>
      <c r="O2588" s="15">
        <v>0</v>
      </c>
      <c r="P2588" s="14">
        <v>195.78</v>
      </c>
      <c r="Q2588" s="14">
        <v>679.9</v>
      </c>
      <c r="R2588" s="14">
        <v>391.56</v>
      </c>
      <c r="S2588" s="14">
        <v>288.33999999999997</v>
      </c>
      <c r="T2588" s="16">
        <v>0.42409177820267685</v>
      </c>
    </row>
    <row r="2589" spans="1:20">
      <c r="A2589" s="10">
        <v>505</v>
      </c>
      <c r="B2589" s="11">
        <v>46370</v>
      </c>
      <c r="C2589" s="12">
        <f t="shared" si="160"/>
        <v>2026</v>
      </c>
      <c r="D2589" s="13" t="str">
        <f t="shared" si="161"/>
        <v>Q4</v>
      </c>
      <c r="E2589" s="12">
        <f t="shared" si="162"/>
        <v>12</v>
      </c>
      <c r="F2589" s="12" t="str">
        <f t="shared" si="163"/>
        <v>Dec</v>
      </c>
      <c r="G2589" s="12" t="s">
        <v>21</v>
      </c>
      <c r="H2589" s="12" t="s">
        <v>71</v>
      </c>
      <c r="I2589" s="12" t="s">
        <v>49</v>
      </c>
      <c r="J2589" s="12" t="s">
        <v>24</v>
      </c>
      <c r="K2589" s="12" t="s">
        <v>44</v>
      </c>
      <c r="L2589" s="12" t="s">
        <v>50</v>
      </c>
      <c r="M2589" s="12">
        <v>2</v>
      </c>
      <c r="N2589" s="14">
        <v>199.43</v>
      </c>
      <c r="O2589" s="15">
        <v>0.05</v>
      </c>
      <c r="P2589" s="14">
        <v>106.58</v>
      </c>
      <c r="Q2589" s="14">
        <v>378.91699999999997</v>
      </c>
      <c r="R2589" s="14">
        <v>213.16</v>
      </c>
      <c r="S2589" s="14">
        <v>165.75699999999998</v>
      </c>
      <c r="T2589" s="16">
        <v>0.4374493622613923</v>
      </c>
    </row>
    <row r="2590" spans="1:20">
      <c r="A2590" s="10">
        <v>640</v>
      </c>
      <c r="B2590" s="11">
        <v>46370</v>
      </c>
      <c r="C2590" s="12">
        <f t="shared" si="160"/>
        <v>2026</v>
      </c>
      <c r="D2590" s="13" t="str">
        <f t="shared" si="161"/>
        <v>Q4</v>
      </c>
      <c r="E2590" s="12">
        <f t="shared" si="162"/>
        <v>12</v>
      </c>
      <c r="F2590" s="12" t="str">
        <f t="shared" si="163"/>
        <v>Dec</v>
      </c>
      <c r="G2590" s="12" t="s">
        <v>21</v>
      </c>
      <c r="H2590" s="12" t="s">
        <v>71</v>
      </c>
      <c r="I2590" s="12" t="s">
        <v>23</v>
      </c>
      <c r="J2590" s="12" t="s">
        <v>24</v>
      </c>
      <c r="K2590" s="12" t="s">
        <v>55</v>
      </c>
      <c r="L2590" s="12" t="s">
        <v>66</v>
      </c>
      <c r="M2590" s="12">
        <v>2</v>
      </c>
      <c r="N2590" s="14">
        <v>51.77</v>
      </c>
      <c r="O2590" s="15">
        <v>0.05</v>
      </c>
      <c r="P2590" s="14">
        <v>21.76</v>
      </c>
      <c r="Q2590" s="14">
        <v>98.363</v>
      </c>
      <c r="R2590" s="14">
        <v>43.52</v>
      </c>
      <c r="S2590" s="14">
        <v>54.842999999999996</v>
      </c>
      <c r="T2590" s="16">
        <v>0.55755721155312465</v>
      </c>
    </row>
    <row r="2591" spans="1:20">
      <c r="A2591" s="10">
        <v>1408</v>
      </c>
      <c r="B2591" s="11">
        <v>46370</v>
      </c>
      <c r="C2591" s="12">
        <f t="shared" si="160"/>
        <v>2026</v>
      </c>
      <c r="D2591" s="13" t="str">
        <f t="shared" si="161"/>
        <v>Q4</v>
      </c>
      <c r="E2591" s="12">
        <f t="shared" si="162"/>
        <v>12</v>
      </c>
      <c r="F2591" s="12" t="str">
        <f t="shared" si="163"/>
        <v>Dec</v>
      </c>
      <c r="G2591" s="12" t="s">
        <v>27</v>
      </c>
      <c r="H2591" s="12" t="s">
        <v>28</v>
      </c>
      <c r="I2591" s="12" t="s">
        <v>23</v>
      </c>
      <c r="J2591" s="12" t="s">
        <v>34</v>
      </c>
      <c r="K2591" s="12" t="s">
        <v>35</v>
      </c>
      <c r="L2591" s="12" t="s">
        <v>69</v>
      </c>
      <c r="M2591" s="12">
        <v>1</v>
      </c>
      <c r="N2591" s="14">
        <v>161.53</v>
      </c>
      <c r="O2591" s="15">
        <v>0</v>
      </c>
      <c r="P2591" s="14">
        <v>87.43</v>
      </c>
      <c r="Q2591" s="14">
        <v>161.53</v>
      </c>
      <c r="R2591" s="14">
        <v>87.43</v>
      </c>
      <c r="S2591" s="14">
        <v>74.099999999999994</v>
      </c>
      <c r="T2591" s="16">
        <v>0.45873831486411187</v>
      </c>
    </row>
    <row r="2592" spans="1:20">
      <c r="A2592" s="10">
        <v>2074</v>
      </c>
      <c r="B2592" s="11">
        <v>46370</v>
      </c>
      <c r="C2592" s="12">
        <f t="shared" si="160"/>
        <v>2026</v>
      </c>
      <c r="D2592" s="13" t="str">
        <f t="shared" si="161"/>
        <v>Q4</v>
      </c>
      <c r="E2592" s="12">
        <f t="shared" si="162"/>
        <v>12</v>
      </c>
      <c r="F2592" s="12" t="str">
        <f t="shared" si="163"/>
        <v>Dec</v>
      </c>
      <c r="G2592" s="12" t="s">
        <v>27</v>
      </c>
      <c r="H2592" s="12" t="s">
        <v>64</v>
      </c>
      <c r="I2592" s="12" t="s">
        <v>29</v>
      </c>
      <c r="J2592" s="12" t="s">
        <v>37</v>
      </c>
      <c r="K2592" s="12" t="s">
        <v>30</v>
      </c>
      <c r="L2592" s="12" t="s">
        <v>38</v>
      </c>
      <c r="M2592" s="12">
        <v>4</v>
      </c>
      <c r="N2592" s="14">
        <v>145.85</v>
      </c>
      <c r="O2592" s="15">
        <v>0.1</v>
      </c>
      <c r="P2592" s="14">
        <v>79.47</v>
      </c>
      <c r="Q2592" s="14">
        <v>525.05999999999995</v>
      </c>
      <c r="R2592" s="14">
        <v>317.88</v>
      </c>
      <c r="S2592" s="14">
        <v>207.17999999999995</v>
      </c>
      <c r="T2592" s="16">
        <v>0.39458347617415146</v>
      </c>
    </row>
    <row r="2593" spans="1:20">
      <c r="A2593" s="10">
        <v>2639</v>
      </c>
      <c r="B2593" s="11">
        <v>46370</v>
      </c>
      <c r="C2593" s="12">
        <f t="shared" si="160"/>
        <v>2026</v>
      </c>
      <c r="D2593" s="13" t="str">
        <f t="shared" si="161"/>
        <v>Q4</v>
      </c>
      <c r="E2593" s="12">
        <f t="shared" si="162"/>
        <v>12</v>
      </c>
      <c r="F2593" s="12" t="str">
        <f t="shared" si="163"/>
        <v>Dec</v>
      </c>
      <c r="G2593" s="12" t="s">
        <v>41</v>
      </c>
      <c r="H2593" s="12" t="s">
        <v>68</v>
      </c>
      <c r="I2593" s="12" t="s">
        <v>23</v>
      </c>
      <c r="J2593" s="12" t="s">
        <v>24</v>
      </c>
      <c r="K2593" s="12" t="s">
        <v>44</v>
      </c>
      <c r="L2593" s="12" t="s">
        <v>50</v>
      </c>
      <c r="M2593" s="12">
        <v>1</v>
      </c>
      <c r="N2593" s="14">
        <v>197.18</v>
      </c>
      <c r="O2593" s="15">
        <v>0</v>
      </c>
      <c r="P2593" s="14">
        <v>105.28</v>
      </c>
      <c r="Q2593" s="14">
        <v>197.18</v>
      </c>
      <c r="R2593" s="14">
        <v>105.28</v>
      </c>
      <c r="S2593" s="14">
        <v>91.9</v>
      </c>
      <c r="T2593" s="16">
        <v>0.46607160969672384</v>
      </c>
    </row>
    <row r="2594" spans="1:20">
      <c r="A2594" s="10">
        <v>2694</v>
      </c>
      <c r="B2594" s="11">
        <v>46370</v>
      </c>
      <c r="C2594" s="12">
        <f t="shared" si="160"/>
        <v>2026</v>
      </c>
      <c r="D2594" s="13" t="str">
        <f t="shared" si="161"/>
        <v>Q4</v>
      </c>
      <c r="E2594" s="12">
        <f t="shared" si="162"/>
        <v>12</v>
      </c>
      <c r="F2594" s="12" t="str">
        <f t="shared" si="163"/>
        <v>Dec</v>
      </c>
      <c r="G2594" s="12" t="s">
        <v>41</v>
      </c>
      <c r="H2594" s="12" t="s">
        <v>52</v>
      </c>
      <c r="I2594" s="12" t="s">
        <v>23</v>
      </c>
      <c r="J2594" s="12" t="s">
        <v>34</v>
      </c>
      <c r="K2594" s="12" t="s">
        <v>44</v>
      </c>
      <c r="L2594" s="12" t="s">
        <v>72</v>
      </c>
      <c r="M2594" s="12">
        <v>1</v>
      </c>
      <c r="N2594" s="14">
        <v>124.9</v>
      </c>
      <c r="O2594" s="15">
        <v>0</v>
      </c>
      <c r="P2594" s="14">
        <v>62.16</v>
      </c>
      <c r="Q2594" s="14">
        <v>124.9</v>
      </c>
      <c r="R2594" s="14">
        <v>62.16</v>
      </c>
      <c r="S2594" s="14">
        <v>62.740000000000009</v>
      </c>
      <c r="T2594" s="16">
        <v>0.50232185748598879</v>
      </c>
    </row>
    <row r="2595" spans="1:20">
      <c r="A2595" s="10">
        <v>2797</v>
      </c>
      <c r="B2595" s="11">
        <v>46370</v>
      </c>
      <c r="C2595" s="12">
        <f t="shared" si="160"/>
        <v>2026</v>
      </c>
      <c r="D2595" s="13" t="str">
        <f t="shared" si="161"/>
        <v>Q4</v>
      </c>
      <c r="E2595" s="12">
        <f t="shared" si="162"/>
        <v>12</v>
      </c>
      <c r="F2595" s="12" t="str">
        <f t="shared" si="163"/>
        <v>Dec</v>
      </c>
      <c r="G2595" s="12" t="s">
        <v>32</v>
      </c>
      <c r="H2595" s="12" t="s">
        <v>73</v>
      </c>
      <c r="I2595" s="12" t="s">
        <v>40</v>
      </c>
      <c r="J2595" s="12" t="s">
        <v>34</v>
      </c>
      <c r="K2595" s="12" t="s">
        <v>30</v>
      </c>
      <c r="L2595" s="12" t="s">
        <v>67</v>
      </c>
      <c r="M2595" s="12">
        <v>2</v>
      </c>
      <c r="N2595" s="14">
        <v>70.239999999999995</v>
      </c>
      <c r="O2595" s="15">
        <v>0.1</v>
      </c>
      <c r="P2595" s="14">
        <v>32.130000000000003</v>
      </c>
      <c r="Q2595" s="14">
        <v>126.43199999999999</v>
      </c>
      <c r="R2595" s="14">
        <v>64.260000000000005</v>
      </c>
      <c r="S2595" s="14">
        <v>62.171999999999983</v>
      </c>
      <c r="T2595" s="16">
        <v>0.49174259681093385</v>
      </c>
    </row>
    <row r="2596" spans="1:20">
      <c r="A2596" s="10">
        <v>2811</v>
      </c>
      <c r="B2596" s="11">
        <v>46370</v>
      </c>
      <c r="C2596" s="12">
        <f t="shared" si="160"/>
        <v>2026</v>
      </c>
      <c r="D2596" s="13" t="str">
        <f t="shared" si="161"/>
        <v>Q4</v>
      </c>
      <c r="E2596" s="12">
        <f t="shared" si="162"/>
        <v>12</v>
      </c>
      <c r="F2596" s="12" t="str">
        <f t="shared" si="163"/>
        <v>Dec</v>
      </c>
      <c r="G2596" s="12" t="s">
        <v>27</v>
      </c>
      <c r="H2596" s="12" t="s">
        <v>62</v>
      </c>
      <c r="I2596" s="12" t="s">
        <v>40</v>
      </c>
      <c r="J2596" s="12" t="s">
        <v>37</v>
      </c>
      <c r="K2596" s="12" t="s">
        <v>30</v>
      </c>
      <c r="L2596" s="12" t="s">
        <v>38</v>
      </c>
      <c r="M2596" s="12">
        <v>5</v>
      </c>
      <c r="N2596" s="14">
        <v>145.6</v>
      </c>
      <c r="O2596" s="15">
        <v>0.15</v>
      </c>
      <c r="P2596" s="14">
        <v>81.180000000000007</v>
      </c>
      <c r="Q2596" s="14">
        <v>618.79999999999995</v>
      </c>
      <c r="R2596" s="14">
        <v>405.90000000000003</v>
      </c>
      <c r="S2596" s="14">
        <v>212.89999999999992</v>
      </c>
      <c r="T2596" s="16">
        <v>0.34405300581771159</v>
      </c>
    </row>
    <row r="2597" spans="1:20">
      <c r="A2597" s="10">
        <v>4037</v>
      </c>
      <c r="B2597" s="11">
        <v>46370</v>
      </c>
      <c r="C2597" s="12">
        <f t="shared" si="160"/>
        <v>2026</v>
      </c>
      <c r="D2597" s="13" t="str">
        <f t="shared" si="161"/>
        <v>Q4</v>
      </c>
      <c r="E2597" s="12">
        <f t="shared" si="162"/>
        <v>12</v>
      </c>
      <c r="F2597" s="12" t="str">
        <f t="shared" si="163"/>
        <v>Dec</v>
      </c>
      <c r="G2597" s="12" t="s">
        <v>41</v>
      </c>
      <c r="H2597" s="12" t="s">
        <v>54</v>
      </c>
      <c r="I2597" s="12" t="s">
        <v>40</v>
      </c>
      <c r="J2597" s="12" t="s">
        <v>24</v>
      </c>
      <c r="K2597" s="12" t="s">
        <v>30</v>
      </c>
      <c r="L2597" s="12" t="s">
        <v>58</v>
      </c>
      <c r="M2597" s="12">
        <v>1</v>
      </c>
      <c r="N2597" s="14">
        <v>152.4</v>
      </c>
      <c r="O2597" s="15">
        <v>0.05</v>
      </c>
      <c r="P2597" s="14">
        <v>77.98</v>
      </c>
      <c r="Q2597" s="14">
        <v>144.78</v>
      </c>
      <c r="R2597" s="14">
        <v>77.98</v>
      </c>
      <c r="S2597" s="14">
        <v>66.8</v>
      </c>
      <c r="T2597" s="16">
        <v>0.46138969470921398</v>
      </c>
    </row>
    <row r="2598" spans="1:20">
      <c r="A2598" s="10">
        <v>4629</v>
      </c>
      <c r="B2598" s="11">
        <v>46370</v>
      </c>
      <c r="C2598" s="12">
        <f t="shared" si="160"/>
        <v>2026</v>
      </c>
      <c r="D2598" s="13" t="str">
        <f t="shared" si="161"/>
        <v>Q4</v>
      </c>
      <c r="E2598" s="12">
        <f t="shared" si="162"/>
        <v>12</v>
      </c>
      <c r="F2598" s="12" t="str">
        <f t="shared" si="163"/>
        <v>Dec</v>
      </c>
      <c r="G2598" s="12" t="s">
        <v>32</v>
      </c>
      <c r="H2598" s="12" t="s">
        <v>33</v>
      </c>
      <c r="I2598" s="12" t="s">
        <v>23</v>
      </c>
      <c r="J2598" s="12" t="s">
        <v>34</v>
      </c>
      <c r="K2598" s="12" t="s">
        <v>35</v>
      </c>
      <c r="L2598" s="12" t="s">
        <v>36</v>
      </c>
      <c r="M2598" s="12">
        <v>1</v>
      </c>
      <c r="N2598" s="14">
        <v>36.17</v>
      </c>
      <c r="O2598" s="15">
        <v>0.05</v>
      </c>
      <c r="P2598" s="14">
        <v>13.87</v>
      </c>
      <c r="Q2598" s="14">
        <v>34.361499999999999</v>
      </c>
      <c r="R2598" s="14">
        <v>13.87</v>
      </c>
      <c r="S2598" s="14">
        <v>20.491500000000002</v>
      </c>
      <c r="T2598" s="16">
        <v>0.59635056676803988</v>
      </c>
    </row>
    <row r="2599" spans="1:20">
      <c r="A2599" s="10">
        <v>2455</v>
      </c>
      <c r="B2599" s="11">
        <v>46371</v>
      </c>
      <c r="C2599" s="12">
        <f t="shared" si="160"/>
        <v>2026</v>
      </c>
      <c r="D2599" s="13" t="str">
        <f t="shared" si="161"/>
        <v>Q4</v>
      </c>
      <c r="E2599" s="12">
        <f t="shared" si="162"/>
        <v>12</v>
      </c>
      <c r="F2599" s="12" t="str">
        <f t="shared" si="163"/>
        <v>Dec</v>
      </c>
      <c r="G2599" s="12" t="s">
        <v>27</v>
      </c>
      <c r="H2599" s="12" t="s">
        <v>64</v>
      </c>
      <c r="I2599" s="12" t="s">
        <v>23</v>
      </c>
      <c r="J2599" s="12" t="s">
        <v>24</v>
      </c>
      <c r="K2599" s="12" t="s">
        <v>44</v>
      </c>
      <c r="L2599" s="12" t="s">
        <v>72</v>
      </c>
      <c r="M2599" s="12">
        <v>3</v>
      </c>
      <c r="N2599" s="14">
        <v>126.21</v>
      </c>
      <c r="O2599" s="15">
        <v>0.1</v>
      </c>
      <c r="P2599" s="14">
        <v>60.65</v>
      </c>
      <c r="Q2599" s="14">
        <v>340.767</v>
      </c>
      <c r="R2599" s="14">
        <v>181.95</v>
      </c>
      <c r="S2599" s="14">
        <v>158.81700000000001</v>
      </c>
      <c r="T2599" s="16">
        <v>0.46605745274630467</v>
      </c>
    </row>
    <row r="2600" spans="1:20">
      <c r="A2600" s="10">
        <v>3184</v>
      </c>
      <c r="B2600" s="11">
        <v>46371</v>
      </c>
      <c r="C2600" s="12">
        <f t="shared" si="160"/>
        <v>2026</v>
      </c>
      <c r="D2600" s="13" t="str">
        <f t="shared" si="161"/>
        <v>Q4</v>
      </c>
      <c r="E2600" s="12">
        <f t="shared" si="162"/>
        <v>12</v>
      </c>
      <c r="F2600" s="12" t="str">
        <f t="shared" si="163"/>
        <v>Dec</v>
      </c>
      <c r="G2600" s="12" t="s">
        <v>41</v>
      </c>
      <c r="H2600" s="12" t="s">
        <v>68</v>
      </c>
      <c r="I2600" s="12" t="s">
        <v>29</v>
      </c>
      <c r="J2600" s="12" t="s">
        <v>24</v>
      </c>
      <c r="K2600" s="12" t="s">
        <v>30</v>
      </c>
      <c r="L2600" s="12" t="s">
        <v>38</v>
      </c>
      <c r="M2600" s="12">
        <v>6</v>
      </c>
      <c r="N2600" s="14">
        <v>143.72999999999999</v>
      </c>
      <c r="O2600" s="15">
        <v>0.15</v>
      </c>
      <c r="P2600" s="14">
        <v>77.27</v>
      </c>
      <c r="Q2600" s="14">
        <v>733.02299999999991</v>
      </c>
      <c r="R2600" s="14">
        <v>463.62</v>
      </c>
      <c r="S2600" s="14">
        <v>269.40299999999991</v>
      </c>
      <c r="T2600" s="16">
        <v>0.36752325643260847</v>
      </c>
    </row>
    <row r="2601" spans="1:20">
      <c r="A2601" s="10">
        <v>3363</v>
      </c>
      <c r="B2601" s="11">
        <v>46371</v>
      </c>
      <c r="C2601" s="12">
        <f t="shared" si="160"/>
        <v>2026</v>
      </c>
      <c r="D2601" s="13" t="str">
        <f t="shared" si="161"/>
        <v>Q4</v>
      </c>
      <c r="E2601" s="12">
        <f t="shared" si="162"/>
        <v>12</v>
      </c>
      <c r="F2601" s="12" t="str">
        <f t="shared" si="163"/>
        <v>Dec</v>
      </c>
      <c r="G2601" s="12" t="s">
        <v>27</v>
      </c>
      <c r="H2601" s="12" t="s">
        <v>64</v>
      </c>
      <c r="I2601" s="12" t="s">
        <v>49</v>
      </c>
      <c r="J2601" s="12" t="s">
        <v>34</v>
      </c>
      <c r="K2601" s="12" t="s">
        <v>30</v>
      </c>
      <c r="L2601" s="12" t="s">
        <v>38</v>
      </c>
      <c r="M2601" s="12">
        <v>4</v>
      </c>
      <c r="N2601" s="14">
        <v>146.38999999999999</v>
      </c>
      <c r="O2601" s="15">
        <v>0</v>
      </c>
      <c r="P2601" s="14">
        <v>78.95</v>
      </c>
      <c r="Q2601" s="14">
        <v>585.55999999999995</v>
      </c>
      <c r="R2601" s="14">
        <v>315.8</v>
      </c>
      <c r="S2601" s="14">
        <v>269.75999999999993</v>
      </c>
      <c r="T2601" s="16">
        <v>0.46068720541020552</v>
      </c>
    </row>
    <row r="2602" spans="1:20">
      <c r="A2602" s="10">
        <v>3373</v>
      </c>
      <c r="B2602" s="11">
        <v>46371</v>
      </c>
      <c r="C2602" s="12">
        <f t="shared" si="160"/>
        <v>2026</v>
      </c>
      <c r="D2602" s="13" t="str">
        <f t="shared" si="161"/>
        <v>Q4</v>
      </c>
      <c r="E2602" s="12">
        <f t="shared" si="162"/>
        <v>12</v>
      </c>
      <c r="F2602" s="12" t="str">
        <f t="shared" si="163"/>
        <v>Dec</v>
      </c>
      <c r="G2602" s="12" t="s">
        <v>27</v>
      </c>
      <c r="H2602" s="12" t="s">
        <v>64</v>
      </c>
      <c r="I2602" s="12" t="s">
        <v>49</v>
      </c>
      <c r="J2602" s="12" t="s">
        <v>24</v>
      </c>
      <c r="K2602" s="12" t="s">
        <v>30</v>
      </c>
      <c r="L2602" s="12" t="s">
        <v>31</v>
      </c>
      <c r="M2602" s="12">
        <v>2</v>
      </c>
      <c r="N2602" s="14">
        <v>89.84</v>
      </c>
      <c r="O2602" s="15">
        <v>0.05</v>
      </c>
      <c r="P2602" s="14">
        <v>45.17</v>
      </c>
      <c r="Q2602" s="14">
        <v>170.696</v>
      </c>
      <c r="R2602" s="14">
        <v>90.34</v>
      </c>
      <c r="S2602" s="14">
        <v>80.355999999999995</v>
      </c>
      <c r="T2602" s="16">
        <v>0.47075502647982376</v>
      </c>
    </row>
    <row r="2603" spans="1:20">
      <c r="A2603" s="10">
        <v>3799</v>
      </c>
      <c r="B2603" s="11">
        <v>46371</v>
      </c>
      <c r="C2603" s="12">
        <f t="shared" si="160"/>
        <v>2026</v>
      </c>
      <c r="D2603" s="13" t="str">
        <f t="shared" si="161"/>
        <v>Q4</v>
      </c>
      <c r="E2603" s="12">
        <f t="shared" si="162"/>
        <v>12</v>
      </c>
      <c r="F2603" s="12" t="str">
        <f t="shared" si="163"/>
        <v>Dec</v>
      </c>
      <c r="G2603" s="12" t="s">
        <v>32</v>
      </c>
      <c r="H2603" s="12" t="s">
        <v>60</v>
      </c>
      <c r="I2603" s="12" t="s">
        <v>40</v>
      </c>
      <c r="J2603" s="12" t="s">
        <v>34</v>
      </c>
      <c r="K2603" s="12" t="s">
        <v>55</v>
      </c>
      <c r="L2603" s="12" t="s">
        <v>66</v>
      </c>
      <c r="M2603" s="12">
        <v>3</v>
      </c>
      <c r="N2603" s="14">
        <v>49.67</v>
      </c>
      <c r="O2603" s="15">
        <v>0.05</v>
      </c>
      <c r="P2603" s="14">
        <v>21.5</v>
      </c>
      <c r="Q2603" s="14">
        <v>141.55949999999999</v>
      </c>
      <c r="R2603" s="14">
        <v>64.5</v>
      </c>
      <c r="S2603" s="14">
        <v>77.059499999999986</v>
      </c>
      <c r="T2603" s="16">
        <v>0.54436120500566898</v>
      </c>
    </row>
    <row r="2604" spans="1:20">
      <c r="A2604" s="10">
        <v>5002</v>
      </c>
      <c r="B2604" s="11">
        <v>46371</v>
      </c>
      <c r="C2604" s="12">
        <f t="shared" si="160"/>
        <v>2026</v>
      </c>
      <c r="D2604" s="13" t="str">
        <f t="shared" si="161"/>
        <v>Q4</v>
      </c>
      <c r="E2604" s="12">
        <f t="shared" si="162"/>
        <v>12</v>
      </c>
      <c r="F2604" s="12" t="str">
        <f t="shared" si="163"/>
        <v>Dec</v>
      </c>
      <c r="G2604" s="12" t="s">
        <v>27</v>
      </c>
      <c r="H2604" s="12" t="s">
        <v>70</v>
      </c>
      <c r="I2604" s="12" t="s">
        <v>29</v>
      </c>
      <c r="J2604" s="12" t="s">
        <v>37</v>
      </c>
      <c r="K2604" s="12" t="s">
        <v>30</v>
      </c>
      <c r="L2604" s="12" t="s">
        <v>31</v>
      </c>
      <c r="M2604" s="12">
        <v>4</v>
      </c>
      <c r="N2604" s="14">
        <v>94.3</v>
      </c>
      <c r="O2604" s="15">
        <v>0.1</v>
      </c>
      <c r="P2604" s="14">
        <v>44.36</v>
      </c>
      <c r="Q2604" s="14">
        <v>339.48</v>
      </c>
      <c r="R2604" s="14">
        <v>177.44</v>
      </c>
      <c r="S2604" s="14">
        <v>162.04000000000002</v>
      </c>
      <c r="T2604" s="16">
        <v>0.47731825144338402</v>
      </c>
    </row>
    <row r="2605" spans="1:20">
      <c r="A2605" s="10">
        <v>2896</v>
      </c>
      <c r="B2605" s="11">
        <v>46372</v>
      </c>
      <c r="C2605" s="12">
        <f t="shared" si="160"/>
        <v>2026</v>
      </c>
      <c r="D2605" s="13" t="str">
        <f t="shared" si="161"/>
        <v>Q4</v>
      </c>
      <c r="E2605" s="12">
        <f t="shared" si="162"/>
        <v>12</v>
      </c>
      <c r="F2605" s="12" t="str">
        <f t="shared" si="163"/>
        <v>Dec</v>
      </c>
      <c r="G2605" s="12" t="s">
        <v>27</v>
      </c>
      <c r="H2605" s="12" t="s">
        <v>64</v>
      </c>
      <c r="I2605" s="12" t="s">
        <v>40</v>
      </c>
      <c r="J2605" s="12" t="s">
        <v>37</v>
      </c>
      <c r="K2605" s="12" t="s">
        <v>55</v>
      </c>
      <c r="L2605" s="12" t="s">
        <v>63</v>
      </c>
      <c r="M2605" s="12">
        <v>2</v>
      </c>
      <c r="N2605" s="14">
        <v>36.020000000000003</v>
      </c>
      <c r="O2605" s="15">
        <v>0.1</v>
      </c>
      <c r="P2605" s="14">
        <v>13.59</v>
      </c>
      <c r="Q2605" s="14">
        <v>64.836000000000013</v>
      </c>
      <c r="R2605" s="14">
        <v>27.18</v>
      </c>
      <c r="S2605" s="14">
        <v>37.656000000000013</v>
      </c>
      <c r="T2605" s="16">
        <v>0.58078845086063302</v>
      </c>
    </row>
    <row r="2606" spans="1:20">
      <c r="A2606" s="10">
        <v>3334</v>
      </c>
      <c r="B2606" s="11">
        <v>46372</v>
      </c>
      <c r="C2606" s="12">
        <f t="shared" si="160"/>
        <v>2026</v>
      </c>
      <c r="D2606" s="13" t="str">
        <f t="shared" si="161"/>
        <v>Q4</v>
      </c>
      <c r="E2606" s="12">
        <f t="shared" si="162"/>
        <v>12</v>
      </c>
      <c r="F2606" s="12" t="str">
        <f t="shared" si="163"/>
        <v>Dec</v>
      </c>
      <c r="G2606" s="12" t="s">
        <v>27</v>
      </c>
      <c r="H2606" s="12" t="s">
        <v>70</v>
      </c>
      <c r="I2606" s="12" t="s">
        <v>23</v>
      </c>
      <c r="J2606" s="12" t="s">
        <v>24</v>
      </c>
      <c r="K2606" s="12" t="s">
        <v>30</v>
      </c>
      <c r="L2606" s="12" t="s">
        <v>58</v>
      </c>
      <c r="M2606" s="12">
        <v>1</v>
      </c>
      <c r="N2606" s="14">
        <v>154.12</v>
      </c>
      <c r="O2606" s="15">
        <v>0</v>
      </c>
      <c r="P2606" s="14">
        <v>77.45</v>
      </c>
      <c r="Q2606" s="14">
        <v>154.12</v>
      </c>
      <c r="R2606" s="14">
        <v>77.45</v>
      </c>
      <c r="S2606" s="14">
        <v>76.67</v>
      </c>
      <c r="T2606" s="16">
        <v>0.49746950428237735</v>
      </c>
    </row>
    <row r="2607" spans="1:20">
      <c r="A2607" s="10">
        <v>3469</v>
      </c>
      <c r="B2607" s="11">
        <v>46372</v>
      </c>
      <c r="C2607" s="12">
        <f t="shared" si="160"/>
        <v>2026</v>
      </c>
      <c r="D2607" s="13" t="str">
        <f t="shared" si="161"/>
        <v>Q4</v>
      </c>
      <c r="E2607" s="12">
        <f t="shared" si="162"/>
        <v>12</v>
      </c>
      <c r="F2607" s="12" t="str">
        <f t="shared" si="163"/>
        <v>Dec</v>
      </c>
      <c r="G2607" s="12" t="s">
        <v>21</v>
      </c>
      <c r="H2607" s="12" t="s">
        <v>57</v>
      </c>
      <c r="I2607" s="12" t="s">
        <v>23</v>
      </c>
      <c r="J2607" s="12" t="s">
        <v>24</v>
      </c>
      <c r="K2607" s="12" t="s">
        <v>30</v>
      </c>
      <c r="L2607" s="12" t="s">
        <v>58</v>
      </c>
      <c r="M2607" s="12">
        <v>1</v>
      </c>
      <c r="N2607" s="14">
        <v>150.88</v>
      </c>
      <c r="O2607" s="15">
        <v>0.05</v>
      </c>
      <c r="P2607" s="14">
        <v>81.02</v>
      </c>
      <c r="Q2607" s="14">
        <v>143.33599999999998</v>
      </c>
      <c r="R2607" s="14">
        <v>81.02</v>
      </c>
      <c r="S2607" s="14">
        <v>62.315999999999988</v>
      </c>
      <c r="T2607" s="16">
        <v>0.43475470223809787</v>
      </c>
    </row>
    <row r="2608" spans="1:20">
      <c r="A2608" s="10">
        <v>569</v>
      </c>
      <c r="B2608" s="11">
        <v>46373</v>
      </c>
      <c r="C2608" s="12">
        <f t="shared" si="160"/>
        <v>2026</v>
      </c>
      <c r="D2608" s="13" t="str">
        <f t="shared" si="161"/>
        <v>Q4</v>
      </c>
      <c r="E2608" s="12">
        <f t="shared" si="162"/>
        <v>12</v>
      </c>
      <c r="F2608" s="12" t="str">
        <f t="shared" si="163"/>
        <v>Dec</v>
      </c>
      <c r="G2608" s="12" t="s">
        <v>32</v>
      </c>
      <c r="H2608" s="12" t="s">
        <v>33</v>
      </c>
      <c r="I2608" s="12" t="s">
        <v>49</v>
      </c>
      <c r="J2608" s="12" t="s">
        <v>34</v>
      </c>
      <c r="K2608" s="12" t="s">
        <v>25</v>
      </c>
      <c r="L2608" s="12" t="s">
        <v>47</v>
      </c>
      <c r="M2608" s="12">
        <v>2</v>
      </c>
      <c r="N2608" s="14">
        <v>40.479999999999997</v>
      </c>
      <c r="O2608" s="15">
        <v>0</v>
      </c>
      <c r="P2608" s="14">
        <v>16.23</v>
      </c>
      <c r="Q2608" s="14">
        <v>80.959999999999994</v>
      </c>
      <c r="R2608" s="14">
        <v>32.46</v>
      </c>
      <c r="S2608" s="14">
        <v>48.499999999999993</v>
      </c>
      <c r="T2608" s="16">
        <v>0.5990612648221344</v>
      </c>
    </row>
    <row r="2609" spans="1:20">
      <c r="A2609" s="10">
        <v>2404</v>
      </c>
      <c r="B2609" s="11">
        <v>46373</v>
      </c>
      <c r="C2609" s="12">
        <f t="shared" si="160"/>
        <v>2026</v>
      </c>
      <c r="D2609" s="13" t="str">
        <f t="shared" si="161"/>
        <v>Q4</v>
      </c>
      <c r="E2609" s="12">
        <f t="shared" si="162"/>
        <v>12</v>
      </c>
      <c r="F2609" s="12" t="str">
        <f t="shared" si="163"/>
        <v>Dec</v>
      </c>
      <c r="G2609" s="12" t="s">
        <v>32</v>
      </c>
      <c r="H2609" s="12" t="s">
        <v>60</v>
      </c>
      <c r="I2609" s="12" t="s">
        <v>49</v>
      </c>
      <c r="J2609" s="12" t="s">
        <v>37</v>
      </c>
      <c r="K2609" s="12" t="s">
        <v>35</v>
      </c>
      <c r="L2609" s="12" t="s">
        <v>69</v>
      </c>
      <c r="M2609" s="12">
        <v>3</v>
      </c>
      <c r="N2609" s="14">
        <v>163.34</v>
      </c>
      <c r="O2609" s="15">
        <v>0.1</v>
      </c>
      <c r="P2609" s="14">
        <v>88.53</v>
      </c>
      <c r="Q2609" s="14">
        <v>441.01799999999997</v>
      </c>
      <c r="R2609" s="14">
        <v>265.59000000000003</v>
      </c>
      <c r="S2609" s="14">
        <v>175.42799999999994</v>
      </c>
      <c r="T2609" s="16">
        <v>0.39777968246194023</v>
      </c>
    </row>
    <row r="2610" spans="1:20">
      <c r="A2610" s="10">
        <v>4682</v>
      </c>
      <c r="B2610" s="11">
        <v>46373</v>
      </c>
      <c r="C2610" s="12">
        <f t="shared" si="160"/>
        <v>2026</v>
      </c>
      <c r="D2610" s="13" t="str">
        <f t="shared" si="161"/>
        <v>Q4</v>
      </c>
      <c r="E2610" s="12">
        <f t="shared" si="162"/>
        <v>12</v>
      </c>
      <c r="F2610" s="12" t="str">
        <f t="shared" si="163"/>
        <v>Dec</v>
      </c>
      <c r="G2610" s="12" t="s">
        <v>41</v>
      </c>
      <c r="H2610" s="12" t="s">
        <v>42</v>
      </c>
      <c r="I2610" s="12" t="s">
        <v>40</v>
      </c>
      <c r="J2610" s="12" t="s">
        <v>34</v>
      </c>
      <c r="K2610" s="12" t="s">
        <v>55</v>
      </c>
      <c r="L2610" s="12" t="s">
        <v>56</v>
      </c>
      <c r="M2610" s="12">
        <v>2</v>
      </c>
      <c r="N2610" s="14">
        <v>40.89</v>
      </c>
      <c r="O2610" s="15">
        <v>0</v>
      </c>
      <c r="P2610" s="14">
        <v>14.95</v>
      </c>
      <c r="Q2610" s="14">
        <v>81.78</v>
      </c>
      <c r="R2610" s="14">
        <v>29.9</v>
      </c>
      <c r="S2610" s="14">
        <v>51.88</v>
      </c>
      <c r="T2610" s="16">
        <v>0.63438493519197847</v>
      </c>
    </row>
    <row r="2611" spans="1:20">
      <c r="A2611" s="10">
        <v>4888</v>
      </c>
      <c r="B2611" s="11">
        <v>46373</v>
      </c>
      <c r="C2611" s="12">
        <f t="shared" si="160"/>
        <v>2026</v>
      </c>
      <c r="D2611" s="13" t="str">
        <f t="shared" si="161"/>
        <v>Q4</v>
      </c>
      <c r="E2611" s="12">
        <f t="shared" si="162"/>
        <v>12</v>
      </c>
      <c r="F2611" s="12" t="str">
        <f t="shared" si="163"/>
        <v>Dec</v>
      </c>
      <c r="G2611" s="12" t="s">
        <v>32</v>
      </c>
      <c r="H2611" s="12" t="s">
        <v>33</v>
      </c>
      <c r="I2611" s="12" t="s">
        <v>49</v>
      </c>
      <c r="J2611" s="12" t="s">
        <v>34</v>
      </c>
      <c r="K2611" s="12" t="s">
        <v>55</v>
      </c>
      <c r="L2611" s="12" t="s">
        <v>56</v>
      </c>
      <c r="M2611" s="12">
        <v>1</v>
      </c>
      <c r="N2611" s="14">
        <v>40.159999999999997</v>
      </c>
      <c r="O2611" s="15">
        <v>0.15</v>
      </c>
      <c r="P2611" s="14">
        <v>14.46</v>
      </c>
      <c r="Q2611" s="14">
        <v>34.135999999999996</v>
      </c>
      <c r="R2611" s="14">
        <v>14.46</v>
      </c>
      <c r="S2611" s="14">
        <v>19.675999999999995</v>
      </c>
      <c r="T2611" s="16">
        <v>0.576400281228029</v>
      </c>
    </row>
    <row r="2612" spans="1:20">
      <c r="A2612" s="10">
        <v>4923</v>
      </c>
      <c r="B2612" s="11">
        <v>46373</v>
      </c>
      <c r="C2612" s="12">
        <f t="shared" si="160"/>
        <v>2026</v>
      </c>
      <c r="D2612" s="13" t="str">
        <f t="shared" si="161"/>
        <v>Q4</v>
      </c>
      <c r="E2612" s="12">
        <f t="shared" si="162"/>
        <v>12</v>
      </c>
      <c r="F2612" s="12" t="str">
        <f t="shared" si="163"/>
        <v>Dec</v>
      </c>
      <c r="G2612" s="12" t="s">
        <v>41</v>
      </c>
      <c r="H2612" s="12" t="s">
        <v>68</v>
      </c>
      <c r="I2612" s="12" t="s">
        <v>23</v>
      </c>
      <c r="J2612" s="12" t="s">
        <v>34</v>
      </c>
      <c r="K2612" s="12" t="s">
        <v>44</v>
      </c>
      <c r="L2612" s="12" t="s">
        <v>61</v>
      </c>
      <c r="M2612" s="12">
        <v>2</v>
      </c>
      <c r="N2612" s="14">
        <v>79.86</v>
      </c>
      <c r="O2612" s="15">
        <v>0</v>
      </c>
      <c r="P2612" s="14">
        <v>39.049999999999997</v>
      </c>
      <c r="Q2612" s="14">
        <v>159.72</v>
      </c>
      <c r="R2612" s="14">
        <v>78.099999999999994</v>
      </c>
      <c r="S2612" s="14">
        <v>81.62</v>
      </c>
      <c r="T2612" s="16">
        <v>0.51101928374655647</v>
      </c>
    </row>
    <row r="2613" spans="1:20">
      <c r="A2613" s="10">
        <v>131</v>
      </c>
      <c r="B2613" s="11">
        <v>46374</v>
      </c>
      <c r="C2613" s="12">
        <f t="shared" si="160"/>
        <v>2026</v>
      </c>
      <c r="D2613" s="13" t="str">
        <f t="shared" si="161"/>
        <v>Q4</v>
      </c>
      <c r="E2613" s="12">
        <f t="shared" si="162"/>
        <v>12</v>
      </c>
      <c r="F2613" s="12" t="str">
        <f t="shared" si="163"/>
        <v>Dec</v>
      </c>
      <c r="G2613" s="12" t="s">
        <v>27</v>
      </c>
      <c r="H2613" s="12" t="s">
        <v>62</v>
      </c>
      <c r="I2613" s="12" t="s">
        <v>49</v>
      </c>
      <c r="J2613" s="12" t="s">
        <v>24</v>
      </c>
      <c r="K2613" s="12" t="s">
        <v>44</v>
      </c>
      <c r="L2613" s="12" t="s">
        <v>72</v>
      </c>
      <c r="M2613" s="12">
        <v>2</v>
      </c>
      <c r="N2613" s="14">
        <v>123.42</v>
      </c>
      <c r="O2613" s="15">
        <v>0.1</v>
      </c>
      <c r="P2613" s="14">
        <v>60.03</v>
      </c>
      <c r="Q2613" s="14">
        <v>222.15600000000001</v>
      </c>
      <c r="R2613" s="14">
        <v>120.06</v>
      </c>
      <c r="S2613" s="14">
        <v>102.096</v>
      </c>
      <c r="T2613" s="16">
        <v>0.45956895154756117</v>
      </c>
    </row>
    <row r="2614" spans="1:20">
      <c r="A2614" s="10">
        <v>349</v>
      </c>
      <c r="B2614" s="11">
        <v>46374</v>
      </c>
      <c r="C2614" s="12">
        <f t="shared" si="160"/>
        <v>2026</v>
      </c>
      <c r="D2614" s="13" t="str">
        <f t="shared" si="161"/>
        <v>Q4</v>
      </c>
      <c r="E2614" s="12">
        <f t="shared" si="162"/>
        <v>12</v>
      </c>
      <c r="F2614" s="12" t="str">
        <f t="shared" si="163"/>
        <v>Dec</v>
      </c>
      <c r="G2614" s="12" t="s">
        <v>32</v>
      </c>
      <c r="H2614" s="12" t="s">
        <v>33</v>
      </c>
      <c r="I2614" s="12" t="s">
        <v>23</v>
      </c>
      <c r="J2614" s="12" t="s">
        <v>24</v>
      </c>
      <c r="K2614" s="12" t="s">
        <v>35</v>
      </c>
      <c r="L2614" s="12" t="s">
        <v>53</v>
      </c>
      <c r="M2614" s="12">
        <v>1</v>
      </c>
      <c r="N2614" s="14">
        <v>47.61</v>
      </c>
      <c r="O2614" s="15">
        <v>0.05</v>
      </c>
      <c r="P2614" s="14">
        <v>18.18</v>
      </c>
      <c r="Q2614" s="14">
        <v>45.229499999999994</v>
      </c>
      <c r="R2614" s="14">
        <v>18.18</v>
      </c>
      <c r="S2614" s="14">
        <v>27.049499999999995</v>
      </c>
      <c r="T2614" s="16">
        <v>0.59804994527907662</v>
      </c>
    </row>
    <row r="2615" spans="1:20">
      <c r="A2615" s="10">
        <v>1131</v>
      </c>
      <c r="B2615" s="11">
        <v>46374</v>
      </c>
      <c r="C2615" s="12">
        <f t="shared" si="160"/>
        <v>2026</v>
      </c>
      <c r="D2615" s="13" t="str">
        <f t="shared" si="161"/>
        <v>Q4</v>
      </c>
      <c r="E2615" s="12">
        <f t="shared" si="162"/>
        <v>12</v>
      </c>
      <c r="F2615" s="12" t="str">
        <f t="shared" si="163"/>
        <v>Dec</v>
      </c>
      <c r="G2615" s="12" t="s">
        <v>41</v>
      </c>
      <c r="H2615" s="12" t="s">
        <v>54</v>
      </c>
      <c r="I2615" s="12" t="s">
        <v>23</v>
      </c>
      <c r="J2615" s="12" t="s">
        <v>24</v>
      </c>
      <c r="K2615" s="12" t="s">
        <v>30</v>
      </c>
      <c r="L2615" s="12" t="s">
        <v>31</v>
      </c>
      <c r="M2615" s="12">
        <v>2</v>
      </c>
      <c r="N2615" s="14">
        <v>93.88</v>
      </c>
      <c r="O2615" s="15">
        <v>0.1</v>
      </c>
      <c r="P2615" s="14">
        <v>45.89</v>
      </c>
      <c r="Q2615" s="14">
        <v>168.98400000000001</v>
      </c>
      <c r="R2615" s="14">
        <v>91.78</v>
      </c>
      <c r="S2615" s="14">
        <v>77.204000000000008</v>
      </c>
      <c r="T2615" s="16">
        <v>0.45687165648818823</v>
      </c>
    </row>
    <row r="2616" spans="1:20">
      <c r="A2616" s="10">
        <v>2738</v>
      </c>
      <c r="B2616" s="11">
        <v>46374</v>
      </c>
      <c r="C2616" s="12">
        <f t="shared" si="160"/>
        <v>2026</v>
      </c>
      <c r="D2616" s="13" t="str">
        <f t="shared" si="161"/>
        <v>Q4</v>
      </c>
      <c r="E2616" s="12">
        <f t="shared" si="162"/>
        <v>12</v>
      </c>
      <c r="F2616" s="12" t="str">
        <f t="shared" si="163"/>
        <v>Dec</v>
      </c>
      <c r="G2616" s="12" t="s">
        <v>27</v>
      </c>
      <c r="H2616" s="12" t="s">
        <v>62</v>
      </c>
      <c r="I2616" s="12" t="s">
        <v>23</v>
      </c>
      <c r="J2616" s="12" t="s">
        <v>34</v>
      </c>
      <c r="K2616" s="12" t="s">
        <v>30</v>
      </c>
      <c r="L2616" s="12" t="s">
        <v>38</v>
      </c>
      <c r="M2616" s="12">
        <v>3</v>
      </c>
      <c r="N2616" s="14">
        <v>145.43</v>
      </c>
      <c r="O2616" s="15">
        <v>0.05</v>
      </c>
      <c r="P2616" s="14">
        <v>81.72</v>
      </c>
      <c r="Q2616" s="14">
        <v>414.47550000000001</v>
      </c>
      <c r="R2616" s="14">
        <v>245.16</v>
      </c>
      <c r="S2616" s="14">
        <v>169.31550000000001</v>
      </c>
      <c r="T2616" s="16">
        <v>0.40850544845232106</v>
      </c>
    </row>
    <row r="2617" spans="1:20">
      <c r="A2617" s="10">
        <v>4400</v>
      </c>
      <c r="B2617" s="11">
        <v>46374</v>
      </c>
      <c r="C2617" s="12">
        <f t="shared" si="160"/>
        <v>2026</v>
      </c>
      <c r="D2617" s="13" t="str">
        <f t="shared" si="161"/>
        <v>Q4</v>
      </c>
      <c r="E2617" s="12">
        <f t="shared" si="162"/>
        <v>12</v>
      </c>
      <c r="F2617" s="12" t="str">
        <f t="shared" si="163"/>
        <v>Dec</v>
      </c>
      <c r="G2617" s="12" t="s">
        <v>41</v>
      </c>
      <c r="H2617" s="12" t="s">
        <v>42</v>
      </c>
      <c r="I2617" s="12" t="s">
        <v>23</v>
      </c>
      <c r="J2617" s="12" t="s">
        <v>24</v>
      </c>
      <c r="K2617" s="12" t="s">
        <v>35</v>
      </c>
      <c r="L2617" s="12" t="s">
        <v>36</v>
      </c>
      <c r="M2617" s="12">
        <v>2</v>
      </c>
      <c r="N2617" s="14">
        <v>36.89</v>
      </c>
      <c r="O2617" s="15">
        <v>0.1</v>
      </c>
      <c r="P2617" s="14">
        <v>13.74</v>
      </c>
      <c r="Q2617" s="14">
        <v>66.402000000000001</v>
      </c>
      <c r="R2617" s="14">
        <v>27.48</v>
      </c>
      <c r="S2617" s="14">
        <v>38.921999999999997</v>
      </c>
      <c r="T2617" s="16">
        <v>0.58615704346254627</v>
      </c>
    </row>
    <row r="2618" spans="1:20">
      <c r="A2618" s="10">
        <v>3122</v>
      </c>
      <c r="B2618" s="11">
        <v>46375</v>
      </c>
      <c r="C2618" s="12">
        <f t="shared" si="160"/>
        <v>2026</v>
      </c>
      <c r="D2618" s="13" t="str">
        <f t="shared" si="161"/>
        <v>Q4</v>
      </c>
      <c r="E2618" s="12">
        <f t="shared" si="162"/>
        <v>12</v>
      </c>
      <c r="F2618" s="12" t="str">
        <f t="shared" si="163"/>
        <v>Dec</v>
      </c>
      <c r="G2618" s="12" t="s">
        <v>21</v>
      </c>
      <c r="H2618" s="12" t="s">
        <v>22</v>
      </c>
      <c r="I2618" s="12" t="s">
        <v>49</v>
      </c>
      <c r="J2618" s="12" t="s">
        <v>24</v>
      </c>
      <c r="K2618" s="12" t="s">
        <v>30</v>
      </c>
      <c r="L2618" s="12" t="s">
        <v>38</v>
      </c>
      <c r="M2618" s="12">
        <v>1</v>
      </c>
      <c r="N2618" s="14">
        <v>145.44</v>
      </c>
      <c r="O2618" s="15">
        <v>0.1</v>
      </c>
      <c r="P2618" s="14">
        <v>80.42</v>
      </c>
      <c r="Q2618" s="14">
        <v>130.89600000000002</v>
      </c>
      <c r="R2618" s="14">
        <v>80.42</v>
      </c>
      <c r="S2618" s="14">
        <v>50.476000000000013</v>
      </c>
      <c r="T2618" s="16">
        <v>0.38561911746730232</v>
      </c>
    </row>
    <row r="2619" spans="1:20">
      <c r="A2619" s="10">
        <v>4572</v>
      </c>
      <c r="B2619" s="11">
        <v>46375</v>
      </c>
      <c r="C2619" s="12">
        <f t="shared" si="160"/>
        <v>2026</v>
      </c>
      <c r="D2619" s="13" t="str">
        <f t="shared" si="161"/>
        <v>Q4</v>
      </c>
      <c r="E2619" s="12">
        <f t="shared" si="162"/>
        <v>12</v>
      </c>
      <c r="F2619" s="12" t="str">
        <f t="shared" si="163"/>
        <v>Dec</v>
      </c>
      <c r="G2619" s="12" t="s">
        <v>21</v>
      </c>
      <c r="H2619" s="12" t="s">
        <v>71</v>
      </c>
      <c r="I2619" s="12" t="s">
        <v>23</v>
      </c>
      <c r="J2619" s="12" t="s">
        <v>34</v>
      </c>
      <c r="K2619" s="12" t="s">
        <v>55</v>
      </c>
      <c r="L2619" s="12" t="s">
        <v>66</v>
      </c>
      <c r="M2619" s="12">
        <v>2</v>
      </c>
      <c r="N2619" s="14">
        <v>51.56</v>
      </c>
      <c r="O2619" s="15">
        <v>0</v>
      </c>
      <c r="P2619" s="14">
        <v>21.9</v>
      </c>
      <c r="Q2619" s="14">
        <v>103.12</v>
      </c>
      <c r="R2619" s="14">
        <v>43.8</v>
      </c>
      <c r="S2619" s="14">
        <v>59.320000000000007</v>
      </c>
      <c r="T2619" s="16">
        <v>0.57525213343677273</v>
      </c>
    </row>
    <row r="2620" spans="1:20">
      <c r="A2620" s="10">
        <v>4783</v>
      </c>
      <c r="B2620" s="11">
        <v>46375</v>
      </c>
      <c r="C2620" s="12">
        <f t="shared" si="160"/>
        <v>2026</v>
      </c>
      <c r="D2620" s="13" t="str">
        <f t="shared" si="161"/>
        <v>Q4</v>
      </c>
      <c r="E2620" s="12">
        <f t="shared" si="162"/>
        <v>12</v>
      </c>
      <c r="F2620" s="12" t="str">
        <f t="shared" si="163"/>
        <v>Dec</v>
      </c>
      <c r="G2620" s="12" t="s">
        <v>41</v>
      </c>
      <c r="H2620" s="12" t="s">
        <v>52</v>
      </c>
      <c r="I2620" s="12" t="s">
        <v>23</v>
      </c>
      <c r="J2620" s="12" t="s">
        <v>34</v>
      </c>
      <c r="K2620" s="12" t="s">
        <v>44</v>
      </c>
      <c r="L2620" s="12" t="s">
        <v>72</v>
      </c>
      <c r="M2620" s="12">
        <v>2</v>
      </c>
      <c r="N2620" s="14">
        <v>122</v>
      </c>
      <c r="O2620" s="15">
        <v>0.15</v>
      </c>
      <c r="P2620" s="14">
        <v>60.01</v>
      </c>
      <c r="Q2620" s="14">
        <v>207.4</v>
      </c>
      <c r="R2620" s="14">
        <v>120.02</v>
      </c>
      <c r="S2620" s="14">
        <v>87.38000000000001</v>
      </c>
      <c r="T2620" s="16">
        <v>0.4213114754098361</v>
      </c>
    </row>
    <row r="2621" spans="1:20">
      <c r="A2621" s="10">
        <v>5055</v>
      </c>
      <c r="B2621" s="11">
        <v>46375</v>
      </c>
      <c r="C2621" s="12">
        <f t="shared" si="160"/>
        <v>2026</v>
      </c>
      <c r="D2621" s="13" t="str">
        <f t="shared" si="161"/>
        <v>Q4</v>
      </c>
      <c r="E2621" s="12">
        <f t="shared" si="162"/>
        <v>12</v>
      </c>
      <c r="F2621" s="12" t="str">
        <f t="shared" si="163"/>
        <v>Dec</v>
      </c>
      <c r="G2621" s="12" t="s">
        <v>32</v>
      </c>
      <c r="H2621" s="12" t="s">
        <v>39</v>
      </c>
      <c r="I2621" s="12" t="s">
        <v>49</v>
      </c>
      <c r="J2621" s="12" t="s">
        <v>34</v>
      </c>
      <c r="K2621" s="12" t="s">
        <v>30</v>
      </c>
      <c r="L2621" s="12" t="s">
        <v>67</v>
      </c>
      <c r="M2621" s="12">
        <v>1</v>
      </c>
      <c r="N2621" s="14">
        <v>71.89</v>
      </c>
      <c r="O2621" s="15">
        <v>0.15</v>
      </c>
      <c r="P2621" s="14">
        <v>32.409999999999997</v>
      </c>
      <c r="Q2621" s="14">
        <v>61.106499999999997</v>
      </c>
      <c r="R2621" s="14">
        <v>32.409999999999997</v>
      </c>
      <c r="S2621" s="14">
        <v>28.6965</v>
      </c>
      <c r="T2621" s="16">
        <v>0.46961452545964832</v>
      </c>
    </row>
    <row r="2622" spans="1:20">
      <c r="A2622" s="10">
        <v>5100</v>
      </c>
      <c r="B2622" s="11">
        <v>46375</v>
      </c>
      <c r="C2622" s="12">
        <f t="shared" si="160"/>
        <v>2026</v>
      </c>
      <c r="D2622" s="13" t="str">
        <f t="shared" si="161"/>
        <v>Q4</v>
      </c>
      <c r="E2622" s="12">
        <f t="shared" si="162"/>
        <v>12</v>
      </c>
      <c r="F2622" s="12" t="str">
        <f t="shared" si="163"/>
        <v>Dec</v>
      </c>
      <c r="G2622" s="12" t="s">
        <v>32</v>
      </c>
      <c r="H2622" s="12" t="s">
        <v>46</v>
      </c>
      <c r="I2622" s="12" t="s">
        <v>23</v>
      </c>
      <c r="J2622" s="12" t="s">
        <v>24</v>
      </c>
      <c r="K2622" s="12" t="s">
        <v>30</v>
      </c>
      <c r="L2622" s="12" t="s">
        <v>67</v>
      </c>
      <c r="M2622" s="12">
        <v>2</v>
      </c>
      <c r="N2622" s="14">
        <v>70.59</v>
      </c>
      <c r="O2622" s="15">
        <v>0.15</v>
      </c>
      <c r="P2622" s="14">
        <v>31.56</v>
      </c>
      <c r="Q2622" s="14">
        <v>120.003</v>
      </c>
      <c r="R2622" s="14">
        <v>63.12</v>
      </c>
      <c r="S2622" s="14">
        <v>56.883000000000003</v>
      </c>
      <c r="T2622" s="16">
        <v>0.47401314967125824</v>
      </c>
    </row>
    <row r="2623" spans="1:20">
      <c r="A2623" s="10">
        <v>488</v>
      </c>
      <c r="B2623" s="11">
        <v>46376</v>
      </c>
      <c r="C2623" s="12">
        <f t="shared" si="160"/>
        <v>2026</v>
      </c>
      <c r="D2623" s="13" t="str">
        <f t="shared" si="161"/>
        <v>Q4</v>
      </c>
      <c r="E2623" s="12">
        <f t="shared" si="162"/>
        <v>12</v>
      </c>
      <c r="F2623" s="12" t="str">
        <f t="shared" si="163"/>
        <v>Dec</v>
      </c>
      <c r="G2623" s="12" t="s">
        <v>41</v>
      </c>
      <c r="H2623" s="12" t="s">
        <v>52</v>
      </c>
      <c r="I2623" s="12" t="s">
        <v>23</v>
      </c>
      <c r="J2623" s="12" t="s">
        <v>24</v>
      </c>
      <c r="K2623" s="12" t="s">
        <v>30</v>
      </c>
      <c r="L2623" s="12" t="s">
        <v>38</v>
      </c>
      <c r="M2623" s="12">
        <v>4</v>
      </c>
      <c r="N2623" s="14">
        <v>141.91</v>
      </c>
      <c r="O2623" s="15">
        <v>0.05</v>
      </c>
      <c r="P2623" s="14">
        <v>80.260000000000005</v>
      </c>
      <c r="Q2623" s="14">
        <v>539.25799999999992</v>
      </c>
      <c r="R2623" s="14">
        <v>321.04000000000002</v>
      </c>
      <c r="S2623" s="14">
        <v>218.2179999999999</v>
      </c>
      <c r="T2623" s="16">
        <v>0.40466344495584661</v>
      </c>
    </row>
    <row r="2624" spans="1:20">
      <c r="A2624" s="10">
        <v>710</v>
      </c>
      <c r="B2624" s="11">
        <v>46376</v>
      </c>
      <c r="C2624" s="12">
        <f t="shared" si="160"/>
        <v>2026</v>
      </c>
      <c r="D2624" s="13" t="str">
        <f t="shared" si="161"/>
        <v>Q4</v>
      </c>
      <c r="E2624" s="12">
        <f t="shared" si="162"/>
        <v>12</v>
      </c>
      <c r="F2624" s="12" t="str">
        <f t="shared" si="163"/>
        <v>Dec</v>
      </c>
      <c r="G2624" s="12" t="s">
        <v>27</v>
      </c>
      <c r="H2624" s="12" t="s">
        <v>48</v>
      </c>
      <c r="I2624" s="12" t="s">
        <v>29</v>
      </c>
      <c r="J2624" s="12" t="s">
        <v>37</v>
      </c>
      <c r="K2624" s="12" t="s">
        <v>30</v>
      </c>
      <c r="L2624" s="12" t="s">
        <v>38</v>
      </c>
      <c r="M2624" s="12">
        <v>3</v>
      </c>
      <c r="N2624" s="14">
        <v>140.4</v>
      </c>
      <c r="O2624" s="15">
        <v>0.2</v>
      </c>
      <c r="P2624" s="14">
        <v>81.760000000000005</v>
      </c>
      <c r="Q2624" s="14">
        <v>336.96000000000004</v>
      </c>
      <c r="R2624" s="14">
        <v>245.28000000000003</v>
      </c>
      <c r="S2624" s="14">
        <v>91.68</v>
      </c>
      <c r="T2624" s="16">
        <v>0.27207977207977208</v>
      </c>
    </row>
    <row r="2625" spans="1:20">
      <c r="A2625" s="10">
        <v>1009</v>
      </c>
      <c r="B2625" s="11">
        <v>46376</v>
      </c>
      <c r="C2625" s="12">
        <f t="shared" si="160"/>
        <v>2026</v>
      </c>
      <c r="D2625" s="13" t="str">
        <f t="shared" si="161"/>
        <v>Q4</v>
      </c>
      <c r="E2625" s="12">
        <f t="shared" si="162"/>
        <v>12</v>
      </c>
      <c r="F2625" s="12" t="str">
        <f t="shared" si="163"/>
        <v>Dec</v>
      </c>
      <c r="G2625" s="12" t="s">
        <v>41</v>
      </c>
      <c r="H2625" s="12" t="s">
        <v>68</v>
      </c>
      <c r="I2625" s="12" t="s">
        <v>49</v>
      </c>
      <c r="J2625" s="12" t="s">
        <v>24</v>
      </c>
      <c r="K2625" s="12" t="s">
        <v>30</v>
      </c>
      <c r="L2625" s="12" t="s">
        <v>67</v>
      </c>
      <c r="M2625" s="12">
        <v>2</v>
      </c>
      <c r="N2625" s="14">
        <v>72.349999999999994</v>
      </c>
      <c r="O2625" s="15">
        <v>0.15</v>
      </c>
      <c r="P2625" s="14">
        <v>32.44</v>
      </c>
      <c r="Q2625" s="14">
        <v>122.99499999999999</v>
      </c>
      <c r="R2625" s="14">
        <v>64.88</v>
      </c>
      <c r="S2625" s="14">
        <v>58.114999999999995</v>
      </c>
      <c r="T2625" s="16">
        <v>0.47249888206837676</v>
      </c>
    </row>
    <row r="2626" spans="1:20">
      <c r="A2626" s="10">
        <v>1231</v>
      </c>
      <c r="B2626" s="11">
        <v>46376</v>
      </c>
      <c r="C2626" s="12">
        <f t="shared" si="160"/>
        <v>2026</v>
      </c>
      <c r="D2626" s="13" t="str">
        <f t="shared" si="161"/>
        <v>Q4</v>
      </c>
      <c r="E2626" s="12">
        <f t="shared" si="162"/>
        <v>12</v>
      </c>
      <c r="F2626" s="12" t="str">
        <f t="shared" si="163"/>
        <v>Dec</v>
      </c>
      <c r="G2626" s="12" t="s">
        <v>41</v>
      </c>
      <c r="H2626" s="12" t="s">
        <v>54</v>
      </c>
      <c r="I2626" s="12" t="s">
        <v>23</v>
      </c>
      <c r="J2626" s="12" t="s">
        <v>34</v>
      </c>
      <c r="K2626" s="12" t="s">
        <v>44</v>
      </c>
      <c r="L2626" s="12" t="s">
        <v>72</v>
      </c>
      <c r="M2626" s="12">
        <v>4</v>
      </c>
      <c r="N2626" s="14">
        <v>120.8</v>
      </c>
      <c r="O2626" s="15">
        <v>0.1</v>
      </c>
      <c r="P2626" s="14">
        <v>59.93</v>
      </c>
      <c r="Q2626" s="14">
        <v>434.88</v>
      </c>
      <c r="R2626" s="14">
        <v>239.72</v>
      </c>
      <c r="S2626" s="14">
        <v>195.16</v>
      </c>
      <c r="T2626" s="16">
        <v>0.44876747608535689</v>
      </c>
    </row>
    <row r="2627" spans="1:20">
      <c r="A2627" s="10">
        <v>1445</v>
      </c>
      <c r="B2627" s="11">
        <v>46376</v>
      </c>
      <c r="C2627" s="12">
        <f t="shared" ref="C2627:C2690" si="164">YEAR(B2627)</f>
        <v>2026</v>
      </c>
      <c r="D2627" s="13" t="str">
        <f t="shared" ref="D2627:D2690" si="165">"Q"&amp;ROUNDUP(MONTH(B2627)/3,0)</f>
        <v>Q4</v>
      </c>
      <c r="E2627" s="12">
        <f t="shared" ref="E2627:E2690" si="166">MONTH(B2627)</f>
        <v>12</v>
      </c>
      <c r="F2627" s="12" t="str">
        <f t="shared" ref="F2627:F2690" si="167">TEXT(B2627,"mmm")</f>
        <v>Dec</v>
      </c>
      <c r="G2627" s="12" t="s">
        <v>41</v>
      </c>
      <c r="H2627" s="12" t="s">
        <v>52</v>
      </c>
      <c r="I2627" s="12" t="s">
        <v>23</v>
      </c>
      <c r="J2627" s="12" t="s">
        <v>34</v>
      </c>
      <c r="K2627" s="12" t="s">
        <v>30</v>
      </c>
      <c r="L2627" s="12" t="s">
        <v>67</v>
      </c>
      <c r="M2627" s="12">
        <v>1</v>
      </c>
      <c r="N2627" s="14">
        <v>71.23</v>
      </c>
      <c r="O2627" s="15">
        <v>0</v>
      </c>
      <c r="P2627" s="14">
        <v>31.63</v>
      </c>
      <c r="Q2627" s="14">
        <v>71.23</v>
      </c>
      <c r="R2627" s="14">
        <v>31.63</v>
      </c>
      <c r="S2627" s="14">
        <v>39.600000000000009</v>
      </c>
      <c r="T2627" s="16">
        <v>0.55594552856942303</v>
      </c>
    </row>
    <row r="2628" spans="1:20">
      <c r="A2628" s="10">
        <v>2842</v>
      </c>
      <c r="B2628" s="11">
        <v>46376</v>
      </c>
      <c r="C2628" s="12">
        <f t="shared" si="164"/>
        <v>2026</v>
      </c>
      <c r="D2628" s="13" t="str">
        <f t="shared" si="165"/>
        <v>Q4</v>
      </c>
      <c r="E2628" s="12">
        <f t="shared" si="166"/>
        <v>12</v>
      </c>
      <c r="F2628" s="12" t="str">
        <f t="shared" si="167"/>
        <v>Dec</v>
      </c>
      <c r="G2628" s="12" t="s">
        <v>32</v>
      </c>
      <c r="H2628" s="12" t="s">
        <v>60</v>
      </c>
      <c r="I2628" s="12" t="s">
        <v>29</v>
      </c>
      <c r="J2628" s="12" t="s">
        <v>37</v>
      </c>
      <c r="K2628" s="12" t="s">
        <v>25</v>
      </c>
      <c r="L2628" s="12" t="s">
        <v>43</v>
      </c>
      <c r="M2628" s="12">
        <v>5</v>
      </c>
      <c r="N2628" s="14">
        <v>51.02</v>
      </c>
      <c r="O2628" s="15">
        <v>0.05</v>
      </c>
      <c r="P2628" s="14">
        <v>22.56</v>
      </c>
      <c r="Q2628" s="14">
        <v>242.345</v>
      </c>
      <c r="R2628" s="14">
        <v>112.8</v>
      </c>
      <c r="S2628" s="14">
        <v>129.54500000000002</v>
      </c>
      <c r="T2628" s="16">
        <v>0.5345478553302111</v>
      </c>
    </row>
    <row r="2629" spans="1:20">
      <c r="A2629" s="10">
        <v>3783</v>
      </c>
      <c r="B2629" s="11">
        <v>46376</v>
      </c>
      <c r="C2629" s="12">
        <f t="shared" si="164"/>
        <v>2026</v>
      </c>
      <c r="D2629" s="13" t="str">
        <f t="shared" si="165"/>
        <v>Q4</v>
      </c>
      <c r="E2629" s="12">
        <f t="shared" si="166"/>
        <v>12</v>
      </c>
      <c r="F2629" s="12" t="str">
        <f t="shared" si="167"/>
        <v>Dec</v>
      </c>
      <c r="G2629" s="12" t="s">
        <v>32</v>
      </c>
      <c r="H2629" s="12" t="s">
        <v>33</v>
      </c>
      <c r="I2629" s="12" t="s">
        <v>49</v>
      </c>
      <c r="J2629" s="12" t="s">
        <v>34</v>
      </c>
      <c r="K2629" s="12" t="s">
        <v>35</v>
      </c>
      <c r="L2629" s="12" t="s">
        <v>65</v>
      </c>
      <c r="M2629" s="12">
        <v>1</v>
      </c>
      <c r="N2629" s="14">
        <v>130.52000000000001</v>
      </c>
      <c r="O2629" s="15">
        <v>0.1</v>
      </c>
      <c r="P2629" s="14">
        <v>66.09</v>
      </c>
      <c r="Q2629" s="14">
        <v>117.46800000000002</v>
      </c>
      <c r="R2629" s="14">
        <v>66.09</v>
      </c>
      <c r="S2629" s="14">
        <v>51.378000000000014</v>
      </c>
      <c r="T2629" s="16">
        <v>0.43737869036673821</v>
      </c>
    </row>
    <row r="2630" spans="1:20">
      <c r="A2630" s="10">
        <v>4484</v>
      </c>
      <c r="B2630" s="11">
        <v>46376</v>
      </c>
      <c r="C2630" s="12">
        <f t="shared" si="164"/>
        <v>2026</v>
      </c>
      <c r="D2630" s="13" t="str">
        <f t="shared" si="165"/>
        <v>Q4</v>
      </c>
      <c r="E2630" s="12">
        <f t="shared" si="166"/>
        <v>12</v>
      </c>
      <c r="F2630" s="12" t="str">
        <f t="shared" si="167"/>
        <v>Dec</v>
      </c>
      <c r="G2630" s="12" t="s">
        <v>27</v>
      </c>
      <c r="H2630" s="12" t="s">
        <v>70</v>
      </c>
      <c r="I2630" s="12" t="s">
        <v>23</v>
      </c>
      <c r="J2630" s="12" t="s">
        <v>24</v>
      </c>
      <c r="K2630" s="12" t="s">
        <v>25</v>
      </c>
      <c r="L2630" s="12" t="s">
        <v>26</v>
      </c>
      <c r="M2630" s="12">
        <v>2</v>
      </c>
      <c r="N2630" s="14">
        <v>79.87</v>
      </c>
      <c r="O2630" s="15">
        <v>0.15</v>
      </c>
      <c r="P2630" s="14">
        <v>41.9</v>
      </c>
      <c r="Q2630" s="14">
        <v>135.779</v>
      </c>
      <c r="R2630" s="14">
        <v>83.8</v>
      </c>
      <c r="S2630" s="14">
        <v>51.978999999999999</v>
      </c>
      <c r="T2630" s="16">
        <v>0.38282061290773978</v>
      </c>
    </row>
    <row r="2631" spans="1:20">
      <c r="A2631" s="10">
        <v>4597</v>
      </c>
      <c r="B2631" s="11">
        <v>46376</v>
      </c>
      <c r="C2631" s="12">
        <f t="shared" si="164"/>
        <v>2026</v>
      </c>
      <c r="D2631" s="13" t="str">
        <f t="shared" si="165"/>
        <v>Q4</v>
      </c>
      <c r="E2631" s="12">
        <f t="shared" si="166"/>
        <v>12</v>
      </c>
      <c r="F2631" s="12" t="str">
        <f t="shared" si="167"/>
        <v>Dec</v>
      </c>
      <c r="G2631" s="12" t="s">
        <v>41</v>
      </c>
      <c r="H2631" s="12" t="s">
        <v>68</v>
      </c>
      <c r="I2631" s="12" t="s">
        <v>23</v>
      </c>
      <c r="J2631" s="12" t="s">
        <v>24</v>
      </c>
      <c r="K2631" s="12" t="s">
        <v>30</v>
      </c>
      <c r="L2631" s="12" t="s">
        <v>67</v>
      </c>
      <c r="M2631" s="12">
        <v>3</v>
      </c>
      <c r="N2631" s="14">
        <v>71.3</v>
      </c>
      <c r="O2631" s="15">
        <v>0.1</v>
      </c>
      <c r="P2631" s="14">
        <v>32.93</v>
      </c>
      <c r="Q2631" s="14">
        <v>192.51</v>
      </c>
      <c r="R2631" s="14">
        <v>98.789999999999992</v>
      </c>
      <c r="S2631" s="14">
        <v>93.72</v>
      </c>
      <c r="T2631" s="16">
        <v>0.48683185289075892</v>
      </c>
    </row>
    <row r="2632" spans="1:20">
      <c r="A2632" s="10">
        <v>4917</v>
      </c>
      <c r="B2632" s="11">
        <v>46376</v>
      </c>
      <c r="C2632" s="12">
        <f t="shared" si="164"/>
        <v>2026</v>
      </c>
      <c r="D2632" s="13" t="str">
        <f t="shared" si="165"/>
        <v>Q4</v>
      </c>
      <c r="E2632" s="12">
        <f t="shared" si="166"/>
        <v>12</v>
      </c>
      <c r="F2632" s="12" t="str">
        <f t="shared" si="167"/>
        <v>Dec</v>
      </c>
      <c r="G2632" s="12" t="s">
        <v>21</v>
      </c>
      <c r="H2632" s="12" t="s">
        <v>57</v>
      </c>
      <c r="I2632" s="12" t="s">
        <v>23</v>
      </c>
      <c r="J2632" s="12" t="s">
        <v>24</v>
      </c>
      <c r="K2632" s="12" t="s">
        <v>44</v>
      </c>
      <c r="L2632" s="12" t="s">
        <v>72</v>
      </c>
      <c r="M2632" s="12">
        <v>2</v>
      </c>
      <c r="N2632" s="14">
        <v>122.95</v>
      </c>
      <c r="O2632" s="15">
        <v>0.1</v>
      </c>
      <c r="P2632" s="14">
        <v>59.79</v>
      </c>
      <c r="Q2632" s="14">
        <v>221.31</v>
      </c>
      <c r="R2632" s="14">
        <v>119.58</v>
      </c>
      <c r="S2632" s="14">
        <v>101.73</v>
      </c>
      <c r="T2632" s="16">
        <v>0.45967195336857802</v>
      </c>
    </row>
    <row r="2633" spans="1:20">
      <c r="A2633" s="10">
        <v>629</v>
      </c>
      <c r="B2633" s="11">
        <v>46377</v>
      </c>
      <c r="C2633" s="12">
        <f t="shared" si="164"/>
        <v>2026</v>
      </c>
      <c r="D2633" s="13" t="str">
        <f t="shared" si="165"/>
        <v>Q4</v>
      </c>
      <c r="E2633" s="12">
        <f t="shared" si="166"/>
        <v>12</v>
      </c>
      <c r="F2633" s="12" t="str">
        <f t="shared" si="167"/>
        <v>Dec</v>
      </c>
      <c r="G2633" s="12" t="s">
        <v>41</v>
      </c>
      <c r="H2633" s="12" t="s">
        <v>68</v>
      </c>
      <c r="I2633" s="12" t="s">
        <v>23</v>
      </c>
      <c r="J2633" s="12" t="s">
        <v>37</v>
      </c>
      <c r="K2633" s="12" t="s">
        <v>55</v>
      </c>
      <c r="L2633" s="12" t="s">
        <v>66</v>
      </c>
      <c r="M2633" s="12">
        <v>2</v>
      </c>
      <c r="N2633" s="14">
        <v>50.04</v>
      </c>
      <c r="O2633" s="15">
        <v>0.05</v>
      </c>
      <c r="P2633" s="14">
        <v>22.43</v>
      </c>
      <c r="Q2633" s="14">
        <v>95.075999999999993</v>
      </c>
      <c r="R2633" s="14">
        <v>44.86</v>
      </c>
      <c r="S2633" s="14">
        <v>50.215999999999994</v>
      </c>
      <c r="T2633" s="16">
        <v>0.52816694013210486</v>
      </c>
    </row>
    <row r="2634" spans="1:20">
      <c r="A2634" s="10">
        <v>1373</v>
      </c>
      <c r="B2634" s="11">
        <v>46377</v>
      </c>
      <c r="C2634" s="12">
        <f t="shared" si="164"/>
        <v>2026</v>
      </c>
      <c r="D2634" s="13" t="str">
        <f t="shared" si="165"/>
        <v>Q4</v>
      </c>
      <c r="E2634" s="12">
        <f t="shared" si="166"/>
        <v>12</v>
      </c>
      <c r="F2634" s="12" t="str">
        <f t="shared" si="167"/>
        <v>Dec</v>
      </c>
      <c r="G2634" s="12" t="s">
        <v>27</v>
      </c>
      <c r="H2634" s="12" t="s">
        <v>28</v>
      </c>
      <c r="I2634" s="12" t="s">
        <v>49</v>
      </c>
      <c r="J2634" s="12" t="s">
        <v>24</v>
      </c>
      <c r="K2634" s="12" t="s">
        <v>44</v>
      </c>
      <c r="L2634" s="12" t="s">
        <v>61</v>
      </c>
      <c r="M2634" s="12">
        <v>1</v>
      </c>
      <c r="N2634" s="14">
        <v>80.92</v>
      </c>
      <c r="O2634" s="15">
        <v>0.05</v>
      </c>
      <c r="P2634" s="14">
        <v>40.14</v>
      </c>
      <c r="Q2634" s="14">
        <v>76.873999999999995</v>
      </c>
      <c r="R2634" s="14">
        <v>40.14</v>
      </c>
      <c r="S2634" s="14">
        <v>36.733999999999995</v>
      </c>
      <c r="T2634" s="16">
        <v>0.47784686630069978</v>
      </c>
    </row>
    <row r="2635" spans="1:20">
      <c r="A2635" s="10">
        <v>1668</v>
      </c>
      <c r="B2635" s="11">
        <v>46377</v>
      </c>
      <c r="C2635" s="12">
        <f t="shared" si="164"/>
        <v>2026</v>
      </c>
      <c r="D2635" s="13" t="str">
        <f t="shared" si="165"/>
        <v>Q4</v>
      </c>
      <c r="E2635" s="12">
        <f t="shared" si="166"/>
        <v>12</v>
      </c>
      <c r="F2635" s="12" t="str">
        <f t="shared" si="167"/>
        <v>Dec</v>
      </c>
      <c r="G2635" s="12" t="s">
        <v>32</v>
      </c>
      <c r="H2635" s="12" t="s">
        <v>46</v>
      </c>
      <c r="I2635" s="12" t="s">
        <v>23</v>
      </c>
      <c r="J2635" s="12" t="s">
        <v>37</v>
      </c>
      <c r="K2635" s="12" t="s">
        <v>25</v>
      </c>
      <c r="L2635" s="12" t="s">
        <v>43</v>
      </c>
      <c r="M2635" s="12">
        <v>6</v>
      </c>
      <c r="N2635" s="14">
        <v>50.35</v>
      </c>
      <c r="O2635" s="15">
        <v>0.15</v>
      </c>
      <c r="P2635" s="14">
        <v>22.91</v>
      </c>
      <c r="Q2635" s="14">
        <v>256.78500000000003</v>
      </c>
      <c r="R2635" s="14">
        <v>137.46</v>
      </c>
      <c r="S2635" s="14">
        <v>119.32500000000002</v>
      </c>
      <c r="T2635" s="16">
        <v>0.46468835796483443</v>
      </c>
    </row>
    <row r="2636" spans="1:20">
      <c r="A2636" s="10">
        <v>2646</v>
      </c>
      <c r="B2636" s="11">
        <v>46377</v>
      </c>
      <c r="C2636" s="12">
        <f t="shared" si="164"/>
        <v>2026</v>
      </c>
      <c r="D2636" s="13" t="str">
        <f t="shared" si="165"/>
        <v>Q4</v>
      </c>
      <c r="E2636" s="12">
        <f t="shared" si="166"/>
        <v>12</v>
      </c>
      <c r="F2636" s="12" t="str">
        <f t="shared" si="167"/>
        <v>Dec</v>
      </c>
      <c r="G2636" s="12" t="s">
        <v>27</v>
      </c>
      <c r="H2636" s="12" t="s">
        <v>28</v>
      </c>
      <c r="I2636" s="12" t="s">
        <v>23</v>
      </c>
      <c r="J2636" s="12" t="s">
        <v>24</v>
      </c>
      <c r="K2636" s="12" t="s">
        <v>55</v>
      </c>
      <c r="L2636" s="12" t="s">
        <v>63</v>
      </c>
      <c r="M2636" s="12">
        <v>1</v>
      </c>
      <c r="N2636" s="14">
        <v>35.799999999999997</v>
      </c>
      <c r="O2636" s="15">
        <v>0.05</v>
      </c>
      <c r="P2636" s="14">
        <v>14.12</v>
      </c>
      <c r="Q2636" s="14">
        <v>34.01</v>
      </c>
      <c r="R2636" s="14">
        <v>14.12</v>
      </c>
      <c r="S2636" s="14">
        <v>19.89</v>
      </c>
      <c r="T2636" s="16">
        <v>0.58482799176712741</v>
      </c>
    </row>
    <row r="2637" spans="1:20">
      <c r="A2637" s="10">
        <v>3044</v>
      </c>
      <c r="B2637" s="11">
        <v>46377</v>
      </c>
      <c r="C2637" s="12">
        <f t="shared" si="164"/>
        <v>2026</v>
      </c>
      <c r="D2637" s="13" t="str">
        <f t="shared" si="165"/>
        <v>Q4</v>
      </c>
      <c r="E2637" s="12">
        <f t="shared" si="166"/>
        <v>12</v>
      </c>
      <c r="F2637" s="12" t="str">
        <f t="shared" si="167"/>
        <v>Dec</v>
      </c>
      <c r="G2637" s="12" t="s">
        <v>27</v>
      </c>
      <c r="H2637" s="12" t="s">
        <v>48</v>
      </c>
      <c r="I2637" s="12" t="s">
        <v>29</v>
      </c>
      <c r="J2637" s="12" t="s">
        <v>37</v>
      </c>
      <c r="K2637" s="12" t="s">
        <v>25</v>
      </c>
      <c r="L2637" s="12" t="s">
        <v>47</v>
      </c>
      <c r="M2637" s="12">
        <v>4</v>
      </c>
      <c r="N2637" s="14">
        <v>40.64</v>
      </c>
      <c r="O2637" s="15">
        <v>0.1</v>
      </c>
      <c r="P2637" s="14">
        <v>16.260000000000002</v>
      </c>
      <c r="Q2637" s="14">
        <v>146.304</v>
      </c>
      <c r="R2637" s="14">
        <v>65.040000000000006</v>
      </c>
      <c r="S2637" s="14">
        <v>81.263999999999996</v>
      </c>
      <c r="T2637" s="16">
        <v>0.55544619422572172</v>
      </c>
    </row>
    <row r="2638" spans="1:20">
      <c r="A2638" s="10">
        <v>3065</v>
      </c>
      <c r="B2638" s="11">
        <v>46377</v>
      </c>
      <c r="C2638" s="12">
        <f t="shared" si="164"/>
        <v>2026</v>
      </c>
      <c r="D2638" s="13" t="str">
        <f t="shared" si="165"/>
        <v>Q4</v>
      </c>
      <c r="E2638" s="12">
        <f t="shared" si="166"/>
        <v>12</v>
      </c>
      <c r="F2638" s="12" t="str">
        <f t="shared" si="167"/>
        <v>Dec</v>
      </c>
      <c r="G2638" s="12" t="s">
        <v>32</v>
      </c>
      <c r="H2638" s="12" t="s">
        <v>60</v>
      </c>
      <c r="I2638" s="12" t="s">
        <v>23</v>
      </c>
      <c r="J2638" s="12" t="s">
        <v>34</v>
      </c>
      <c r="K2638" s="12" t="s">
        <v>44</v>
      </c>
      <c r="L2638" s="12" t="s">
        <v>61</v>
      </c>
      <c r="M2638" s="12">
        <v>3</v>
      </c>
      <c r="N2638" s="14">
        <v>81.510000000000005</v>
      </c>
      <c r="O2638" s="15">
        <v>0.05</v>
      </c>
      <c r="P2638" s="14">
        <v>39.9</v>
      </c>
      <c r="Q2638" s="14">
        <v>232.30350000000001</v>
      </c>
      <c r="R2638" s="14">
        <v>119.69999999999999</v>
      </c>
      <c r="S2638" s="14">
        <v>112.60350000000003</v>
      </c>
      <c r="T2638" s="16">
        <v>0.48472580051527425</v>
      </c>
    </row>
    <row r="2639" spans="1:20">
      <c r="A2639" s="10">
        <v>3365</v>
      </c>
      <c r="B2639" s="11">
        <v>46377</v>
      </c>
      <c r="C2639" s="12">
        <f t="shared" si="164"/>
        <v>2026</v>
      </c>
      <c r="D2639" s="13" t="str">
        <f t="shared" si="165"/>
        <v>Q4</v>
      </c>
      <c r="E2639" s="12">
        <f t="shared" si="166"/>
        <v>12</v>
      </c>
      <c r="F2639" s="12" t="str">
        <f t="shared" si="167"/>
        <v>Dec</v>
      </c>
      <c r="G2639" s="12" t="s">
        <v>41</v>
      </c>
      <c r="H2639" s="12" t="s">
        <v>52</v>
      </c>
      <c r="I2639" s="12" t="s">
        <v>40</v>
      </c>
      <c r="J2639" s="12" t="s">
        <v>34</v>
      </c>
      <c r="K2639" s="12" t="s">
        <v>55</v>
      </c>
      <c r="L2639" s="12" t="s">
        <v>59</v>
      </c>
      <c r="M2639" s="12">
        <v>2</v>
      </c>
      <c r="N2639" s="14">
        <v>122.4</v>
      </c>
      <c r="O2639" s="15">
        <v>0.1</v>
      </c>
      <c r="P2639" s="14">
        <v>71.09</v>
      </c>
      <c r="Q2639" s="14">
        <v>220.32000000000002</v>
      </c>
      <c r="R2639" s="14">
        <v>142.18</v>
      </c>
      <c r="S2639" s="14">
        <v>78.140000000000015</v>
      </c>
      <c r="T2639" s="16">
        <v>0.35466594045025424</v>
      </c>
    </row>
    <row r="2640" spans="1:20">
      <c r="A2640" s="10">
        <v>4042</v>
      </c>
      <c r="B2640" s="11">
        <v>46377</v>
      </c>
      <c r="C2640" s="12">
        <f t="shared" si="164"/>
        <v>2026</v>
      </c>
      <c r="D2640" s="13" t="str">
        <f t="shared" si="165"/>
        <v>Q4</v>
      </c>
      <c r="E2640" s="12">
        <f t="shared" si="166"/>
        <v>12</v>
      </c>
      <c r="F2640" s="12" t="str">
        <f t="shared" si="167"/>
        <v>Dec</v>
      </c>
      <c r="G2640" s="12" t="s">
        <v>21</v>
      </c>
      <c r="H2640" s="12" t="s">
        <v>57</v>
      </c>
      <c r="I2640" s="12" t="s">
        <v>49</v>
      </c>
      <c r="J2640" s="12" t="s">
        <v>24</v>
      </c>
      <c r="K2640" s="12" t="s">
        <v>35</v>
      </c>
      <c r="L2640" s="12" t="s">
        <v>53</v>
      </c>
      <c r="M2640" s="12">
        <v>1</v>
      </c>
      <c r="N2640" s="14">
        <v>45.94</v>
      </c>
      <c r="O2640" s="15">
        <v>0.05</v>
      </c>
      <c r="P2640" s="14">
        <v>18.100000000000001</v>
      </c>
      <c r="Q2640" s="14">
        <v>43.642999999999994</v>
      </c>
      <c r="R2640" s="14">
        <v>18.100000000000001</v>
      </c>
      <c r="S2640" s="14">
        <v>25.542999999999992</v>
      </c>
      <c r="T2640" s="16">
        <v>0.58527140664024002</v>
      </c>
    </row>
    <row r="2641" spans="1:20">
      <c r="A2641" s="10">
        <v>4635</v>
      </c>
      <c r="B2641" s="11">
        <v>46377</v>
      </c>
      <c r="C2641" s="12">
        <f t="shared" si="164"/>
        <v>2026</v>
      </c>
      <c r="D2641" s="13" t="str">
        <f t="shared" si="165"/>
        <v>Q4</v>
      </c>
      <c r="E2641" s="12">
        <f t="shared" si="166"/>
        <v>12</v>
      </c>
      <c r="F2641" s="12" t="str">
        <f t="shared" si="167"/>
        <v>Dec</v>
      </c>
      <c r="G2641" s="12" t="s">
        <v>41</v>
      </c>
      <c r="H2641" s="12" t="s">
        <v>68</v>
      </c>
      <c r="I2641" s="12" t="s">
        <v>29</v>
      </c>
      <c r="J2641" s="12" t="s">
        <v>24</v>
      </c>
      <c r="K2641" s="12" t="s">
        <v>44</v>
      </c>
      <c r="L2641" s="12" t="s">
        <v>50</v>
      </c>
      <c r="M2641" s="12">
        <v>15</v>
      </c>
      <c r="N2641" s="14">
        <v>196.89</v>
      </c>
      <c r="O2641" s="15">
        <v>0.15</v>
      </c>
      <c r="P2641" s="14">
        <v>105.09</v>
      </c>
      <c r="Q2641" s="14">
        <v>2510.3474999999999</v>
      </c>
      <c r="R2641" s="14">
        <v>1576.3500000000001</v>
      </c>
      <c r="S2641" s="14">
        <v>933.99749999999972</v>
      </c>
      <c r="T2641" s="16">
        <v>0.37205904760197533</v>
      </c>
    </row>
    <row r="2642" spans="1:20">
      <c r="A2642" s="10">
        <v>4748</v>
      </c>
      <c r="B2642" s="11">
        <v>46377</v>
      </c>
      <c r="C2642" s="12">
        <f t="shared" si="164"/>
        <v>2026</v>
      </c>
      <c r="D2642" s="13" t="str">
        <f t="shared" si="165"/>
        <v>Q4</v>
      </c>
      <c r="E2642" s="12">
        <f t="shared" si="166"/>
        <v>12</v>
      </c>
      <c r="F2642" s="12" t="str">
        <f t="shared" si="167"/>
        <v>Dec</v>
      </c>
      <c r="G2642" s="12" t="s">
        <v>41</v>
      </c>
      <c r="H2642" s="12" t="s">
        <v>68</v>
      </c>
      <c r="I2642" s="12" t="s">
        <v>40</v>
      </c>
      <c r="J2642" s="12" t="s">
        <v>37</v>
      </c>
      <c r="K2642" s="12" t="s">
        <v>25</v>
      </c>
      <c r="L2642" s="12" t="s">
        <v>43</v>
      </c>
      <c r="M2642" s="12">
        <v>1</v>
      </c>
      <c r="N2642" s="14">
        <v>51.18</v>
      </c>
      <c r="O2642" s="15">
        <v>0.05</v>
      </c>
      <c r="P2642" s="14">
        <v>22.98</v>
      </c>
      <c r="Q2642" s="14">
        <v>48.620999999999995</v>
      </c>
      <c r="R2642" s="14">
        <v>22.98</v>
      </c>
      <c r="S2642" s="14">
        <v>25.640999999999995</v>
      </c>
      <c r="T2642" s="16">
        <v>0.52736471894860237</v>
      </c>
    </row>
    <row r="2643" spans="1:20">
      <c r="A2643" s="10">
        <v>342</v>
      </c>
      <c r="B2643" s="11">
        <v>46378</v>
      </c>
      <c r="C2643" s="12">
        <f t="shared" si="164"/>
        <v>2026</v>
      </c>
      <c r="D2643" s="13" t="str">
        <f t="shared" si="165"/>
        <v>Q4</v>
      </c>
      <c r="E2643" s="12">
        <f t="shared" si="166"/>
        <v>12</v>
      </c>
      <c r="F2643" s="12" t="str">
        <f t="shared" si="167"/>
        <v>Dec</v>
      </c>
      <c r="G2643" s="12" t="s">
        <v>27</v>
      </c>
      <c r="H2643" s="12" t="s">
        <v>48</v>
      </c>
      <c r="I2643" s="12" t="s">
        <v>40</v>
      </c>
      <c r="J2643" s="12" t="s">
        <v>34</v>
      </c>
      <c r="K2643" s="12" t="s">
        <v>25</v>
      </c>
      <c r="L2643" s="12" t="s">
        <v>47</v>
      </c>
      <c r="M2643" s="12">
        <v>3</v>
      </c>
      <c r="N2643" s="14">
        <v>40.78</v>
      </c>
      <c r="O2643" s="15">
        <v>0.15</v>
      </c>
      <c r="P2643" s="14">
        <v>16.73</v>
      </c>
      <c r="Q2643" s="14">
        <v>103.989</v>
      </c>
      <c r="R2643" s="14">
        <v>50.19</v>
      </c>
      <c r="S2643" s="14">
        <v>53.799000000000007</v>
      </c>
      <c r="T2643" s="16">
        <v>0.51735279693044456</v>
      </c>
    </row>
    <row r="2644" spans="1:20">
      <c r="A2644" s="10">
        <v>676</v>
      </c>
      <c r="B2644" s="11">
        <v>46378</v>
      </c>
      <c r="C2644" s="12">
        <f t="shared" si="164"/>
        <v>2026</v>
      </c>
      <c r="D2644" s="13" t="str">
        <f t="shared" si="165"/>
        <v>Q4</v>
      </c>
      <c r="E2644" s="12">
        <f t="shared" si="166"/>
        <v>12</v>
      </c>
      <c r="F2644" s="12" t="str">
        <f t="shared" si="167"/>
        <v>Dec</v>
      </c>
      <c r="G2644" s="12" t="s">
        <v>32</v>
      </c>
      <c r="H2644" s="12" t="s">
        <v>39</v>
      </c>
      <c r="I2644" s="12" t="s">
        <v>49</v>
      </c>
      <c r="J2644" s="12" t="s">
        <v>24</v>
      </c>
      <c r="K2644" s="12" t="s">
        <v>44</v>
      </c>
      <c r="L2644" s="12" t="s">
        <v>50</v>
      </c>
      <c r="M2644" s="12">
        <v>1</v>
      </c>
      <c r="N2644" s="14">
        <v>195.63</v>
      </c>
      <c r="O2644" s="15">
        <v>0.05</v>
      </c>
      <c r="P2644" s="14">
        <v>102.13</v>
      </c>
      <c r="Q2644" s="14">
        <v>185.84849999999997</v>
      </c>
      <c r="R2644" s="14">
        <v>102.13</v>
      </c>
      <c r="S2644" s="14">
        <v>83.718499999999977</v>
      </c>
      <c r="T2644" s="16">
        <v>0.45046637449320276</v>
      </c>
    </row>
    <row r="2645" spans="1:20">
      <c r="A2645" s="10">
        <v>1912</v>
      </c>
      <c r="B2645" s="11">
        <v>46378</v>
      </c>
      <c r="C2645" s="12">
        <f t="shared" si="164"/>
        <v>2026</v>
      </c>
      <c r="D2645" s="13" t="str">
        <f t="shared" si="165"/>
        <v>Q4</v>
      </c>
      <c r="E2645" s="12">
        <f t="shared" si="166"/>
        <v>12</v>
      </c>
      <c r="F2645" s="12" t="str">
        <f t="shared" si="167"/>
        <v>Dec</v>
      </c>
      <c r="G2645" s="12" t="s">
        <v>32</v>
      </c>
      <c r="H2645" s="12" t="s">
        <v>46</v>
      </c>
      <c r="I2645" s="12" t="s">
        <v>29</v>
      </c>
      <c r="J2645" s="12" t="s">
        <v>24</v>
      </c>
      <c r="K2645" s="12" t="s">
        <v>35</v>
      </c>
      <c r="L2645" s="12" t="s">
        <v>65</v>
      </c>
      <c r="M2645" s="12">
        <v>10</v>
      </c>
      <c r="N2645" s="14">
        <v>134.86000000000001</v>
      </c>
      <c r="O2645" s="15">
        <v>0.1</v>
      </c>
      <c r="P2645" s="14">
        <v>65.3</v>
      </c>
      <c r="Q2645" s="14">
        <v>1213.7400000000002</v>
      </c>
      <c r="R2645" s="14">
        <v>653</v>
      </c>
      <c r="S2645" s="14">
        <v>560.74000000000024</v>
      </c>
      <c r="T2645" s="16">
        <v>0.46199350767050612</v>
      </c>
    </row>
    <row r="2646" spans="1:20">
      <c r="A2646" s="10">
        <v>2065</v>
      </c>
      <c r="B2646" s="11">
        <v>46378</v>
      </c>
      <c r="C2646" s="12">
        <f t="shared" si="164"/>
        <v>2026</v>
      </c>
      <c r="D2646" s="13" t="str">
        <f t="shared" si="165"/>
        <v>Q4</v>
      </c>
      <c r="E2646" s="12">
        <f t="shared" si="166"/>
        <v>12</v>
      </c>
      <c r="F2646" s="12" t="str">
        <f t="shared" si="167"/>
        <v>Dec</v>
      </c>
      <c r="G2646" s="12" t="s">
        <v>41</v>
      </c>
      <c r="H2646" s="12" t="s">
        <v>42</v>
      </c>
      <c r="I2646" s="12" t="s">
        <v>23</v>
      </c>
      <c r="J2646" s="12" t="s">
        <v>34</v>
      </c>
      <c r="K2646" s="12" t="s">
        <v>25</v>
      </c>
      <c r="L2646" s="12" t="s">
        <v>26</v>
      </c>
      <c r="M2646" s="12">
        <v>1</v>
      </c>
      <c r="N2646" s="14">
        <v>83.15</v>
      </c>
      <c r="O2646" s="15">
        <v>0</v>
      </c>
      <c r="P2646" s="14">
        <v>42.3</v>
      </c>
      <c r="Q2646" s="14">
        <v>83.15</v>
      </c>
      <c r="R2646" s="14">
        <v>42.3</v>
      </c>
      <c r="S2646" s="14">
        <v>40.850000000000009</v>
      </c>
      <c r="T2646" s="16">
        <v>0.49128081779915822</v>
      </c>
    </row>
    <row r="2647" spans="1:20">
      <c r="A2647" s="10">
        <v>3136</v>
      </c>
      <c r="B2647" s="11">
        <v>46378</v>
      </c>
      <c r="C2647" s="12">
        <f t="shared" si="164"/>
        <v>2026</v>
      </c>
      <c r="D2647" s="13" t="str">
        <f t="shared" si="165"/>
        <v>Q4</v>
      </c>
      <c r="E2647" s="12">
        <f t="shared" si="166"/>
        <v>12</v>
      </c>
      <c r="F2647" s="12" t="str">
        <f t="shared" si="167"/>
        <v>Dec</v>
      </c>
      <c r="G2647" s="12" t="s">
        <v>27</v>
      </c>
      <c r="H2647" s="12" t="s">
        <v>48</v>
      </c>
      <c r="I2647" s="12" t="s">
        <v>49</v>
      </c>
      <c r="J2647" s="12" t="s">
        <v>37</v>
      </c>
      <c r="K2647" s="12" t="s">
        <v>25</v>
      </c>
      <c r="L2647" s="12" t="s">
        <v>26</v>
      </c>
      <c r="M2647" s="12">
        <v>1</v>
      </c>
      <c r="N2647" s="14">
        <v>81.599999999999994</v>
      </c>
      <c r="O2647" s="15">
        <v>0.15</v>
      </c>
      <c r="P2647" s="14">
        <v>42</v>
      </c>
      <c r="Q2647" s="14">
        <v>69.36</v>
      </c>
      <c r="R2647" s="14">
        <v>42</v>
      </c>
      <c r="S2647" s="14">
        <v>27.36</v>
      </c>
      <c r="T2647" s="16">
        <v>0.3944636678200692</v>
      </c>
    </row>
    <row r="2648" spans="1:20">
      <c r="A2648" s="10">
        <v>3423</v>
      </c>
      <c r="B2648" s="11">
        <v>46378</v>
      </c>
      <c r="C2648" s="12">
        <f t="shared" si="164"/>
        <v>2026</v>
      </c>
      <c r="D2648" s="13" t="str">
        <f t="shared" si="165"/>
        <v>Q4</v>
      </c>
      <c r="E2648" s="12">
        <f t="shared" si="166"/>
        <v>12</v>
      </c>
      <c r="F2648" s="12" t="str">
        <f t="shared" si="167"/>
        <v>Dec</v>
      </c>
      <c r="G2648" s="12" t="s">
        <v>41</v>
      </c>
      <c r="H2648" s="12" t="s">
        <v>52</v>
      </c>
      <c r="I2648" s="12" t="s">
        <v>40</v>
      </c>
      <c r="J2648" s="12" t="s">
        <v>37</v>
      </c>
      <c r="K2648" s="12" t="s">
        <v>35</v>
      </c>
      <c r="L2648" s="12" t="s">
        <v>53</v>
      </c>
      <c r="M2648" s="12">
        <v>5</v>
      </c>
      <c r="N2648" s="14">
        <v>47.67</v>
      </c>
      <c r="O2648" s="15">
        <v>0.1</v>
      </c>
      <c r="P2648" s="14">
        <v>17.84</v>
      </c>
      <c r="Q2648" s="14">
        <v>214.51500000000001</v>
      </c>
      <c r="R2648" s="14">
        <v>89.2</v>
      </c>
      <c r="S2648" s="14">
        <v>125.31500000000001</v>
      </c>
      <c r="T2648" s="16">
        <v>0.5841782625923595</v>
      </c>
    </row>
    <row r="2649" spans="1:20">
      <c r="A2649" s="10">
        <v>3746</v>
      </c>
      <c r="B2649" s="11">
        <v>46378</v>
      </c>
      <c r="C2649" s="12">
        <f t="shared" si="164"/>
        <v>2026</v>
      </c>
      <c r="D2649" s="13" t="str">
        <f t="shared" si="165"/>
        <v>Q4</v>
      </c>
      <c r="E2649" s="12">
        <f t="shared" si="166"/>
        <v>12</v>
      </c>
      <c r="F2649" s="12" t="str">
        <f t="shared" si="167"/>
        <v>Dec</v>
      </c>
      <c r="G2649" s="12" t="s">
        <v>41</v>
      </c>
      <c r="H2649" s="12" t="s">
        <v>52</v>
      </c>
      <c r="I2649" s="12" t="s">
        <v>40</v>
      </c>
      <c r="J2649" s="12" t="s">
        <v>37</v>
      </c>
      <c r="K2649" s="12" t="s">
        <v>25</v>
      </c>
      <c r="L2649" s="12" t="s">
        <v>43</v>
      </c>
      <c r="M2649" s="12">
        <v>2</v>
      </c>
      <c r="N2649" s="14">
        <v>50.96</v>
      </c>
      <c r="O2649" s="15">
        <v>0.15</v>
      </c>
      <c r="P2649" s="14">
        <v>22.59</v>
      </c>
      <c r="Q2649" s="14">
        <v>86.632000000000005</v>
      </c>
      <c r="R2649" s="14">
        <v>45.18</v>
      </c>
      <c r="S2649" s="14">
        <v>41.452000000000005</v>
      </c>
      <c r="T2649" s="16">
        <v>0.47848370117277683</v>
      </c>
    </row>
    <row r="2650" spans="1:20">
      <c r="A2650" s="10">
        <v>1198</v>
      </c>
      <c r="B2650" s="11">
        <v>46379</v>
      </c>
      <c r="C2650" s="12">
        <f t="shared" si="164"/>
        <v>2026</v>
      </c>
      <c r="D2650" s="13" t="str">
        <f t="shared" si="165"/>
        <v>Q4</v>
      </c>
      <c r="E2650" s="12">
        <f t="shared" si="166"/>
        <v>12</v>
      </c>
      <c r="F2650" s="12" t="str">
        <f t="shared" si="167"/>
        <v>Dec</v>
      </c>
      <c r="G2650" s="12" t="s">
        <v>41</v>
      </c>
      <c r="H2650" s="12" t="s">
        <v>52</v>
      </c>
      <c r="I2650" s="12" t="s">
        <v>40</v>
      </c>
      <c r="J2650" s="12" t="s">
        <v>34</v>
      </c>
      <c r="K2650" s="12" t="s">
        <v>35</v>
      </c>
      <c r="L2650" s="12" t="s">
        <v>53</v>
      </c>
      <c r="M2650" s="12">
        <v>5</v>
      </c>
      <c r="N2650" s="14">
        <v>47.69</v>
      </c>
      <c r="O2650" s="15">
        <v>0.05</v>
      </c>
      <c r="P2650" s="14">
        <v>18.23</v>
      </c>
      <c r="Q2650" s="14">
        <v>226.52749999999997</v>
      </c>
      <c r="R2650" s="14">
        <v>91.15</v>
      </c>
      <c r="S2650" s="14">
        <v>135.37749999999997</v>
      </c>
      <c r="T2650" s="16">
        <v>0.59762059794064726</v>
      </c>
    </row>
    <row r="2651" spans="1:20">
      <c r="A2651" s="10">
        <v>2123</v>
      </c>
      <c r="B2651" s="11">
        <v>46379</v>
      </c>
      <c r="C2651" s="12">
        <f t="shared" si="164"/>
        <v>2026</v>
      </c>
      <c r="D2651" s="13" t="str">
        <f t="shared" si="165"/>
        <v>Q4</v>
      </c>
      <c r="E2651" s="12">
        <f t="shared" si="166"/>
        <v>12</v>
      </c>
      <c r="F2651" s="12" t="str">
        <f t="shared" si="167"/>
        <v>Dec</v>
      </c>
      <c r="G2651" s="12" t="s">
        <v>41</v>
      </c>
      <c r="H2651" s="12" t="s">
        <v>54</v>
      </c>
      <c r="I2651" s="12" t="s">
        <v>23</v>
      </c>
      <c r="J2651" s="12" t="s">
        <v>24</v>
      </c>
      <c r="K2651" s="12" t="s">
        <v>30</v>
      </c>
      <c r="L2651" s="12" t="s">
        <v>31</v>
      </c>
      <c r="M2651" s="12">
        <v>1</v>
      </c>
      <c r="N2651" s="14">
        <v>91.08</v>
      </c>
      <c r="O2651" s="15">
        <v>0.2</v>
      </c>
      <c r="P2651" s="14">
        <v>46.14</v>
      </c>
      <c r="Q2651" s="14">
        <v>72.864000000000004</v>
      </c>
      <c r="R2651" s="14">
        <v>46.14</v>
      </c>
      <c r="S2651" s="14">
        <v>26.724000000000004</v>
      </c>
      <c r="T2651" s="16">
        <v>0.36676548089591571</v>
      </c>
    </row>
    <row r="2652" spans="1:20">
      <c r="A2652" s="10">
        <v>2586</v>
      </c>
      <c r="B2652" s="11">
        <v>46379</v>
      </c>
      <c r="C2652" s="12">
        <f t="shared" si="164"/>
        <v>2026</v>
      </c>
      <c r="D2652" s="13" t="str">
        <f t="shared" si="165"/>
        <v>Q4</v>
      </c>
      <c r="E2652" s="12">
        <f t="shared" si="166"/>
        <v>12</v>
      </c>
      <c r="F2652" s="12" t="str">
        <f t="shared" si="167"/>
        <v>Dec</v>
      </c>
      <c r="G2652" s="12" t="s">
        <v>27</v>
      </c>
      <c r="H2652" s="12" t="s">
        <v>70</v>
      </c>
      <c r="I2652" s="12" t="s">
        <v>40</v>
      </c>
      <c r="J2652" s="12" t="s">
        <v>34</v>
      </c>
      <c r="K2652" s="12" t="s">
        <v>30</v>
      </c>
      <c r="L2652" s="12" t="s">
        <v>38</v>
      </c>
      <c r="M2652" s="12">
        <v>1</v>
      </c>
      <c r="N2652" s="14">
        <v>143.84</v>
      </c>
      <c r="O2652" s="15">
        <v>0.15</v>
      </c>
      <c r="P2652" s="14">
        <v>78.17</v>
      </c>
      <c r="Q2652" s="14">
        <v>122.264</v>
      </c>
      <c r="R2652" s="14">
        <v>78.17</v>
      </c>
      <c r="S2652" s="14">
        <v>44.093999999999994</v>
      </c>
      <c r="T2652" s="16">
        <v>0.360645815612118</v>
      </c>
    </row>
    <row r="2653" spans="1:20">
      <c r="A2653" s="10">
        <v>3048</v>
      </c>
      <c r="B2653" s="11">
        <v>46379</v>
      </c>
      <c r="C2653" s="12">
        <f t="shared" si="164"/>
        <v>2026</v>
      </c>
      <c r="D2653" s="13" t="str">
        <f t="shared" si="165"/>
        <v>Q4</v>
      </c>
      <c r="E2653" s="12">
        <f t="shared" si="166"/>
        <v>12</v>
      </c>
      <c r="F2653" s="12" t="str">
        <f t="shared" si="167"/>
        <v>Dec</v>
      </c>
      <c r="G2653" s="12" t="s">
        <v>27</v>
      </c>
      <c r="H2653" s="12" t="s">
        <v>48</v>
      </c>
      <c r="I2653" s="12" t="s">
        <v>23</v>
      </c>
      <c r="J2653" s="12" t="s">
        <v>34</v>
      </c>
      <c r="K2653" s="12" t="s">
        <v>25</v>
      </c>
      <c r="L2653" s="12" t="s">
        <v>51</v>
      </c>
      <c r="M2653" s="12">
        <v>1</v>
      </c>
      <c r="N2653" s="14">
        <v>102.66</v>
      </c>
      <c r="O2653" s="15">
        <v>0.05</v>
      </c>
      <c r="P2653" s="14">
        <v>49.2</v>
      </c>
      <c r="Q2653" s="14">
        <v>97.526999999999987</v>
      </c>
      <c r="R2653" s="14">
        <v>49.2</v>
      </c>
      <c r="S2653" s="14">
        <v>48.326999999999984</v>
      </c>
      <c r="T2653" s="16">
        <v>0.4955243163431664</v>
      </c>
    </row>
    <row r="2654" spans="1:20">
      <c r="A2654" s="10">
        <v>3838</v>
      </c>
      <c r="B2654" s="11">
        <v>46379</v>
      </c>
      <c r="C2654" s="12">
        <f t="shared" si="164"/>
        <v>2026</v>
      </c>
      <c r="D2654" s="13" t="str">
        <f t="shared" si="165"/>
        <v>Q4</v>
      </c>
      <c r="E2654" s="12">
        <f t="shared" si="166"/>
        <v>12</v>
      </c>
      <c r="F2654" s="12" t="str">
        <f t="shared" si="167"/>
        <v>Dec</v>
      </c>
      <c r="G2654" s="12" t="s">
        <v>27</v>
      </c>
      <c r="H2654" s="12" t="s">
        <v>62</v>
      </c>
      <c r="I2654" s="12" t="s">
        <v>40</v>
      </c>
      <c r="J2654" s="12" t="s">
        <v>34</v>
      </c>
      <c r="K2654" s="12" t="s">
        <v>55</v>
      </c>
      <c r="L2654" s="12" t="s">
        <v>56</v>
      </c>
      <c r="M2654" s="12">
        <v>2</v>
      </c>
      <c r="N2654" s="14">
        <v>40.32</v>
      </c>
      <c r="O2654" s="15">
        <v>0</v>
      </c>
      <c r="P2654" s="14">
        <v>14.39</v>
      </c>
      <c r="Q2654" s="14">
        <v>80.64</v>
      </c>
      <c r="R2654" s="14">
        <v>28.78</v>
      </c>
      <c r="S2654" s="14">
        <v>51.86</v>
      </c>
      <c r="T2654" s="16">
        <v>0.64310515873015872</v>
      </c>
    </row>
    <row r="2655" spans="1:20">
      <c r="A2655" s="10">
        <v>4718</v>
      </c>
      <c r="B2655" s="11">
        <v>46379</v>
      </c>
      <c r="C2655" s="12">
        <f t="shared" si="164"/>
        <v>2026</v>
      </c>
      <c r="D2655" s="13" t="str">
        <f t="shared" si="165"/>
        <v>Q4</v>
      </c>
      <c r="E2655" s="12">
        <f t="shared" si="166"/>
        <v>12</v>
      </c>
      <c r="F2655" s="12" t="str">
        <f t="shared" si="167"/>
        <v>Dec</v>
      </c>
      <c r="G2655" s="12" t="s">
        <v>21</v>
      </c>
      <c r="H2655" s="12" t="s">
        <v>22</v>
      </c>
      <c r="I2655" s="12" t="s">
        <v>40</v>
      </c>
      <c r="J2655" s="12" t="s">
        <v>24</v>
      </c>
      <c r="K2655" s="12" t="s">
        <v>30</v>
      </c>
      <c r="L2655" s="12" t="s">
        <v>58</v>
      </c>
      <c r="M2655" s="12">
        <v>1</v>
      </c>
      <c r="N2655" s="14">
        <v>157.58000000000001</v>
      </c>
      <c r="O2655" s="15">
        <v>0.1</v>
      </c>
      <c r="P2655" s="14">
        <v>80.37</v>
      </c>
      <c r="Q2655" s="14">
        <v>141.822</v>
      </c>
      <c r="R2655" s="14">
        <v>80.37</v>
      </c>
      <c r="S2655" s="14">
        <v>61.451999999999998</v>
      </c>
      <c r="T2655" s="16">
        <v>0.43330371874603374</v>
      </c>
    </row>
    <row r="2656" spans="1:20">
      <c r="A2656" s="10">
        <v>4844</v>
      </c>
      <c r="B2656" s="11">
        <v>46379</v>
      </c>
      <c r="C2656" s="12">
        <f t="shared" si="164"/>
        <v>2026</v>
      </c>
      <c r="D2656" s="13" t="str">
        <f t="shared" si="165"/>
        <v>Q4</v>
      </c>
      <c r="E2656" s="12">
        <f t="shared" si="166"/>
        <v>12</v>
      </c>
      <c r="F2656" s="12" t="str">
        <f t="shared" si="167"/>
        <v>Dec</v>
      </c>
      <c r="G2656" s="12" t="s">
        <v>27</v>
      </c>
      <c r="H2656" s="12" t="s">
        <v>70</v>
      </c>
      <c r="I2656" s="12" t="s">
        <v>23</v>
      </c>
      <c r="J2656" s="12" t="s">
        <v>34</v>
      </c>
      <c r="K2656" s="12" t="s">
        <v>55</v>
      </c>
      <c r="L2656" s="12" t="s">
        <v>63</v>
      </c>
      <c r="M2656" s="12">
        <v>1</v>
      </c>
      <c r="N2656" s="14">
        <v>36.4</v>
      </c>
      <c r="O2656" s="15">
        <v>0</v>
      </c>
      <c r="P2656" s="14">
        <v>14.22</v>
      </c>
      <c r="Q2656" s="14">
        <v>36.4</v>
      </c>
      <c r="R2656" s="14">
        <v>14.22</v>
      </c>
      <c r="S2656" s="14">
        <v>22.18</v>
      </c>
      <c r="T2656" s="16">
        <v>0.6093406593406594</v>
      </c>
    </row>
    <row r="2657" spans="1:20">
      <c r="A2657" s="10">
        <v>678</v>
      </c>
      <c r="B2657" s="11">
        <v>46380</v>
      </c>
      <c r="C2657" s="12">
        <f t="shared" si="164"/>
        <v>2026</v>
      </c>
      <c r="D2657" s="13" t="str">
        <f t="shared" si="165"/>
        <v>Q4</v>
      </c>
      <c r="E2657" s="12">
        <f t="shared" si="166"/>
        <v>12</v>
      </c>
      <c r="F2657" s="12" t="str">
        <f t="shared" si="167"/>
        <v>Dec</v>
      </c>
      <c r="G2657" s="12" t="s">
        <v>27</v>
      </c>
      <c r="H2657" s="12" t="s">
        <v>62</v>
      </c>
      <c r="I2657" s="12" t="s">
        <v>23</v>
      </c>
      <c r="J2657" s="12" t="s">
        <v>37</v>
      </c>
      <c r="K2657" s="12" t="s">
        <v>30</v>
      </c>
      <c r="L2657" s="12" t="s">
        <v>38</v>
      </c>
      <c r="M2657" s="12">
        <v>1</v>
      </c>
      <c r="N2657" s="14">
        <v>142.15</v>
      </c>
      <c r="O2657" s="15">
        <v>0.05</v>
      </c>
      <c r="P2657" s="14">
        <v>80.5</v>
      </c>
      <c r="Q2657" s="14">
        <v>135.04249999999999</v>
      </c>
      <c r="R2657" s="14">
        <v>80.5</v>
      </c>
      <c r="S2657" s="14">
        <v>54.54249999999999</v>
      </c>
      <c r="T2657" s="16">
        <v>0.40389136753244342</v>
      </c>
    </row>
    <row r="2658" spans="1:20">
      <c r="A2658" s="10">
        <v>1706</v>
      </c>
      <c r="B2658" s="11">
        <v>46380</v>
      </c>
      <c r="C2658" s="12">
        <f t="shared" si="164"/>
        <v>2026</v>
      </c>
      <c r="D2658" s="13" t="str">
        <f t="shared" si="165"/>
        <v>Q4</v>
      </c>
      <c r="E2658" s="12">
        <f t="shared" si="166"/>
        <v>12</v>
      </c>
      <c r="F2658" s="12" t="str">
        <f t="shared" si="167"/>
        <v>Dec</v>
      </c>
      <c r="G2658" s="12" t="s">
        <v>21</v>
      </c>
      <c r="H2658" s="12" t="s">
        <v>22</v>
      </c>
      <c r="I2658" s="12" t="s">
        <v>23</v>
      </c>
      <c r="J2658" s="12" t="s">
        <v>24</v>
      </c>
      <c r="K2658" s="12" t="s">
        <v>44</v>
      </c>
      <c r="L2658" s="12" t="s">
        <v>45</v>
      </c>
      <c r="M2658" s="12">
        <v>2</v>
      </c>
      <c r="N2658" s="14">
        <v>332.38</v>
      </c>
      <c r="O2658" s="15">
        <v>0.05</v>
      </c>
      <c r="P2658" s="14">
        <v>192.16</v>
      </c>
      <c r="Q2658" s="14">
        <v>631.52199999999993</v>
      </c>
      <c r="R2658" s="14">
        <v>384.32</v>
      </c>
      <c r="S2658" s="14">
        <v>247.20199999999994</v>
      </c>
      <c r="T2658" s="16">
        <v>0.39143846136793331</v>
      </c>
    </row>
    <row r="2659" spans="1:20">
      <c r="A2659" s="10">
        <v>3034</v>
      </c>
      <c r="B2659" s="11">
        <v>46380</v>
      </c>
      <c r="C2659" s="12">
        <f t="shared" si="164"/>
        <v>2026</v>
      </c>
      <c r="D2659" s="13" t="str">
        <f t="shared" si="165"/>
        <v>Q4</v>
      </c>
      <c r="E2659" s="12">
        <f t="shared" si="166"/>
        <v>12</v>
      </c>
      <c r="F2659" s="12" t="str">
        <f t="shared" si="167"/>
        <v>Dec</v>
      </c>
      <c r="G2659" s="12" t="s">
        <v>27</v>
      </c>
      <c r="H2659" s="12" t="s">
        <v>28</v>
      </c>
      <c r="I2659" s="12" t="s">
        <v>40</v>
      </c>
      <c r="J2659" s="12" t="s">
        <v>34</v>
      </c>
      <c r="K2659" s="12" t="s">
        <v>44</v>
      </c>
      <c r="L2659" s="12" t="s">
        <v>72</v>
      </c>
      <c r="M2659" s="12">
        <v>1</v>
      </c>
      <c r="N2659" s="14">
        <v>122.18</v>
      </c>
      <c r="O2659" s="15">
        <v>0.15</v>
      </c>
      <c r="P2659" s="14">
        <v>61.28</v>
      </c>
      <c r="Q2659" s="14">
        <v>103.85300000000001</v>
      </c>
      <c r="R2659" s="14">
        <v>61.28</v>
      </c>
      <c r="S2659" s="14">
        <v>42.573000000000008</v>
      </c>
      <c r="T2659" s="16">
        <v>0.40993519686479934</v>
      </c>
    </row>
    <row r="2660" spans="1:20">
      <c r="A2660" s="10">
        <v>3883</v>
      </c>
      <c r="B2660" s="11">
        <v>46380</v>
      </c>
      <c r="C2660" s="12">
        <f t="shared" si="164"/>
        <v>2026</v>
      </c>
      <c r="D2660" s="13" t="str">
        <f t="shared" si="165"/>
        <v>Q4</v>
      </c>
      <c r="E2660" s="12">
        <f t="shared" si="166"/>
        <v>12</v>
      </c>
      <c r="F2660" s="12" t="str">
        <f t="shared" si="167"/>
        <v>Dec</v>
      </c>
      <c r="G2660" s="12" t="s">
        <v>21</v>
      </c>
      <c r="H2660" s="12" t="s">
        <v>22</v>
      </c>
      <c r="I2660" s="12" t="s">
        <v>23</v>
      </c>
      <c r="J2660" s="12" t="s">
        <v>34</v>
      </c>
      <c r="K2660" s="12" t="s">
        <v>44</v>
      </c>
      <c r="L2660" s="12" t="s">
        <v>72</v>
      </c>
      <c r="M2660" s="12">
        <v>1</v>
      </c>
      <c r="N2660" s="14">
        <v>125.66</v>
      </c>
      <c r="O2660" s="15">
        <v>0.15</v>
      </c>
      <c r="P2660" s="14">
        <v>60.6</v>
      </c>
      <c r="Q2660" s="14">
        <v>106.81099999999999</v>
      </c>
      <c r="R2660" s="14">
        <v>60.6</v>
      </c>
      <c r="S2660" s="14">
        <v>46.210999999999991</v>
      </c>
      <c r="T2660" s="16">
        <v>0.43264270533933763</v>
      </c>
    </row>
    <row r="2661" spans="1:20">
      <c r="A2661" s="10">
        <v>4342</v>
      </c>
      <c r="B2661" s="11">
        <v>46380</v>
      </c>
      <c r="C2661" s="12">
        <f t="shared" si="164"/>
        <v>2026</v>
      </c>
      <c r="D2661" s="13" t="str">
        <f t="shared" si="165"/>
        <v>Q4</v>
      </c>
      <c r="E2661" s="12">
        <f t="shared" si="166"/>
        <v>12</v>
      </c>
      <c r="F2661" s="12" t="str">
        <f t="shared" si="167"/>
        <v>Dec</v>
      </c>
      <c r="G2661" s="12" t="s">
        <v>41</v>
      </c>
      <c r="H2661" s="12" t="s">
        <v>42</v>
      </c>
      <c r="I2661" s="12" t="s">
        <v>23</v>
      </c>
      <c r="J2661" s="12" t="s">
        <v>24</v>
      </c>
      <c r="K2661" s="12" t="s">
        <v>35</v>
      </c>
      <c r="L2661" s="12" t="s">
        <v>53</v>
      </c>
      <c r="M2661" s="12">
        <v>2</v>
      </c>
      <c r="N2661" s="14">
        <v>47.38</v>
      </c>
      <c r="O2661" s="15">
        <v>0.05</v>
      </c>
      <c r="P2661" s="14">
        <v>18.850000000000001</v>
      </c>
      <c r="Q2661" s="14">
        <v>90.022000000000006</v>
      </c>
      <c r="R2661" s="14">
        <v>37.700000000000003</v>
      </c>
      <c r="S2661" s="14">
        <v>52.322000000000003</v>
      </c>
      <c r="T2661" s="16">
        <v>0.58121348114905247</v>
      </c>
    </row>
    <row r="2662" spans="1:20">
      <c r="A2662" s="10">
        <v>4468</v>
      </c>
      <c r="B2662" s="11">
        <v>46380</v>
      </c>
      <c r="C2662" s="12">
        <f t="shared" si="164"/>
        <v>2026</v>
      </c>
      <c r="D2662" s="13" t="str">
        <f t="shared" si="165"/>
        <v>Q4</v>
      </c>
      <c r="E2662" s="12">
        <f t="shared" si="166"/>
        <v>12</v>
      </c>
      <c r="F2662" s="12" t="str">
        <f t="shared" si="167"/>
        <v>Dec</v>
      </c>
      <c r="G2662" s="12" t="s">
        <v>21</v>
      </c>
      <c r="H2662" s="12" t="s">
        <v>22</v>
      </c>
      <c r="I2662" s="12" t="s">
        <v>23</v>
      </c>
      <c r="J2662" s="12" t="s">
        <v>37</v>
      </c>
      <c r="K2662" s="12" t="s">
        <v>44</v>
      </c>
      <c r="L2662" s="12" t="s">
        <v>61</v>
      </c>
      <c r="M2662" s="12">
        <v>1</v>
      </c>
      <c r="N2662" s="14">
        <v>80.8</v>
      </c>
      <c r="O2662" s="15">
        <v>0.05</v>
      </c>
      <c r="P2662" s="14">
        <v>38.33</v>
      </c>
      <c r="Q2662" s="14">
        <v>76.759999999999991</v>
      </c>
      <c r="R2662" s="14">
        <v>38.33</v>
      </c>
      <c r="S2662" s="14">
        <v>38.429999999999993</v>
      </c>
      <c r="T2662" s="16">
        <v>0.50065138092756645</v>
      </c>
    </row>
    <row r="2663" spans="1:20">
      <c r="A2663" s="10">
        <v>7</v>
      </c>
      <c r="B2663" s="11">
        <v>46381</v>
      </c>
      <c r="C2663" s="12">
        <f t="shared" si="164"/>
        <v>2026</v>
      </c>
      <c r="D2663" s="13" t="str">
        <f t="shared" si="165"/>
        <v>Q4</v>
      </c>
      <c r="E2663" s="12">
        <f t="shared" si="166"/>
        <v>12</v>
      </c>
      <c r="F2663" s="12" t="str">
        <f t="shared" si="167"/>
        <v>Dec</v>
      </c>
      <c r="G2663" s="12" t="s">
        <v>41</v>
      </c>
      <c r="H2663" s="12" t="s">
        <v>54</v>
      </c>
      <c r="I2663" s="12" t="s">
        <v>23</v>
      </c>
      <c r="J2663" s="12" t="s">
        <v>24</v>
      </c>
      <c r="K2663" s="12" t="s">
        <v>25</v>
      </c>
      <c r="L2663" s="12" t="s">
        <v>51</v>
      </c>
      <c r="M2663" s="12">
        <v>5</v>
      </c>
      <c r="N2663" s="14">
        <v>103.52</v>
      </c>
      <c r="O2663" s="15">
        <v>0.1</v>
      </c>
      <c r="P2663" s="14">
        <v>49.1</v>
      </c>
      <c r="Q2663" s="14">
        <v>465.84000000000003</v>
      </c>
      <c r="R2663" s="14">
        <v>245.5</v>
      </c>
      <c r="S2663" s="14">
        <v>220.34000000000003</v>
      </c>
      <c r="T2663" s="16">
        <v>0.47299501974927016</v>
      </c>
    </row>
    <row r="2664" spans="1:20">
      <c r="A2664" s="10">
        <v>658</v>
      </c>
      <c r="B2664" s="11">
        <v>46381</v>
      </c>
      <c r="C2664" s="12">
        <f t="shared" si="164"/>
        <v>2026</v>
      </c>
      <c r="D2664" s="13" t="str">
        <f t="shared" si="165"/>
        <v>Q4</v>
      </c>
      <c r="E2664" s="12">
        <f t="shared" si="166"/>
        <v>12</v>
      </c>
      <c r="F2664" s="12" t="str">
        <f t="shared" si="167"/>
        <v>Dec</v>
      </c>
      <c r="G2664" s="12" t="s">
        <v>27</v>
      </c>
      <c r="H2664" s="12" t="s">
        <v>48</v>
      </c>
      <c r="I2664" s="12" t="s">
        <v>40</v>
      </c>
      <c r="J2664" s="12" t="s">
        <v>37</v>
      </c>
      <c r="K2664" s="12" t="s">
        <v>30</v>
      </c>
      <c r="L2664" s="12" t="s">
        <v>58</v>
      </c>
      <c r="M2664" s="12">
        <v>2</v>
      </c>
      <c r="N2664" s="14">
        <v>153.38999999999999</v>
      </c>
      <c r="O2664" s="15">
        <v>0.05</v>
      </c>
      <c r="P2664" s="14">
        <v>78.06</v>
      </c>
      <c r="Q2664" s="14">
        <v>291.44099999999997</v>
      </c>
      <c r="R2664" s="14">
        <v>156.12</v>
      </c>
      <c r="S2664" s="14">
        <v>135.32099999999997</v>
      </c>
      <c r="T2664" s="16">
        <v>0.46431696295305047</v>
      </c>
    </row>
    <row r="2665" spans="1:20">
      <c r="A2665" s="10">
        <v>1192</v>
      </c>
      <c r="B2665" s="11">
        <v>46381</v>
      </c>
      <c r="C2665" s="12">
        <f t="shared" si="164"/>
        <v>2026</v>
      </c>
      <c r="D2665" s="13" t="str">
        <f t="shared" si="165"/>
        <v>Q4</v>
      </c>
      <c r="E2665" s="12">
        <f t="shared" si="166"/>
        <v>12</v>
      </c>
      <c r="F2665" s="12" t="str">
        <f t="shared" si="167"/>
        <v>Dec</v>
      </c>
      <c r="G2665" s="12" t="s">
        <v>41</v>
      </c>
      <c r="H2665" s="12" t="s">
        <v>68</v>
      </c>
      <c r="I2665" s="12" t="s">
        <v>29</v>
      </c>
      <c r="J2665" s="12" t="s">
        <v>37</v>
      </c>
      <c r="K2665" s="12" t="s">
        <v>55</v>
      </c>
      <c r="L2665" s="12" t="s">
        <v>56</v>
      </c>
      <c r="M2665" s="12">
        <v>6</v>
      </c>
      <c r="N2665" s="14">
        <v>39.49</v>
      </c>
      <c r="O2665" s="15">
        <v>0.05</v>
      </c>
      <c r="P2665" s="14">
        <v>14.49</v>
      </c>
      <c r="Q2665" s="14">
        <v>225.09299999999999</v>
      </c>
      <c r="R2665" s="14">
        <v>86.94</v>
      </c>
      <c r="S2665" s="14">
        <v>138.15299999999999</v>
      </c>
      <c r="T2665" s="16">
        <v>0.61375964601298127</v>
      </c>
    </row>
    <row r="2666" spans="1:20">
      <c r="A2666" s="10">
        <v>3852</v>
      </c>
      <c r="B2666" s="11">
        <v>46381</v>
      </c>
      <c r="C2666" s="12">
        <f t="shared" si="164"/>
        <v>2026</v>
      </c>
      <c r="D2666" s="13" t="str">
        <f t="shared" si="165"/>
        <v>Q4</v>
      </c>
      <c r="E2666" s="12">
        <f t="shared" si="166"/>
        <v>12</v>
      </c>
      <c r="F2666" s="12" t="str">
        <f t="shared" si="167"/>
        <v>Dec</v>
      </c>
      <c r="G2666" s="12" t="s">
        <v>32</v>
      </c>
      <c r="H2666" s="12" t="s">
        <v>33</v>
      </c>
      <c r="I2666" s="12" t="s">
        <v>40</v>
      </c>
      <c r="J2666" s="12" t="s">
        <v>37</v>
      </c>
      <c r="K2666" s="12" t="s">
        <v>55</v>
      </c>
      <c r="L2666" s="12" t="s">
        <v>63</v>
      </c>
      <c r="M2666" s="12">
        <v>1</v>
      </c>
      <c r="N2666" s="14">
        <v>35.54</v>
      </c>
      <c r="O2666" s="15">
        <v>0.1</v>
      </c>
      <c r="P2666" s="14">
        <v>13.63</v>
      </c>
      <c r="Q2666" s="14">
        <v>31.986000000000001</v>
      </c>
      <c r="R2666" s="14">
        <v>13.63</v>
      </c>
      <c r="S2666" s="14">
        <v>18.356000000000002</v>
      </c>
      <c r="T2666" s="16">
        <v>0.5738760707809667</v>
      </c>
    </row>
    <row r="2667" spans="1:20">
      <c r="A2667" s="10">
        <v>4507</v>
      </c>
      <c r="B2667" s="11">
        <v>46381</v>
      </c>
      <c r="C2667" s="12">
        <f t="shared" si="164"/>
        <v>2026</v>
      </c>
      <c r="D2667" s="13" t="str">
        <f t="shared" si="165"/>
        <v>Q4</v>
      </c>
      <c r="E2667" s="12">
        <f t="shared" si="166"/>
        <v>12</v>
      </c>
      <c r="F2667" s="12" t="str">
        <f t="shared" si="167"/>
        <v>Dec</v>
      </c>
      <c r="G2667" s="12" t="s">
        <v>27</v>
      </c>
      <c r="H2667" s="12" t="s">
        <v>64</v>
      </c>
      <c r="I2667" s="12" t="s">
        <v>49</v>
      </c>
      <c r="J2667" s="12" t="s">
        <v>24</v>
      </c>
      <c r="K2667" s="12" t="s">
        <v>35</v>
      </c>
      <c r="L2667" s="12" t="s">
        <v>69</v>
      </c>
      <c r="M2667" s="12">
        <v>2</v>
      </c>
      <c r="N2667" s="14">
        <v>167.21</v>
      </c>
      <c r="O2667" s="15">
        <v>0.05</v>
      </c>
      <c r="P2667" s="14">
        <v>88.23</v>
      </c>
      <c r="Q2667" s="14">
        <v>317.69900000000001</v>
      </c>
      <c r="R2667" s="14">
        <v>176.46</v>
      </c>
      <c r="S2667" s="14">
        <v>141.239</v>
      </c>
      <c r="T2667" s="16">
        <v>0.44456860109726504</v>
      </c>
    </row>
    <row r="2668" spans="1:20">
      <c r="A2668" s="10">
        <v>260</v>
      </c>
      <c r="B2668" s="11">
        <v>46382</v>
      </c>
      <c r="C2668" s="12">
        <f t="shared" si="164"/>
        <v>2026</v>
      </c>
      <c r="D2668" s="13" t="str">
        <f t="shared" si="165"/>
        <v>Q4</v>
      </c>
      <c r="E2668" s="12">
        <f t="shared" si="166"/>
        <v>12</v>
      </c>
      <c r="F2668" s="12" t="str">
        <f t="shared" si="167"/>
        <v>Dec</v>
      </c>
      <c r="G2668" s="12" t="s">
        <v>32</v>
      </c>
      <c r="H2668" s="12" t="s">
        <v>33</v>
      </c>
      <c r="I2668" s="12" t="s">
        <v>23</v>
      </c>
      <c r="J2668" s="12" t="s">
        <v>37</v>
      </c>
      <c r="K2668" s="12" t="s">
        <v>30</v>
      </c>
      <c r="L2668" s="12" t="s">
        <v>67</v>
      </c>
      <c r="M2668" s="12">
        <v>1</v>
      </c>
      <c r="N2668" s="14">
        <v>71.89</v>
      </c>
      <c r="O2668" s="15">
        <v>0.1</v>
      </c>
      <c r="P2668" s="14">
        <v>31.88</v>
      </c>
      <c r="Q2668" s="14">
        <v>64.701000000000008</v>
      </c>
      <c r="R2668" s="14">
        <v>31.88</v>
      </c>
      <c r="S2668" s="14">
        <v>32.821000000000012</v>
      </c>
      <c r="T2668" s="16">
        <v>0.50727191233520363</v>
      </c>
    </row>
    <row r="2669" spans="1:20">
      <c r="A2669" s="10">
        <v>1659</v>
      </c>
      <c r="B2669" s="11">
        <v>46382</v>
      </c>
      <c r="C2669" s="12">
        <f t="shared" si="164"/>
        <v>2026</v>
      </c>
      <c r="D2669" s="13" t="str">
        <f t="shared" si="165"/>
        <v>Q4</v>
      </c>
      <c r="E2669" s="12">
        <f t="shared" si="166"/>
        <v>12</v>
      </c>
      <c r="F2669" s="12" t="str">
        <f t="shared" si="167"/>
        <v>Dec</v>
      </c>
      <c r="G2669" s="12" t="s">
        <v>21</v>
      </c>
      <c r="H2669" s="12" t="s">
        <v>71</v>
      </c>
      <c r="I2669" s="12" t="s">
        <v>40</v>
      </c>
      <c r="J2669" s="12" t="s">
        <v>34</v>
      </c>
      <c r="K2669" s="12" t="s">
        <v>35</v>
      </c>
      <c r="L2669" s="12" t="s">
        <v>65</v>
      </c>
      <c r="M2669" s="12">
        <v>1</v>
      </c>
      <c r="N2669" s="14">
        <v>133.56</v>
      </c>
      <c r="O2669" s="15">
        <v>0.05</v>
      </c>
      <c r="P2669" s="14">
        <v>68.739999999999995</v>
      </c>
      <c r="Q2669" s="14">
        <v>126.88199999999999</v>
      </c>
      <c r="R2669" s="14">
        <v>68.739999999999995</v>
      </c>
      <c r="S2669" s="14">
        <v>58.141999999999996</v>
      </c>
      <c r="T2669" s="16">
        <v>0.4582367869358932</v>
      </c>
    </row>
    <row r="2670" spans="1:20">
      <c r="A2670" s="10">
        <v>3188</v>
      </c>
      <c r="B2670" s="11">
        <v>46382</v>
      </c>
      <c r="C2670" s="12">
        <f t="shared" si="164"/>
        <v>2026</v>
      </c>
      <c r="D2670" s="13" t="str">
        <f t="shared" si="165"/>
        <v>Q4</v>
      </c>
      <c r="E2670" s="12">
        <f t="shared" si="166"/>
        <v>12</v>
      </c>
      <c r="F2670" s="12" t="str">
        <f t="shared" si="167"/>
        <v>Dec</v>
      </c>
      <c r="G2670" s="12" t="s">
        <v>41</v>
      </c>
      <c r="H2670" s="12" t="s">
        <v>52</v>
      </c>
      <c r="I2670" s="12" t="s">
        <v>49</v>
      </c>
      <c r="J2670" s="12" t="s">
        <v>34</v>
      </c>
      <c r="K2670" s="12" t="s">
        <v>44</v>
      </c>
      <c r="L2670" s="12" t="s">
        <v>72</v>
      </c>
      <c r="M2670" s="12">
        <v>2</v>
      </c>
      <c r="N2670" s="14">
        <v>122.28</v>
      </c>
      <c r="O2670" s="15">
        <v>0.1</v>
      </c>
      <c r="P2670" s="14">
        <v>61.64</v>
      </c>
      <c r="Q2670" s="14">
        <v>220.10400000000001</v>
      </c>
      <c r="R2670" s="14">
        <v>123.28</v>
      </c>
      <c r="S2670" s="14">
        <v>96.824000000000012</v>
      </c>
      <c r="T2670" s="16">
        <v>0.43990113764402283</v>
      </c>
    </row>
    <row r="2671" spans="1:20">
      <c r="A2671" s="10">
        <v>3673</v>
      </c>
      <c r="B2671" s="11">
        <v>46382</v>
      </c>
      <c r="C2671" s="12">
        <f t="shared" si="164"/>
        <v>2026</v>
      </c>
      <c r="D2671" s="13" t="str">
        <f t="shared" si="165"/>
        <v>Q4</v>
      </c>
      <c r="E2671" s="12">
        <f t="shared" si="166"/>
        <v>12</v>
      </c>
      <c r="F2671" s="12" t="str">
        <f t="shared" si="167"/>
        <v>Dec</v>
      </c>
      <c r="G2671" s="12" t="s">
        <v>21</v>
      </c>
      <c r="H2671" s="12" t="s">
        <v>71</v>
      </c>
      <c r="I2671" s="12" t="s">
        <v>23</v>
      </c>
      <c r="J2671" s="12" t="s">
        <v>37</v>
      </c>
      <c r="K2671" s="12" t="s">
        <v>55</v>
      </c>
      <c r="L2671" s="12" t="s">
        <v>56</v>
      </c>
      <c r="M2671" s="12">
        <v>1</v>
      </c>
      <c r="N2671" s="14">
        <v>40.619999999999997</v>
      </c>
      <c r="O2671" s="15">
        <v>0</v>
      </c>
      <c r="P2671" s="14">
        <v>14.62</v>
      </c>
      <c r="Q2671" s="14">
        <v>40.619999999999997</v>
      </c>
      <c r="R2671" s="14">
        <v>14.62</v>
      </c>
      <c r="S2671" s="14">
        <v>26</v>
      </c>
      <c r="T2671" s="16">
        <v>0.64007877892663712</v>
      </c>
    </row>
    <row r="2672" spans="1:20">
      <c r="A2672" s="10">
        <v>3805</v>
      </c>
      <c r="B2672" s="11">
        <v>46382</v>
      </c>
      <c r="C2672" s="12">
        <f t="shared" si="164"/>
        <v>2026</v>
      </c>
      <c r="D2672" s="13" t="str">
        <f t="shared" si="165"/>
        <v>Q4</v>
      </c>
      <c r="E2672" s="12">
        <f t="shared" si="166"/>
        <v>12</v>
      </c>
      <c r="F2672" s="12" t="str">
        <f t="shared" si="167"/>
        <v>Dec</v>
      </c>
      <c r="G2672" s="12" t="s">
        <v>41</v>
      </c>
      <c r="H2672" s="12" t="s">
        <v>42</v>
      </c>
      <c r="I2672" s="12" t="s">
        <v>29</v>
      </c>
      <c r="J2672" s="12" t="s">
        <v>37</v>
      </c>
      <c r="K2672" s="12" t="s">
        <v>35</v>
      </c>
      <c r="L2672" s="12" t="s">
        <v>53</v>
      </c>
      <c r="M2672" s="12">
        <v>8</v>
      </c>
      <c r="N2672" s="14">
        <v>45.54</v>
      </c>
      <c r="O2672" s="15">
        <v>0.15</v>
      </c>
      <c r="P2672" s="14">
        <v>18.54</v>
      </c>
      <c r="Q2672" s="14">
        <v>309.67199999999997</v>
      </c>
      <c r="R2672" s="14">
        <v>148.32</v>
      </c>
      <c r="S2672" s="14">
        <v>161.35199999999998</v>
      </c>
      <c r="T2672" s="16">
        <v>0.52104161822831896</v>
      </c>
    </row>
    <row r="2673" spans="1:20">
      <c r="A2673" s="10">
        <v>3945</v>
      </c>
      <c r="B2673" s="11">
        <v>46382</v>
      </c>
      <c r="C2673" s="12">
        <f t="shared" si="164"/>
        <v>2026</v>
      </c>
      <c r="D2673" s="13" t="str">
        <f t="shared" si="165"/>
        <v>Q4</v>
      </c>
      <c r="E2673" s="12">
        <f t="shared" si="166"/>
        <v>12</v>
      </c>
      <c r="F2673" s="12" t="str">
        <f t="shared" si="167"/>
        <v>Dec</v>
      </c>
      <c r="G2673" s="12" t="s">
        <v>41</v>
      </c>
      <c r="H2673" s="12" t="s">
        <v>68</v>
      </c>
      <c r="I2673" s="12" t="s">
        <v>29</v>
      </c>
      <c r="J2673" s="12" t="s">
        <v>37</v>
      </c>
      <c r="K2673" s="12" t="s">
        <v>25</v>
      </c>
      <c r="L2673" s="12" t="s">
        <v>43</v>
      </c>
      <c r="M2673" s="12">
        <v>4</v>
      </c>
      <c r="N2673" s="14">
        <v>50.96</v>
      </c>
      <c r="O2673" s="15">
        <v>0.1</v>
      </c>
      <c r="P2673" s="14">
        <v>22.14</v>
      </c>
      <c r="Q2673" s="14">
        <v>183.45600000000002</v>
      </c>
      <c r="R2673" s="14">
        <v>88.56</v>
      </c>
      <c r="S2673" s="14">
        <v>94.896000000000015</v>
      </c>
      <c r="T2673" s="16">
        <v>0.51726844583987441</v>
      </c>
    </row>
    <row r="2674" spans="1:20">
      <c r="A2674" s="10">
        <v>4266</v>
      </c>
      <c r="B2674" s="11">
        <v>46382</v>
      </c>
      <c r="C2674" s="12">
        <f t="shared" si="164"/>
        <v>2026</v>
      </c>
      <c r="D2674" s="13" t="str">
        <f t="shared" si="165"/>
        <v>Q4</v>
      </c>
      <c r="E2674" s="12">
        <f t="shared" si="166"/>
        <v>12</v>
      </c>
      <c r="F2674" s="12" t="str">
        <f t="shared" si="167"/>
        <v>Dec</v>
      </c>
      <c r="G2674" s="12" t="s">
        <v>27</v>
      </c>
      <c r="H2674" s="12" t="s">
        <v>28</v>
      </c>
      <c r="I2674" s="12" t="s">
        <v>23</v>
      </c>
      <c r="J2674" s="12" t="s">
        <v>34</v>
      </c>
      <c r="K2674" s="12" t="s">
        <v>25</v>
      </c>
      <c r="L2674" s="12" t="s">
        <v>47</v>
      </c>
      <c r="M2674" s="12">
        <v>4</v>
      </c>
      <c r="N2674" s="14">
        <v>40.19</v>
      </c>
      <c r="O2674" s="15">
        <v>0.15</v>
      </c>
      <c r="P2674" s="14">
        <v>16.55</v>
      </c>
      <c r="Q2674" s="14">
        <v>136.64599999999999</v>
      </c>
      <c r="R2674" s="14">
        <v>66.2</v>
      </c>
      <c r="S2674" s="14">
        <v>70.445999999999984</v>
      </c>
      <c r="T2674" s="16">
        <v>0.51553649576277383</v>
      </c>
    </row>
    <row r="2675" spans="1:20">
      <c r="A2675" s="10">
        <v>606</v>
      </c>
      <c r="B2675" s="11">
        <v>46383</v>
      </c>
      <c r="C2675" s="12">
        <f t="shared" si="164"/>
        <v>2026</v>
      </c>
      <c r="D2675" s="13" t="str">
        <f t="shared" si="165"/>
        <v>Q4</v>
      </c>
      <c r="E2675" s="12">
        <f t="shared" si="166"/>
        <v>12</v>
      </c>
      <c r="F2675" s="12" t="str">
        <f t="shared" si="167"/>
        <v>Dec</v>
      </c>
      <c r="G2675" s="12" t="s">
        <v>27</v>
      </c>
      <c r="H2675" s="12" t="s">
        <v>64</v>
      </c>
      <c r="I2675" s="12" t="s">
        <v>23</v>
      </c>
      <c r="J2675" s="12" t="s">
        <v>34</v>
      </c>
      <c r="K2675" s="12" t="s">
        <v>44</v>
      </c>
      <c r="L2675" s="12" t="s">
        <v>45</v>
      </c>
      <c r="M2675" s="12">
        <v>3</v>
      </c>
      <c r="N2675" s="14">
        <v>333.84</v>
      </c>
      <c r="O2675" s="15">
        <v>0</v>
      </c>
      <c r="P2675" s="14">
        <v>193.05</v>
      </c>
      <c r="Q2675" s="14">
        <v>1001.52</v>
      </c>
      <c r="R2675" s="14">
        <v>579.15000000000009</v>
      </c>
      <c r="S2675" s="14">
        <v>422.36999999999989</v>
      </c>
      <c r="T2675" s="16">
        <v>0.42172897196261672</v>
      </c>
    </row>
    <row r="2676" spans="1:20">
      <c r="A2676" s="10">
        <v>1166</v>
      </c>
      <c r="B2676" s="11">
        <v>46383</v>
      </c>
      <c r="C2676" s="12">
        <f t="shared" si="164"/>
        <v>2026</v>
      </c>
      <c r="D2676" s="13" t="str">
        <f t="shared" si="165"/>
        <v>Q4</v>
      </c>
      <c r="E2676" s="12">
        <f t="shared" si="166"/>
        <v>12</v>
      </c>
      <c r="F2676" s="12" t="str">
        <f t="shared" si="167"/>
        <v>Dec</v>
      </c>
      <c r="G2676" s="12" t="s">
        <v>32</v>
      </c>
      <c r="H2676" s="12" t="s">
        <v>73</v>
      </c>
      <c r="I2676" s="12" t="s">
        <v>49</v>
      </c>
      <c r="J2676" s="12" t="s">
        <v>24</v>
      </c>
      <c r="K2676" s="12" t="s">
        <v>44</v>
      </c>
      <c r="L2676" s="12" t="s">
        <v>50</v>
      </c>
      <c r="M2676" s="12">
        <v>2</v>
      </c>
      <c r="N2676" s="14">
        <v>198.94</v>
      </c>
      <c r="O2676" s="15">
        <v>0.15</v>
      </c>
      <c r="P2676" s="14">
        <v>102.32</v>
      </c>
      <c r="Q2676" s="14">
        <v>338.19799999999998</v>
      </c>
      <c r="R2676" s="14">
        <v>204.64</v>
      </c>
      <c r="S2676" s="14">
        <v>133.55799999999999</v>
      </c>
      <c r="T2676" s="16">
        <v>0.39491067362905752</v>
      </c>
    </row>
    <row r="2677" spans="1:20">
      <c r="A2677" s="10">
        <v>1913</v>
      </c>
      <c r="B2677" s="11">
        <v>46383</v>
      </c>
      <c r="C2677" s="12">
        <f t="shared" si="164"/>
        <v>2026</v>
      </c>
      <c r="D2677" s="13" t="str">
        <f t="shared" si="165"/>
        <v>Q4</v>
      </c>
      <c r="E2677" s="12">
        <f t="shared" si="166"/>
        <v>12</v>
      </c>
      <c r="F2677" s="12" t="str">
        <f t="shared" si="167"/>
        <v>Dec</v>
      </c>
      <c r="G2677" s="12" t="s">
        <v>32</v>
      </c>
      <c r="H2677" s="12" t="s">
        <v>46</v>
      </c>
      <c r="I2677" s="12" t="s">
        <v>49</v>
      </c>
      <c r="J2677" s="12" t="s">
        <v>34</v>
      </c>
      <c r="K2677" s="12" t="s">
        <v>55</v>
      </c>
      <c r="L2677" s="12" t="s">
        <v>63</v>
      </c>
      <c r="M2677" s="12">
        <v>3</v>
      </c>
      <c r="N2677" s="14">
        <v>35.979999999999997</v>
      </c>
      <c r="O2677" s="15">
        <v>0</v>
      </c>
      <c r="P2677" s="14">
        <v>13.6</v>
      </c>
      <c r="Q2677" s="14">
        <v>107.94</v>
      </c>
      <c r="R2677" s="14">
        <v>40.799999999999997</v>
      </c>
      <c r="S2677" s="14">
        <v>67.14</v>
      </c>
      <c r="T2677" s="16">
        <v>0.62201222901612008</v>
      </c>
    </row>
    <row r="2678" spans="1:20">
      <c r="A2678" s="10">
        <v>2402</v>
      </c>
      <c r="B2678" s="11">
        <v>46383</v>
      </c>
      <c r="C2678" s="12">
        <f t="shared" si="164"/>
        <v>2026</v>
      </c>
      <c r="D2678" s="13" t="str">
        <f t="shared" si="165"/>
        <v>Q4</v>
      </c>
      <c r="E2678" s="12">
        <f t="shared" si="166"/>
        <v>12</v>
      </c>
      <c r="F2678" s="12" t="str">
        <f t="shared" si="167"/>
        <v>Dec</v>
      </c>
      <c r="G2678" s="12" t="s">
        <v>27</v>
      </c>
      <c r="H2678" s="12" t="s">
        <v>70</v>
      </c>
      <c r="I2678" s="12" t="s">
        <v>49</v>
      </c>
      <c r="J2678" s="12" t="s">
        <v>34</v>
      </c>
      <c r="K2678" s="12" t="s">
        <v>35</v>
      </c>
      <c r="L2678" s="12" t="s">
        <v>65</v>
      </c>
      <c r="M2678" s="12">
        <v>6</v>
      </c>
      <c r="N2678" s="14">
        <v>133.4</v>
      </c>
      <c r="O2678" s="15">
        <v>0.1</v>
      </c>
      <c r="P2678" s="14">
        <v>66.3</v>
      </c>
      <c r="Q2678" s="14">
        <v>720.36000000000013</v>
      </c>
      <c r="R2678" s="14">
        <v>397.79999999999995</v>
      </c>
      <c r="S2678" s="14">
        <v>322.56000000000017</v>
      </c>
      <c r="T2678" s="16">
        <v>0.44777611194402817</v>
      </c>
    </row>
    <row r="2679" spans="1:20">
      <c r="A2679" s="10">
        <v>3192</v>
      </c>
      <c r="B2679" s="11">
        <v>46383</v>
      </c>
      <c r="C2679" s="12">
        <f t="shared" si="164"/>
        <v>2026</v>
      </c>
      <c r="D2679" s="13" t="str">
        <f t="shared" si="165"/>
        <v>Q4</v>
      </c>
      <c r="E2679" s="12">
        <f t="shared" si="166"/>
        <v>12</v>
      </c>
      <c r="F2679" s="12" t="str">
        <f t="shared" si="167"/>
        <v>Dec</v>
      </c>
      <c r="G2679" s="12" t="s">
        <v>41</v>
      </c>
      <c r="H2679" s="12" t="s">
        <v>52</v>
      </c>
      <c r="I2679" s="12" t="s">
        <v>23</v>
      </c>
      <c r="J2679" s="12" t="s">
        <v>24</v>
      </c>
      <c r="K2679" s="12" t="s">
        <v>30</v>
      </c>
      <c r="L2679" s="12" t="s">
        <v>31</v>
      </c>
      <c r="M2679" s="12">
        <v>2</v>
      </c>
      <c r="N2679" s="14">
        <v>93.45</v>
      </c>
      <c r="O2679" s="15">
        <v>0</v>
      </c>
      <c r="P2679" s="14">
        <v>45.75</v>
      </c>
      <c r="Q2679" s="14">
        <v>186.9</v>
      </c>
      <c r="R2679" s="14">
        <v>91.5</v>
      </c>
      <c r="S2679" s="14">
        <v>95.4</v>
      </c>
      <c r="T2679" s="16">
        <v>0.5104333868378812</v>
      </c>
    </row>
    <row r="2680" spans="1:20">
      <c r="A2680" s="10">
        <v>3721</v>
      </c>
      <c r="B2680" s="11">
        <v>46383</v>
      </c>
      <c r="C2680" s="12">
        <f t="shared" si="164"/>
        <v>2026</v>
      </c>
      <c r="D2680" s="13" t="str">
        <f t="shared" si="165"/>
        <v>Q4</v>
      </c>
      <c r="E2680" s="12">
        <f t="shared" si="166"/>
        <v>12</v>
      </c>
      <c r="F2680" s="12" t="str">
        <f t="shared" si="167"/>
        <v>Dec</v>
      </c>
      <c r="G2680" s="12" t="s">
        <v>32</v>
      </c>
      <c r="H2680" s="12" t="s">
        <v>46</v>
      </c>
      <c r="I2680" s="12" t="s">
        <v>49</v>
      </c>
      <c r="J2680" s="12" t="s">
        <v>34</v>
      </c>
      <c r="K2680" s="12" t="s">
        <v>55</v>
      </c>
      <c r="L2680" s="12" t="s">
        <v>66</v>
      </c>
      <c r="M2680" s="12">
        <v>1</v>
      </c>
      <c r="N2680" s="14">
        <v>49.79</v>
      </c>
      <c r="O2680" s="15">
        <v>0.2</v>
      </c>
      <c r="P2680" s="14">
        <v>21.87</v>
      </c>
      <c r="Q2680" s="14">
        <v>39.832000000000001</v>
      </c>
      <c r="R2680" s="14">
        <v>21.87</v>
      </c>
      <c r="S2680" s="14">
        <v>17.962</v>
      </c>
      <c r="T2680" s="16">
        <v>0.45094396465153641</v>
      </c>
    </row>
    <row r="2681" spans="1:20">
      <c r="A2681" s="10">
        <v>3882</v>
      </c>
      <c r="B2681" s="11">
        <v>46383</v>
      </c>
      <c r="C2681" s="12">
        <f t="shared" si="164"/>
        <v>2026</v>
      </c>
      <c r="D2681" s="13" t="str">
        <f t="shared" si="165"/>
        <v>Q4</v>
      </c>
      <c r="E2681" s="12">
        <f t="shared" si="166"/>
        <v>12</v>
      </c>
      <c r="F2681" s="12" t="str">
        <f t="shared" si="167"/>
        <v>Dec</v>
      </c>
      <c r="G2681" s="12" t="s">
        <v>41</v>
      </c>
      <c r="H2681" s="12" t="s">
        <v>54</v>
      </c>
      <c r="I2681" s="12" t="s">
        <v>49</v>
      </c>
      <c r="J2681" s="12" t="s">
        <v>24</v>
      </c>
      <c r="K2681" s="12" t="s">
        <v>30</v>
      </c>
      <c r="L2681" s="12" t="s">
        <v>67</v>
      </c>
      <c r="M2681" s="12">
        <v>3</v>
      </c>
      <c r="N2681" s="14">
        <v>70.430000000000007</v>
      </c>
      <c r="O2681" s="15">
        <v>0.1</v>
      </c>
      <c r="P2681" s="14">
        <v>32.869999999999997</v>
      </c>
      <c r="Q2681" s="14">
        <v>190.16100000000003</v>
      </c>
      <c r="R2681" s="14">
        <v>98.609999999999985</v>
      </c>
      <c r="S2681" s="14">
        <v>91.551000000000045</v>
      </c>
      <c r="T2681" s="16">
        <v>0.48143941186678674</v>
      </c>
    </row>
    <row r="2682" spans="1:20">
      <c r="A2682" s="10">
        <v>4945</v>
      </c>
      <c r="B2682" s="11">
        <v>46383</v>
      </c>
      <c r="C2682" s="12">
        <f t="shared" si="164"/>
        <v>2026</v>
      </c>
      <c r="D2682" s="13" t="str">
        <f t="shared" si="165"/>
        <v>Q4</v>
      </c>
      <c r="E2682" s="12">
        <f t="shared" si="166"/>
        <v>12</v>
      </c>
      <c r="F2682" s="12" t="str">
        <f t="shared" si="167"/>
        <v>Dec</v>
      </c>
      <c r="G2682" s="12" t="s">
        <v>32</v>
      </c>
      <c r="H2682" s="12" t="s">
        <v>33</v>
      </c>
      <c r="I2682" s="12" t="s">
        <v>23</v>
      </c>
      <c r="J2682" s="12" t="s">
        <v>37</v>
      </c>
      <c r="K2682" s="12" t="s">
        <v>44</v>
      </c>
      <c r="L2682" s="12" t="s">
        <v>61</v>
      </c>
      <c r="M2682" s="12">
        <v>2</v>
      </c>
      <c r="N2682" s="14">
        <v>82.04</v>
      </c>
      <c r="O2682" s="15">
        <v>0.1</v>
      </c>
      <c r="P2682" s="14">
        <v>38.880000000000003</v>
      </c>
      <c r="Q2682" s="14">
        <v>147.67200000000003</v>
      </c>
      <c r="R2682" s="14">
        <v>77.760000000000005</v>
      </c>
      <c r="S2682" s="14">
        <v>69.91200000000002</v>
      </c>
      <c r="T2682" s="16">
        <v>0.47342759629449055</v>
      </c>
    </row>
    <row r="2683" spans="1:20">
      <c r="A2683" s="10">
        <v>5084</v>
      </c>
      <c r="B2683" s="11">
        <v>46383</v>
      </c>
      <c r="C2683" s="12">
        <f t="shared" si="164"/>
        <v>2026</v>
      </c>
      <c r="D2683" s="13" t="str">
        <f t="shared" si="165"/>
        <v>Q4</v>
      </c>
      <c r="E2683" s="12">
        <f t="shared" si="166"/>
        <v>12</v>
      </c>
      <c r="F2683" s="12" t="str">
        <f t="shared" si="167"/>
        <v>Dec</v>
      </c>
      <c r="G2683" s="12" t="s">
        <v>27</v>
      </c>
      <c r="H2683" s="12" t="s">
        <v>62</v>
      </c>
      <c r="I2683" s="12" t="s">
        <v>49</v>
      </c>
      <c r="J2683" s="12" t="s">
        <v>24</v>
      </c>
      <c r="K2683" s="12" t="s">
        <v>35</v>
      </c>
      <c r="L2683" s="12" t="s">
        <v>36</v>
      </c>
      <c r="M2683" s="12">
        <v>1</v>
      </c>
      <c r="N2683" s="14">
        <v>35.409999999999997</v>
      </c>
      <c r="O2683" s="15">
        <v>0.2</v>
      </c>
      <c r="P2683" s="14">
        <v>13.54</v>
      </c>
      <c r="Q2683" s="14">
        <v>28.327999999999999</v>
      </c>
      <c r="R2683" s="14">
        <v>13.54</v>
      </c>
      <c r="S2683" s="14">
        <v>14.788</v>
      </c>
      <c r="T2683" s="16">
        <v>0.5220276757977973</v>
      </c>
    </row>
    <row r="2684" spans="1:20">
      <c r="A2684" s="10">
        <v>246</v>
      </c>
      <c r="B2684" s="11">
        <v>46384</v>
      </c>
      <c r="C2684" s="12">
        <f t="shared" si="164"/>
        <v>2026</v>
      </c>
      <c r="D2684" s="13" t="str">
        <f t="shared" si="165"/>
        <v>Q4</v>
      </c>
      <c r="E2684" s="12">
        <f t="shared" si="166"/>
        <v>12</v>
      </c>
      <c r="F2684" s="12" t="str">
        <f t="shared" si="167"/>
        <v>Dec</v>
      </c>
      <c r="G2684" s="12" t="s">
        <v>41</v>
      </c>
      <c r="H2684" s="12" t="s">
        <v>52</v>
      </c>
      <c r="I2684" s="12" t="s">
        <v>49</v>
      </c>
      <c r="J2684" s="12" t="s">
        <v>37</v>
      </c>
      <c r="K2684" s="12" t="s">
        <v>25</v>
      </c>
      <c r="L2684" s="12" t="s">
        <v>47</v>
      </c>
      <c r="M2684" s="12">
        <v>1</v>
      </c>
      <c r="N2684" s="14">
        <v>41.06</v>
      </c>
      <c r="O2684" s="15">
        <v>0.1</v>
      </c>
      <c r="P2684" s="14">
        <v>16.23</v>
      </c>
      <c r="Q2684" s="14">
        <v>36.954000000000001</v>
      </c>
      <c r="R2684" s="14">
        <v>16.23</v>
      </c>
      <c r="S2684" s="14">
        <v>20.724</v>
      </c>
      <c r="T2684" s="16">
        <v>0.5608053255398604</v>
      </c>
    </row>
    <row r="2685" spans="1:20">
      <c r="A2685" s="10">
        <v>537</v>
      </c>
      <c r="B2685" s="11">
        <v>46384</v>
      </c>
      <c r="C2685" s="12">
        <f t="shared" si="164"/>
        <v>2026</v>
      </c>
      <c r="D2685" s="13" t="str">
        <f t="shared" si="165"/>
        <v>Q4</v>
      </c>
      <c r="E2685" s="12">
        <f t="shared" si="166"/>
        <v>12</v>
      </c>
      <c r="F2685" s="12" t="str">
        <f t="shared" si="167"/>
        <v>Dec</v>
      </c>
      <c r="G2685" s="12" t="s">
        <v>41</v>
      </c>
      <c r="H2685" s="12" t="s">
        <v>54</v>
      </c>
      <c r="I2685" s="12" t="s">
        <v>29</v>
      </c>
      <c r="J2685" s="12" t="s">
        <v>37</v>
      </c>
      <c r="K2685" s="12" t="s">
        <v>30</v>
      </c>
      <c r="L2685" s="12" t="s">
        <v>31</v>
      </c>
      <c r="M2685" s="12">
        <v>12</v>
      </c>
      <c r="N2685" s="14">
        <v>90.29</v>
      </c>
      <c r="O2685" s="15">
        <v>0.1</v>
      </c>
      <c r="P2685" s="14">
        <v>45.76</v>
      </c>
      <c r="Q2685" s="14">
        <v>975.13200000000006</v>
      </c>
      <c r="R2685" s="14">
        <v>549.12</v>
      </c>
      <c r="S2685" s="14">
        <v>426.01200000000006</v>
      </c>
      <c r="T2685" s="16">
        <v>0.43687623829389255</v>
      </c>
    </row>
    <row r="2686" spans="1:20">
      <c r="A2686" s="10">
        <v>968</v>
      </c>
      <c r="B2686" s="11">
        <v>46384</v>
      </c>
      <c r="C2686" s="12">
        <f t="shared" si="164"/>
        <v>2026</v>
      </c>
      <c r="D2686" s="13" t="str">
        <f t="shared" si="165"/>
        <v>Q4</v>
      </c>
      <c r="E2686" s="12">
        <f t="shared" si="166"/>
        <v>12</v>
      </c>
      <c r="F2686" s="12" t="str">
        <f t="shared" si="167"/>
        <v>Dec</v>
      </c>
      <c r="G2686" s="12" t="s">
        <v>27</v>
      </c>
      <c r="H2686" s="12" t="s">
        <v>64</v>
      </c>
      <c r="I2686" s="12" t="s">
        <v>40</v>
      </c>
      <c r="J2686" s="12" t="s">
        <v>34</v>
      </c>
      <c r="K2686" s="12" t="s">
        <v>25</v>
      </c>
      <c r="L2686" s="12" t="s">
        <v>51</v>
      </c>
      <c r="M2686" s="12">
        <v>1</v>
      </c>
      <c r="N2686" s="14">
        <v>103.13</v>
      </c>
      <c r="O2686" s="15">
        <v>0.15</v>
      </c>
      <c r="P2686" s="14">
        <v>50.06</v>
      </c>
      <c r="Q2686" s="14">
        <v>87.660499999999999</v>
      </c>
      <c r="R2686" s="14">
        <v>50.06</v>
      </c>
      <c r="S2686" s="14">
        <v>37.600499999999997</v>
      </c>
      <c r="T2686" s="16">
        <v>0.42893321393329947</v>
      </c>
    </row>
    <row r="2687" spans="1:20">
      <c r="A2687" s="10">
        <v>1234</v>
      </c>
      <c r="B2687" s="11">
        <v>46384</v>
      </c>
      <c r="C2687" s="12">
        <f t="shared" si="164"/>
        <v>2026</v>
      </c>
      <c r="D2687" s="13" t="str">
        <f t="shared" si="165"/>
        <v>Q4</v>
      </c>
      <c r="E2687" s="12">
        <f t="shared" si="166"/>
        <v>12</v>
      </c>
      <c r="F2687" s="12" t="str">
        <f t="shared" si="167"/>
        <v>Dec</v>
      </c>
      <c r="G2687" s="12" t="s">
        <v>41</v>
      </c>
      <c r="H2687" s="12" t="s">
        <v>68</v>
      </c>
      <c r="I2687" s="12" t="s">
        <v>23</v>
      </c>
      <c r="J2687" s="12" t="s">
        <v>24</v>
      </c>
      <c r="K2687" s="12" t="s">
        <v>25</v>
      </c>
      <c r="L2687" s="12" t="s">
        <v>26</v>
      </c>
      <c r="M2687" s="12">
        <v>1</v>
      </c>
      <c r="N2687" s="14">
        <v>81.39</v>
      </c>
      <c r="O2687" s="15">
        <v>0.05</v>
      </c>
      <c r="P2687" s="14">
        <v>43.54</v>
      </c>
      <c r="Q2687" s="14">
        <v>77.320499999999996</v>
      </c>
      <c r="R2687" s="14">
        <v>43.54</v>
      </c>
      <c r="S2687" s="14">
        <v>33.780499999999996</v>
      </c>
      <c r="T2687" s="16">
        <v>0.43688931137279247</v>
      </c>
    </row>
    <row r="2688" spans="1:20">
      <c r="A2688" s="10">
        <v>2061</v>
      </c>
      <c r="B2688" s="11">
        <v>46384</v>
      </c>
      <c r="C2688" s="12">
        <f t="shared" si="164"/>
        <v>2026</v>
      </c>
      <c r="D2688" s="13" t="str">
        <f t="shared" si="165"/>
        <v>Q4</v>
      </c>
      <c r="E2688" s="12">
        <f t="shared" si="166"/>
        <v>12</v>
      </c>
      <c r="F2688" s="12" t="str">
        <f t="shared" si="167"/>
        <v>Dec</v>
      </c>
      <c r="G2688" s="12" t="s">
        <v>21</v>
      </c>
      <c r="H2688" s="12" t="s">
        <v>71</v>
      </c>
      <c r="I2688" s="12" t="s">
        <v>49</v>
      </c>
      <c r="J2688" s="12" t="s">
        <v>24</v>
      </c>
      <c r="K2688" s="12" t="s">
        <v>44</v>
      </c>
      <c r="L2688" s="12" t="s">
        <v>45</v>
      </c>
      <c r="M2688" s="12">
        <v>2</v>
      </c>
      <c r="N2688" s="14">
        <v>342.78</v>
      </c>
      <c r="O2688" s="15">
        <v>0</v>
      </c>
      <c r="P2688" s="14">
        <v>197.89</v>
      </c>
      <c r="Q2688" s="14">
        <v>685.56</v>
      </c>
      <c r="R2688" s="14">
        <v>395.78</v>
      </c>
      <c r="S2688" s="14">
        <v>289.77999999999997</v>
      </c>
      <c r="T2688" s="16">
        <v>0.4226909387945621</v>
      </c>
    </row>
    <row r="2689" spans="1:20">
      <c r="A2689" s="10">
        <v>2219</v>
      </c>
      <c r="B2689" s="11">
        <v>46384</v>
      </c>
      <c r="C2689" s="12">
        <f t="shared" si="164"/>
        <v>2026</v>
      </c>
      <c r="D2689" s="13" t="str">
        <f t="shared" si="165"/>
        <v>Q4</v>
      </c>
      <c r="E2689" s="12">
        <f t="shared" si="166"/>
        <v>12</v>
      </c>
      <c r="F2689" s="12" t="str">
        <f t="shared" si="167"/>
        <v>Dec</v>
      </c>
      <c r="G2689" s="12" t="s">
        <v>27</v>
      </c>
      <c r="H2689" s="12" t="s">
        <v>70</v>
      </c>
      <c r="I2689" s="12" t="s">
        <v>23</v>
      </c>
      <c r="J2689" s="12" t="s">
        <v>24</v>
      </c>
      <c r="K2689" s="12" t="s">
        <v>30</v>
      </c>
      <c r="L2689" s="12" t="s">
        <v>38</v>
      </c>
      <c r="M2689" s="12">
        <v>1</v>
      </c>
      <c r="N2689" s="14">
        <v>147</v>
      </c>
      <c r="O2689" s="15">
        <v>0.15</v>
      </c>
      <c r="P2689" s="14">
        <v>79.58</v>
      </c>
      <c r="Q2689" s="14">
        <v>124.95</v>
      </c>
      <c r="R2689" s="14">
        <v>79.58</v>
      </c>
      <c r="S2689" s="14">
        <v>45.370000000000005</v>
      </c>
      <c r="T2689" s="16">
        <v>0.36310524209683875</v>
      </c>
    </row>
    <row r="2690" spans="1:20">
      <c r="A2690" s="10">
        <v>2651</v>
      </c>
      <c r="B2690" s="11">
        <v>46384</v>
      </c>
      <c r="C2690" s="12">
        <f t="shared" si="164"/>
        <v>2026</v>
      </c>
      <c r="D2690" s="13" t="str">
        <f t="shared" si="165"/>
        <v>Q4</v>
      </c>
      <c r="E2690" s="12">
        <f t="shared" si="166"/>
        <v>12</v>
      </c>
      <c r="F2690" s="12" t="str">
        <f t="shared" si="167"/>
        <v>Dec</v>
      </c>
      <c r="G2690" s="12" t="s">
        <v>21</v>
      </c>
      <c r="H2690" s="12" t="s">
        <v>71</v>
      </c>
      <c r="I2690" s="12" t="s">
        <v>23</v>
      </c>
      <c r="J2690" s="12" t="s">
        <v>34</v>
      </c>
      <c r="K2690" s="12" t="s">
        <v>35</v>
      </c>
      <c r="L2690" s="12" t="s">
        <v>53</v>
      </c>
      <c r="M2690" s="12">
        <v>1</v>
      </c>
      <c r="N2690" s="14">
        <v>45.69</v>
      </c>
      <c r="O2690" s="15">
        <v>0.2</v>
      </c>
      <c r="P2690" s="14">
        <v>18.829999999999998</v>
      </c>
      <c r="Q2690" s="14">
        <v>36.552</v>
      </c>
      <c r="R2690" s="14">
        <v>18.829999999999998</v>
      </c>
      <c r="S2690" s="14">
        <v>17.722000000000001</v>
      </c>
      <c r="T2690" s="16">
        <v>0.48484351061501429</v>
      </c>
    </row>
    <row r="2691" spans="1:20">
      <c r="A2691" s="10">
        <v>3173</v>
      </c>
      <c r="B2691" s="11">
        <v>46384</v>
      </c>
      <c r="C2691" s="12">
        <f t="shared" ref="C2691:C2708" si="168">YEAR(B2691)</f>
        <v>2026</v>
      </c>
      <c r="D2691" s="13" t="str">
        <f t="shared" ref="D2691:D2708" si="169">"Q"&amp;ROUNDUP(MONTH(B2691)/3,0)</f>
        <v>Q4</v>
      </c>
      <c r="E2691" s="12">
        <f t="shared" ref="E2691:E2708" si="170">MONTH(B2691)</f>
        <v>12</v>
      </c>
      <c r="F2691" s="12" t="str">
        <f t="shared" ref="F2691:F2708" si="171">TEXT(B2691,"mmm")</f>
        <v>Dec</v>
      </c>
      <c r="G2691" s="12" t="s">
        <v>27</v>
      </c>
      <c r="H2691" s="12" t="s">
        <v>64</v>
      </c>
      <c r="I2691" s="12" t="s">
        <v>49</v>
      </c>
      <c r="J2691" s="12" t="s">
        <v>24</v>
      </c>
      <c r="K2691" s="12" t="s">
        <v>25</v>
      </c>
      <c r="L2691" s="12" t="s">
        <v>47</v>
      </c>
      <c r="M2691" s="12">
        <v>1</v>
      </c>
      <c r="N2691" s="14">
        <v>39.69</v>
      </c>
      <c r="O2691" s="15">
        <v>0</v>
      </c>
      <c r="P2691" s="14">
        <v>17.09</v>
      </c>
      <c r="Q2691" s="14">
        <v>39.69</v>
      </c>
      <c r="R2691" s="14">
        <v>17.09</v>
      </c>
      <c r="S2691" s="14">
        <v>22.599999999999998</v>
      </c>
      <c r="T2691" s="16">
        <v>0.56941295036533135</v>
      </c>
    </row>
    <row r="2692" spans="1:20">
      <c r="A2692" s="10">
        <v>3409</v>
      </c>
      <c r="B2692" s="11">
        <v>46384</v>
      </c>
      <c r="C2692" s="12">
        <f t="shared" si="168"/>
        <v>2026</v>
      </c>
      <c r="D2692" s="13" t="str">
        <f t="shared" si="169"/>
        <v>Q4</v>
      </c>
      <c r="E2692" s="12">
        <f t="shared" si="170"/>
        <v>12</v>
      </c>
      <c r="F2692" s="12" t="str">
        <f t="shared" si="171"/>
        <v>Dec</v>
      </c>
      <c r="G2692" s="12" t="s">
        <v>41</v>
      </c>
      <c r="H2692" s="12" t="s">
        <v>42</v>
      </c>
      <c r="I2692" s="12" t="s">
        <v>23</v>
      </c>
      <c r="J2692" s="12" t="s">
        <v>34</v>
      </c>
      <c r="K2692" s="12" t="s">
        <v>44</v>
      </c>
      <c r="L2692" s="12" t="s">
        <v>72</v>
      </c>
      <c r="M2692" s="12">
        <v>5</v>
      </c>
      <c r="N2692" s="14">
        <v>122.42</v>
      </c>
      <c r="O2692" s="15">
        <v>0</v>
      </c>
      <c r="P2692" s="14">
        <v>60.8</v>
      </c>
      <c r="Q2692" s="14">
        <v>612.1</v>
      </c>
      <c r="R2692" s="14">
        <v>304</v>
      </c>
      <c r="S2692" s="14">
        <v>308.10000000000002</v>
      </c>
      <c r="T2692" s="16">
        <v>0.50334912595981052</v>
      </c>
    </row>
    <row r="2693" spans="1:20">
      <c r="A2693" s="10">
        <v>3535</v>
      </c>
      <c r="B2693" s="11">
        <v>46384</v>
      </c>
      <c r="C2693" s="12">
        <f t="shared" si="168"/>
        <v>2026</v>
      </c>
      <c r="D2693" s="13" t="str">
        <f t="shared" si="169"/>
        <v>Q4</v>
      </c>
      <c r="E2693" s="12">
        <f t="shared" si="170"/>
        <v>12</v>
      </c>
      <c r="F2693" s="12" t="str">
        <f t="shared" si="171"/>
        <v>Dec</v>
      </c>
      <c r="G2693" s="12" t="s">
        <v>27</v>
      </c>
      <c r="H2693" s="12" t="s">
        <v>48</v>
      </c>
      <c r="I2693" s="12" t="s">
        <v>40</v>
      </c>
      <c r="J2693" s="12" t="s">
        <v>34</v>
      </c>
      <c r="K2693" s="12" t="s">
        <v>35</v>
      </c>
      <c r="L2693" s="12" t="s">
        <v>36</v>
      </c>
      <c r="M2693" s="12">
        <v>1</v>
      </c>
      <c r="N2693" s="14">
        <v>37.03</v>
      </c>
      <c r="O2693" s="15">
        <v>0.15</v>
      </c>
      <c r="P2693" s="14">
        <v>13.53</v>
      </c>
      <c r="Q2693" s="14">
        <v>31.4755</v>
      </c>
      <c r="R2693" s="14">
        <v>13.53</v>
      </c>
      <c r="S2693" s="14">
        <v>17.945500000000003</v>
      </c>
      <c r="T2693" s="16">
        <v>0.57014185636447401</v>
      </c>
    </row>
    <row r="2694" spans="1:20">
      <c r="A2694" s="10">
        <v>5134</v>
      </c>
      <c r="B2694" s="11">
        <v>46384</v>
      </c>
      <c r="C2694" s="12">
        <f t="shared" si="168"/>
        <v>2026</v>
      </c>
      <c r="D2694" s="13" t="str">
        <f t="shared" si="169"/>
        <v>Q4</v>
      </c>
      <c r="E2694" s="12">
        <f t="shared" si="170"/>
        <v>12</v>
      </c>
      <c r="F2694" s="12" t="str">
        <f t="shared" si="171"/>
        <v>Dec</v>
      </c>
      <c r="G2694" s="12" t="s">
        <v>27</v>
      </c>
      <c r="H2694" s="12" t="s">
        <v>70</v>
      </c>
      <c r="I2694" s="12" t="s">
        <v>40</v>
      </c>
      <c r="J2694" s="12" t="s">
        <v>24</v>
      </c>
      <c r="K2694" s="12" t="s">
        <v>30</v>
      </c>
      <c r="L2694" s="12" t="s">
        <v>31</v>
      </c>
      <c r="M2694" s="12">
        <v>1</v>
      </c>
      <c r="N2694" s="14">
        <v>90.99</v>
      </c>
      <c r="O2694" s="15">
        <v>0.05</v>
      </c>
      <c r="P2694" s="14">
        <v>44.78</v>
      </c>
      <c r="Q2694" s="14">
        <v>86.440499999999986</v>
      </c>
      <c r="R2694" s="14">
        <v>44.78</v>
      </c>
      <c r="S2694" s="14">
        <v>41.660499999999985</v>
      </c>
      <c r="T2694" s="16">
        <v>0.48195579618350187</v>
      </c>
    </row>
    <row r="2695" spans="1:20">
      <c r="A2695" s="10">
        <v>2011</v>
      </c>
      <c r="B2695" s="11">
        <v>46385</v>
      </c>
      <c r="C2695" s="12">
        <f t="shared" si="168"/>
        <v>2026</v>
      </c>
      <c r="D2695" s="13" t="str">
        <f t="shared" si="169"/>
        <v>Q4</v>
      </c>
      <c r="E2695" s="12">
        <f t="shared" si="170"/>
        <v>12</v>
      </c>
      <c r="F2695" s="12" t="str">
        <f t="shared" si="171"/>
        <v>Dec</v>
      </c>
      <c r="G2695" s="12" t="s">
        <v>27</v>
      </c>
      <c r="H2695" s="12" t="s">
        <v>62</v>
      </c>
      <c r="I2695" s="12" t="s">
        <v>23</v>
      </c>
      <c r="J2695" s="12" t="s">
        <v>24</v>
      </c>
      <c r="K2695" s="12" t="s">
        <v>30</v>
      </c>
      <c r="L2695" s="12" t="s">
        <v>31</v>
      </c>
      <c r="M2695" s="12">
        <v>1</v>
      </c>
      <c r="N2695" s="14">
        <v>90.81</v>
      </c>
      <c r="O2695" s="15">
        <v>0.1</v>
      </c>
      <c r="P2695" s="14">
        <v>46.53</v>
      </c>
      <c r="Q2695" s="14">
        <v>81.728999999999999</v>
      </c>
      <c r="R2695" s="14">
        <v>46.53</v>
      </c>
      <c r="S2695" s="14">
        <v>35.198999999999998</v>
      </c>
      <c r="T2695" s="16">
        <v>0.43067944059024332</v>
      </c>
    </row>
    <row r="2696" spans="1:20">
      <c r="A2696" s="10">
        <v>2477</v>
      </c>
      <c r="B2696" s="11">
        <v>46385</v>
      </c>
      <c r="C2696" s="12">
        <f t="shared" si="168"/>
        <v>2026</v>
      </c>
      <c r="D2696" s="13" t="str">
        <f t="shared" si="169"/>
        <v>Q4</v>
      </c>
      <c r="E2696" s="12">
        <f t="shared" si="170"/>
        <v>12</v>
      </c>
      <c r="F2696" s="12" t="str">
        <f t="shared" si="171"/>
        <v>Dec</v>
      </c>
      <c r="G2696" s="12" t="s">
        <v>21</v>
      </c>
      <c r="H2696" s="12" t="s">
        <v>71</v>
      </c>
      <c r="I2696" s="12" t="s">
        <v>40</v>
      </c>
      <c r="J2696" s="12" t="s">
        <v>34</v>
      </c>
      <c r="K2696" s="12" t="s">
        <v>25</v>
      </c>
      <c r="L2696" s="12" t="s">
        <v>47</v>
      </c>
      <c r="M2696" s="12">
        <v>1</v>
      </c>
      <c r="N2696" s="14">
        <v>41.28</v>
      </c>
      <c r="O2696" s="15">
        <v>0.15</v>
      </c>
      <c r="P2696" s="14">
        <v>16.41</v>
      </c>
      <c r="Q2696" s="14">
        <v>35.088000000000001</v>
      </c>
      <c r="R2696" s="14">
        <v>16.41</v>
      </c>
      <c r="S2696" s="14">
        <v>18.678000000000001</v>
      </c>
      <c r="T2696" s="16">
        <v>0.53231874145006841</v>
      </c>
    </row>
    <row r="2697" spans="1:20">
      <c r="A2697" s="10">
        <v>2745</v>
      </c>
      <c r="B2697" s="11">
        <v>46385</v>
      </c>
      <c r="C2697" s="12">
        <f t="shared" si="168"/>
        <v>2026</v>
      </c>
      <c r="D2697" s="13" t="str">
        <f t="shared" si="169"/>
        <v>Q4</v>
      </c>
      <c r="E2697" s="12">
        <f t="shared" si="170"/>
        <v>12</v>
      </c>
      <c r="F2697" s="12" t="str">
        <f t="shared" si="171"/>
        <v>Dec</v>
      </c>
      <c r="G2697" s="12" t="s">
        <v>41</v>
      </c>
      <c r="H2697" s="12" t="s">
        <v>68</v>
      </c>
      <c r="I2697" s="12" t="s">
        <v>49</v>
      </c>
      <c r="J2697" s="12" t="s">
        <v>37</v>
      </c>
      <c r="K2697" s="12" t="s">
        <v>35</v>
      </c>
      <c r="L2697" s="12" t="s">
        <v>53</v>
      </c>
      <c r="M2697" s="12">
        <v>1</v>
      </c>
      <c r="N2697" s="14">
        <v>46.07</v>
      </c>
      <c r="O2697" s="15">
        <v>0</v>
      </c>
      <c r="P2697" s="14">
        <v>18.420000000000002</v>
      </c>
      <c r="Q2697" s="14">
        <v>46.07</v>
      </c>
      <c r="R2697" s="14">
        <v>18.420000000000002</v>
      </c>
      <c r="S2697" s="14">
        <v>27.65</v>
      </c>
      <c r="T2697" s="16">
        <v>0.60017364879531143</v>
      </c>
    </row>
    <row r="2698" spans="1:20">
      <c r="A2698" s="10">
        <v>4427</v>
      </c>
      <c r="B2698" s="11">
        <v>46385</v>
      </c>
      <c r="C2698" s="12">
        <f t="shared" si="168"/>
        <v>2026</v>
      </c>
      <c r="D2698" s="13" t="str">
        <f t="shared" si="169"/>
        <v>Q4</v>
      </c>
      <c r="E2698" s="12">
        <f t="shared" si="170"/>
        <v>12</v>
      </c>
      <c r="F2698" s="12" t="str">
        <f t="shared" si="171"/>
        <v>Dec</v>
      </c>
      <c r="G2698" s="12" t="s">
        <v>27</v>
      </c>
      <c r="H2698" s="12" t="s">
        <v>64</v>
      </c>
      <c r="I2698" s="12" t="s">
        <v>40</v>
      </c>
      <c r="J2698" s="12" t="s">
        <v>37</v>
      </c>
      <c r="K2698" s="12" t="s">
        <v>30</v>
      </c>
      <c r="L2698" s="12" t="s">
        <v>38</v>
      </c>
      <c r="M2698" s="12">
        <v>1</v>
      </c>
      <c r="N2698" s="14">
        <v>147.29</v>
      </c>
      <c r="O2698" s="15">
        <v>0.1</v>
      </c>
      <c r="P2698" s="14">
        <v>78.2</v>
      </c>
      <c r="Q2698" s="14">
        <v>132.56100000000001</v>
      </c>
      <c r="R2698" s="14">
        <v>78.2</v>
      </c>
      <c r="S2698" s="14">
        <v>54.361000000000004</v>
      </c>
      <c r="T2698" s="16">
        <v>0.4100829052285363</v>
      </c>
    </row>
    <row r="2699" spans="1:20">
      <c r="A2699" s="10">
        <v>377</v>
      </c>
      <c r="B2699" s="11">
        <v>46386</v>
      </c>
      <c r="C2699" s="12">
        <f t="shared" si="168"/>
        <v>2026</v>
      </c>
      <c r="D2699" s="13" t="str">
        <f t="shared" si="169"/>
        <v>Q4</v>
      </c>
      <c r="E2699" s="12">
        <f t="shared" si="170"/>
        <v>12</v>
      </c>
      <c r="F2699" s="12" t="str">
        <f t="shared" si="171"/>
        <v>Dec</v>
      </c>
      <c r="G2699" s="12" t="s">
        <v>41</v>
      </c>
      <c r="H2699" s="12" t="s">
        <v>68</v>
      </c>
      <c r="I2699" s="12" t="s">
        <v>23</v>
      </c>
      <c r="J2699" s="12" t="s">
        <v>34</v>
      </c>
      <c r="K2699" s="12" t="s">
        <v>25</v>
      </c>
      <c r="L2699" s="12" t="s">
        <v>47</v>
      </c>
      <c r="M2699" s="12">
        <v>1</v>
      </c>
      <c r="N2699" s="14">
        <v>40.82</v>
      </c>
      <c r="O2699" s="15">
        <v>0.1</v>
      </c>
      <c r="P2699" s="14">
        <v>17.2</v>
      </c>
      <c r="Q2699" s="14">
        <v>36.738</v>
      </c>
      <c r="R2699" s="14">
        <v>17.2</v>
      </c>
      <c r="S2699" s="14">
        <v>19.538</v>
      </c>
      <c r="T2699" s="16">
        <v>0.53181991398551909</v>
      </c>
    </row>
    <row r="2700" spans="1:20">
      <c r="A2700" s="10">
        <v>1530</v>
      </c>
      <c r="B2700" s="11">
        <v>46386</v>
      </c>
      <c r="C2700" s="12">
        <f t="shared" si="168"/>
        <v>2026</v>
      </c>
      <c r="D2700" s="13" t="str">
        <f t="shared" si="169"/>
        <v>Q4</v>
      </c>
      <c r="E2700" s="12">
        <f t="shared" si="170"/>
        <v>12</v>
      </c>
      <c r="F2700" s="12" t="str">
        <f t="shared" si="171"/>
        <v>Dec</v>
      </c>
      <c r="G2700" s="12" t="s">
        <v>41</v>
      </c>
      <c r="H2700" s="12" t="s">
        <v>52</v>
      </c>
      <c r="I2700" s="12" t="s">
        <v>23</v>
      </c>
      <c r="J2700" s="12" t="s">
        <v>34</v>
      </c>
      <c r="K2700" s="12" t="s">
        <v>55</v>
      </c>
      <c r="L2700" s="12" t="s">
        <v>66</v>
      </c>
      <c r="M2700" s="12">
        <v>3</v>
      </c>
      <c r="N2700" s="14">
        <v>50.72</v>
      </c>
      <c r="O2700" s="15">
        <v>0</v>
      </c>
      <c r="P2700" s="14">
        <v>22.3</v>
      </c>
      <c r="Q2700" s="14">
        <v>152.16</v>
      </c>
      <c r="R2700" s="14">
        <v>66.900000000000006</v>
      </c>
      <c r="S2700" s="14">
        <v>85.259999999999991</v>
      </c>
      <c r="T2700" s="16">
        <v>0.56033123028391163</v>
      </c>
    </row>
    <row r="2701" spans="1:20">
      <c r="A2701" s="10">
        <v>2135</v>
      </c>
      <c r="B2701" s="11">
        <v>46386</v>
      </c>
      <c r="C2701" s="12">
        <f t="shared" si="168"/>
        <v>2026</v>
      </c>
      <c r="D2701" s="13" t="str">
        <f t="shared" si="169"/>
        <v>Q4</v>
      </c>
      <c r="E2701" s="12">
        <f t="shared" si="170"/>
        <v>12</v>
      </c>
      <c r="F2701" s="12" t="str">
        <f t="shared" si="171"/>
        <v>Dec</v>
      </c>
      <c r="G2701" s="12" t="s">
        <v>27</v>
      </c>
      <c r="H2701" s="12" t="s">
        <v>64</v>
      </c>
      <c r="I2701" s="12" t="s">
        <v>49</v>
      </c>
      <c r="J2701" s="12" t="s">
        <v>37</v>
      </c>
      <c r="K2701" s="12" t="s">
        <v>44</v>
      </c>
      <c r="L2701" s="12" t="s">
        <v>50</v>
      </c>
      <c r="M2701" s="12">
        <v>3</v>
      </c>
      <c r="N2701" s="14">
        <v>194.7</v>
      </c>
      <c r="O2701" s="15">
        <v>0.1</v>
      </c>
      <c r="P2701" s="14">
        <v>102.62</v>
      </c>
      <c r="Q2701" s="14">
        <v>525.68999999999994</v>
      </c>
      <c r="R2701" s="14">
        <v>307.86</v>
      </c>
      <c r="S2701" s="14">
        <v>217.82999999999993</v>
      </c>
      <c r="T2701" s="16">
        <v>0.41436968555612613</v>
      </c>
    </row>
    <row r="2702" spans="1:20">
      <c r="A2702" s="10">
        <v>2916</v>
      </c>
      <c r="B2702" s="11">
        <v>46386</v>
      </c>
      <c r="C2702" s="12">
        <f t="shared" si="168"/>
        <v>2026</v>
      </c>
      <c r="D2702" s="13" t="str">
        <f t="shared" si="169"/>
        <v>Q4</v>
      </c>
      <c r="E2702" s="12">
        <f t="shared" si="170"/>
        <v>12</v>
      </c>
      <c r="F2702" s="12" t="str">
        <f t="shared" si="171"/>
        <v>Dec</v>
      </c>
      <c r="G2702" s="12" t="s">
        <v>27</v>
      </c>
      <c r="H2702" s="12" t="s">
        <v>48</v>
      </c>
      <c r="I2702" s="12" t="s">
        <v>40</v>
      </c>
      <c r="J2702" s="12" t="s">
        <v>34</v>
      </c>
      <c r="K2702" s="12" t="s">
        <v>35</v>
      </c>
      <c r="L2702" s="12" t="s">
        <v>36</v>
      </c>
      <c r="M2702" s="12">
        <v>1</v>
      </c>
      <c r="N2702" s="14">
        <v>36.64</v>
      </c>
      <c r="O2702" s="15">
        <v>0.05</v>
      </c>
      <c r="P2702" s="14">
        <v>13.59</v>
      </c>
      <c r="Q2702" s="14">
        <v>34.808</v>
      </c>
      <c r="R2702" s="14">
        <v>13.59</v>
      </c>
      <c r="S2702" s="14">
        <v>21.218</v>
      </c>
      <c r="T2702" s="16">
        <v>0.60957251206619167</v>
      </c>
    </row>
    <row r="2703" spans="1:20">
      <c r="A2703" s="10">
        <v>3449</v>
      </c>
      <c r="B2703" s="11">
        <v>46386</v>
      </c>
      <c r="C2703" s="12">
        <f t="shared" si="168"/>
        <v>2026</v>
      </c>
      <c r="D2703" s="13" t="str">
        <f t="shared" si="169"/>
        <v>Q4</v>
      </c>
      <c r="E2703" s="12">
        <f t="shared" si="170"/>
        <v>12</v>
      </c>
      <c r="F2703" s="12" t="str">
        <f t="shared" si="171"/>
        <v>Dec</v>
      </c>
      <c r="G2703" s="12" t="s">
        <v>32</v>
      </c>
      <c r="H2703" s="12" t="s">
        <v>60</v>
      </c>
      <c r="I2703" s="12" t="s">
        <v>49</v>
      </c>
      <c r="J2703" s="12" t="s">
        <v>24</v>
      </c>
      <c r="K2703" s="12" t="s">
        <v>44</v>
      </c>
      <c r="L2703" s="12" t="s">
        <v>50</v>
      </c>
      <c r="M2703" s="12">
        <v>6</v>
      </c>
      <c r="N2703" s="14">
        <v>192.9</v>
      </c>
      <c r="O2703" s="15">
        <v>0.2</v>
      </c>
      <c r="P2703" s="14">
        <v>106.89</v>
      </c>
      <c r="Q2703" s="14">
        <v>925.92000000000007</v>
      </c>
      <c r="R2703" s="14">
        <v>641.34</v>
      </c>
      <c r="S2703" s="14">
        <v>284.58000000000004</v>
      </c>
      <c r="T2703" s="16">
        <v>0.30734836702954899</v>
      </c>
    </row>
    <row r="2704" spans="1:20">
      <c r="A2704" s="10">
        <v>3498</v>
      </c>
      <c r="B2704" s="11">
        <v>46386</v>
      </c>
      <c r="C2704" s="12">
        <f t="shared" si="168"/>
        <v>2026</v>
      </c>
      <c r="D2704" s="13" t="str">
        <f t="shared" si="169"/>
        <v>Q4</v>
      </c>
      <c r="E2704" s="12">
        <f t="shared" si="170"/>
        <v>12</v>
      </c>
      <c r="F2704" s="12" t="str">
        <f t="shared" si="171"/>
        <v>Dec</v>
      </c>
      <c r="G2704" s="12" t="s">
        <v>41</v>
      </c>
      <c r="H2704" s="12" t="s">
        <v>52</v>
      </c>
      <c r="I2704" s="12" t="s">
        <v>49</v>
      </c>
      <c r="J2704" s="12" t="s">
        <v>24</v>
      </c>
      <c r="K2704" s="12" t="s">
        <v>30</v>
      </c>
      <c r="L2704" s="12" t="s">
        <v>67</v>
      </c>
      <c r="M2704" s="12">
        <v>2</v>
      </c>
      <c r="N2704" s="14">
        <v>71.56</v>
      </c>
      <c r="O2704" s="15">
        <v>0.1</v>
      </c>
      <c r="P2704" s="14">
        <v>32.99</v>
      </c>
      <c r="Q2704" s="14">
        <v>128.80800000000002</v>
      </c>
      <c r="R2704" s="14">
        <v>65.98</v>
      </c>
      <c r="S2704" s="14">
        <v>62.828000000000017</v>
      </c>
      <c r="T2704" s="16">
        <v>0.4877647351096206</v>
      </c>
    </row>
    <row r="2705" spans="1:20">
      <c r="A2705" s="10">
        <v>4851</v>
      </c>
      <c r="B2705" s="11">
        <v>46386</v>
      </c>
      <c r="C2705" s="12">
        <f t="shared" si="168"/>
        <v>2026</v>
      </c>
      <c r="D2705" s="13" t="str">
        <f t="shared" si="169"/>
        <v>Q4</v>
      </c>
      <c r="E2705" s="12">
        <f t="shared" si="170"/>
        <v>12</v>
      </c>
      <c r="F2705" s="12" t="str">
        <f t="shared" si="171"/>
        <v>Dec</v>
      </c>
      <c r="G2705" s="12" t="s">
        <v>41</v>
      </c>
      <c r="H2705" s="12" t="s">
        <v>68</v>
      </c>
      <c r="I2705" s="12" t="s">
        <v>49</v>
      </c>
      <c r="J2705" s="12" t="s">
        <v>34</v>
      </c>
      <c r="K2705" s="12" t="s">
        <v>25</v>
      </c>
      <c r="L2705" s="12" t="s">
        <v>47</v>
      </c>
      <c r="M2705" s="12">
        <v>1</v>
      </c>
      <c r="N2705" s="14">
        <v>40.270000000000003</v>
      </c>
      <c r="O2705" s="15">
        <v>0.1</v>
      </c>
      <c r="P2705" s="14">
        <v>16.63</v>
      </c>
      <c r="Q2705" s="14">
        <v>36.243000000000002</v>
      </c>
      <c r="R2705" s="14">
        <v>16.63</v>
      </c>
      <c r="S2705" s="14">
        <v>19.613000000000003</v>
      </c>
      <c r="T2705" s="16">
        <v>0.54115277432883602</v>
      </c>
    </row>
    <row r="2706" spans="1:20">
      <c r="A2706" s="10">
        <v>4926</v>
      </c>
      <c r="B2706" s="11">
        <v>46386</v>
      </c>
      <c r="C2706" s="12">
        <f t="shared" si="168"/>
        <v>2026</v>
      </c>
      <c r="D2706" s="13" t="str">
        <f t="shared" si="169"/>
        <v>Q4</v>
      </c>
      <c r="E2706" s="12">
        <f t="shared" si="170"/>
        <v>12</v>
      </c>
      <c r="F2706" s="12" t="str">
        <f t="shared" si="171"/>
        <v>Dec</v>
      </c>
      <c r="G2706" s="12" t="s">
        <v>41</v>
      </c>
      <c r="H2706" s="12" t="s">
        <v>52</v>
      </c>
      <c r="I2706" s="12" t="s">
        <v>40</v>
      </c>
      <c r="J2706" s="12" t="s">
        <v>37</v>
      </c>
      <c r="K2706" s="12" t="s">
        <v>25</v>
      </c>
      <c r="L2706" s="12" t="s">
        <v>26</v>
      </c>
      <c r="M2706" s="12">
        <v>6</v>
      </c>
      <c r="N2706" s="14">
        <v>81.180000000000007</v>
      </c>
      <c r="O2706" s="15">
        <v>0.05</v>
      </c>
      <c r="P2706" s="14">
        <v>43.3</v>
      </c>
      <c r="Q2706" s="14">
        <v>462.726</v>
      </c>
      <c r="R2706" s="14">
        <v>259.79999999999995</v>
      </c>
      <c r="S2706" s="14">
        <v>202.92600000000004</v>
      </c>
      <c r="T2706" s="16">
        <v>0.43854462468069666</v>
      </c>
    </row>
    <row r="2707" spans="1:20">
      <c r="A2707" s="10">
        <v>5035</v>
      </c>
      <c r="B2707" s="11">
        <v>46386</v>
      </c>
      <c r="C2707" s="12">
        <f t="shared" si="168"/>
        <v>2026</v>
      </c>
      <c r="D2707" s="13" t="str">
        <f t="shared" si="169"/>
        <v>Q4</v>
      </c>
      <c r="E2707" s="12">
        <f t="shared" si="170"/>
        <v>12</v>
      </c>
      <c r="F2707" s="12" t="str">
        <f t="shared" si="171"/>
        <v>Dec</v>
      </c>
      <c r="G2707" s="12" t="s">
        <v>27</v>
      </c>
      <c r="H2707" s="12" t="s">
        <v>64</v>
      </c>
      <c r="I2707" s="12" t="s">
        <v>23</v>
      </c>
      <c r="J2707" s="12" t="s">
        <v>34</v>
      </c>
      <c r="K2707" s="12" t="s">
        <v>25</v>
      </c>
      <c r="L2707" s="12" t="s">
        <v>51</v>
      </c>
      <c r="M2707" s="12">
        <v>2</v>
      </c>
      <c r="N2707" s="14">
        <v>101.73</v>
      </c>
      <c r="O2707" s="15">
        <v>0.1</v>
      </c>
      <c r="P2707" s="14">
        <v>49.3</v>
      </c>
      <c r="Q2707" s="14">
        <v>183.114</v>
      </c>
      <c r="R2707" s="14">
        <v>98.6</v>
      </c>
      <c r="S2707" s="14">
        <v>84.51400000000001</v>
      </c>
      <c r="T2707" s="16">
        <v>0.46153762137247839</v>
      </c>
    </row>
    <row r="2708" spans="1:20">
      <c r="A2708" s="17">
        <v>5135</v>
      </c>
      <c r="B2708" s="18">
        <v>46386</v>
      </c>
      <c r="C2708" s="19">
        <f t="shared" si="168"/>
        <v>2026</v>
      </c>
      <c r="D2708" s="20" t="str">
        <f t="shared" si="169"/>
        <v>Q4</v>
      </c>
      <c r="E2708" s="19">
        <f t="shared" si="170"/>
        <v>12</v>
      </c>
      <c r="F2708" s="19" t="str">
        <f t="shared" si="171"/>
        <v>Dec</v>
      </c>
      <c r="G2708" s="19" t="s">
        <v>32</v>
      </c>
      <c r="H2708" s="19" t="s">
        <v>60</v>
      </c>
      <c r="I2708" s="19" t="s">
        <v>23</v>
      </c>
      <c r="J2708" s="19" t="s">
        <v>34</v>
      </c>
      <c r="K2708" s="19" t="s">
        <v>25</v>
      </c>
      <c r="L2708" s="19" t="s">
        <v>43</v>
      </c>
      <c r="M2708" s="19">
        <v>5</v>
      </c>
      <c r="N2708" s="21">
        <v>51.78</v>
      </c>
      <c r="O2708" s="22">
        <v>0.15</v>
      </c>
      <c r="P2708" s="21">
        <v>22.37</v>
      </c>
      <c r="Q2708" s="21">
        <v>220.06499999999997</v>
      </c>
      <c r="R2708" s="21">
        <v>111.85000000000001</v>
      </c>
      <c r="S2708" s="21">
        <v>108.21499999999996</v>
      </c>
      <c r="T2708" s="23">
        <v>0.49174107650012483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Singh</dc:creator>
  <cp:lastModifiedBy>Shivam Singh</cp:lastModifiedBy>
  <dcterms:created xsi:type="dcterms:W3CDTF">2026-10-17T12:18:18Z</dcterms:created>
  <dcterms:modified xsi:type="dcterms:W3CDTF">2026-10-18T17:04:10Z</dcterms:modified>
</cp:coreProperties>
</file>