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tiwari.TUITRAVEL-AD\Documents\GitHub\QA-Docs\Updated TestCases\Ninja\Regression TestCases\"/>
    </mc:Choice>
  </mc:AlternateContent>
  <bookViews>
    <workbookView xWindow="0" yWindow="0" windowWidth="15345" windowHeight="4635" tabRatio="725"/>
  </bookViews>
  <sheets>
    <sheet name="Cover Page" sheetId="2" r:id="rId1"/>
    <sheet name="Home Page" sheetId="4" r:id="rId2"/>
    <sheet name="Search" sheetId="5" r:id="rId3"/>
    <sheet name="Product Deatil Page" sheetId="6" r:id="rId4"/>
    <sheet name="Availability Page" sheetId="7" r:id="rId5"/>
    <sheet name="Cart Page" sheetId="8" r:id="rId6"/>
    <sheet name="Checkout" sheetId="9" r:id="rId7"/>
    <sheet name="Payment Page" sheetId="10" r:id="rId8"/>
    <sheet name="Confirmation Page"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0" i="2" l="1"/>
  <c r="B29" i="2"/>
  <c r="E11" i="11" l="1"/>
  <c r="D11" i="11"/>
  <c r="E10" i="11"/>
  <c r="D10" i="11"/>
  <c r="E9" i="11"/>
  <c r="D9" i="11"/>
  <c r="E8" i="11"/>
  <c r="E12" i="11" s="1"/>
  <c r="C7" i="11"/>
  <c r="C6" i="11"/>
  <c r="D8" i="11" s="1"/>
  <c r="D12" i="11" l="1"/>
  <c r="E11" i="10"/>
  <c r="D11" i="10"/>
  <c r="E10" i="10"/>
  <c r="D10" i="10"/>
  <c r="E9" i="10"/>
  <c r="D9" i="10"/>
  <c r="E8" i="10"/>
  <c r="C7" i="10"/>
  <c r="C6" i="10"/>
  <c r="D8" i="10" s="1"/>
  <c r="D12" i="10" s="1"/>
  <c r="B28" i="2"/>
  <c r="E11" i="9"/>
  <c r="D11" i="9"/>
  <c r="E10" i="9"/>
  <c r="D10" i="9"/>
  <c r="E9" i="9"/>
  <c r="D9" i="9"/>
  <c r="E8" i="9"/>
  <c r="C7" i="9"/>
  <c r="C6" i="9"/>
  <c r="D8" i="9" s="1"/>
  <c r="D12" i="9" s="1"/>
  <c r="B27" i="2"/>
  <c r="E11" i="8"/>
  <c r="D11" i="8"/>
  <c r="E10" i="8"/>
  <c r="D10" i="8"/>
  <c r="E9" i="8"/>
  <c r="D9" i="8"/>
  <c r="E8" i="8"/>
  <c r="D8" i="8"/>
  <c r="D12" i="8" s="1"/>
  <c r="C7" i="8"/>
  <c r="C6" i="8"/>
  <c r="E12" i="10" l="1"/>
  <c r="E12" i="9"/>
  <c r="E12" i="8"/>
  <c r="B26" i="2"/>
  <c r="B25" i="2"/>
  <c r="E11" i="7"/>
  <c r="D11" i="7"/>
  <c r="E10" i="7"/>
  <c r="D10" i="7"/>
  <c r="E9" i="7"/>
  <c r="D9" i="7"/>
  <c r="E8" i="7"/>
  <c r="C7" i="7"/>
  <c r="C6" i="7"/>
  <c r="D8" i="7" s="1"/>
  <c r="D12" i="7" l="1"/>
  <c r="E12" i="7"/>
  <c r="E11" i="6"/>
  <c r="D11" i="6"/>
  <c r="E10" i="6"/>
  <c r="D10" i="6"/>
  <c r="E9" i="6"/>
  <c r="D9" i="6"/>
  <c r="E8" i="6"/>
  <c r="C7" i="6"/>
  <c r="C6" i="6"/>
  <c r="D8" i="6" s="1"/>
  <c r="D12" i="6" l="1"/>
  <c r="E12" i="6"/>
  <c r="B23" i="2"/>
  <c r="B24" i="2"/>
  <c r="E11" i="5"/>
  <c r="D11" i="5"/>
  <c r="E10" i="5"/>
  <c r="D10" i="5"/>
  <c r="E9" i="5"/>
  <c r="D9" i="5"/>
  <c r="E8" i="5"/>
  <c r="C7" i="5"/>
  <c r="C6" i="5"/>
  <c r="D8" i="5" s="1"/>
  <c r="E11" i="4"/>
  <c r="E10" i="4"/>
  <c r="E9" i="4"/>
  <c r="C7" i="4"/>
  <c r="C6" i="4"/>
  <c r="E8" i="4"/>
  <c r="D11" i="4"/>
  <c r="D10" i="4"/>
  <c r="D9" i="4"/>
  <c r="B31" i="2" l="1"/>
  <c r="D12" i="5"/>
  <c r="E12" i="5"/>
  <c r="E12" i="4"/>
  <c r="D8" i="4"/>
  <c r="D12" i="4" s="1"/>
</calcChain>
</file>

<file path=xl/sharedStrings.xml><?xml version="1.0" encoding="utf-8"?>
<sst xmlns="http://schemas.openxmlformats.org/spreadsheetml/2006/main" count="706" uniqueCount="329">
  <si>
    <t>Project Name:</t>
  </si>
  <si>
    <t>Test Designed by:</t>
  </si>
  <si>
    <t>Module Name:</t>
  </si>
  <si>
    <t xml:space="preserve">Test Designed date: </t>
  </si>
  <si>
    <t xml:space="preserve">Test Executed by: </t>
  </si>
  <si>
    <t xml:space="preserve">Test Execution date: </t>
  </si>
  <si>
    <t>Test Data</t>
  </si>
  <si>
    <t>Expected Result</t>
  </si>
  <si>
    <t>Status</t>
  </si>
  <si>
    <t>QA Team</t>
  </si>
  <si>
    <t>Date</t>
  </si>
  <si>
    <t>Version</t>
  </si>
  <si>
    <t>Description</t>
  </si>
  <si>
    <t>Revised by</t>
  </si>
  <si>
    <t>1.0</t>
  </si>
  <si>
    <t>EXECUTED</t>
  </si>
  <si>
    <t>PASSED</t>
  </si>
  <si>
    <t>FAILED</t>
  </si>
  <si>
    <t>(Total) TESTS EXECUTED
(PASSED + FAILED)</t>
  </si>
  <si>
    <t>PENDING</t>
  </si>
  <si>
    <t>IN PROGRESS</t>
  </si>
  <si>
    <t>BLOCKED</t>
  </si>
  <si>
    <t>(Sub-Total) TEST PLANNED</t>
  </si>
  <si>
    <t>(PENDING + IN PROGRESS + BLOCKED + TEST  EXECUTED)</t>
  </si>
  <si>
    <t>TestCase Revision History</t>
  </si>
  <si>
    <t>Last Modified:</t>
  </si>
  <si>
    <t>Version:</t>
  </si>
  <si>
    <t>Reviewer/Approver</t>
  </si>
  <si>
    <t>Change Item</t>
  </si>
  <si>
    <t>Change description</t>
  </si>
  <si>
    <t>Web Application</t>
  </si>
  <si>
    <t>Verify application displays following items on home page header.
1. Website specific logo on top.
2. Customer care contact numbers.
3. Text “A part of TUI Travel PLC group of companies” on top of web page.
4. LOWEST PRICE GUARANTE text on header 
5. EFLEXIBLE CANCELLATION text on header
6. LOCAL EXPERTISE text on header
7. HAPPY CUSTOMERS text on header along with link “READ REVIEWS”
8. Categories.</t>
  </si>
  <si>
    <t>Verify application displays search field and allow user to perform search.</t>
  </si>
  <si>
    <t>Verify application displays link "SHOW ALL TOURS AND ACTIVITIES"</t>
  </si>
  <si>
    <t>Verify application displays links under heading "Most Popular" and "Cool Links". These links are website specific and redirect user to product page.</t>
  </si>
  <si>
    <t>Verify application displays "STAY IN TOUCH" with below mentioned items.
1. Sign up to our newsletter.
2. Receive exclusive discounts and offers!
3. Email Text box.
4. Register Email button.</t>
  </si>
  <si>
    <t>Step Number</t>
  </si>
  <si>
    <t>Step</t>
  </si>
  <si>
    <t xml:space="preserve">Post-conditions </t>
  </si>
  <si>
    <t xml:space="preserve"> Comments</t>
  </si>
  <si>
    <t>1. Launch Ninja specific URL.
2. User is on Home Page</t>
  </si>
  <si>
    <t>Application display search result page</t>
  </si>
  <si>
    <t>Application display search result page when user click on the link "SHOW ALL TOURS AND ACTIVITIES"</t>
  </si>
  <si>
    <t>Verify application displays featured products with below mentioned item.
1. Product Image
2. Price as label on button.</t>
  </si>
  <si>
    <t>Application display associated page when user click on any of available links under both headings.</t>
  </si>
  <si>
    <t>Application display review page when user click on link "more reviews"</t>
  </si>
  <si>
    <t>Application allow user to subscribe for newsletter.</t>
  </si>
  <si>
    <t>Application display product detail page when user click on any featured product image or price button.</t>
  </si>
  <si>
    <t>Verify application displays products under "more tours" with information:
1. Product name.
2. Product Price.</t>
  </si>
  <si>
    <t>Verify application displays following items on home page footer.
1. Your payment protected by (Text) and Logo.
2. Currency Dropdown.
3. Language Dropdown.
4. ABOUT US 
5. CUSTOMER CARE
6. TERMS AND CONDITIONS
7. Isango! Logo.
8. Social media icons (Facebook, twitter, Google Plus)</t>
  </si>
  <si>
    <t>Verify application displays Customer Reviews under heading "Customer Reviews"</t>
  </si>
  <si>
    <t>Verify application displays products under heading "BESTSELLING PARIS TOURS". Each product display with below mentioned information:
1. Product image.
2. Product name.
3. Short product description.
4. Product rating (in stars).
5. Product Price
6. Book Now Button</t>
  </si>
  <si>
    <t>Application display product detail page when user click on any product display under bestselling.</t>
  </si>
  <si>
    <t>Application display product detail page when user click on any product display under more tours.</t>
  </si>
  <si>
    <t>Isango</t>
  </si>
  <si>
    <t>Test case creation initiated</t>
  </si>
  <si>
    <t>Test Modules</t>
  </si>
  <si>
    <t>Module Name</t>
  </si>
  <si>
    <t>Total Number of Test cases</t>
  </si>
  <si>
    <t>Home Page</t>
  </si>
  <si>
    <t>Product Deatil Page</t>
  </si>
  <si>
    <t>Availability Page</t>
  </si>
  <si>
    <t>Cart Page</t>
  </si>
  <si>
    <t>Payment Page</t>
  </si>
  <si>
    <t>Confirmation Page</t>
  </si>
  <si>
    <t>Total Test Cases</t>
  </si>
  <si>
    <t>1. Launch Ninja specific URL.
2. User is on Home Page
3. User click on Categories link.</t>
  </si>
  <si>
    <t>1. Launch Ninja specific URL.
2. User is on Home Page.</t>
  </si>
  <si>
    <t>Verify application display product detail page when user click on any available product display on home page.</t>
  </si>
  <si>
    <t>Application display same product detail page that selected by user from homepage.</t>
  </si>
  <si>
    <t>Verify next and previous button display on Hero Image.</t>
  </si>
  <si>
    <t>Application change hero image when user click on next and pervious button.</t>
  </si>
  <si>
    <t>Verify application display review page when user click on  more reviews under section Customer Reviews.</t>
  </si>
  <si>
    <t>1. Launch Ninja specific URL.
2. User is on Home Page.
3. click on  more reviews under section Customer Reviews.</t>
  </si>
  <si>
    <t>Verify application allow user to subscribe newsletter  from STAY IN TOUCH area.</t>
  </si>
  <si>
    <t>1. Launch Ninja specific URL.
2. User is on Home Page.
3. Enter valid email address and click on submit.</t>
  </si>
  <si>
    <t>Application display message "Thank you for subscribing to our newsletters"</t>
  </si>
  <si>
    <t>1. Launch Ninja specific URL.
2. User is on Home Page.
3. Enter invalid email address and click on submit.</t>
  </si>
  <si>
    <t>Verify application displays message "your email address is not in a correct format. please re-enter your email address" when user enter invalid email and subscribe for newsletter.</t>
  </si>
  <si>
    <t>Verify Application displays categories specific page when user click on any Categories link display below header. Below mentioned are the areas display on the page:
1. Header
2. Categories
3. Search Area
4. Hero Image
5. Social Icons
6. Description 
7. Left Link module
8. Customer Reviews
9. Customer Photos
10. Your payment protected image
11. Currency dropdown
12. Language dropdown
13.  About Us 
14. Customer Care 
15. Terms &amp; Conditions
16. Isango Logo.
17. Social Media Icons.</t>
  </si>
  <si>
    <t xml:space="preserve">Verify application displays associated products on page. Below mentioned are the fields display with products:
1. Product Image
2. Product Name
3. Product Price
4. Product star rating </t>
  </si>
  <si>
    <t>Verify application update all the currency refrence display on home page as per currency change from currency dropdown.</t>
  </si>
  <si>
    <t>1. Launch Ninja specific URL.
2. User is on Home Page.
3. Change currency from currency drop dwon.</t>
  </si>
  <si>
    <t>Application keep the currency change through out session.</t>
  </si>
  <si>
    <t>1. Launch Ninja specific URL.
2. User is on Home Page.
3. Click on link display in left pane.</t>
  </si>
  <si>
    <t>Application display appropiate page.</t>
  </si>
  <si>
    <t>Verify application navigate user corresponding page as per user click on link. Check of all available links.</t>
  </si>
  <si>
    <t>1. Launch Ninja specific URL.
2. User is on Home Page.
3. Change language from language dropdown.</t>
  </si>
  <si>
    <t>Verify application display website content in language selected by user.</t>
  </si>
  <si>
    <t>Application keep the language change through out session.</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</si>
  <si>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</si>
  <si>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</si>
  <si>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</si>
  <si>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</si>
  <si>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</si>
  <si>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</si>
  <si>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</si>
  <si>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</si>
  <si>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</si>
  <si>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</si>
  <si>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</si>
  <si>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</si>
  <si>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</si>
  <si>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</si>
  <si>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</si>
  <si>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</si>
  <si>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</si>
  <si>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</si>
  <si>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</si>
  <si>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</si>
  <si>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</si>
  <si>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</si>
  <si>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</si>
  <si>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</si>
  <si>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</si>
  <si>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1. Launch Ninja specific URL.
2. User is on Home Page
3. Perform search.</t>
  </si>
  <si>
    <t>Application displays search result page.</t>
  </si>
  <si>
    <t>1. Launch Ninja specific URL.
2. User is on Home Page
3. Enter search term</t>
  </si>
  <si>
    <t>Web URL: localparistours.com
Search Term: eif</t>
  </si>
  <si>
    <t>1. Launch Ninja specific URL.
2. User is on Home Page
3. Perform search.
4. User is on search result page.</t>
  </si>
  <si>
    <t>Verify application allow user to perform search.</t>
  </si>
  <si>
    <t>Verify application display suggestions.</t>
  </si>
  <si>
    <t>Verify application allow user to select search term from suggestions and perform search</t>
  </si>
  <si>
    <t>Verify application displays following items on home page header.
1. Website specific logo on top.
2. Customer care contact numbers.
3. Text “A part of TUI Travel PLC group of companies” on top of web page.
4. LOWEST PRICE GUARANTE text on header 
5. EFLEXIBLE CANCELLATION text on header
6. LOCAL EXPERTISE text on header
7. HAPPY CUSTOMERS text on header along with link “READ REVIEWS”
8. Categories.
9. Search Area</t>
  </si>
  <si>
    <t>Web URL: localparistours.com
Search Term: things</t>
  </si>
  <si>
    <t>Verify application displays following items on home page footer.
 Your payment protected image
1. Currency dropdown
2. Language dropdown
3.  About Us 
4. Customer Care 
5. Terms &amp; Conditions
6. Isango Logo.
7. Social Media Icons.</t>
  </si>
  <si>
    <t>Application sort result as per value selected by user in sorting dropdown.</t>
  </si>
  <si>
    <t>Application display search term as per user enter initials of search term.</t>
  </si>
  <si>
    <t xml:space="preserve">Verify application displays result sating drop down with following options:
1. Sort by recommended
2. Sort by price
3. Sort by user rating </t>
  </si>
  <si>
    <t>Verify application displays following items with each search result:
1. Product Image
2. Product Name
3. Product Price
4. Product Description.
5. Star Rating</t>
  </si>
  <si>
    <t>Verify application displays each searcg result in grid view when user click on Grid view.</t>
  </si>
  <si>
    <t>Application displays below mentioned items in each grid:
1. Product Image
2. Product Name
3. Product Price
4. Product Description.
5. Star Rating</t>
  </si>
  <si>
    <t>Verify application displays following items in search area:
1. Grid view
2. List view (Selected By default)
3. WE FOUND &lt;Number of search result&gt; ACTIVITIES MATCHING &lt;Search Term&gt;</t>
  </si>
  <si>
    <t>Verify application allow user to switch result between List view and grid view.</t>
  </si>
  <si>
    <t>Application display search  result as per selected view in appropriate format.</t>
  </si>
  <si>
    <t>Verify application displays page numbering when number of search results are more.</t>
  </si>
  <si>
    <t>Application allow user to navigate between search number pages.</t>
  </si>
  <si>
    <t>Landing Page</t>
  </si>
  <si>
    <t>Web URL: localparistours.com
Search Term: paris</t>
  </si>
  <si>
    <t>Search</t>
  </si>
  <si>
    <t>1. Launch Ninja specific URL.
2. User is on Home Page
3. Enter search term select suggestion click on search button.
4. User is on Landing Page.</t>
  </si>
  <si>
    <t>Verify application displays landing page.</t>
  </si>
  <si>
    <t>Search Term: Hop</t>
  </si>
  <si>
    <t>Verify application displays following items on page:
1. Header
2. Hero Image
3. Search module
4. Socail Media Icons
5. Short description 
6. MOST POPULAR links
7. List of products
8. CUSTOMER PHOTOS
9. CUSTOMER REVIEWS</t>
  </si>
  <si>
    <t>Verify application display below mentioned items with each product display on page:
1. Product Name
2. Product Image
3. Product description
4. Star rating
5. Product Price</t>
  </si>
  <si>
    <t>1. Launch Ninja specific URL.
2. User is on Home Page
3. Enter search term select suggestion click on search button.
4. User is on Landing Page.
5. Click on any product.</t>
  </si>
  <si>
    <t>Verify application display product detail page</t>
  </si>
  <si>
    <t>Application display product detail page for all available products on landing page.</t>
  </si>
  <si>
    <t>Show all tours and activities</t>
  </si>
  <si>
    <t>1. Launch Ninja specific URL.
2. User is on Home Page
3. Click on link "Show all tours and activities" display in search module.</t>
  </si>
  <si>
    <t>Verify application displays search result page.</t>
  </si>
  <si>
    <t>1. Launch Ninja specific URL.
2. User is on Home Page
3. Click on link "Show all tours and activities" display in search module.
4. Enter search term in search module and perform search.</t>
  </si>
  <si>
    <t>Verify application allow user to perform search from search result page.</t>
  </si>
  <si>
    <t>Application display search results as per search term.</t>
  </si>
  <si>
    <t>Verify application displays product detail page when user click on product display on home page.</t>
  </si>
  <si>
    <t xml:space="preserve">1. Launch Ninja specific URL.
2. User is on Home Page
3. Perform search and click on product display as search result.
</t>
  </si>
  <si>
    <t>Verify application displays product detail page when user click on product display as search result.</t>
  </si>
  <si>
    <t xml:space="preserve">1. Launch Ninja specific URL.
2. User is on Home Page
3. Click on product.
4. User is on product detail page.
</t>
  </si>
  <si>
    <t>Verify application allow user to perform search from search module display on search result page.</t>
  </si>
  <si>
    <t>Verify application displays  search result page when user click on "
Show all tours and activities"</t>
  </si>
  <si>
    <t>Verify application displays product image in frame and allow user to flash other available images.</t>
  </si>
  <si>
    <t>Application allow user to change image using next and previous button. Also user can change image using click on image icons.</t>
  </si>
  <si>
    <t>Verify application displays header and footer on product detail page.</t>
  </si>
  <si>
    <t>Verify number of child age dropdown down as per value selected in children drop down.</t>
  </si>
  <si>
    <t>Verify application display below mentioned sections in product description:
1. Why book this tour
2. Customer reviews 
3. Tour information
4. Activity schedule
5. Itinerary
6. Inclusions and Exclusions
7. cancellation policy
8. You may also be interested in</t>
  </si>
  <si>
    <t>Verify application allow user to change currency from dropdown display in footer.</t>
  </si>
  <si>
    <t>Application fix this currency change through out the session.</t>
  </si>
  <si>
    <t>Verify application display below mentioned information with all item display under heading "You may also be interested in"
1. Product Image
2. Star rating
3. Product Name
4. Product description
5. Book Now button
6. Product Price</t>
  </si>
  <si>
    <t>Verify application allow user to share product details on social media using social media icons display on product detail page.</t>
  </si>
  <si>
    <t>Application allow user to share and verify shared content on social media.</t>
  </si>
  <si>
    <t>Application display cross button also associated with pane to close the same.</t>
  </si>
  <si>
    <t>Verify application displays map when user click on link "See on map"</t>
  </si>
  <si>
    <t xml:space="preserve">1. Launch Ninja specific URL.
2. User is on Home Page
3. Click on product.
4. User is on product detail page.
5. Add product in cart
6. Navigate to product detail page.
</t>
  </si>
  <si>
    <t>Verify application flash cart information when user perform mouse hover on cart link display on top right corner.</t>
  </si>
  <si>
    <t>Application display cart information with Go to cart button.</t>
  </si>
  <si>
    <t>Verify application navigate user when click on Go to cart button display on mouse hover on cart link</t>
  </si>
  <si>
    <t>Application display consistent added products and price.</t>
  </si>
  <si>
    <t>Verify application displays below mentioned fields:
1. Product name
2. Social Icons
3. Star rating 
4. Lowest Price guaranteed logo
5. Product Image</t>
  </si>
  <si>
    <t>Verify application display availability module with below mentioned information:
1. Product Price
2. Travel Date (Date / Month Year)
3. Check Availability
4. Adult dropdown
5. Children dropdown
6. Child policy (IF applicable)</t>
  </si>
  <si>
    <t>Application display product detail page when user click on product display.</t>
  </si>
  <si>
    <t xml:space="preserve">Verify application display "Cancellation policy" in floating pane when user click on Cancellation policy link. </t>
  </si>
  <si>
    <t>Application displays map in floating pane with close button.</t>
  </si>
  <si>
    <t>Verify application displays availability as per date selected by user.</t>
  </si>
  <si>
    <t>1. Launch Ninja specific URL.
2. User is on Home Page
3. Click on product that have options.
4. User is on product detail page.
5. Enter valid information and click on Check availability button</t>
  </si>
  <si>
    <t>Verify application displays cart page directly instead of availabity page.</t>
  </si>
  <si>
    <t>Verify appliction dislays below mentioed information on availibilty page:
1. Header
2. Search Module
3. Product name
4. Product Options (Radio Button)
5. Product Price
6. Button "Change date/ number of travellers"
7. Lowest price guaranteed logo
8. Add to cart button
9. View price guide link
10. When does it run?
11. Call us 24/7</t>
  </si>
  <si>
    <t>Verify application display below mentioed information with each option:
1. Option Description
2. Price
3. Child Price
4. Product Price</t>
  </si>
  <si>
    <t>Application allow user to select from available options and add to cart.</t>
  </si>
  <si>
    <t>Application display same product detail page same as avalibility page.</t>
  </si>
  <si>
    <t>1. Launch Ninja specific URL.
2. User is on Home Page
3. Click on product that always available and no options.
4. User is on product detail page.
5. Enter valid information and click on Check availability button.</t>
  </si>
  <si>
    <t>Verify application display product detail page when user click on 
Change date/ number of travellers button.</t>
  </si>
  <si>
    <t>Verify application display same number of children and adult as selected from product detail page.</t>
  </si>
  <si>
    <t>URL: localparistours.com
Product ID: 2903</t>
  </si>
  <si>
    <t>URL: localparistours.com
Product ID: 24526</t>
  </si>
  <si>
    <t>URL: localparistours.com
Product ID: 24442</t>
  </si>
  <si>
    <t>1. Launch Ninja specific URL.
2. User is on Home Page
3. Click on product that have options on some specific dates.
4. User is on product detail page.
5. Enter valid information and click on Check availability button</t>
  </si>
  <si>
    <t>Verify application displays weekly avilibility.</t>
  </si>
  <si>
    <t xml:space="preserve">Verify application displays links to navigate availabilty for next and previous link.
1. Previous week
2. Next week
</t>
  </si>
  <si>
    <t>Verify application disable the dates on which product not available.</t>
  </si>
  <si>
    <t>Verify application allow user to navigate between available dates of week.</t>
  </si>
  <si>
    <t>User click on all enabled dates and verify options displays.</t>
  </si>
  <si>
    <t>Verify application allow user to select options.</t>
  </si>
  <si>
    <t>Application allow user to add to cart.</t>
  </si>
  <si>
    <t>1. Launch Ninja specific URL.
2. User is on Home Page and add some product in cart.
3. Click on product that have options on some specific dates.
4. User is on product detail page.
5. Enter valid information and click on Check availability button</t>
  </si>
  <si>
    <t>Verify application displays cart information when user mouse hover on top right corner.</t>
  </si>
  <si>
    <t>Application display Go To Cart button.</t>
  </si>
  <si>
    <t>Verify application display multi save image when user check avilibity after adding one product in cart.</t>
  </si>
  <si>
    <t>1. Launch Ninja specific URL.
2. User is on Home Page and one product in cart.
3. Click on product that have options on some specific dates.
4. User is on product detail page.
5. Enter valid information and click on Check availability button</t>
  </si>
  <si>
    <t>Verify application substract discount cost and diplay total cost on avilibility page.</t>
  </si>
  <si>
    <t>Verify application display cart page.</t>
  </si>
  <si>
    <t>Application displays products added by customer.</t>
  </si>
  <si>
    <t>Verify application display header and footer on cart page.</t>
  </si>
  <si>
    <t>Verify items display on cart page with product added in cart.
1. Product Name
2. Product description
3. Key facts
4. Total product cost
5. Change date/ number of travellers
6. View price guide
7. Remove
8. Price per person
9. Who's going
10. When you're going</t>
  </si>
  <si>
    <t>Verify application navigate user to product detail page for same product.</t>
  </si>
  <si>
    <t>1. Launch Ninja specific URL.
2. User is on Home Page
3. Click on product that have options.
4. User is on product detail page.
5. Enter valid information and click on Check availability button
6. User is on availability page and click on add to cart.</t>
  </si>
  <si>
    <t>All links working as expected in both header and footer.</t>
  </si>
  <si>
    <t>Application display all these fields for all products added in cart.</t>
  </si>
  <si>
    <t xml:space="preserve">1. User is on availability page and click on add to cart.
2. click on Change date/ number of travellers button.
</t>
  </si>
  <si>
    <t>Application display same information in availability module as entered by user while adding the product into cart.</t>
  </si>
  <si>
    <t>Verify application allow user to change travel date/ number of travellers on product detail page and check availability.</t>
  </si>
  <si>
    <t xml:space="preserve">1. User is on availability page and click on add to cart.
2. Add another product.
3. User is in cart page.
</t>
  </si>
  <si>
    <t>Verify application added items in cart in queue fashion.</t>
  </si>
  <si>
    <t>Verify application displays Confirmation alert box with message "Are you sure you want to delete &lt;&lt;Product Name&gt;&gt; from your cart?", with "Yes" and "NO" button</t>
  </si>
  <si>
    <t>Application remove product when user click on yes button and do nothing when click on NO button.</t>
  </si>
  <si>
    <t xml:space="preserve">1. User is on availability page and click on add to cart.
2. Add 2 another products in cart.
3. User is in cart page.
4. Click on remove associated with product in cart.
</t>
  </si>
  <si>
    <t>Application update the Total Price on cart page as per remaining products in cart.</t>
  </si>
  <si>
    <t>Verify application apply multisave discount on each product added starting from second product onwards.</t>
  </si>
  <si>
    <t>Application apply multisave discount on all products added in cart, except first product added.</t>
  </si>
  <si>
    <t>Application maintain queue while delete product from cart and product on the front not with discount.</t>
  </si>
  <si>
    <t xml:space="preserve">1. User is on availability page and click on add to cart.
2. Add 2 another products in cart.
3. User is in cart page.
</t>
  </si>
  <si>
    <t xml:space="preserve">1. User is on availability page and click on add to cart.
2. Add 2 another products in cart.
3. User is in cart page.
4. Click on remove link.
</t>
  </si>
  <si>
    <t xml:space="preserve">1. User is on availability page and click on add to cart.
2. Add 2 another products in cart.
3. User is in cart page.
4. Click on Continue shopping button.
</t>
  </si>
  <si>
    <t>Verify application navigate user on home page when user click on 
Continue shopping button.</t>
  </si>
  <si>
    <t>Verify application displays message "There are no items in your travel cart. Click on "Continue Shopping" to resume your shopping." when user remove all products from cart using remove link.</t>
  </si>
  <si>
    <t>Verify application displays cross sell module.</t>
  </si>
  <si>
    <t xml:space="preserve">1. User is on availability page and click on add to cart.
</t>
  </si>
  <si>
    <t>Verify application display "lowest price guarantee" logo.</t>
  </si>
  <si>
    <t>Verify application display "Secure Checkout" button</t>
  </si>
  <si>
    <t>Verify application displays Checkout page when user click on "Secure Checkout" button</t>
  </si>
  <si>
    <t>1. User is on availability page and click on add to cart.
2. Click on "Secure Checkout" button</t>
  </si>
  <si>
    <t xml:space="preserve">1. User is on availability page and click on add to cart.
2. Click on book now button display with products display under cross selling module
</t>
  </si>
  <si>
    <t>Verify application remove relative product from cart.</t>
  </si>
  <si>
    <t>Verify application remove product and adjust remaining products multisave accordingly.</t>
  </si>
  <si>
    <t xml:space="preserve">1. User is on availability page and click on add to cart.
2. Add 2 another products in cart.
3. User is in cart page.
4. Remove all products using Remove link associated with products on cart page.
</t>
  </si>
  <si>
    <t>Verify application display below mentioned item with each product display on cross sell module:
1. Heading "Book additional activities and get 5%off! We recommend..."
2. Product Image
3. Star rating
4. Product Name
5. Product description
6. Regular price 
7. Discounted price (Multisave options)</t>
  </si>
  <si>
    <t>Verify application display product detail page.</t>
  </si>
  <si>
    <t>Verify for all book now buttons application navigated to product detail page.</t>
  </si>
  <si>
    <t xml:space="preserve">1. User is on availability page and click on add to cart.
</t>
  </si>
  <si>
    <t>Verify applicationn displays "Do you have a gift voucher/discount code?"</t>
  </si>
  <si>
    <t>Verify application display text box when user click on "Do you have a gift voucher/discount code?" and display below mentioned items:
1. Text Label "Enter your voucher/discount code."
2. Link "Apply discount"</t>
  </si>
  <si>
    <t xml:space="preserve">1. User is on availability page and click on add to cart.
2. Click on "Do you have a gift voucher/discount code?"
</t>
  </si>
  <si>
    <t>Verify application displays below mentioned message when user enter invalid coupan:
"The Gift Voucher / Promotional Code is either invalid or has already been consumed"</t>
  </si>
  <si>
    <t>1. User is on availability page and click on add to cart.
2. Click on "Do you have a gift voucher/discount code?"
3. Enter invlaid code 
4. Click on "Apply discount"</t>
  </si>
  <si>
    <t>Verify application displays Text "Click CHECKOUT to complete traveller details and pay."</t>
  </si>
  <si>
    <t>Verify application display "Checkout" page when user click on CHECKOUT link.</t>
  </si>
  <si>
    <t xml:space="preserve">1. User is on availability page and click on add to cart.
2. Click on CHECKOUT link.
</t>
  </si>
  <si>
    <t>Checkout</t>
  </si>
  <si>
    <t>Verify application display Checkout page.</t>
  </si>
  <si>
    <t>1. Launch Ninja specific URL.
2. User is on Home Page
3. Click on product that have options.
4. User is on product detail page.
5. Enter valid information and click on Check availability button
6. User is on availability page and click on add to cart.
7. User is on Cart page and click on secure checkout
8. User is on Checkout page.</t>
  </si>
  <si>
    <t>1. User is on Cart page and click on secure checkout
2. User is on Checkout page.</t>
  </si>
  <si>
    <t>Verify application display below mentioned items in header:
1. Text "A part of TUI Travel PLC group of companies”
2. About US
3. WebSite Logo
4. Contact Number
5. Lowest Price Guarantee
6. Flexible Cancellation
7. Local Expertise
8. Happy Customers
9. Read reviews</t>
  </si>
  <si>
    <t>Verify Application display below mentioned tabs:
1. Your details (Highlighted)
2. Payment
3. Confirm</t>
  </si>
  <si>
    <t>Verify aaplication displays below mentioned information in footer:
1. Your payment protected by (Logo)
2. About Us 
3. Customer Care 
4. Terms &amp; Conditions 
5. Isango logo
6. Social Media Icons.</t>
  </si>
  <si>
    <t xml:space="preserve">Application navigate user to appropriate page when user click on any link display </t>
  </si>
  <si>
    <t xml:space="preserve">Verify application display below mentioned information and items for all product added:
1. Product Name
2. Product Price
3. Location
4. Start date
5. Availability
6. Lead Traveller Name (First Name and Last Name)
7. Meeting point
8. Special request 
</t>
  </si>
  <si>
    <t>Application display these informtion with eacch product display on checkout page.</t>
  </si>
  <si>
    <t>Verify application displays below mentioned information in right pane:
1. Booking Summary
2. Call us 24/7</t>
  </si>
  <si>
    <t>Verify below mentioned items display for each product under Booking Summary:
1. Product Name
2. Product Price
3. Cancellation policy
4. Show details</t>
  </si>
  <si>
    <t>1. User is on Cart page and click on secure checkout
2. User is on Checkout page.
3. Click on "Cancellation policy" display under Booking summery</t>
  </si>
  <si>
    <t>Verify application display pane with cross button to close the same, when user click on link "Cancellation policy" display under Booking Summery</t>
  </si>
  <si>
    <t>Verify application display below mentioned information when user click on "Show details" display under booking summery:
1. Tour Date
2. Number of adults</t>
  </si>
  <si>
    <t>Application does same behaviour for all link "Cancellation policy" display under Booking Summery</t>
  </si>
  <si>
    <t>Application does same behaviour for all link "Show Details" display under Booking Summery</t>
  </si>
  <si>
    <t>1. User is on Cart page and click on secure checkout
2. User is on Checkout page.
3. Click on "Show Dteails" display under Booking summery</t>
  </si>
  <si>
    <t>Verify application display total price to pay at the end of section booking summery.</t>
  </si>
  <si>
    <t>Verify application display multisave when user added more than one item in cart and total pay price calculated accordigly</t>
  </si>
  <si>
    <t xml:space="preserve">1. User is on Cart page and click on secure checkout
2. User is on Checkout page.
</t>
  </si>
  <si>
    <t xml:space="preserve">1. User is on Cart page with more than 2 products and click on secure checkout.
2. User is on Checkout page.
</t>
  </si>
  <si>
    <t>Verify application display message when user left name fields blank.
1. Please enter the first name
2. Please enter the Last Name</t>
  </si>
  <si>
    <t xml:space="preserve">1. User is on Cart page with more than 2 products and click on secure checkout.
2. User is on Checkout page.
3. Left name field blank
4. Click on Proceed to payment
</t>
  </si>
  <si>
    <t>Verify application display cart opage when user click on "Back to Cart" button</t>
  </si>
  <si>
    <t xml:space="preserve">1. User is on Cart page with more than 2 products and click on secure checkout.
2. User is on Checkout page.
</t>
  </si>
  <si>
    <t>Verify application displays payment page when user click on "Proceed to payment" button.</t>
  </si>
  <si>
    <t xml:space="preserve">1. User is on Cart page with more than 2 products and click on secure checkout.
2. User is on Checkout page.
3. Enter information.
4. Click on "Proceed to payment" button.
</t>
  </si>
  <si>
    <t>Verify application display home page when user click on website logo display on topleft corner.</t>
  </si>
  <si>
    <t xml:space="preserve">1. User is on Cart page with more than 2 products and click on secure checkout.
2. User is on Checkout page.
3. Click on website logo.
</t>
  </si>
  <si>
    <t>1. Launch Ninja specific URL.
2. User is on Home Page
3. Click on product that have options.
4. User is on product detail page.
5. Enter valid information and click on Check availability button
6. User is on availability page and click on add to cart.
7. User is on Cart page and click on secure checkout
8. User is on Checkout page.
9. Enter information.
10. Click on "Proceed to payment" button.</t>
  </si>
  <si>
    <t>1. User is on payment page.</t>
  </si>
  <si>
    <t>Verify Application display below mentioned tabs:
1. Your details 
2. Payment (Highlighted)
3. Confirm</t>
  </si>
  <si>
    <t>Verify application display below mentioned areas on payment page:
1. Contact Information 
2. Secure Card Payment
3. Billing Address</t>
  </si>
  <si>
    <t>Application display below mentioned fields under Contact Information section:
1. Email address
2. Confirm email address
3. Phone</t>
  </si>
  <si>
    <t>Application display below mentioned fields under Secure Card Payment section:
1. Card type*
2. Card Number*
3. Cardholder name*
4. Expiry date*
5. Security code*
6. What is this?</t>
  </si>
  <si>
    <t>Application display below mentioned fields under  Billing Address section:
1. Address (Line1)*
2. Address (Line 2) 
3. City*
4. Country/State 
5. Post code/ Zip code*
6. Country*
7. Terms &amp; Conditions</t>
  </si>
  <si>
    <t>Verify applicationn displays "Confirm and Pay" button</t>
  </si>
  <si>
    <t>1. User is on payment page.
2. Click on "Cancellation policy"</t>
  </si>
  <si>
    <t>1. User is on payment page.
2. Click on "Show details"</t>
  </si>
  <si>
    <t>Verify error messages when user left any reletive field blank under Contact Information  and click on Confirm and Pay button:
1. Please enter your email address
2. Please enter your email address
3. Please enter phone number</t>
  </si>
  <si>
    <t>Verify error messages when user left any reletive field blank under Secure Card Payment  and click on Confirm and Pay button:
1. Please enter the numeric card number
2. Please enter the name
3. Please enter the security code</t>
  </si>
  <si>
    <t>Verify application display checkout page when user click on Your Details tab display under header.</t>
  </si>
  <si>
    <t>1. User is on payment page.
2. Left fields blank under Contact Information
3. Click on Confirm and Pay button.</t>
  </si>
  <si>
    <t>1. User is on payment page.
2. Left fields blank under Secure Card Payment
3. Click on Confirm and Pay button.</t>
  </si>
  <si>
    <t>Verify error messages when user left any reletive field blank under  Billing Address  and click on Confirm and Pay button:
1. Please enter the Address1
2. Please enter the city
3. Please enter the Post code/Zip code
4. Please enter Terms &amp; conditions to proceed</t>
  </si>
  <si>
    <t>1. User is on payment page.
2. Left fields blank under Billing Address
3. Click on Confirm and Pay button.</t>
  </si>
  <si>
    <t>1. User is on payment page.
2. Click on Your Details tab.</t>
  </si>
  <si>
    <t>1. User is on payment page.
2. Left fields blank under Billing Address
3. Click on Confirm and Pay button.
4. Enter details.
5. Click on Confirm and Pay button.</t>
  </si>
  <si>
    <t>Verify application displays contact customer service when booking fails.</t>
  </si>
  <si>
    <t>Verify application display below mentioned items with contact customer support module:
1. Message in red (Unfortunately we have been unable to process your payment. Please review your credit card details and try again. Or get in touch with our customer service team who will be happy to complete the booking process with you.)
2. Heading "Secure Card Payment" (This is a secure SSL encrypted payment)
3. TRY AGAIN
4. LET US HELP</t>
  </si>
  <si>
    <t>Verify below mentioned information display under try again:
Message: Please ensure the following details are all correct and try again:
1. Card number
2. Cardholder name
3. Expiry date
4. Security code
5. Billing Address</t>
  </si>
  <si>
    <t xml:space="preserve">Verify below mentioned information display under LET US HELP:
Message: You can call our 24/7 customer service on 0203 355 1240
let us get back to you via phone or email:
Your phone: 
Your Email: 
</t>
  </si>
  <si>
    <t>Application display added product in cart with same information as selected previously.</t>
  </si>
  <si>
    <t>1. User is on payment page.
2. Left fields blank under Billing Address
3. Click on Confirm and Pay button.
4. Enter details with incorrct card number.
5. Click on Confirm and Pay button.
6. Conatct customer support.</t>
  </si>
  <si>
    <t>1. User is on payment page.
2. Left fields blank under Billing Address
3. Click on Confirm and Pay button.
4. Enter details with incorrct card number.
5. Click on Confirm and Pay button.
6. Conatct customer support.
7. User navigate to home page by click on logo display on top left corner.</t>
  </si>
  <si>
    <t>1. Launch Ninja specific URL.
2. User is on Home Page
3. Click on product that have options.
4. User is on product detail page.
5. Enter valid information and click on Check availability button
6. User is on availability page and click on add to cart.
7. User is on Cart page and click on secure checkout
8. User is on Checkout page.
9. Enter information.
10. Click on "Proceed to payment" button.
11. Enter information in all fields.
12. Click on Confirm and Pay button.</t>
  </si>
  <si>
    <t>Verify application displays Confirmation page.</t>
  </si>
  <si>
    <t>1. User is on confirmation page.</t>
  </si>
  <si>
    <t>Verify Application display below mentioned tabs:
1. Your details 
2. Payment
3. Confirm  (Highlighted)</t>
  </si>
  <si>
    <t>Verify application displays  "Booking Reference Number:  &lt;&lt;Booking Number&gt;&gt;"</t>
  </si>
  <si>
    <t>Verify application displays Payment Summary below booking referance number.</t>
  </si>
  <si>
    <t>Verify application displays Product Name and price.</t>
  </si>
  <si>
    <t>Verify application displays "Total Booking Amount "</t>
  </si>
  <si>
    <t>Verify application displays social media icons with product names.</t>
  </si>
  <si>
    <t>Verify if product is tow step product application displays price with label "To be Charged on Confirmation of Pending Booking Requests"</t>
  </si>
  <si>
    <t>Verify if product is Free sale  product application displays price with label "Total Charged Amount"</t>
  </si>
  <si>
    <t>Verify application displays link "Booking terms and conditions"</t>
  </si>
  <si>
    <t>Verify application displays "Booking voucher(s) available to print immediately"</t>
  </si>
  <si>
    <t>1. User is on confirmation page.
2. click on  "Booking terms and conditions" link</t>
  </si>
  <si>
    <t>Verify application displays "booking-agreement" page.</t>
  </si>
  <si>
    <t>1. User is on confirmation page.
2. Click on "Click here to print the vouchers(PDF Format) »" link</t>
  </si>
  <si>
    <t>Verify application downloads PDF voucher.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</si>
</sst>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2"/>
      <name val="Arial"/>
      <family val="2"/>
    </font>
    <font>
      <b/>
      <sz val="10"/>
      <name val="Arial"/>
      <family val="2"/>
    </font>
    <font>
      <sz val="10"/>
      <name val="Arial"/>
      <family val="2"/>
    </font>
    <font>
      <i/>
      <sz val="11"/>
      <name val="Calibri"/>
      <family val="2"/>
      <scheme val="minor"/>
    </font>
    <font>
      <sz val="11"/>
      <name val="Calibri"/>
      <family val="2"/>
      <scheme val="minor"/>
    </font>
    <font>
      <b/>
      <sz val="1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indexed="27"/>
        <bgColor indexed="41"/>
      </patternFill>
    </fill>
    <fill>
      <patternFill patternType="solid">
        <fgColor indexed="9"/>
        <bgColor indexed="26"/>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8"/>
      </left>
      <right style="medium">
        <color indexed="8"/>
      </right>
      <top style="medium">
        <color indexed="8"/>
      </top>
      <bottom style="medium">
        <color indexed="64"/>
      </bottom>
      <diagonal/>
    </border>
    <border>
      <left style="medium">
        <color indexed="8"/>
      </left>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cellStyleXfs>
  <cellXfs count="102">
    <xf numFmtId="0" fontId="0" fillId="0" borderId="0" xfId="0"/>
    <xf numFmtId="0" fontId="0" fillId="2" borderId="14" xfId="0" applyFill="1" applyBorder="1" applyAlignment="1" applyProtection="1">
      <alignment horizontal="left"/>
      <protection locked="0"/>
    </xf>
    <xf numFmtId="0" fontId="0" fillId="2" borderId="6" xfId="0" applyFill="1" applyBorder="1" applyAlignment="1" applyProtection="1">
      <alignment horizontal="left"/>
      <protection locked="0"/>
    </xf>
    <xf numFmtId="15" fontId="4" fillId="2" borderId="6" xfId="0" applyNumberFormat="1" applyFont="1" applyFill="1" applyBorder="1" applyAlignment="1" applyProtection="1">
      <alignment horizontal="left" vertical="center" wrapText="1"/>
      <protection locked="0"/>
    </xf>
    <xf numFmtId="0" fontId="0" fillId="2" borderId="6" xfId="0" applyFill="1" applyBorder="1" applyProtection="1">
      <protection locked="0"/>
    </xf>
    <xf numFmtId="0" fontId="1" fillId="2" borderId="8" xfId="0" applyFont="1" applyFill="1" applyBorder="1" applyProtection="1">
      <protection locked="0"/>
    </xf>
    <xf numFmtId="15" fontId="4" fillId="0" borderId="3" xfId="0" applyNumberFormat="1" applyFont="1" applyBorder="1" applyAlignment="1" applyProtection="1">
      <alignment horizontal="left" vertical="center" wrapText="1"/>
      <protection locked="0"/>
    </xf>
    <xf numFmtId="49" fontId="4" fillId="0" borderId="3" xfId="0" applyNumberFormat="1" applyFont="1" applyBorder="1" applyAlignment="1" applyProtection="1">
      <alignment horizontal="left" vertical="center" wrapText="1"/>
      <protection locked="0"/>
    </xf>
    <xf numFmtId="0" fontId="4" fillId="0" borderId="3" xfId="0" applyFont="1" applyBorder="1" applyAlignment="1" applyProtection="1">
      <alignment horizontal="left" vertical="center" wrapText="1"/>
      <protection locked="0"/>
    </xf>
    <xf numFmtId="0" fontId="0" fillId="0" borderId="3" xfId="0" applyBorder="1" applyAlignment="1" applyProtection="1">
      <alignment horizontal="left"/>
      <protection locked="0"/>
    </xf>
    <xf numFmtId="0" fontId="4" fillId="0" borderId="3" xfId="0" applyFont="1" applyBorder="1" applyAlignment="1" applyProtection="1">
      <alignment wrapText="1"/>
      <protection locked="0"/>
    </xf>
    <xf numFmtId="0" fontId="4" fillId="0" borderId="3" xfId="0" applyFont="1" applyBorder="1" applyAlignment="1" applyProtection="1">
      <alignment horizontal="center" wrapText="1"/>
      <protection locked="0"/>
    </xf>
    <xf numFmtId="0" fontId="4" fillId="0" borderId="3" xfId="0" applyFont="1" applyBorder="1" applyAlignment="1" applyProtection="1">
      <alignment horizontal="center" vertical="top" wrapText="1"/>
      <protection locked="0"/>
    </xf>
    <xf numFmtId="0" fontId="0" fillId="0" borderId="0" xfId="0" applyProtection="1"/>
    <xf numFmtId="0" fontId="1" fillId="2" borderId="13" xfId="0" applyFont="1" applyFill="1" applyBorder="1" applyAlignment="1" applyProtection="1">
      <alignment horizontal="left"/>
    </xf>
    <xf numFmtId="0" fontId="1" fillId="2" borderId="5" xfId="0" applyFont="1" applyFill="1" applyBorder="1" applyAlignment="1" applyProtection="1">
      <alignment horizontal="left"/>
    </xf>
    <xf numFmtId="0" fontId="1" fillId="2" borderId="5" xfId="0" applyFont="1" applyFill="1" applyBorder="1" applyProtection="1"/>
    <xf numFmtId="0" fontId="1" fillId="2" borderId="18" xfId="0" applyFont="1" applyFill="1" applyBorder="1" applyProtection="1"/>
    <xf numFmtId="0" fontId="1" fillId="2" borderId="7" xfId="0" applyFont="1" applyFill="1" applyBorder="1" applyProtection="1"/>
    <xf numFmtId="0" fontId="0" fillId="0" borderId="1" xfId="0" applyBorder="1" applyAlignment="1" applyProtection="1">
      <alignment vertical="top" wrapText="1"/>
      <protection locked="0"/>
    </xf>
    <xf numFmtId="0" fontId="6" fillId="0" borderId="10" xfId="0" applyFont="1" applyBorder="1" applyAlignment="1" applyProtection="1">
      <alignment vertical="top" wrapText="1"/>
    </xf>
    <xf numFmtId="0" fontId="6" fillId="0" borderId="11" xfId="0" applyFont="1" applyBorder="1" applyAlignment="1" applyProtection="1">
      <alignment horizontal="center" vertical="top" wrapText="1"/>
    </xf>
    <xf numFmtId="0" fontId="6" fillId="0" borderId="0" xfId="0" applyFont="1" applyAlignment="1" applyProtection="1">
      <alignment wrapText="1"/>
    </xf>
    <xf numFmtId="0" fontId="6" fillId="0" borderId="12" xfId="0" applyFont="1" applyBorder="1" applyAlignment="1" applyProtection="1">
      <alignment vertical="top" wrapText="1"/>
    </xf>
    <xf numFmtId="0" fontId="6" fillId="0" borderId="3" xfId="0" applyFont="1" applyBorder="1" applyAlignment="1" applyProtection="1">
      <alignment horizontal="center" vertical="top" wrapText="1"/>
    </xf>
    <xf numFmtId="0" fontId="6" fillId="0" borderId="0" xfId="0" applyFont="1" applyBorder="1" applyAlignment="1" applyProtection="1">
      <alignment wrapText="1"/>
    </xf>
    <xf numFmtId="0" fontId="1" fillId="4" borderId="1" xfId="0" applyFont="1" applyFill="1" applyBorder="1" applyAlignment="1" applyProtection="1">
      <alignment horizontal="center"/>
    </xf>
    <xf numFmtId="0" fontId="0" fillId="0" borderId="0" xfId="0" applyAlignment="1" applyProtection="1">
      <alignment horizontal="center"/>
    </xf>
    <xf numFmtId="0" fontId="0" fillId="0" borderId="1" xfId="0" applyBorder="1"/>
    <xf numFmtId="0" fontId="0" fillId="0" borderId="1" xfId="0" applyBorder="1" applyAlignment="1">
      <alignment vertical="top" wrapText="1"/>
    </xf>
    <xf numFmtId="0" fontId="0" fillId="0" borderId="1" xfId="0" applyBorder="1" applyAlignment="1">
      <alignment horizontal="center" vertical="center"/>
    </xf>
    <xf numFmtId="0" fontId="0" fillId="0" borderId="0" xfId="0" applyProtection="1">
      <protection locked="0"/>
    </xf>
    <xf numFmtId="0" fontId="3" fillId="5" borderId="28" xfId="0" applyFont="1" applyFill="1" applyBorder="1" applyAlignment="1" applyProtection="1">
      <alignment horizontal="center" vertical="center" wrapText="1"/>
      <protection locked="0"/>
    </xf>
    <xf numFmtId="0" fontId="3" fillId="5" borderId="3" xfId="0" applyFont="1" applyFill="1" applyBorder="1" applyAlignment="1" applyProtection="1">
      <alignment horizontal="center" vertical="center" wrapText="1"/>
      <protection locked="0"/>
    </xf>
    <xf numFmtId="0" fontId="3" fillId="5" borderId="12" xfId="0" applyFont="1" applyFill="1" applyBorder="1" applyAlignment="1" applyProtection="1">
      <alignment horizontal="center" vertical="center" wrapText="1"/>
      <protection locked="0"/>
    </xf>
    <xf numFmtId="0" fontId="0" fillId="0" borderId="0" xfId="0" applyAlignment="1">
      <alignment horizontal="left"/>
    </xf>
    <xf numFmtId="0" fontId="3" fillId="5" borderId="10" xfId="0" applyFont="1" applyFill="1" applyBorder="1" applyAlignment="1">
      <alignment horizontal="center" vertical="center" wrapText="1"/>
    </xf>
    <xf numFmtId="0" fontId="0" fillId="0" borderId="3" xfId="0" applyBorder="1"/>
    <xf numFmtId="0" fontId="0" fillId="0" borderId="29" xfId="0" applyBorder="1"/>
    <xf numFmtId="0" fontId="0" fillId="0" borderId="10" xfId="0" applyBorder="1"/>
    <xf numFmtId="0" fontId="3" fillId="5" borderId="3" xfId="0" applyFont="1" applyFill="1" applyBorder="1" applyAlignment="1">
      <alignment horizontal="center" vertical="center" wrapText="1"/>
    </xf>
    <xf numFmtId="0" fontId="5" fillId="0" borderId="0" xfId="0" applyFont="1" applyBorder="1" applyAlignment="1" applyProtection="1">
      <alignment vertical="top" wrapText="1"/>
    </xf>
    <xf numFmtId="0" fontId="7" fillId="0" borderId="0" xfId="0" applyFont="1" applyFill="1" applyBorder="1" applyAlignment="1" applyProtection="1">
      <alignment horizontal="center" vertical="center" wrapText="1"/>
    </xf>
    <xf numFmtId="0" fontId="7" fillId="0" borderId="12" xfId="0" applyFont="1" applyFill="1" applyBorder="1" applyAlignment="1" applyProtection="1">
      <alignment horizontal="center" vertical="top" wrapText="1"/>
    </xf>
    <xf numFmtId="0" fontId="6" fillId="6" borderId="12" xfId="0" applyFont="1" applyFill="1" applyBorder="1" applyAlignment="1" applyProtection="1">
      <alignment horizontal="center" vertical="top" wrapText="1"/>
    </xf>
    <xf numFmtId="0" fontId="6" fillId="6" borderId="3" xfId="0" applyFont="1" applyFill="1" applyBorder="1" applyAlignment="1" applyProtection="1">
      <alignment horizontal="center" vertical="top" wrapText="1"/>
    </xf>
    <xf numFmtId="0" fontId="6" fillId="0" borderId="19" xfId="0" applyFont="1" applyBorder="1" applyAlignment="1" applyProtection="1">
      <alignment horizontal="left" vertical="top" wrapText="1"/>
    </xf>
    <xf numFmtId="0" fontId="6" fillId="0" borderId="32" xfId="0" applyFont="1" applyBorder="1" applyAlignment="1" applyProtection="1">
      <alignment horizontal="left" vertical="top" wrapText="1"/>
    </xf>
    <xf numFmtId="0" fontId="5" fillId="0" borderId="11" xfId="0" applyFont="1" applyBorder="1" applyAlignment="1" applyProtection="1">
      <alignment vertical="top" wrapText="1"/>
    </xf>
    <xf numFmtId="0" fontId="7" fillId="0" borderId="3" xfId="0" applyFont="1" applyFill="1" applyBorder="1" applyAlignment="1" applyProtection="1">
      <alignment horizontal="center" vertical="top" wrapText="1"/>
    </xf>
    <xf numFmtId="0" fontId="0" fillId="0" borderId="1" xfId="0" applyBorder="1" applyAlignment="1">
      <alignment wrapText="1"/>
    </xf>
    <xf numFmtId="0" fontId="0" fillId="0" borderId="1" xfId="0" applyBorder="1" applyAlignment="1">
      <alignment vertical="top"/>
    </xf>
    <xf numFmtId="0" fontId="0" fillId="0" borderId="1" xfId="0" applyFill="1" applyBorder="1" applyAlignment="1">
      <alignment vertical="top" wrapText="1"/>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horizontal="left" vertical="top"/>
    </xf>
    <xf numFmtId="0" fontId="0" fillId="0" borderId="1" xfId="0" applyBorder="1" applyAlignment="1" applyProtection="1">
      <alignment horizontal="left" vertical="top" wrapText="1"/>
      <protection locked="0"/>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3" fillId="5" borderId="12"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0" fillId="0" borderId="12" xfId="0" applyBorder="1" applyAlignment="1">
      <alignment horizontal="center"/>
    </xf>
    <xf numFmtId="0" fontId="0" fillId="0" borderId="23" xfId="0" applyBorder="1" applyAlignment="1">
      <alignment horizontal="center"/>
    </xf>
    <xf numFmtId="0" fontId="0" fillId="3" borderId="19" xfId="0" applyFill="1" applyBorder="1" applyAlignment="1">
      <alignment horizontal="center" wrapText="1"/>
    </xf>
    <xf numFmtId="0" fontId="0" fillId="3" borderId="11" xfId="0" applyFill="1" applyBorder="1" applyAlignment="1">
      <alignment horizontal="center" wrapText="1"/>
    </xf>
    <xf numFmtId="0" fontId="0" fillId="3" borderId="18" xfId="0" applyFill="1" applyBorder="1" applyAlignment="1">
      <alignment horizontal="center" wrapText="1"/>
    </xf>
    <xf numFmtId="0" fontId="0" fillId="3" borderId="20" xfId="0" applyFill="1" applyBorder="1" applyAlignment="1">
      <alignment horizontal="center" wrapText="1"/>
    </xf>
    <xf numFmtId="0" fontId="0" fillId="3" borderId="21" xfId="0" applyFill="1" applyBorder="1" applyAlignment="1">
      <alignment horizontal="center" wrapText="1"/>
    </xf>
    <xf numFmtId="0" fontId="0" fillId="3" borderId="22" xfId="0" applyFill="1" applyBorder="1" applyAlignment="1">
      <alignment horizontal="center" wrapText="1"/>
    </xf>
    <xf numFmtId="0" fontId="2" fillId="5" borderId="27" xfId="0" applyFont="1" applyFill="1" applyBorder="1" applyAlignment="1" applyProtection="1">
      <alignment horizontal="center"/>
      <protection locked="0"/>
    </xf>
    <xf numFmtId="0" fontId="3" fillId="5" borderId="15"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0" fillId="3" borderId="19" xfId="0" applyFill="1" applyBorder="1" applyAlignment="1" applyProtection="1">
      <alignment horizontal="center" wrapText="1"/>
    </xf>
    <xf numFmtId="0" fontId="0" fillId="3" borderId="11" xfId="0" applyFill="1" applyBorder="1" applyAlignment="1" applyProtection="1">
      <alignment horizontal="center" wrapText="1"/>
    </xf>
    <xf numFmtId="0" fontId="0" fillId="3" borderId="18" xfId="0" applyFill="1" applyBorder="1" applyAlignment="1" applyProtection="1">
      <alignment horizontal="center" wrapText="1"/>
    </xf>
    <xf numFmtId="0" fontId="0" fillId="3" borderId="20" xfId="0" applyFill="1" applyBorder="1" applyAlignment="1" applyProtection="1">
      <alignment horizontal="center" wrapText="1"/>
    </xf>
    <xf numFmtId="0" fontId="0" fillId="3" borderId="21" xfId="0" applyFill="1" applyBorder="1" applyAlignment="1" applyProtection="1">
      <alignment horizontal="center" wrapText="1"/>
    </xf>
    <xf numFmtId="0" fontId="0" fillId="3" borderId="22" xfId="0" applyFill="1" applyBorder="1" applyAlignment="1" applyProtection="1">
      <alignment horizontal="center" wrapText="1"/>
    </xf>
    <xf numFmtId="0" fontId="5" fillId="0" borderId="15" xfId="0" applyFont="1" applyBorder="1" applyAlignment="1" applyProtection="1">
      <alignment vertical="top" wrapText="1"/>
    </xf>
    <xf numFmtId="0" fontId="5" fillId="0" borderId="16" xfId="0" applyFont="1" applyBorder="1" applyAlignment="1" applyProtection="1">
      <alignment vertical="top" wrapText="1"/>
    </xf>
    <xf numFmtId="0" fontId="5" fillId="0" borderId="17" xfId="0" applyFont="1" applyBorder="1" applyAlignment="1" applyProtection="1">
      <alignment vertical="top" wrapText="1"/>
    </xf>
    <xf numFmtId="0" fontId="7" fillId="0" borderId="25" xfId="0" applyFont="1" applyFill="1" applyBorder="1" applyAlignment="1" applyProtection="1">
      <alignment horizontal="center" vertical="center" wrapText="1"/>
    </xf>
    <xf numFmtId="0" fontId="7" fillId="0" borderId="26" xfId="0" applyFont="1" applyFill="1" applyBorder="1" applyAlignment="1" applyProtection="1">
      <alignment horizontal="center" vertical="center" wrapText="1"/>
    </xf>
    <xf numFmtId="0" fontId="5" fillId="0" borderId="30" xfId="0" applyFont="1" applyBorder="1" applyAlignment="1" applyProtection="1">
      <alignment vertical="top" wrapText="1"/>
    </xf>
    <xf numFmtId="0" fontId="5" fillId="0" borderId="31" xfId="0" applyFont="1" applyBorder="1" applyAlignment="1" applyProtection="1">
      <alignment vertical="top" wrapText="1"/>
    </xf>
    <xf numFmtId="0" fontId="5" fillId="0" borderId="2" xfId="0" applyFont="1" applyBorder="1" applyAlignment="1" applyProtection="1">
      <alignment vertical="top" wrapText="1"/>
    </xf>
    <xf numFmtId="0" fontId="5" fillId="0" borderId="4" xfId="0" applyFont="1" applyBorder="1" applyAlignment="1" applyProtection="1">
      <alignment horizontal="center" vertical="center" wrapText="1"/>
    </xf>
    <xf numFmtId="0" fontId="5" fillId="0" borderId="9" xfId="0" applyFont="1" applyBorder="1" applyAlignment="1" applyProtection="1">
      <alignment horizontal="center" vertical="center" wrapText="1"/>
    </xf>
    <xf numFmtId="0" fontId="5" fillId="0" borderId="24" xfId="0" applyFont="1" applyBorder="1" applyAlignment="1" applyProtection="1">
      <alignment horizontal="center" vertical="center" wrapText="1"/>
    </xf>
    <xf numFmtId="0" fontId="5" fillId="0" borderId="12" xfId="0" applyFont="1" applyBorder="1" applyAlignment="1" applyProtection="1">
      <alignment vertical="top" wrapText="1"/>
    </xf>
    <xf numFmtId="0" fontId="5" fillId="0" borderId="23" xfId="0" applyFont="1" applyBorder="1" applyAlignment="1" applyProtection="1">
      <alignment vertical="top" wrapText="1"/>
    </xf>
    <xf numFmtId="0" fontId="6" fillId="0" borderId="30" xfId="0" applyFont="1" applyBorder="1" applyAlignment="1" applyProtection="1">
      <alignment vertical="top" wrapText="1"/>
    </xf>
    <xf numFmtId="0" fontId="6" fillId="0" borderId="31" xfId="0" applyFont="1" applyBorder="1" applyAlignment="1" applyProtection="1">
      <alignment vertical="top" wrapText="1"/>
    </xf>
    <xf numFmtId="0" fontId="6" fillId="0" borderId="2" xfId="0" applyFont="1" applyBorder="1" applyAlignment="1" applyProtection="1">
      <alignment vertical="top" wrapText="1"/>
    </xf>
    <xf numFmtId="0" fontId="6" fillId="0" borderId="15" xfId="0" applyFont="1" applyBorder="1" applyAlignment="1" applyProtection="1">
      <alignment vertical="top" wrapText="1"/>
    </xf>
    <xf numFmtId="0" fontId="6" fillId="0" borderId="16" xfId="0" applyFont="1" applyBorder="1" applyAlignment="1" applyProtection="1">
      <alignment vertical="top" wrapText="1"/>
    </xf>
    <xf numFmtId="0" fontId="6" fillId="0" borderId="17" xfId="0" applyFont="1" applyBorder="1" applyAlignment="1" applyProtection="1">
      <alignment vertical="top" wrapText="1"/>
    </xf>
    <xf numFmtId="0" fontId="1" fillId="4" borderId="33" xfId="0" applyFont="1" applyFill="1" applyBorder="1" applyAlignment="1" applyProtection="1">
      <alignment horizontal="center" vertical="top" wrapText="1"/>
      <protection locked="0"/>
    </xf>
    <xf numFmtId="0" fontId="1" fillId="4" borderId="34" xfId="0" applyFont="1" applyFill="1" applyBorder="1" applyAlignment="1" applyProtection="1">
      <alignment horizontal="center" vertical="top" wrapText="1"/>
      <protection locked="0"/>
    </xf>
    <xf numFmtId="0" fontId="1" fillId="4" borderId="35" xfId="0" applyFont="1" applyFill="1" applyBorder="1" applyAlignment="1" applyProtection="1">
      <alignment horizontal="center" vertical="top" wrapText="1"/>
      <protection locked="0"/>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571500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571500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abSelected="1" zoomScaleNormal="100" workbookViewId="0">
      <selection activeCell="B31" sqref="B31:C31"/>
    </sheetView>
  </sheetViews>
  <sheetFormatPr defaultColWidth="15.7109375" defaultRowHeight="15" x14ac:dyDescent="0.25"/>
  <cols>
    <col min="1" max="1" width="19.5703125" bestFit="1" customWidth="1"/>
    <col min="2" max="2" width="17.28515625" customWidth="1"/>
    <col min="3" max="3" width="24" customWidth="1"/>
    <col min="4" max="5" width="19.5703125" customWidth="1"/>
    <col min="6" max="6" width="12.28515625" bestFit="1" customWidth="1"/>
  </cols>
  <sheetData>
    <row r="1" spans="1:6" x14ac:dyDescent="0.25">
      <c r="A1" s="64"/>
      <c r="B1" s="65"/>
    </row>
    <row r="2" spans="1:6" x14ac:dyDescent="0.25">
      <c r="A2" s="66"/>
      <c r="B2" s="67"/>
    </row>
    <row r="3" spans="1:6" x14ac:dyDescent="0.25">
      <c r="A3" s="66"/>
      <c r="B3" s="67"/>
    </row>
    <row r="4" spans="1:6" ht="15.75" thickBot="1" x14ac:dyDescent="0.3">
      <c r="A4" s="68"/>
      <c r="B4" s="69"/>
    </row>
    <row r="5" spans="1:6" ht="15.75" thickBot="1" x14ac:dyDescent="0.3"/>
    <row r="6" spans="1:6" x14ac:dyDescent="0.25">
      <c r="A6" s="14" t="s">
        <v>0</v>
      </c>
      <c r="B6" s="1" t="s">
        <v>54</v>
      </c>
      <c r="C6" s="31"/>
      <c r="D6" s="31"/>
      <c r="E6" s="31"/>
      <c r="F6" s="31"/>
    </row>
    <row r="7" spans="1:6" ht="15.75" customHeight="1" x14ac:dyDescent="0.25">
      <c r="A7" s="15" t="s">
        <v>2</v>
      </c>
      <c r="B7" s="2" t="s">
        <v>30</v>
      </c>
      <c r="C7" s="31"/>
      <c r="D7" s="31"/>
      <c r="E7" s="31"/>
      <c r="F7" s="31"/>
    </row>
    <row r="8" spans="1:6" x14ac:dyDescent="0.25">
      <c r="A8" s="15" t="s">
        <v>26</v>
      </c>
      <c r="B8" s="2">
        <v>1</v>
      </c>
      <c r="C8" s="31"/>
      <c r="D8" s="31"/>
      <c r="E8" s="31"/>
      <c r="F8" s="31"/>
    </row>
    <row r="9" spans="1:6" x14ac:dyDescent="0.25">
      <c r="A9" s="16" t="s">
        <v>1</v>
      </c>
      <c r="B9" s="2" t="s">
        <v>9</v>
      </c>
      <c r="C9" s="31"/>
      <c r="D9" s="31"/>
      <c r="E9" s="31"/>
      <c r="F9" s="31"/>
    </row>
    <row r="10" spans="1:6" x14ac:dyDescent="0.25">
      <c r="A10" s="16" t="s">
        <v>3</v>
      </c>
      <c r="B10" s="3">
        <v>42228</v>
      </c>
      <c r="C10" s="31"/>
      <c r="D10" s="31"/>
      <c r="E10" s="31"/>
      <c r="F10" s="31"/>
    </row>
    <row r="11" spans="1:6" x14ac:dyDescent="0.25">
      <c r="A11" s="17" t="s">
        <v>27</v>
      </c>
      <c r="B11" s="4"/>
      <c r="C11" s="31"/>
      <c r="D11" s="31"/>
      <c r="E11" s="31"/>
      <c r="F11" s="31"/>
    </row>
    <row r="12" spans="1:6" x14ac:dyDescent="0.25">
      <c r="A12" s="16" t="s">
        <v>4</v>
      </c>
      <c r="B12" s="4"/>
      <c r="C12" s="31"/>
      <c r="D12" s="31"/>
      <c r="E12" s="31"/>
      <c r="F12" s="31"/>
    </row>
    <row r="13" spans="1:6" x14ac:dyDescent="0.25">
      <c r="A13" s="16" t="s">
        <v>5</v>
      </c>
      <c r="B13" s="4"/>
      <c r="C13" s="31"/>
      <c r="D13" s="31"/>
      <c r="E13" s="31"/>
      <c r="F13" s="31"/>
    </row>
    <row r="14" spans="1:6" ht="15.75" thickBot="1" x14ac:dyDescent="0.3">
      <c r="A14" s="18" t="s">
        <v>25</v>
      </c>
      <c r="B14" s="5"/>
      <c r="C14" s="31"/>
      <c r="D14" s="31"/>
      <c r="E14" s="31"/>
      <c r="F14" s="31"/>
    </row>
    <row r="15" spans="1:6" ht="15.75" thickBot="1" x14ac:dyDescent="0.3">
      <c r="A15" s="31"/>
      <c r="B15" s="31"/>
      <c r="C15" s="31"/>
      <c r="D15" s="31"/>
      <c r="E15" s="31"/>
      <c r="F15" s="31"/>
    </row>
    <row r="16" spans="1:6" ht="16.5" thickBot="1" x14ac:dyDescent="0.3">
      <c r="A16" s="70" t="s">
        <v>24</v>
      </c>
      <c r="B16" s="70"/>
      <c r="C16" s="70"/>
      <c r="D16" s="70"/>
      <c r="E16" s="70"/>
      <c r="F16" s="70"/>
    </row>
    <row r="17" spans="1:6" ht="15.75" thickBot="1" x14ac:dyDescent="0.3">
      <c r="A17" s="32" t="s">
        <v>10</v>
      </c>
      <c r="B17" s="33" t="s">
        <v>11</v>
      </c>
      <c r="C17" s="33" t="s">
        <v>12</v>
      </c>
      <c r="D17" s="33" t="s">
        <v>28</v>
      </c>
      <c r="E17" s="34" t="s">
        <v>29</v>
      </c>
      <c r="F17" s="33" t="s">
        <v>13</v>
      </c>
    </row>
    <row r="18" spans="1:6" s="35" customFormat="1" ht="15.75" thickBot="1" x14ac:dyDescent="0.3">
      <c r="A18" s="6">
        <v>42228</v>
      </c>
      <c r="B18" s="7" t="s">
        <v>14</v>
      </c>
      <c r="C18" s="8" t="s">
        <v>55</v>
      </c>
      <c r="D18" s="9"/>
      <c r="E18" s="9"/>
      <c r="F18" s="8"/>
    </row>
    <row r="19" spans="1:6" ht="15.75" thickBot="1" x14ac:dyDescent="0.3">
      <c r="A19" s="10"/>
      <c r="B19" s="11"/>
      <c r="C19" s="12"/>
      <c r="D19" s="12"/>
      <c r="E19" s="12"/>
      <c r="F19" s="12"/>
    </row>
    <row r="20" spans="1:6" ht="15.75" thickBot="1" x14ac:dyDescent="0.3"/>
    <row r="21" spans="1:6" ht="15.75" thickBot="1" x14ac:dyDescent="0.3">
      <c r="A21" s="71" t="s">
        <v>56</v>
      </c>
      <c r="B21" s="72"/>
      <c r="C21" s="73"/>
    </row>
    <row r="22" spans="1:6" ht="15.75" thickBot="1" x14ac:dyDescent="0.3">
      <c r="A22" s="36" t="s">
        <v>57</v>
      </c>
      <c r="B22" s="71" t="s">
        <v>58</v>
      </c>
      <c r="C22" s="73"/>
    </row>
    <row r="23" spans="1:6" ht="15.75" thickBot="1" x14ac:dyDescent="0.3">
      <c r="A23" s="37" t="s">
        <v>59</v>
      </c>
      <c r="B23" s="62">
        <f>COUNTIF('Home Page'!A17:A142,"*")</f>
        <v>21</v>
      </c>
      <c r="C23" s="63"/>
    </row>
    <row r="24" spans="1:6" ht="15.75" thickBot="1" x14ac:dyDescent="0.3">
      <c r="A24" s="38" t="s">
        <v>139</v>
      </c>
      <c r="B24" s="62">
        <f>COUNTIF(Search!A17:A132,"*")</f>
        <v>25</v>
      </c>
      <c r="C24" s="63"/>
    </row>
    <row r="25" spans="1:6" ht="15.75" thickBot="1" x14ac:dyDescent="0.3">
      <c r="A25" s="37" t="s">
        <v>60</v>
      </c>
      <c r="B25" s="62">
        <f>COUNTIF('Product Deatil Page'!A17:A39,"*")</f>
        <v>17</v>
      </c>
      <c r="C25" s="63"/>
    </row>
    <row r="26" spans="1:6" ht="15.75" thickBot="1" x14ac:dyDescent="0.3">
      <c r="A26" s="39" t="s">
        <v>61</v>
      </c>
      <c r="B26" s="62">
        <f>COUNTIF('Availability Page'!A17:A30,"*")</f>
        <v>14</v>
      </c>
      <c r="C26" s="63"/>
    </row>
    <row r="27" spans="1:6" ht="15.75" thickBot="1" x14ac:dyDescent="0.3">
      <c r="A27" s="37" t="s">
        <v>62</v>
      </c>
      <c r="B27" s="62">
        <f>COUNTIF('Cart Page'!A17:A70,"*")</f>
        <v>23</v>
      </c>
      <c r="C27" s="63"/>
    </row>
    <row r="28" spans="1:6" ht="15.75" thickBot="1" x14ac:dyDescent="0.3">
      <c r="A28" s="37" t="s">
        <v>256</v>
      </c>
      <c r="B28" s="62">
        <f>COUNTIF(Checkout!A17:A70,"*")</f>
        <v>15</v>
      </c>
      <c r="C28" s="63"/>
    </row>
    <row r="29" spans="1:6" ht="15.75" thickBot="1" x14ac:dyDescent="0.3">
      <c r="A29" s="38" t="s">
        <v>63</v>
      </c>
      <c r="B29" s="62">
        <f>COUNTIF('Payment Page'!A17:A69,"*")</f>
        <v>24</v>
      </c>
      <c r="C29" s="63"/>
    </row>
    <row r="30" spans="1:6" ht="15.75" thickBot="1" x14ac:dyDescent="0.3">
      <c r="A30" s="39" t="s">
        <v>64</v>
      </c>
      <c r="B30" s="62">
        <f>COUNTIF('Confirmation Page'!A17:A69,"*")</f>
        <v>15</v>
      </c>
      <c r="C30" s="63"/>
    </row>
    <row r="31" spans="1:6" ht="15.75" thickBot="1" x14ac:dyDescent="0.3">
      <c r="A31" s="40" t="s">
        <v>65</v>
      </c>
      <c r="B31" s="60">
        <f>SUM(B23:B30)</f>
        <v>154</v>
      </c>
      <c r="C31" s="61"/>
    </row>
    <row r="39" spans="1:1" hidden="1" x14ac:dyDescent="0.25">
      <c r="A39" t="s">
        <v>16</v>
      </c>
    </row>
    <row r="40" spans="1:1" hidden="1" x14ac:dyDescent="0.25">
      <c r="A40" t="s">
        <v>17</v>
      </c>
    </row>
    <row r="41" spans="1:1" hidden="1" x14ac:dyDescent="0.25">
      <c r="A41" t="s">
        <v>19</v>
      </c>
    </row>
    <row r="42" spans="1:1" hidden="1" x14ac:dyDescent="0.25">
      <c r="A42" t="s">
        <v>20</v>
      </c>
    </row>
    <row r="43" spans="1:1" hidden="1" x14ac:dyDescent="0.25">
      <c r="A43" t="s">
        <v>21</v>
      </c>
    </row>
  </sheetData>
  <mergeCells count="13">
    <mergeCell ref="B24:C24"/>
    <mergeCell ref="A1:B4"/>
    <mergeCell ref="A16:F16"/>
    <mergeCell ref="A21:C21"/>
    <mergeCell ref="B22:C22"/>
    <mergeCell ref="B23:C23"/>
    <mergeCell ref="B31:C31"/>
    <mergeCell ref="B25:C25"/>
    <mergeCell ref="B26:C26"/>
    <mergeCell ref="B27:C27"/>
    <mergeCell ref="B29:C29"/>
    <mergeCell ref="B30:C30"/>
    <mergeCell ref="B28:C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3" zoomScale="85" zoomScaleNormal="85" workbookViewId="0">
      <selection activeCell="D17" sqref="D17"/>
    </sheetView>
  </sheetViews>
  <sheetFormatPr defaultRowHeight="15" x14ac:dyDescent="0.25"/>
  <cols>
    <col min="1" max="1" width="12.7109375" bestFit="1" customWidth="1"/>
    <col min="2" max="2" width="30" customWidth="1"/>
    <col min="3" max="3" width="61.85546875" customWidth="1"/>
    <col min="4" max="4" width="15.7109375" customWidth="1"/>
    <col min="5" max="5" width="31.42578125" customWidth="1"/>
    <col min="6" max="6" width="17.5703125" customWidth="1"/>
    <col min="7" max="7" width="11"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c r="C5" s="48"/>
      <c r="D5" s="42"/>
    </row>
    <row r="6" spans="1:7" s="13" customFormat="1" ht="15.75" thickBot="1" x14ac:dyDescent="0.3">
      <c r="A6" s="88" t="s">
        <v>15</v>
      </c>
      <c r="B6" s="20" t="s">
        <v>16</v>
      </c>
      <c r="C6" s="21">
        <f>COUNTIF(F17:F61,"PASSED")</f>
        <v>0</v>
      </c>
      <c r="D6" s="22"/>
    </row>
    <row r="7" spans="1:7" s="13" customFormat="1" ht="15.75" thickBot="1" x14ac:dyDescent="0.3">
      <c r="A7" s="89"/>
      <c r="B7" s="23" t="s">
        <v>17</v>
      </c>
      <c r="C7" s="24">
        <f>COUNTIF(F17:F61,"FAILED")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COUNTIF(G17:G61,"PENDING")</f>
        <v>0</v>
      </c>
      <c r="E9" s="45">
        <f>COUNTIF(F17:F61,"PENDING")</f>
        <v>0</v>
      </c>
    </row>
    <row r="10" spans="1:7" s="13" customFormat="1" ht="15.75" thickBot="1" x14ac:dyDescent="0.3">
      <c r="A10" s="96" t="s">
        <v>20</v>
      </c>
      <c r="B10" s="97"/>
      <c r="C10" s="98"/>
      <c r="D10" s="45">
        <f>COUNTIF(G17:G61,"IN PROGRESS")</f>
        <v>0</v>
      </c>
      <c r="E10" s="45">
        <f>COUNTIF(F17:F61,"IN PROGRESS")</f>
        <v>0</v>
      </c>
    </row>
    <row r="11" spans="1:7" s="13" customFormat="1" ht="15.75" thickBot="1" x14ac:dyDescent="0.3">
      <c r="A11" s="96" t="s">
        <v>21</v>
      </c>
      <c r="B11" s="97"/>
      <c r="C11" s="98"/>
      <c r="D11" s="45">
        <f>COUNTIF(G17:G61,"BLOCKED")</f>
        <v>0</v>
      </c>
      <c r="E11" s="45">
        <f>COUNTIF(F17:F61,"BLOCKED")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65" x14ac:dyDescent="0.25">
      <c r="A17" s="30" t="s">
        <v>90</v>
      </c>
      <c r="B17" s="19" t="s">
        <v>40</v>
      </c>
      <c r="C17" s="29" t="s">
        <v>31</v>
      </c>
      <c r="D17" s="28"/>
      <c r="E17" s="29"/>
      <c r="F17" s="28"/>
      <c r="G17" s="28"/>
    </row>
    <row r="18" spans="1:7" ht="30" x14ac:dyDescent="0.25">
      <c r="A18" s="30" t="s">
        <v>91</v>
      </c>
      <c r="B18" s="19" t="s">
        <v>40</v>
      </c>
      <c r="C18" s="29" t="s">
        <v>32</v>
      </c>
      <c r="D18" s="28"/>
      <c r="E18" s="29" t="s">
        <v>41</v>
      </c>
      <c r="F18" s="28"/>
      <c r="G18" s="28"/>
    </row>
    <row r="19" spans="1:7" ht="60" x14ac:dyDescent="0.25">
      <c r="A19" s="30" t="s">
        <v>92</v>
      </c>
      <c r="B19" s="19" t="s">
        <v>40</v>
      </c>
      <c r="C19" s="29" t="s">
        <v>33</v>
      </c>
      <c r="D19" s="28"/>
      <c r="E19" s="29" t="s">
        <v>42</v>
      </c>
      <c r="F19" s="28"/>
      <c r="G19" s="28"/>
    </row>
    <row r="20" spans="1:7" ht="135" x14ac:dyDescent="0.25">
      <c r="A20" s="30" t="s">
        <v>93</v>
      </c>
      <c r="B20" s="19" t="s">
        <v>40</v>
      </c>
      <c r="C20" s="29" t="s">
        <v>49</v>
      </c>
      <c r="D20" s="28"/>
      <c r="E20" s="29"/>
      <c r="F20" s="28"/>
      <c r="G20" s="28"/>
    </row>
    <row r="21" spans="1:7" ht="60" x14ac:dyDescent="0.25">
      <c r="A21" s="30" t="s">
        <v>94</v>
      </c>
      <c r="B21" s="19" t="s">
        <v>40</v>
      </c>
      <c r="C21" s="29" t="s">
        <v>34</v>
      </c>
      <c r="D21" s="28"/>
      <c r="E21" s="29" t="s">
        <v>44</v>
      </c>
      <c r="F21" s="28"/>
      <c r="G21" s="28"/>
    </row>
    <row r="22" spans="1:7" ht="45" x14ac:dyDescent="0.25">
      <c r="A22" s="30" t="s">
        <v>95</v>
      </c>
      <c r="B22" s="19" t="s">
        <v>40</v>
      </c>
      <c r="C22" s="29" t="s">
        <v>50</v>
      </c>
      <c r="D22" s="28"/>
      <c r="E22" s="29" t="s">
        <v>45</v>
      </c>
      <c r="F22" s="28"/>
      <c r="G22" s="28"/>
    </row>
    <row r="23" spans="1:7" ht="90" x14ac:dyDescent="0.25">
      <c r="A23" s="30" t="s">
        <v>96</v>
      </c>
      <c r="B23" s="19" t="s">
        <v>40</v>
      </c>
      <c r="C23" s="29" t="s">
        <v>35</v>
      </c>
      <c r="D23" s="28"/>
      <c r="E23" s="29" t="s">
        <v>46</v>
      </c>
      <c r="F23" s="28"/>
      <c r="G23" s="28"/>
    </row>
    <row r="24" spans="1:7" ht="60" x14ac:dyDescent="0.25">
      <c r="A24" s="30" t="s">
        <v>97</v>
      </c>
      <c r="B24" s="19" t="s">
        <v>40</v>
      </c>
      <c r="C24" s="29" t="s">
        <v>43</v>
      </c>
      <c r="D24" s="28"/>
      <c r="E24" s="29" t="s">
        <v>47</v>
      </c>
      <c r="F24" s="28"/>
      <c r="G24" s="28"/>
    </row>
    <row r="25" spans="1:7" ht="135" x14ac:dyDescent="0.25">
      <c r="A25" s="30" t="s">
        <v>98</v>
      </c>
      <c r="B25" s="19" t="s">
        <v>40</v>
      </c>
      <c r="C25" s="29" t="s">
        <v>51</v>
      </c>
      <c r="D25" s="28"/>
      <c r="E25" s="29" t="s">
        <v>52</v>
      </c>
      <c r="F25" s="28"/>
      <c r="G25" s="28"/>
    </row>
    <row r="26" spans="1:7" ht="60" x14ac:dyDescent="0.25">
      <c r="A26" s="30" t="s">
        <v>99</v>
      </c>
      <c r="B26" s="19" t="s">
        <v>40</v>
      </c>
      <c r="C26" s="29" t="s">
        <v>48</v>
      </c>
      <c r="D26" s="28"/>
      <c r="E26" s="29" t="s">
        <v>53</v>
      </c>
      <c r="F26" s="28"/>
      <c r="G26" s="28"/>
    </row>
    <row r="27" spans="1:7" ht="60" x14ac:dyDescent="0.25">
      <c r="A27" s="30" t="s">
        <v>100</v>
      </c>
      <c r="B27" s="19" t="s">
        <v>40</v>
      </c>
      <c r="C27" s="29" t="s">
        <v>48</v>
      </c>
      <c r="D27" s="28"/>
      <c r="E27" s="29"/>
      <c r="F27" s="28"/>
      <c r="G27" s="28"/>
    </row>
    <row r="28" spans="1:7" ht="300" x14ac:dyDescent="0.25">
      <c r="A28" s="30" t="s">
        <v>101</v>
      </c>
      <c r="B28" s="19" t="s">
        <v>66</v>
      </c>
      <c r="C28" s="29" t="s">
        <v>79</v>
      </c>
      <c r="D28" s="28"/>
      <c r="E28" s="29"/>
      <c r="F28" s="28"/>
      <c r="G28" s="28"/>
    </row>
    <row r="29" spans="1:7" ht="90" x14ac:dyDescent="0.25">
      <c r="A29" s="30" t="s">
        <v>102</v>
      </c>
      <c r="B29" s="19" t="s">
        <v>66</v>
      </c>
      <c r="C29" s="29" t="s">
        <v>80</v>
      </c>
      <c r="D29" s="28"/>
      <c r="E29" s="29"/>
      <c r="F29" s="28"/>
      <c r="G29" s="28"/>
    </row>
    <row r="30" spans="1:7" ht="45" x14ac:dyDescent="0.25">
      <c r="A30" s="30" t="s">
        <v>103</v>
      </c>
      <c r="B30" s="19" t="s">
        <v>67</v>
      </c>
      <c r="C30" s="29" t="s">
        <v>68</v>
      </c>
      <c r="D30" s="28"/>
      <c r="E30" s="29" t="s">
        <v>69</v>
      </c>
      <c r="F30" s="28"/>
      <c r="G30" s="28"/>
    </row>
    <row r="31" spans="1:7" ht="45" x14ac:dyDescent="0.25">
      <c r="A31" s="30" t="s">
        <v>104</v>
      </c>
      <c r="B31" s="19" t="s">
        <v>67</v>
      </c>
      <c r="C31" s="29" t="s">
        <v>70</v>
      </c>
      <c r="D31" s="28"/>
      <c r="E31" s="29" t="s">
        <v>71</v>
      </c>
      <c r="F31" s="28"/>
      <c r="G31" s="28"/>
    </row>
    <row r="32" spans="1:7" ht="60" x14ac:dyDescent="0.25">
      <c r="A32" s="30" t="s">
        <v>105</v>
      </c>
      <c r="B32" s="19" t="s">
        <v>73</v>
      </c>
      <c r="C32" s="29" t="s">
        <v>72</v>
      </c>
      <c r="D32" s="28"/>
      <c r="E32" s="29"/>
      <c r="F32" s="28"/>
      <c r="G32" s="28"/>
    </row>
    <row r="33" spans="1:7" ht="60" x14ac:dyDescent="0.25">
      <c r="A33" s="30" t="s">
        <v>106</v>
      </c>
      <c r="B33" s="19" t="s">
        <v>75</v>
      </c>
      <c r="C33" s="29" t="s">
        <v>74</v>
      </c>
      <c r="D33" s="28"/>
      <c r="E33" s="29" t="s">
        <v>76</v>
      </c>
      <c r="F33" s="28"/>
      <c r="G33" s="28"/>
    </row>
    <row r="34" spans="1:7" ht="60" x14ac:dyDescent="0.25">
      <c r="A34" s="30" t="s">
        <v>107</v>
      </c>
      <c r="B34" s="19" t="s">
        <v>77</v>
      </c>
      <c r="C34" s="29" t="s">
        <v>78</v>
      </c>
      <c r="D34" s="28"/>
      <c r="E34" s="29" t="s">
        <v>76</v>
      </c>
      <c r="F34" s="28"/>
      <c r="G34" s="28"/>
    </row>
    <row r="35" spans="1:7" ht="60" x14ac:dyDescent="0.25">
      <c r="A35" s="30" t="s">
        <v>108</v>
      </c>
      <c r="B35" s="19" t="s">
        <v>82</v>
      </c>
      <c r="C35" s="29" t="s">
        <v>81</v>
      </c>
      <c r="D35" s="28"/>
      <c r="E35" s="29" t="s">
        <v>83</v>
      </c>
      <c r="F35" s="28"/>
      <c r="G35" s="28"/>
    </row>
    <row r="36" spans="1:7" ht="60" x14ac:dyDescent="0.25">
      <c r="A36" s="30" t="s">
        <v>109</v>
      </c>
      <c r="B36" s="19" t="s">
        <v>84</v>
      </c>
      <c r="C36" s="29" t="s">
        <v>86</v>
      </c>
      <c r="D36" s="28"/>
      <c r="E36" s="29" t="s">
        <v>85</v>
      </c>
      <c r="F36" s="28"/>
      <c r="G36" s="28"/>
    </row>
    <row r="37" spans="1:7" ht="60" x14ac:dyDescent="0.25">
      <c r="A37" s="30" t="s">
        <v>110</v>
      </c>
      <c r="B37" s="19" t="s">
        <v>87</v>
      </c>
      <c r="C37" s="29" t="s">
        <v>88</v>
      </c>
      <c r="D37" s="28"/>
      <c r="E37" s="29" t="s">
        <v>89</v>
      </c>
      <c r="F37" s="28"/>
      <c r="G37" s="28"/>
    </row>
  </sheetData>
  <mergeCells count="10">
    <mergeCell ref="A1:B4"/>
    <mergeCell ref="A12:C12"/>
    <mergeCell ref="D12:D13"/>
    <mergeCell ref="A13:C13"/>
    <mergeCell ref="E12:E13"/>
    <mergeCell ref="A6:A8"/>
    <mergeCell ref="B8:C8"/>
    <mergeCell ref="A9:C9"/>
    <mergeCell ref="A10:C10"/>
    <mergeCell ref="A11:C11"/>
  </mergeCells>
  <pageMargins left="0.7" right="0.7" top="0.75" bottom="0.75" header="0.3" footer="0.3"/>
  <pageSetup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Page'!$A$39:$A$43</xm:f>
          </x14:formula1>
          <xm:sqref>F17:F37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28" zoomScale="85" zoomScaleNormal="85" workbookViewId="0">
      <selection activeCell="B17" sqref="B17"/>
    </sheetView>
  </sheetViews>
  <sheetFormatPr defaultRowHeight="15" x14ac:dyDescent="0.25"/>
  <cols>
    <col min="1" max="1" width="12.7109375" bestFit="1" customWidth="1"/>
    <col min="2" max="2" width="32.85546875" customWidth="1"/>
    <col min="3" max="3" width="52.7109375" customWidth="1"/>
    <col min="4" max="4" width="27.7109375" bestFit="1" customWidth="1"/>
    <col min="5" max="5" width="21.85546875" bestFit="1" customWidth="1"/>
    <col min="6" max="6" width="6.42578125" bestFit="1" customWidth="1"/>
    <col min="7" max="7" width="11"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row>
    <row r="6" spans="1:7" s="13" customFormat="1" ht="15.75" thickBot="1" x14ac:dyDescent="0.3">
      <c r="A6" s="88" t="s">
        <v>15</v>
      </c>
      <c r="B6" s="20" t="s">
        <v>16</v>
      </c>
      <c r="C6" s="21">
        <f>COUNTIF(F17:F49,"PASSED")</f>
        <v>0</v>
      </c>
      <c r="D6" s="22"/>
    </row>
    <row r="7" spans="1:7" s="13" customFormat="1" ht="15.75" thickBot="1" x14ac:dyDescent="0.3">
      <c r="A7" s="89"/>
      <c r="B7" s="23" t="s">
        <v>17</v>
      </c>
      <c r="C7" s="24">
        <f>COUNTIF(F17:F49,"FAILED")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COUNTIF(G17:G49,"PENDING")</f>
        <v>0</v>
      </c>
      <c r="E9" s="45">
        <f>COUNTIF(F17:F49,"PENDING")</f>
        <v>0</v>
      </c>
    </row>
    <row r="10" spans="1:7" s="13" customFormat="1" ht="15.75" thickBot="1" x14ac:dyDescent="0.3">
      <c r="A10" s="96" t="s">
        <v>20</v>
      </c>
      <c r="B10" s="97"/>
      <c r="C10" s="98"/>
      <c r="D10" s="45">
        <f>COUNTIF(G17:G49,"IN PROGRESS")</f>
        <v>0</v>
      </c>
      <c r="E10" s="45">
        <f>COUNTIF(F17:F49,"IN PROGRESS")</f>
        <v>0</v>
      </c>
    </row>
    <row r="11" spans="1:7" s="13" customFormat="1" ht="15.75" thickBot="1" x14ac:dyDescent="0.3">
      <c r="A11" s="96" t="s">
        <v>21</v>
      </c>
      <c r="B11" s="97"/>
      <c r="C11" s="98"/>
      <c r="D11" s="45">
        <f>COUNTIF(G17:G49,"BLOCKED")</f>
        <v>0</v>
      </c>
      <c r="E11" s="45">
        <f>COUNTIF(F17:F49,"BLOCKED")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45" x14ac:dyDescent="0.25">
      <c r="A17" s="30" t="s">
        <v>90</v>
      </c>
      <c r="B17" s="19" t="s">
        <v>115</v>
      </c>
      <c r="C17" s="29" t="s">
        <v>120</v>
      </c>
      <c r="D17" s="29" t="s">
        <v>124</v>
      </c>
      <c r="E17" s="29" t="s">
        <v>116</v>
      </c>
      <c r="F17" s="28"/>
      <c r="G17" s="28"/>
    </row>
    <row r="18" spans="1:7" ht="60" x14ac:dyDescent="0.25">
      <c r="A18" s="30" t="s">
        <v>91</v>
      </c>
      <c r="B18" s="19" t="s">
        <v>117</v>
      </c>
      <c r="C18" s="29" t="s">
        <v>121</v>
      </c>
      <c r="D18" s="29" t="s">
        <v>118</v>
      </c>
      <c r="E18" s="50" t="s">
        <v>127</v>
      </c>
      <c r="F18" s="28"/>
      <c r="G18" s="28"/>
    </row>
    <row r="19" spans="1:7" ht="45" x14ac:dyDescent="0.25">
      <c r="A19" s="30" t="s">
        <v>92</v>
      </c>
      <c r="B19" s="19" t="s">
        <v>117</v>
      </c>
      <c r="C19" s="29" t="s">
        <v>122</v>
      </c>
      <c r="D19" s="29" t="s">
        <v>118</v>
      </c>
      <c r="E19" s="29" t="s">
        <v>116</v>
      </c>
      <c r="F19" s="28"/>
      <c r="G19" s="28"/>
    </row>
    <row r="20" spans="1:7" ht="195" x14ac:dyDescent="0.25">
      <c r="A20" s="30" t="s">
        <v>93</v>
      </c>
      <c r="B20" s="19" t="s">
        <v>119</v>
      </c>
      <c r="C20" s="29" t="s">
        <v>123</v>
      </c>
      <c r="D20" s="29" t="s">
        <v>138</v>
      </c>
      <c r="E20" s="28"/>
      <c r="F20" s="28"/>
      <c r="G20" s="28"/>
    </row>
    <row r="21" spans="1:7" ht="150" x14ac:dyDescent="0.25">
      <c r="A21" s="30" t="s">
        <v>94</v>
      </c>
      <c r="B21" s="19" t="s">
        <v>119</v>
      </c>
      <c r="C21" s="29" t="s">
        <v>125</v>
      </c>
      <c r="D21" s="28"/>
      <c r="E21" s="28"/>
      <c r="F21" s="28"/>
      <c r="G21" s="28"/>
    </row>
    <row r="22" spans="1:7" ht="90" x14ac:dyDescent="0.25">
      <c r="A22" s="30" t="s">
        <v>95</v>
      </c>
      <c r="B22" s="19" t="s">
        <v>119</v>
      </c>
      <c r="C22" s="29" t="s">
        <v>132</v>
      </c>
      <c r="D22" s="28"/>
      <c r="E22" s="28"/>
      <c r="F22" s="28"/>
      <c r="G22" s="28"/>
    </row>
    <row r="23" spans="1:7" ht="75" x14ac:dyDescent="0.25">
      <c r="A23" s="30" t="s">
        <v>96</v>
      </c>
      <c r="B23" s="19" t="s">
        <v>119</v>
      </c>
      <c r="C23" s="29" t="s">
        <v>128</v>
      </c>
      <c r="D23" s="28"/>
      <c r="E23" s="29" t="s">
        <v>126</v>
      </c>
      <c r="F23" s="28"/>
      <c r="G23" s="28"/>
    </row>
    <row r="24" spans="1:7" ht="105" x14ac:dyDescent="0.25">
      <c r="A24" s="30" t="s">
        <v>97</v>
      </c>
      <c r="B24" s="19" t="s">
        <v>119</v>
      </c>
      <c r="C24" s="29" t="s">
        <v>129</v>
      </c>
      <c r="D24" s="28"/>
      <c r="E24" s="28"/>
      <c r="F24" s="28"/>
      <c r="G24" s="28"/>
    </row>
    <row r="25" spans="1:7" ht="120" x14ac:dyDescent="0.25">
      <c r="A25" s="30" t="s">
        <v>98</v>
      </c>
      <c r="B25" s="19" t="s">
        <v>119</v>
      </c>
      <c r="C25" s="29" t="s">
        <v>130</v>
      </c>
      <c r="D25" s="28"/>
      <c r="E25" s="50" t="s">
        <v>131</v>
      </c>
      <c r="F25" s="28"/>
      <c r="G25" s="28"/>
    </row>
    <row r="26" spans="1:7" ht="117" customHeight="1" x14ac:dyDescent="0.25">
      <c r="A26" s="30" t="s">
        <v>99</v>
      </c>
      <c r="B26" s="19" t="s">
        <v>119</v>
      </c>
      <c r="C26" s="29" t="s">
        <v>133</v>
      </c>
      <c r="D26" s="28"/>
      <c r="E26" s="29" t="s">
        <v>134</v>
      </c>
      <c r="F26" s="28"/>
      <c r="G26" s="28"/>
    </row>
    <row r="27" spans="1:7" ht="60" x14ac:dyDescent="0.25">
      <c r="A27" s="30" t="s">
        <v>100</v>
      </c>
      <c r="B27" s="19" t="s">
        <v>119</v>
      </c>
      <c r="C27" s="29" t="s">
        <v>135</v>
      </c>
      <c r="D27" s="28"/>
      <c r="E27" s="29" t="s">
        <v>136</v>
      </c>
      <c r="F27" s="28"/>
      <c r="G27" s="28"/>
    </row>
    <row r="28" spans="1:7" x14ac:dyDescent="0.25">
      <c r="B28" s="99" t="s">
        <v>137</v>
      </c>
      <c r="C28" s="100"/>
      <c r="D28" s="100"/>
      <c r="E28" s="100"/>
      <c r="F28" s="100"/>
      <c r="G28" s="101"/>
    </row>
    <row r="29" spans="1:7" ht="75" x14ac:dyDescent="0.25">
      <c r="A29" s="30" t="s">
        <v>101</v>
      </c>
      <c r="B29" s="19" t="s">
        <v>140</v>
      </c>
      <c r="C29" s="29" t="s">
        <v>141</v>
      </c>
      <c r="D29" s="51" t="s">
        <v>142</v>
      </c>
      <c r="E29" s="28"/>
      <c r="F29" s="28"/>
      <c r="G29" s="28"/>
    </row>
    <row r="30" spans="1:7" ht="150" x14ac:dyDescent="0.25">
      <c r="A30" s="30" t="s">
        <v>102</v>
      </c>
      <c r="B30" s="19" t="s">
        <v>140</v>
      </c>
      <c r="C30" s="29" t="s">
        <v>143</v>
      </c>
      <c r="D30" s="51" t="s">
        <v>142</v>
      </c>
      <c r="E30" s="28"/>
      <c r="F30" s="28"/>
      <c r="G30" s="28"/>
    </row>
    <row r="31" spans="1:7" ht="105" x14ac:dyDescent="0.25">
      <c r="A31" s="30" t="s">
        <v>103</v>
      </c>
      <c r="B31" s="19" t="s">
        <v>140</v>
      </c>
      <c r="C31" s="29" t="s">
        <v>144</v>
      </c>
      <c r="D31" s="51" t="s">
        <v>142</v>
      </c>
      <c r="E31" s="28"/>
      <c r="F31" s="28"/>
      <c r="G31" s="28"/>
    </row>
    <row r="32" spans="1:7" ht="90" x14ac:dyDescent="0.25">
      <c r="A32" s="30" t="s">
        <v>104</v>
      </c>
      <c r="B32" s="19" t="s">
        <v>145</v>
      </c>
      <c r="C32" s="29" t="s">
        <v>146</v>
      </c>
      <c r="D32" s="28"/>
      <c r="E32" s="29" t="s">
        <v>147</v>
      </c>
      <c r="F32" s="28"/>
      <c r="G32" s="28"/>
    </row>
    <row r="33" spans="1:7" x14ac:dyDescent="0.25">
      <c r="B33" s="99" t="s">
        <v>148</v>
      </c>
      <c r="C33" s="100"/>
      <c r="D33" s="100"/>
      <c r="E33" s="100"/>
      <c r="F33" s="100"/>
      <c r="G33" s="101"/>
    </row>
    <row r="34" spans="1:7" ht="75" x14ac:dyDescent="0.25">
      <c r="A34" s="30" t="s">
        <v>105</v>
      </c>
      <c r="B34" s="19" t="s">
        <v>149</v>
      </c>
      <c r="C34" s="29" t="s">
        <v>150</v>
      </c>
      <c r="D34" s="28"/>
      <c r="E34" s="29"/>
      <c r="F34" s="28"/>
      <c r="G34" s="28"/>
    </row>
    <row r="35" spans="1:7" ht="195" x14ac:dyDescent="0.25">
      <c r="A35" s="30" t="s">
        <v>106</v>
      </c>
      <c r="B35" s="19" t="s">
        <v>149</v>
      </c>
      <c r="C35" s="29" t="s">
        <v>123</v>
      </c>
      <c r="D35" s="29" t="s">
        <v>138</v>
      </c>
      <c r="E35" s="28"/>
      <c r="F35" s="28"/>
      <c r="G35" s="28"/>
    </row>
    <row r="36" spans="1:7" ht="150" x14ac:dyDescent="0.25">
      <c r="A36" s="30" t="s">
        <v>107</v>
      </c>
      <c r="B36" s="19" t="s">
        <v>149</v>
      </c>
      <c r="C36" s="29" t="s">
        <v>125</v>
      </c>
      <c r="D36" s="28"/>
      <c r="E36" s="28"/>
      <c r="F36" s="28"/>
      <c r="G36" s="28"/>
    </row>
    <row r="37" spans="1:7" ht="90" x14ac:dyDescent="0.25">
      <c r="A37" s="30" t="s">
        <v>108</v>
      </c>
      <c r="B37" s="19" t="s">
        <v>119</v>
      </c>
      <c r="C37" s="29" t="s">
        <v>132</v>
      </c>
      <c r="D37" s="28"/>
      <c r="E37" s="28"/>
      <c r="F37" s="28"/>
      <c r="G37" s="28"/>
    </row>
    <row r="38" spans="1:7" ht="75" x14ac:dyDescent="0.25">
      <c r="A38" s="30" t="s">
        <v>109</v>
      </c>
      <c r="B38" s="19" t="s">
        <v>149</v>
      </c>
      <c r="C38" s="29" t="s">
        <v>128</v>
      </c>
      <c r="D38" s="28"/>
      <c r="E38" s="29" t="s">
        <v>126</v>
      </c>
      <c r="F38" s="28"/>
      <c r="G38" s="28"/>
    </row>
    <row r="39" spans="1:7" ht="105" x14ac:dyDescent="0.25">
      <c r="A39" s="30" t="s">
        <v>110</v>
      </c>
      <c r="B39" s="19" t="s">
        <v>149</v>
      </c>
      <c r="C39" s="29" t="s">
        <v>129</v>
      </c>
      <c r="D39" s="28"/>
      <c r="E39" s="28"/>
      <c r="F39" s="28"/>
      <c r="G39" s="28"/>
    </row>
    <row r="40" spans="1:7" ht="120" x14ac:dyDescent="0.25">
      <c r="A40" s="30" t="s">
        <v>111</v>
      </c>
      <c r="B40" s="19" t="s">
        <v>149</v>
      </c>
      <c r="C40" s="29" t="s">
        <v>130</v>
      </c>
      <c r="D40" s="28"/>
      <c r="E40" s="50" t="s">
        <v>131</v>
      </c>
      <c r="F40" s="28"/>
      <c r="G40" s="28"/>
    </row>
    <row r="41" spans="1:7" ht="75" x14ac:dyDescent="0.25">
      <c r="A41" s="30" t="s">
        <v>112</v>
      </c>
      <c r="B41" s="19" t="s">
        <v>149</v>
      </c>
      <c r="C41" s="29" t="s">
        <v>133</v>
      </c>
      <c r="D41" s="28"/>
      <c r="E41" s="29" t="s">
        <v>134</v>
      </c>
      <c r="F41" s="28"/>
      <c r="G41" s="28"/>
    </row>
    <row r="42" spans="1:7" ht="75" x14ac:dyDescent="0.25">
      <c r="A42" s="30" t="s">
        <v>113</v>
      </c>
      <c r="B42" s="19" t="s">
        <v>149</v>
      </c>
      <c r="C42" s="29" t="s">
        <v>135</v>
      </c>
      <c r="D42" s="28"/>
      <c r="E42" s="29" t="s">
        <v>136</v>
      </c>
      <c r="F42" s="28"/>
      <c r="G42" s="28"/>
    </row>
    <row r="43" spans="1:7" ht="105" x14ac:dyDescent="0.25">
      <c r="A43" s="30" t="s">
        <v>114</v>
      </c>
      <c r="B43" s="19" t="s">
        <v>151</v>
      </c>
      <c r="C43" s="52" t="s">
        <v>152</v>
      </c>
      <c r="D43" s="28"/>
      <c r="E43" s="52" t="s">
        <v>153</v>
      </c>
      <c r="F43" s="28"/>
      <c r="G43" s="28"/>
    </row>
  </sheetData>
  <mergeCells count="12">
    <mergeCell ref="B33:G33"/>
    <mergeCell ref="A1:B4"/>
    <mergeCell ref="A6:A8"/>
    <mergeCell ref="B8:C8"/>
    <mergeCell ref="A9:C9"/>
    <mergeCell ref="A10:C10"/>
    <mergeCell ref="A11:C11"/>
    <mergeCell ref="A12:C12"/>
    <mergeCell ref="D12:D13"/>
    <mergeCell ref="E12:E13"/>
    <mergeCell ref="A13:C13"/>
    <mergeCell ref="B28:G28"/>
  </mergeCells>
  <dataValidations disablePrompts="1" count="2">
    <dataValidation type="list" allowBlank="1" showInputMessage="1" showErrorMessage="1" sqref="F29:F32">
      <formula1>$A$39:$A$43</formula1>
    </dataValidation>
    <dataValidation type="list" allowBlank="1" showInputMessage="1" showErrorMessage="1" sqref="F34:F42">
      <formula1>$A$39:$A$43</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'Cover Page'!$A$39:$A$43</xm:f>
          </x14:formula1>
          <xm:sqref>F17:F27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7" workbookViewId="0">
      <selection activeCell="E31" sqref="E31"/>
    </sheetView>
  </sheetViews>
  <sheetFormatPr defaultRowHeight="15" x14ac:dyDescent="0.25"/>
  <cols>
    <col min="1" max="1" width="12.7109375" bestFit="1" customWidth="1"/>
    <col min="2" max="2" width="27.5703125" customWidth="1"/>
    <col min="3" max="3" width="30.5703125" customWidth="1"/>
    <col min="4" max="4" width="14.5703125" customWidth="1"/>
    <col min="5" max="5" width="25.85546875" customWidth="1"/>
    <col min="6" max="6" width="12.85546875" customWidth="1"/>
    <col min="7" max="7" width="11"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row>
    <row r="6" spans="1:7" s="13" customFormat="1" ht="15.75" thickBot="1" x14ac:dyDescent="0.3">
      <c r="A6" s="88" t="s">
        <v>15</v>
      </c>
      <c r="B6" s="20" t="s">
        <v>16</v>
      </c>
      <c r="C6" s="21">
        <f>COUNTIF(F17:F46,"PASSED")</f>
        <v>0</v>
      </c>
      <c r="D6" s="22"/>
    </row>
    <row r="7" spans="1:7" s="13" customFormat="1" ht="15.75" thickBot="1" x14ac:dyDescent="0.3">
      <c r="A7" s="89"/>
      <c r="B7" s="23" t="s">
        <v>17</v>
      </c>
      <c r="C7" s="24">
        <f>COUNTIF(F17:F46,"FAILED")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COUNTIF(G17:G46,"PENDING")</f>
        <v>0</v>
      </c>
      <c r="E9" s="45">
        <f>COUNTIF(F17:F46,"PENDING")</f>
        <v>0</v>
      </c>
    </row>
    <row r="10" spans="1:7" s="13" customFormat="1" ht="15.75" thickBot="1" x14ac:dyDescent="0.3">
      <c r="A10" s="96" t="s">
        <v>20</v>
      </c>
      <c r="B10" s="97"/>
      <c r="C10" s="98"/>
      <c r="D10" s="45">
        <f>COUNTIF(G17:G46,"IN PROGRESS")</f>
        <v>0</v>
      </c>
      <c r="E10" s="45">
        <f>COUNTIF(F17:F46,"IN PROGRESS")</f>
        <v>0</v>
      </c>
    </row>
    <row r="11" spans="1:7" s="13" customFormat="1" ht="15.75" thickBot="1" x14ac:dyDescent="0.3">
      <c r="A11" s="96" t="s">
        <v>21</v>
      </c>
      <c r="B11" s="97"/>
      <c r="C11" s="98"/>
      <c r="D11" s="45">
        <f>COUNTIF(G17:G46,"BLOCKED")</f>
        <v>0</v>
      </c>
      <c r="E11" s="45">
        <f>COUNTIF(F17:F46,"BLOCKED")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90" x14ac:dyDescent="0.25">
      <c r="A17" s="30" t="s">
        <v>90</v>
      </c>
      <c r="B17" s="19" t="s">
        <v>157</v>
      </c>
      <c r="C17" s="29" t="s">
        <v>154</v>
      </c>
      <c r="D17" s="28"/>
      <c r="E17" s="28"/>
      <c r="F17" s="28"/>
      <c r="G17" s="28"/>
    </row>
    <row r="18" spans="1:7" ht="90" x14ac:dyDescent="0.25">
      <c r="A18" s="30" t="s">
        <v>91</v>
      </c>
      <c r="B18" s="19" t="s">
        <v>155</v>
      </c>
      <c r="C18" s="29" t="s">
        <v>156</v>
      </c>
      <c r="D18" s="28"/>
      <c r="E18" s="28"/>
      <c r="F18" s="28"/>
      <c r="G18" s="28"/>
    </row>
    <row r="19" spans="1:7" ht="90" x14ac:dyDescent="0.25">
      <c r="A19" s="30" t="s">
        <v>92</v>
      </c>
      <c r="B19" s="19" t="s">
        <v>157</v>
      </c>
      <c r="C19" s="29" t="s">
        <v>158</v>
      </c>
      <c r="D19" s="28"/>
      <c r="E19" s="28"/>
      <c r="F19" s="28"/>
      <c r="G19" s="28"/>
    </row>
    <row r="20" spans="1:7" ht="90" x14ac:dyDescent="0.25">
      <c r="A20" s="30" t="s">
        <v>93</v>
      </c>
      <c r="B20" s="19" t="s">
        <v>157</v>
      </c>
      <c r="C20" s="52" t="s">
        <v>159</v>
      </c>
      <c r="D20" s="28"/>
      <c r="E20" s="28"/>
      <c r="F20" s="28"/>
      <c r="G20" s="28"/>
    </row>
    <row r="21" spans="1:7" ht="90" x14ac:dyDescent="0.25">
      <c r="A21" s="30" t="s">
        <v>94</v>
      </c>
      <c r="B21" s="19" t="s">
        <v>157</v>
      </c>
      <c r="C21" s="52" t="s">
        <v>160</v>
      </c>
      <c r="D21" s="28"/>
      <c r="E21" s="52" t="s">
        <v>161</v>
      </c>
      <c r="F21" s="28"/>
      <c r="G21" s="28"/>
    </row>
    <row r="22" spans="1:7" ht="90" x14ac:dyDescent="0.25">
      <c r="A22" s="30" t="s">
        <v>95</v>
      </c>
      <c r="B22" s="19" t="s">
        <v>157</v>
      </c>
      <c r="C22" s="52" t="s">
        <v>162</v>
      </c>
      <c r="D22" s="28"/>
      <c r="E22" s="52"/>
      <c r="F22" s="28"/>
      <c r="G22" s="28"/>
    </row>
    <row r="23" spans="1:7" ht="105" x14ac:dyDescent="0.25">
      <c r="A23" s="30" t="s">
        <v>96</v>
      </c>
      <c r="B23" s="19" t="s">
        <v>157</v>
      </c>
      <c r="C23" s="52" t="s">
        <v>177</v>
      </c>
      <c r="D23" s="28"/>
      <c r="E23" s="52"/>
      <c r="F23" s="28"/>
      <c r="G23" s="28"/>
    </row>
    <row r="24" spans="1:7" ht="150" x14ac:dyDescent="0.25">
      <c r="A24" s="30" t="s">
        <v>97</v>
      </c>
      <c r="B24" s="19" t="s">
        <v>157</v>
      </c>
      <c r="C24" s="52" t="s">
        <v>178</v>
      </c>
      <c r="D24" s="28"/>
      <c r="E24" s="52"/>
      <c r="F24" s="28"/>
      <c r="G24" s="28"/>
    </row>
    <row r="25" spans="1:7" ht="90" x14ac:dyDescent="0.25">
      <c r="A25" s="30" t="s">
        <v>98</v>
      </c>
      <c r="B25" s="19" t="s">
        <v>157</v>
      </c>
      <c r="C25" s="52" t="s">
        <v>163</v>
      </c>
      <c r="D25" s="28"/>
      <c r="E25" s="52"/>
      <c r="F25" s="28"/>
      <c r="G25" s="28"/>
    </row>
    <row r="26" spans="1:7" ht="165" x14ac:dyDescent="0.25">
      <c r="A26" s="30" t="s">
        <v>99</v>
      </c>
      <c r="B26" s="19" t="s">
        <v>157</v>
      </c>
      <c r="C26" s="52" t="s">
        <v>164</v>
      </c>
      <c r="D26" s="28"/>
      <c r="E26" s="52"/>
      <c r="F26" s="28"/>
      <c r="G26" s="28"/>
    </row>
    <row r="27" spans="1:7" ht="90" x14ac:dyDescent="0.25">
      <c r="A27" s="30" t="s">
        <v>100</v>
      </c>
      <c r="B27" s="19" t="s">
        <v>157</v>
      </c>
      <c r="C27" s="52" t="s">
        <v>165</v>
      </c>
      <c r="D27" s="28"/>
      <c r="E27" s="52" t="s">
        <v>166</v>
      </c>
      <c r="F27" s="28"/>
      <c r="G27" s="28"/>
    </row>
    <row r="28" spans="1:7" ht="150" x14ac:dyDescent="0.25">
      <c r="A28" s="30" t="s">
        <v>101</v>
      </c>
      <c r="B28" s="19" t="s">
        <v>157</v>
      </c>
      <c r="C28" s="52" t="s">
        <v>167</v>
      </c>
      <c r="D28" s="28"/>
      <c r="E28" s="52" t="s">
        <v>179</v>
      </c>
      <c r="F28" s="28"/>
      <c r="G28" s="28"/>
    </row>
    <row r="29" spans="1:7" ht="90" x14ac:dyDescent="0.25">
      <c r="A29" s="30" t="s">
        <v>102</v>
      </c>
      <c r="B29" s="19" t="s">
        <v>157</v>
      </c>
      <c r="C29" s="52" t="s">
        <v>168</v>
      </c>
      <c r="D29" s="28"/>
      <c r="E29" s="52" t="s">
        <v>169</v>
      </c>
      <c r="F29" s="28"/>
      <c r="G29" s="28"/>
    </row>
    <row r="30" spans="1:7" ht="90" x14ac:dyDescent="0.25">
      <c r="A30" s="30" t="s">
        <v>103</v>
      </c>
      <c r="B30" s="19" t="s">
        <v>157</v>
      </c>
      <c r="C30" s="52" t="s">
        <v>180</v>
      </c>
      <c r="D30" s="28"/>
      <c r="E30" s="52" t="s">
        <v>170</v>
      </c>
      <c r="F30" s="28"/>
      <c r="G30" s="28"/>
    </row>
    <row r="31" spans="1:7" ht="90" x14ac:dyDescent="0.25">
      <c r="A31" s="30" t="s">
        <v>104</v>
      </c>
      <c r="B31" s="19" t="s">
        <v>157</v>
      </c>
      <c r="C31" s="52" t="s">
        <v>171</v>
      </c>
      <c r="D31" s="28"/>
      <c r="E31" s="52" t="s">
        <v>181</v>
      </c>
      <c r="F31" s="28"/>
      <c r="G31" s="28"/>
    </row>
    <row r="32" spans="1:7" ht="135" x14ac:dyDescent="0.25">
      <c r="A32" s="30" t="s">
        <v>105</v>
      </c>
      <c r="B32" s="19" t="s">
        <v>172</v>
      </c>
      <c r="C32" s="52" t="s">
        <v>173</v>
      </c>
      <c r="D32" s="28"/>
      <c r="E32" s="52" t="s">
        <v>174</v>
      </c>
      <c r="F32" s="28"/>
      <c r="G32" s="28"/>
    </row>
    <row r="33" spans="1:7" ht="135" x14ac:dyDescent="0.25">
      <c r="A33" s="30" t="s">
        <v>106</v>
      </c>
      <c r="B33" s="19" t="s">
        <v>172</v>
      </c>
      <c r="C33" s="52" t="s">
        <v>175</v>
      </c>
      <c r="D33" s="28"/>
      <c r="E33" s="52" t="s">
        <v>176</v>
      </c>
      <c r="F33" s="28"/>
      <c r="G33"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3" zoomScale="85" zoomScaleNormal="85" workbookViewId="0">
      <selection activeCell="A17" sqref="A17"/>
    </sheetView>
  </sheetViews>
  <sheetFormatPr defaultRowHeight="15" x14ac:dyDescent="0.25"/>
  <cols>
    <col min="1" max="1" width="12.7109375" bestFit="1" customWidth="1"/>
    <col min="2" max="2" width="38.7109375" customWidth="1"/>
    <col min="3" max="3" width="38.85546875" customWidth="1"/>
    <col min="4" max="4" width="22.7109375" customWidth="1"/>
    <col min="5" max="5" width="23" customWidth="1"/>
    <col min="6" max="6" width="6.42578125" bestFit="1" customWidth="1"/>
    <col min="7" max="7" width="11"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row>
    <row r="6" spans="1:7" s="13" customFormat="1" ht="15.75" thickBot="1" x14ac:dyDescent="0.3">
      <c r="A6" s="88" t="s">
        <v>15</v>
      </c>
      <c r="B6" s="20" t="s">
        <v>16</v>
      </c>
      <c r="C6" s="21">
        <f>COUNTIF(F17:F30,"PASSED")</f>
        <v>0</v>
      </c>
      <c r="D6" s="22"/>
    </row>
    <row r="7" spans="1:7" s="13" customFormat="1" ht="15.75" thickBot="1" x14ac:dyDescent="0.3">
      <c r="A7" s="89"/>
      <c r="B7" s="23" t="s">
        <v>17</v>
      </c>
      <c r="C7" s="24">
        <f>COUNTIF(F17:F30,"FAILED")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COUNTIF(G17:G30,"PENDING")</f>
        <v>0</v>
      </c>
      <c r="E9" s="45">
        <f>COUNTIF(F17:F30,"PENDING")</f>
        <v>0</v>
      </c>
    </row>
    <row r="10" spans="1:7" s="13" customFormat="1" ht="15.75" thickBot="1" x14ac:dyDescent="0.3">
      <c r="A10" s="96" t="s">
        <v>20</v>
      </c>
      <c r="B10" s="97"/>
      <c r="C10" s="98"/>
      <c r="D10" s="45">
        <f>COUNTIF(G17:G30,"IN PROGRESS")</f>
        <v>0</v>
      </c>
      <c r="E10" s="45">
        <f>COUNTIF(F17:F30,"IN PROGRESS")</f>
        <v>0</v>
      </c>
    </row>
    <row r="11" spans="1:7" s="13" customFormat="1" ht="15.75" thickBot="1" x14ac:dyDescent="0.3">
      <c r="A11" s="96" t="s">
        <v>21</v>
      </c>
      <c r="B11" s="97"/>
      <c r="C11" s="98"/>
      <c r="D11" s="45">
        <f>COUNTIF(G17:G30,"BLOCKED")</f>
        <v>0</v>
      </c>
      <c r="E11" s="45">
        <f>COUNTIF(F17:F30,"BLOCKED")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s="54" customFormat="1" ht="90" x14ac:dyDescent="0.25">
      <c r="A17" s="53" t="s">
        <v>90</v>
      </c>
      <c r="B17" s="19" t="s">
        <v>183</v>
      </c>
      <c r="C17" s="19" t="s">
        <v>182</v>
      </c>
      <c r="D17" s="29" t="s">
        <v>192</v>
      </c>
      <c r="E17" s="29"/>
      <c r="F17" s="51"/>
      <c r="G17" s="51"/>
    </row>
    <row r="18" spans="1:7" s="54" customFormat="1" ht="105" x14ac:dyDescent="0.25">
      <c r="A18" s="53" t="s">
        <v>91</v>
      </c>
      <c r="B18" s="19" t="s">
        <v>189</v>
      </c>
      <c r="C18" s="29" t="s">
        <v>184</v>
      </c>
      <c r="D18" s="29" t="s">
        <v>193</v>
      </c>
      <c r="E18" s="29"/>
      <c r="F18" s="51"/>
      <c r="G18" s="51"/>
    </row>
    <row r="19" spans="1:7" s="54" customFormat="1" ht="210" x14ac:dyDescent="0.25">
      <c r="A19" s="53" t="s">
        <v>92</v>
      </c>
      <c r="B19" s="19" t="s">
        <v>183</v>
      </c>
      <c r="C19" s="29" t="s">
        <v>185</v>
      </c>
      <c r="D19" s="29" t="s">
        <v>192</v>
      </c>
      <c r="E19" s="29"/>
      <c r="F19" s="51"/>
      <c r="G19" s="51"/>
    </row>
    <row r="20" spans="1:7" s="54" customFormat="1" ht="90" x14ac:dyDescent="0.25">
      <c r="A20" s="53" t="s">
        <v>93</v>
      </c>
      <c r="B20" s="19" t="s">
        <v>183</v>
      </c>
      <c r="C20" s="29" t="s">
        <v>186</v>
      </c>
      <c r="D20" s="29" t="s">
        <v>192</v>
      </c>
      <c r="E20" s="29" t="s">
        <v>187</v>
      </c>
      <c r="F20" s="51"/>
      <c r="G20" s="51"/>
    </row>
    <row r="21" spans="1:7" s="58" customFormat="1" ht="90" x14ac:dyDescent="0.25">
      <c r="A21" s="53" t="s">
        <v>94</v>
      </c>
      <c r="B21" s="56" t="s">
        <v>183</v>
      </c>
      <c r="C21" s="57" t="s">
        <v>190</v>
      </c>
      <c r="D21" s="29" t="s">
        <v>192</v>
      </c>
      <c r="E21" s="57" t="s">
        <v>188</v>
      </c>
      <c r="F21" s="55"/>
      <c r="G21" s="55"/>
    </row>
    <row r="22" spans="1:7" s="54" customFormat="1" ht="90" x14ac:dyDescent="0.25">
      <c r="A22" s="53" t="s">
        <v>95</v>
      </c>
      <c r="B22" s="56" t="s">
        <v>183</v>
      </c>
      <c r="C22" s="29" t="s">
        <v>191</v>
      </c>
      <c r="D22" s="29" t="s">
        <v>192</v>
      </c>
      <c r="E22" s="29"/>
      <c r="F22" s="51"/>
      <c r="G22" s="51"/>
    </row>
    <row r="23" spans="1:7" s="54" customFormat="1" ht="105" x14ac:dyDescent="0.25">
      <c r="A23" s="53" t="s">
        <v>96</v>
      </c>
      <c r="B23" s="56" t="s">
        <v>195</v>
      </c>
      <c r="C23" s="29" t="s">
        <v>196</v>
      </c>
      <c r="D23" s="29" t="s">
        <v>194</v>
      </c>
      <c r="E23" s="29"/>
      <c r="F23" s="51"/>
      <c r="G23" s="51"/>
    </row>
    <row r="24" spans="1:7" s="54" customFormat="1" ht="105" x14ac:dyDescent="0.25">
      <c r="A24" s="53" t="s">
        <v>97</v>
      </c>
      <c r="B24" s="56" t="s">
        <v>195</v>
      </c>
      <c r="C24" s="29" t="s">
        <v>197</v>
      </c>
      <c r="D24" s="29" t="s">
        <v>194</v>
      </c>
      <c r="E24" s="29"/>
      <c r="F24" s="51"/>
      <c r="G24" s="51"/>
    </row>
    <row r="25" spans="1:7" s="54" customFormat="1" ht="105" x14ac:dyDescent="0.25">
      <c r="A25" s="53" t="s">
        <v>98</v>
      </c>
      <c r="B25" s="56" t="s">
        <v>195</v>
      </c>
      <c r="C25" s="29" t="s">
        <v>198</v>
      </c>
      <c r="D25" s="29" t="s">
        <v>194</v>
      </c>
      <c r="E25" s="29"/>
      <c r="F25" s="51"/>
      <c r="G25" s="51"/>
    </row>
    <row r="26" spans="1:7" s="54" customFormat="1" ht="105" x14ac:dyDescent="0.25">
      <c r="A26" s="53" t="s">
        <v>99</v>
      </c>
      <c r="B26" s="56" t="s">
        <v>195</v>
      </c>
      <c r="C26" s="29" t="s">
        <v>199</v>
      </c>
      <c r="D26" s="29" t="s">
        <v>194</v>
      </c>
      <c r="E26" s="29" t="s">
        <v>200</v>
      </c>
      <c r="F26" s="51"/>
      <c r="G26" s="51"/>
    </row>
    <row r="27" spans="1:7" s="54" customFormat="1" ht="105" x14ac:dyDescent="0.25">
      <c r="A27" s="53" t="s">
        <v>100</v>
      </c>
      <c r="B27" s="56" t="s">
        <v>195</v>
      </c>
      <c r="C27" s="29" t="s">
        <v>201</v>
      </c>
      <c r="D27" s="29" t="s">
        <v>194</v>
      </c>
      <c r="E27" s="29" t="s">
        <v>202</v>
      </c>
      <c r="F27" s="51"/>
      <c r="G27" s="51"/>
    </row>
    <row r="28" spans="1:7" s="54" customFormat="1" ht="120" x14ac:dyDescent="0.25">
      <c r="A28" s="53" t="s">
        <v>101</v>
      </c>
      <c r="B28" s="56" t="s">
        <v>203</v>
      </c>
      <c r="C28" s="29" t="s">
        <v>204</v>
      </c>
      <c r="D28" s="29" t="s">
        <v>194</v>
      </c>
      <c r="E28" s="29" t="s">
        <v>205</v>
      </c>
      <c r="F28" s="51"/>
      <c r="G28" s="51"/>
    </row>
    <row r="29" spans="1:7" s="54" customFormat="1" ht="120" x14ac:dyDescent="0.25">
      <c r="A29" s="53" t="s">
        <v>102</v>
      </c>
      <c r="B29" s="56" t="s">
        <v>207</v>
      </c>
      <c r="C29" s="29" t="s">
        <v>206</v>
      </c>
      <c r="D29" s="29" t="s">
        <v>194</v>
      </c>
      <c r="E29" s="29"/>
      <c r="F29" s="51"/>
      <c r="G29" s="51"/>
    </row>
    <row r="30" spans="1:7" s="54" customFormat="1" ht="120" x14ac:dyDescent="0.25">
      <c r="A30" s="53" t="s">
        <v>103</v>
      </c>
      <c r="B30" s="56" t="s">
        <v>207</v>
      </c>
      <c r="C30" s="29" t="s">
        <v>208</v>
      </c>
      <c r="D30" s="29" t="s">
        <v>194</v>
      </c>
      <c r="E30" s="29"/>
      <c r="F30" s="51"/>
      <c r="G30" s="51"/>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zoomScale="85" zoomScaleNormal="85" workbookViewId="0">
      <selection activeCell="A17" sqref="A17:XFD17"/>
    </sheetView>
  </sheetViews>
  <sheetFormatPr defaultRowHeight="15" x14ac:dyDescent="0.25"/>
  <cols>
    <col min="1" max="1" width="12.7109375" bestFit="1" customWidth="1"/>
    <col min="2" max="2" width="33.5703125" customWidth="1"/>
    <col min="3" max="3" width="29.28515625" customWidth="1"/>
    <col min="4" max="4" width="14" customWidth="1"/>
    <col min="5" max="5" width="29.7109375" customWidth="1"/>
    <col min="6" max="6" width="6.42578125" bestFit="1" customWidth="1"/>
    <col min="7" max="7" width="11"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row>
    <row r="6" spans="1:7" s="13" customFormat="1" ht="15.75" thickBot="1" x14ac:dyDescent="0.3">
      <c r="A6" s="88" t="s">
        <v>15</v>
      </c>
      <c r="B6" s="20" t="s">
        <v>16</v>
      </c>
      <c r="C6" s="21">
        <f>COUNTIF(F17:F31,"PASSED")</f>
        <v>0</v>
      </c>
      <c r="D6" s="22"/>
    </row>
    <row r="7" spans="1:7" s="13" customFormat="1" ht="15.75" thickBot="1" x14ac:dyDescent="0.3">
      <c r="A7" s="89"/>
      <c r="B7" s="23" t="s">
        <v>17</v>
      </c>
      <c r="C7" s="24">
        <f>COUNTIF(F17:F31,"FAILED")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COUNTIF(G17:G31,"PENDING")</f>
        <v>0</v>
      </c>
      <c r="E9" s="45">
        <f>COUNTIF(F17:F31,"PENDING")</f>
        <v>0</v>
      </c>
    </row>
    <row r="10" spans="1:7" s="13" customFormat="1" ht="15.75" thickBot="1" x14ac:dyDescent="0.3">
      <c r="A10" s="96" t="s">
        <v>20</v>
      </c>
      <c r="B10" s="97"/>
      <c r="C10" s="98"/>
      <c r="D10" s="45">
        <f>COUNTIF(G17:G31,"IN PROGRESS")</f>
        <v>0</v>
      </c>
      <c r="E10" s="45">
        <f>COUNTIF(F17:F31,"IN PROGRESS")</f>
        <v>0</v>
      </c>
    </row>
    <row r="11" spans="1:7" s="13" customFormat="1" ht="15.75" thickBot="1" x14ac:dyDescent="0.3">
      <c r="A11" s="96" t="s">
        <v>21</v>
      </c>
      <c r="B11" s="97"/>
      <c r="C11" s="98"/>
      <c r="D11" s="45">
        <f>COUNTIF(G17:G31,"BLOCKED")</f>
        <v>0</v>
      </c>
      <c r="E11" s="45">
        <f>COUNTIF(F17:F31,"BLOCKED")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35" x14ac:dyDescent="0.25">
      <c r="A17" s="30" t="s">
        <v>90</v>
      </c>
      <c r="B17" s="29" t="s">
        <v>214</v>
      </c>
      <c r="C17" s="29" t="s">
        <v>209</v>
      </c>
      <c r="D17" s="29"/>
      <c r="E17" s="29" t="s">
        <v>210</v>
      </c>
      <c r="F17" s="28"/>
      <c r="G17" s="28"/>
    </row>
    <row r="18" spans="1:7" ht="135" x14ac:dyDescent="0.25">
      <c r="A18" s="30" t="s">
        <v>91</v>
      </c>
      <c r="B18" s="29" t="s">
        <v>214</v>
      </c>
      <c r="C18" s="29" t="s">
        <v>211</v>
      </c>
      <c r="D18" s="29"/>
      <c r="E18" s="29" t="s">
        <v>215</v>
      </c>
      <c r="F18" s="28"/>
      <c r="G18" s="28"/>
    </row>
    <row r="19" spans="1:7" ht="210" x14ac:dyDescent="0.25">
      <c r="A19" s="30" t="s">
        <v>92</v>
      </c>
      <c r="B19" s="29" t="s">
        <v>214</v>
      </c>
      <c r="C19" s="29" t="s">
        <v>212</v>
      </c>
      <c r="D19" s="29"/>
      <c r="E19" s="29" t="s">
        <v>216</v>
      </c>
      <c r="F19" s="28"/>
      <c r="G19" s="28"/>
    </row>
    <row r="20" spans="1:7" ht="75" x14ac:dyDescent="0.25">
      <c r="A20" s="30" t="s">
        <v>93</v>
      </c>
      <c r="B20" s="29" t="s">
        <v>217</v>
      </c>
      <c r="C20" s="29" t="s">
        <v>213</v>
      </c>
      <c r="D20" s="29"/>
      <c r="E20" s="29" t="s">
        <v>218</v>
      </c>
      <c r="F20" s="28"/>
      <c r="G20" s="28"/>
    </row>
    <row r="21" spans="1:7" ht="75" x14ac:dyDescent="0.25">
      <c r="A21" s="30" t="s">
        <v>94</v>
      </c>
      <c r="B21" s="29" t="s">
        <v>217</v>
      </c>
      <c r="C21" s="29" t="s">
        <v>219</v>
      </c>
      <c r="D21" s="29"/>
      <c r="E21" s="29"/>
      <c r="F21" s="28"/>
      <c r="G21" s="28"/>
    </row>
    <row r="22" spans="1:7" ht="75" x14ac:dyDescent="0.25">
      <c r="A22" s="30" t="s">
        <v>95</v>
      </c>
      <c r="B22" s="29" t="s">
        <v>220</v>
      </c>
      <c r="C22" s="29" t="s">
        <v>221</v>
      </c>
      <c r="D22" s="29"/>
      <c r="E22" s="29"/>
      <c r="F22" s="28"/>
      <c r="G22" s="28"/>
    </row>
    <row r="23" spans="1:7" ht="105" x14ac:dyDescent="0.25">
      <c r="A23" s="30" t="s">
        <v>96</v>
      </c>
      <c r="B23" s="29" t="s">
        <v>224</v>
      </c>
      <c r="C23" s="29" t="s">
        <v>222</v>
      </c>
      <c r="D23" s="29"/>
      <c r="E23" s="29" t="s">
        <v>223</v>
      </c>
      <c r="F23" s="28"/>
      <c r="G23" s="28"/>
    </row>
    <row r="24" spans="1:7" ht="105" x14ac:dyDescent="0.25">
      <c r="A24" s="30" t="s">
        <v>97</v>
      </c>
      <c r="B24" s="29" t="s">
        <v>224</v>
      </c>
      <c r="C24" s="29" t="s">
        <v>241</v>
      </c>
      <c r="D24" s="29"/>
      <c r="E24" s="29" t="s">
        <v>225</v>
      </c>
      <c r="F24" s="28"/>
      <c r="G24" s="28"/>
    </row>
    <row r="25" spans="1:7" ht="90" x14ac:dyDescent="0.25">
      <c r="A25" s="30" t="s">
        <v>98</v>
      </c>
      <c r="B25" s="29" t="s">
        <v>229</v>
      </c>
      <c r="C25" s="29" t="s">
        <v>226</v>
      </c>
      <c r="D25" s="29"/>
      <c r="E25" s="29" t="s">
        <v>227</v>
      </c>
      <c r="F25" s="28"/>
      <c r="G25" s="28"/>
    </row>
    <row r="26" spans="1:7" ht="105" x14ac:dyDescent="0.25">
      <c r="A26" s="30" t="s">
        <v>99</v>
      </c>
      <c r="B26" s="29" t="s">
        <v>230</v>
      </c>
      <c r="C26" s="29" t="s">
        <v>242</v>
      </c>
      <c r="D26" s="29"/>
      <c r="E26" s="29" t="s">
        <v>228</v>
      </c>
      <c r="F26" s="28"/>
      <c r="G26" s="28"/>
    </row>
    <row r="27" spans="1:7" ht="120" x14ac:dyDescent="0.25">
      <c r="A27" s="30" t="s">
        <v>100</v>
      </c>
      <c r="B27" s="29" t="s">
        <v>231</v>
      </c>
      <c r="C27" s="29" t="s">
        <v>232</v>
      </c>
      <c r="D27" s="29"/>
      <c r="E27" s="29"/>
      <c r="F27" s="28"/>
      <c r="G27" s="28"/>
    </row>
    <row r="28" spans="1:7" ht="120" x14ac:dyDescent="0.25">
      <c r="A28" s="30" t="s">
        <v>101</v>
      </c>
      <c r="B28" s="29" t="s">
        <v>243</v>
      </c>
      <c r="C28" s="29" t="s">
        <v>233</v>
      </c>
      <c r="D28" s="29"/>
      <c r="E28" s="29"/>
      <c r="F28" s="28"/>
      <c r="G28" s="28"/>
    </row>
    <row r="29" spans="1:7" ht="60" x14ac:dyDescent="0.25">
      <c r="A29" s="30" t="s">
        <v>102</v>
      </c>
      <c r="B29" s="29" t="s">
        <v>235</v>
      </c>
      <c r="C29" s="29" t="s">
        <v>234</v>
      </c>
      <c r="D29" s="29"/>
      <c r="E29" s="29"/>
      <c r="F29" s="28"/>
      <c r="G29" s="28"/>
    </row>
    <row r="30" spans="1:7" ht="60" x14ac:dyDescent="0.25">
      <c r="A30" s="30" t="s">
        <v>103</v>
      </c>
      <c r="B30" s="29" t="s">
        <v>235</v>
      </c>
      <c r="C30" s="29" t="s">
        <v>236</v>
      </c>
      <c r="D30" s="29"/>
      <c r="E30" s="29"/>
      <c r="F30" s="28"/>
      <c r="G30" s="28"/>
    </row>
    <row r="31" spans="1:7" ht="60" x14ac:dyDescent="0.25">
      <c r="A31" s="30" t="s">
        <v>104</v>
      </c>
      <c r="B31" s="29" t="s">
        <v>235</v>
      </c>
      <c r="C31" s="29" t="s">
        <v>237</v>
      </c>
      <c r="D31" s="29"/>
      <c r="E31" s="29"/>
      <c r="F31" s="28"/>
      <c r="G31" s="28"/>
    </row>
    <row r="32" spans="1:7" ht="60" x14ac:dyDescent="0.25">
      <c r="A32" s="30" t="s">
        <v>105</v>
      </c>
      <c r="B32" s="29" t="s">
        <v>239</v>
      </c>
      <c r="C32" s="29" t="s">
        <v>238</v>
      </c>
      <c r="D32" s="29"/>
      <c r="E32" s="29"/>
      <c r="F32" s="28"/>
      <c r="G32" s="28"/>
    </row>
    <row r="33" spans="1:7" ht="210" x14ac:dyDescent="0.25">
      <c r="A33" s="30" t="s">
        <v>106</v>
      </c>
      <c r="B33" s="29" t="s">
        <v>235</v>
      </c>
      <c r="C33" s="29" t="s">
        <v>244</v>
      </c>
      <c r="D33" s="29"/>
      <c r="E33" s="29"/>
      <c r="F33" s="28"/>
      <c r="G33" s="28"/>
    </row>
    <row r="34" spans="1:7" ht="105" x14ac:dyDescent="0.25">
      <c r="A34" s="30" t="s">
        <v>107</v>
      </c>
      <c r="B34" s="29" t="s">
        <v>240</v>
      </c>
      <c r="C34" s="29" t="s">
        <v>245</v>
      </c>
      <c r="D34" s="29"/>
      <c r="E34" s="29" t="s">
        <v>246</v>
      </c>
      <c r="F34" s="28"/>
      <c r="G34" s="28"/>
    </row>
    <row r="35" spans="1:7" ht="75" x14ac:dyDescent="0.25">
      <c r="A35" s="30" t="s">
        <v>108</v>
      </c>
      <c r="B35" s="29" t="s">
        <v>247</v>
      </c>
      <c r="C35" s="29" t="s">
        <v>248</v>
      </c>
      <c r="D35" s="29"/>
      <c r="E35" s="29"/>
      <c r="F35" s="28"/>
      <c r="G35" s="28"/>
    </row>
    <row r="36" spans="1:7" ht="120" x14ac:dyDescent="0.25">
      <c r="A36" s="30" t="s">
        <v>109</v>
      </c>
      <c r="B36" s="29" t="s">
        <v>250</v>
      </c>
      <c r="C36" s="29" t="s">
        <v>249</v>
      </c>
      <c r="D36" s="29"/>
      <c r="E36" s="29"/>
      <c r="F36" s="28"/>
      <c r="G36" s="28"/>
    </row>
    <row r="37" spans="1:7" ht="120" x14ac:dyDescent="0.25">
      <c r="A37" s="30" t="s">
        <v>110</v>
      </c>
      <c r="B37" s="29" t="s">
        <v>252</v>
      </c>
      <c r="C37" s="29" t="s">
        <v>251</v>
      </c>
      <c r="D37" s="29"/>
      <c r="E37" s="29"/>
      <c r="F37" s="28"/>
      <c r="G37" s="28"/>
    </row>
    <row r="38" spans="1:7" ht="60" x14ac:dyDescent="0.25">
      <c r="A38" s="30" t="s">
        <v>111</v>
      </c>
      <c r="B38" s="29" t="s">
        <v>235</v>
      </c>
      <c r="C38" s="29" t="s">
        <v>253</v>
      </c>
      <c r="D38" s="29"/>
      <c r="E38" s="29"/>
      <c r="F38" s="28"/>
      <c r="G38" s="28"/>
    </row>
    <row r="39" spans="1:7" ht="75" x14ac:dyDescent="0.25">
      <c r="A39" s="30" t="s">
        <v>112</v>
      </c>
      <c r="B39" s="29" t="s">
        <v>255</v>
      </c>
      <c r="C39" s="29" t="s">
        <v>254</v>
      </c>
      <c r="D39" s="29"/>
      <c r="E39" s="29"/>
      <c r="F39" s="28"/>
      <c r="G39" s="28"/>
    </row>
    <row r="40" spans="1:7" x14ac:dyDescent="0.25">
      <c r="B40" s="59"/>
      <c r="C40" s="59"/>
      <c r="D40" s="59"/>
      <c r="E40" s="59"/>
    </row>
    <row r="41" spans="1:7" x14ac:dyDescent="0.25">
      <c r="B41" s="59"/>
      <c r="C41" s="59"/>
      <c r="D41" s="59"/>
      <c r="E41" s="59"/>
    </row>
    <row r="42" spans="1:7" x14ac:dyDescent="0.25">
      <c r="B42" s="59"/>
      <c r="C42" s="59"/>
      <c r="D42" s="59"/>
      <c r="E42" s="59"/>
    </row>
    <row r="43" spans="1:7" x14ac:dyDescent="0.25">
      <c r="B43" s="59"/>
      <c r="C43" s="59"/>
      <c r="D43" s="59"/>
      <c r="E43" s="59"/>
    </row>
    <row r="44" spans="1:7" x14ac:dyDescent="0.25">
      <c r="B44" s="59"/>
      <c r="C44" s="59"/>
      <c r="D44" s="59"/>
      <c r="E44" s="59"/>
    </row>
    <row r="45" spans="1:7" x14ac:dyDescent="0.25">
      <c r="B45" s="59"/>
      <c r="C45" s="59"/>
      <c r="D45" s="59"/>
      <c r="E45" s="59"/>
    </row>
    <row r="46" spans="1:7" x14ac:dyDescent="0.25">
      <c r="B46" s="59"/>
      <c r="C46" s="59"/>
      <c r="D46" s="59"/>
      <c r="E46" s="59"/>
    </row>
    <row r="47" spans="1:7" x14ac:dyDescent="0.25">
      <c r="B47" s="59"/>
      <c r="C47" s="59"/>
      <c r="D47" s="59"/>
      <c r="E47" s="59"/>
    </row>
    <row r="48" spans="1:7" x14ac:dyDescent="0.25">
      <c r="B48" s="59"/>
      <c r="C48" s="59"/>
      <c r="D48" s="59"/>
      <c r="E48" s="59"/>
    </row>
    <row r="49" spans="2:5" x14ac:dyDescent="0.25">
      <c r="B49" s="59"/>
      <c r="C49" s="59"/>
      <c r="D49" s="59"/>
      <c r="E49" s="59"/>
    </row>
    <row r="50" spans="2:5" x14ac:dyDescent="0.25">
      <c r="B50" s="59"/>
      <c r="C50" s="59"/>
      <c r="D50" s="59"/>
      <c r="E50" s="59"/>
    </row>
    <row r="51" spans="2:5" x14ac:dyDescent="0.25">
      <c r="B51" s="59"/>
      <c r="C51" s="59"/>
      <c r="D51" s="59"/>
      <c r="E51" s="59"/>
    </row>
    <row r="52" spans="2:5" x14ac:dyDescent="0.25">
      <c r="B52" s="59"/>
      <c r="C52" s="59"/>
      <c r="D52" s="59"/>
      <c r="E52" s="59"/>
    </row>
    <row r="53" spans="2:5" x14ac:dyDescent="0.25">
      <c r="B53" s="59"/>
      <c r="C53" s="59"/>
      <c r="D53" s="59"/>
      <c r="E53" s="59"/>
    </row>
    <row r="54" spans="2:5" x14ac:dyDescent="0.25">
      <c r="B54" s="59"/>
      <c r="C54" s="59"/>
      <c r="D54" s="59"/>
      <c r="E54" s="59"/>
    </row>
    <row r="55" spans="2:5" x14ac:dyDescent="0.25">
      <c r="B55" s="59"/>
      <c r="C55" s="59"/>
      <c r="D55" s="59"/>
      <c r="E55" s="59"/>
    </row>
    <row r="56" spans="2:5" x14ac:dyDescent="0.25">
      <c r="B56" s="59"/>
      <c r="C56" s="59"/>
      <c r="D56" s="59"/>
      <c r="E56" s="59"/>
    </row>
    <row r="57" spans="2:5" x14ac:dyDescent="0.25">
      <c r="B57" s="59"/>
      <c r="C57" s="59"/>
      <c r="D57" s="59"/>
      <c r="E57" s="59"/>
    </row>
    <row r="58" spans="2:5" x14ac:dyDescent="0.25">
      <c r="B58" s="59"/>
      <c r="C58" s="59"/>
      <c r="D58" s="59"/>
      <c r="E58" s="59"/>
    </row>
    <row r="59" spans="2:5" x14ac:dyDescent="0.25">
      <c r="B59" s="59"/>
      <c r="C59" s="59"/>
      <c r="D59" s="59"/>
      <c r="E59" s="59"/>
    </row>
    <row r="60" spans="2:5" x14ac:dyDescent="0.25">
      <c r="B60" s="59"/>
      <c r="C60" s="59"/>
      <c r="D60" s="59"/>
      <c r="E60" s="59"/>
    </row>
    <row r="61" spans="2:5" x14ac:dyDescent="0.25">
      <c r="B61" s="59"/>
      <c r="C61" s="59"/>
      <c r="D61" s="59"/>
      <c r="E61" s="59"/>
    </row>
    <row r="62" spans="2:5" x14ac:dyDescent="0.25">
      <c r="B62" s="59"/>
      <c r="C62" s="59"/>
      <c r="D62" s="59"/>
      <c r="E62" s="59"/>
    </row>
    <row r="63" spans="2:5" x14ac:dyDescent="0.25">
      <c r="B63" s="59"/>
      <c r="C63" s="59"/>
      <c r="D63" s="59"/>
      <c r="E63" s="59"/>
    </row>
    <row r="64" spans="2:5" x14ac:dyDescent="0.25">
      <c r="B64" s="59"/>
      <c r="C64" s="59"/>
      <c r="D64" s="59"/>
      <c r="E64" s="59"/>
    </row>
    <row r="65" spans="2:5" x14ac:dyDescent="0.25">
      <c r="B65" s="59"/>
      <c r="C65" s="59"/>
      <c r="D65" s="59"/>
      <c r="E65" s="59"/>
    </row>
    <row r="66" spans="2:5" x14ac:dyDescent="0.25">
      <c r="B66" s="59"/>
      <c r="C66" s="59"/>
      <c r="D66" s="59"/>
      <c r="E66" s="59"/>
    </row>
    <row r="67" spans="2:5" x14ac:dyDescent="0.25">
      <c r="B67" s="59"/>
      <c r="C67" s="59"/>
      <c r="D67" s="59"/>
      <c r="E67" s="59"/>
    </row>
    <row r="68" spans="2:5" x14ac:dyDescent="0.25">
      <c r="B68" s="59"/>
      <c r="C68" s="59"/>
      <c r="D68" s="59"/>
      <c r="E68" s="59"/>
    </row>
    <row r="69" spans="2:5" x14ac:dyDescent="0.25">
      <c r="B69" s="59"/>
      <c r="C69" s="59"/>
      <c r="D69" s="59"/>
      <c r="E69" s="59"/>
    </row>
    <row r="70" spans="2:5" x14ac:dyDescent="0.25">
      <c r="B70" s="59"/>
      <c r="C70" s="59"/>
      <c r="D70" s="59"/>
      <c r="E70" s="59"/>
    </row>
    <row r="71" spans="2:5" x14ac:dyDescent="0.25">
      <c r="B71" s="59"/>
      <c r="C71" s="59"/>
      <c r="D71" s="59"/>
      <c r="E71" s="59"/>
    </row>
    <row r="72" spans="2:5" x14ac:dyDescent="0.25">
      <c r="B72" s="59"/>
      <c r="C72" s="59"/>
      <c r="D72" s="59"/>
      <c r="E72" s="59"/>
    </row>
    <row r="73" spans="2:5" x14ac:dyDescent="0.25">
      <c r="B73" s="59"/>
      <c r="C73" s="59"/>
      <c r="D73" s="59"/>
      <c r="E73" s="59"/>
    </row>
    <row r="74" spans="2:5" x14ac:dyDescent="0.25">
      <c r="B74" s="59"/>
      <c r="C74" s="59"/>
      <c r="D74" s="59"/>
      <c r="E74" s="59"/>
    </row>
    <row r="75" spans="2:5" x14ac:dyDescent="0.25">
      <c r="B75" s="59"/>
      <c r="C75" s="59"/>
      <c r="D75" s="59"/>
      <c r="E75" s="59"/>
    </row>
    <row r="76" spans="2:5" x14ac:dyDescent="0.25">
      <c r="B76" s="59"/>
      <c r="C76" s="59"/>
      <c r="D76" s="59"/>
      <c r="E76" s="59"/>
    </row>
    <row r="77" spans="2:5" x14ac:dyDescent="0.25">
      <c r="B77" s="59"/>
      <c r="C77" s="59"/>
      <c r="D77" s="59"/>
      <c r="E77" s="59"/>
    </row>
    <row r="78" spans="2:5" x14ac:dyDescent="0.25">
      <c r="B78" s="59"/>
      <c r="C78" s="59"/>
      <c r="D78" s="59"/>
      <c r="E78" s="59"/>
    </row>
    <row r="79" spans="2:5" x14ac:dyDescent="0.25">
      <c r="B79" s="59"/>
      <c r="C79" s="59"/>
      <c r="D79" s="59"/>
      <c r="E79" s="59"/>
    </row>
    <row r="80" spans="2:5" x14ac:dyDescent="0.25">
      <c r="B80" s="59"/>
      <c r="C80" s="59"/>
      <c r="D80" s="59"/>
      <c r="E80" s="59"/>
    </row>
    <row r="81" spans="2:5" x14ac:dyDescent="0.25">
      <c r="B81" s="59"/>
      <c r="C81" s="59"/>
      <c r="D81" s="59"/>
      <c r="E81" s="59"/>
    </row>
    <row r="82" spans="2:5" x14ac:dyDescent="0.25">
      <c r="B82" s="59"/>
      <c r="C82" s="59"/>
      <c r="D82" s="59"/>
      <c r="E82" s="59"/>
    </row>
    <row r="83" spans="2:5" x14ac:dyDescent="0.25">
      <c r="B83" s="59"/>
      <c r="C83" s="59"/>
      <c r="D83" s="59"/>
      <c r="E83" s="59"/>
    </row>
    <row r="84" spans="2:5" x14ac:dyDescent="0.25">
      <c r="B84" s="59"/>
      <c r="C84" s="59"/>
      <c r="D84" s="59"/>
      <c r="E84" s="59"/>
    </row>
    <row r="85" spans="2:5" x14ac:dyDescent="0.25">
      <c r="B85" s="59"/>
      <c r="C85" s="59"/>
      <c r="D85" s="59"/>
      <c r="E85" s="59"/>
    </row>
    <row r="86" spans="2:5" x14ac:dyDescent="0.25">
      <c r="B86" s="59"/>
      <c r="C86" s="59"/>
      <c r="D86" s="59"/>
      <c r="E86" s="59"/>
    </row>
    <row r="87" spans="2:5" x14ac:dyDescent="0.25">
      <c r="B87" s="59"/>
      <c r="C87" s="59"/>
      <c r="D87" s="59"/>
      <c r="E87" s="59"/>
    </row>
    <row r="88" spans="2:5" x14ac:dyDescent="0.25">
      <c r="B88" s="59"/>
      <c r="C88" s="59"/>
      <c r="D88" s="59"/>
      <c r="E88" s="59"/>
    </row>
    <row r="89" spans="2:5" x14ac:dyDescent="0.25">
      <c r="B89" s="59"/>
      <c r="C89" s="59"/>
      <c r="D89" s="59"/>
      <c r="E89" s="59"/>
    </row>
    <row r="90" spans="2:5" x14ac:dyDescent="0.25">
      <c r="B90" s="59"/>
      <c r="C90" s="59"/>
      <c r="D90" s="59"/>
      <c r="E90" s="59"/>
    </row>
    <row r="91" spans="2:5" x14ac:dyDescent="0.25">
      <c r="B91" s="59"/>
      <c r="C91" s="59"/>
      <c r="D91" s="59"/>
      <c r="E91" s="59"/>
    </row>
    <row r="92" spans="2:5" x14ac:dyDescent="0.25">
      <c r="B92" s="59"/>
      <c r="C92" s="59"/>
      <c r="D92" s="59"/>
      <c r="E92" s="59"/>
    </row>
    <row r="93" spans="2:5" x14ac:dyDescent="0.25">
      <c r="B93" s="59"/>
      <c r="C93" s="59"/>
      <c r="D93" s="59"/>
      <c r="E93" s="59"/>
    </row>
    <row r="94" spans="2:5" x14ac:dyDescent="0.25">
      <c r="B94" s="59"/>
      <c r="C94" s="59"/>
      <c r="D94" s="59"/>
      <c r="E94" s="59"/>
    </row>
    <row r="95" spans="2:5" x14ac:dyDescent="0.25">
      <c r="B95" s="59"/>
      <c r="C95" s="59"/>
      <c r="D95" s="59"/>
      <c r="E95" s="59"/>
    </row>
    <row r="96" spans="2:5" x14ac:dyDescent="0.25">
      <c r="B96" s="59"/>
      <c r="C96" s="59"/>
      <c r="D96" s="59"/>
      <c r="E96" s="59"/>
    </row>
    <row r="97" spans="2:5" x14ac:dyDescent="0.25">
      <c r="B97" s="59"/>
      <c r="C97" s="59"/>
      <c r="D97" s="59"/>
      <c r="E97" s="59"/>
    </row>
    <row r="98" spans="2:5" x14ac:dyDescent="0.25">
      <c r="B98" s="59"/>
      <c r="C98" s="59"/>
      <c r="D98" s="59"/>
      <c r="E98" s="59"/>
    </row>
    <row r="99" spans="2:5" x14ac:dyDescent="0.25">
      <c r="B99" s="59"/>
      <c r="C99" s="59"/>
      <c r="D99" s="59"/>
      <c r="E99" s="59"/>
    </row>
    <row r="100" spans="2:5" x14ac:dyDescent="0.25">
      <c r="B100" s="59"/>
      <c r="C100" s="59"/>
      <c r="D100" s="59"/>
      <c r="E100" s="59"/>
    </row>
    <row r="101" spans="2:5" x14ac:dyDescent="0.25">
      <c r="B101" s="59"/>
      <c r="C101" s="59"/>
      <c r="D101" s="59"/>
      <c r="E101" s="59"/>
    </row>
    <row r="102" spans="2:5" x14ac:dyDescent="0.25">
      <c r="B102" s="59"/>
      <c r="C102" s="59"/>
      <c r="D102" s="59"/>
      <c r="E102" s="59"/>
    </row>
    <row r="103" spans="2:5" x14ac:dyDescent="0.25">
      <c r="B103" s="59"/>
      <c r="C103" s="59"/>
      <c r="D103" s="59"/>
      <c r="E103" s="59"/>
    </row>
    <row r="104" spans="2:5" x14ac:dyDescent="0.25">
      <c r="B104" s="59"/>
      <c r="C104" s="59"/>
      <c r="D104" s="59"/>
      <c r="E104" s="59"/>
    </row>
    <row r="105" spans="2:5" x14ac:dyDescent="0.25">
      <c r="B105" s="59"/>
      <c r="C105" s="59"/>
      <c r="D105" s="59"/>
      <c r="E105" s="59"/>
    </row>
    <row r="106" spans="2:5" x14ac:dyDescent="0.25">
      <c r="B106" s="59"/>
      <c r="C106" s="59"/>
      <c r="D106" s="59"/>
      <c r="E106" s="59"/>
    </row>
    <row r="107" spans="2:5" x14ac:dyDescent="0.25">
      <c r="B107" s="59"/>
      <c r="C107" s="59"/>
      <c r="D107" s="59"/>
      <c r="E107" s="59"/>
    </row>
    <row r="108" spans="2:5" x14ac:dyDescent="0.25">
      <c r="B108" s="59"/>
      <c r="C108" s="59"/>
      <c r="D108" s="59"/>
      <c r="E108" s="59"/>
    </row>
    <row r="109" spans="2:5" x14ac:dyDescent="0.25">
      <c r="B109" s="59"/>
      <c r="C109" s="59"/>
      <c r="D109" s="59"/>
      <c r="E109" s="59"/>
    </row>
    <row r="110" spans="2:5" x14ac:dyDescent="0.25">
      <c r="B110" s="59"/>
      <c r="C110" s="59"/>
      <c r="D110" s="59"/>
      <c r="E110" s="59"/>
    </row>
    <row r="111" spans="2:5" x14ac:dyDescent="0.25">
      <c r="B111" s="59"/>
      <c r="C111" s="59"/>
      <c r="D111" s="59"/>
      <c r="E111" s="59"/>
    </row>
    <row r="112" spans="2:5" x14ac:dyDescent="0.25">
      <c r="B112" s="59"/>
      <c r="C112" s="59"/>
      <c r="D112" s="59"/>
      <c r="E112" s="59"/>
    </row>
    <row r="113" spans="2:5" x14ac:dyDescent="0.25">
      <c r="B113" s="59"/>
      <c r="C113" s="59"/>
      <c r="D113" s="59"/>
      <c r="E113" s="59"/>
    </row>
    <row r="114" spans="2:5" x14ac:dyDescent="0.25">
      <c r="B114" s="59"/>
      <c r="C114" s="59"/>
      <c r="D114" s="59"/>
      <c r="E114" s="59"/>
    </row>
    <row r="115" spans="2:5" x14ac:dyDescent="0.25">
      <c r="B115" s="59"/>
      <c r="C115" s="59"/>
      <c r="D115" s="59"/>
      <c r="E115" s="59"/>
    </row>
    <row r="116" spans="2:5" x14ac:dyDescent="0.25">
      <c r="B116" s="59"/>
      <c r="C116" s="59"/>
      <c r="D116" s="59"/>
      <c r="E116" s="59"/>
    </row>
    <row r="117" spans="2:5" x14ac:dyDescent="0.25">
      <c r="B117" s="59"/>
      <c r="C117" s="59"/>
      <c r="D117" s="59"/>
      <c r="E117" s="59"/>
    </row>
    <row r="118" spans="2:5" x14ac:dyDescent="0.25">
      <c r="B118" s="59"/>
      <c r="C118" s="59"/>
      <c r="D118" s="59"/>
      <c r="E118" s="59"/>
    </row>
    <row r="119" spans="2:5" x14ac:dyDescent="0.25">
      <c r="B119" s="59"/>
      <c r="C119" s="59"/>
      <c r="D119" s="59"/>
      <c r="E119" s="59"/>
    </row>
    <row r="120" spans="2:5" x14ac:dyDescent="0.25">
      <c r="B120" s="59"/>
      <c r="C120" s="59"/>
      <c r="D120" s="59"/>
      <c r="E120" s="59"/>
    </row>
    <row r="121" spans="2:5" x14ac:dyDescent="0.25">
      <c r="B121" s="59"/>
      <c r="C121" s="59"/>
      <c r="D121" s="59"/>
      <c r="E121" s="59"/>
    </row>
    <row r="122" spans="2:5" x14ac:dyDescent="0.25">
      <c r="B122" s="59"/>
      <c r="C122" s="59"/>
      <c r="D122" s="59"/>
      <c r="E122" s="59"/>
    </row>
    <row r="123" spans="2:5" x14ac:dyDescent="0.25">
      <c r="B123" s="59"/>
      <c r="C123" s="59"/>
      <c r="D123" s="59"/>
      <c r="E123" s="59"/>
    </row>
    <row r="124" spans="2:5" x14ac:dyDescent="0.25">
      <c r="B124" s="59"/>
      <c r="C124" s="59"/>
      <c r="D124" s="59"/>
      <c r="E124" s="59"/>
    </row>
    <row r="125" spans="2:5" x14ac:dyDescent="0.25">
      <c r="B125" s="59"/>
      <c r="C125" s="59"/>
      <c r="D125" s="59"/>
      <c r="E125" s="59"/>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opLeftCell="A25" zoomScale="85" zoomScaleNormal="85" workbookViewId="0">
      <selection activeCell="C22" sqref="C22:C27"/>
    </sheetView>
  </sheetViews>
  <sheetFormatPr defaultRowHeight="15" x14ac:dyDescent="0.25"/>
  <cols>
    <col min="1" max="1" width="12.7109375" bestFit="1" customWidth="1"/>
    <col min="2" max="2" width="37.140625" customWidth="1"/>
    <col min="3" max="3" width="30.42578125" customWidth="1"/>
    <col min="5" max="5" width="15.42578125" bestFit="1" customWidth="1"/>
    <col min="6" max="6" width="6.42578125" bestFit="1" customWidth="1"/>
    <col min="7" max="7" width="11"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row>
    <row r="6" spans="1:7" s="13" customFormat="1" ht="15.75" thickBot="1" x14ac:dyDescent="0.3">
      <c r="A6" s="88" t="s">
        <v>15</v>
      </c>
      <c r="B6" s="20" t="s">
        <v>16</v>
      </c>
      <c r="C6" s="21">
        <f>COUNTIF(F17:F31,"PASSED")</f>
        <v>0</v>
      </c>
      <c r="D6" s="22"/>
    </row>
    <row r="7" spans="1:7" s="13" customFormat="1" ht="15.75" thickBot="1" x14ac:dyDescent="0.3">
      <c r="A7" s="89"/>
      <c r="B7" s="23" t="s">
        <v>17</v>
      </c>
      <c r="C7" s="24">
        <f>COUNTIF(F17:F31,"FAILED")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COUNTIF(G17:G31,"PENDING")</f>
        <v>0</v>
      </c>
      <c r="E9" s="45">
        <f>COUNTIF(F17:F31,"PENDING")</f>
        <v>0</v>
      </c>
    </row>
    <row r="10" spans="1:7" s="13" customFormat="1" ht="15.75" thickBot="1" x14ac:dyDescent="0.3">
      <c r="A10" s="96" t="s">
        <v>20</v>
      </c>
      <c r="B10" s="97"/>
      <c r="C10" s="98"/>
      <c r="D10" s="45">
        <f>COUNTIF(G17:G31,"IN PROGRESS")</f>
        <v>0</v>
      </c>
      <c r="E10" s="45">
        <f>COUNTIF(F17:F31,"IN PROGRESS")</f>
        <v>0</v>
      </c>
    </row>
    <row r="11" spans="1:7" s="13" customFormat="1" ht="15.75" thickBot="1" x14ac:dyDescent="0.3">
      <c r="A11" s="96" t="s">
        <v>21</v>
      </c>
      <c r="B11" s="97"/>
      <c r="C11" s="98"/>
      <c r="D11" s="45">
        <f>COUNTIF(G17:G31,"BLOCKED")</f>
        <v>0</v>
      </c>
      <c r="E11" s="45">
        <f>COUNTIF(F17:F31,"BLOCKED")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65" x14ac:dyDescent="0.25">
      <c r="A17" s="30" t="s">
        <v>90</v>
      </c>
      <c r="B17" s="29" t="s">
        <v>258</v>
      </c>
      <c r="C17" s="29" t="s">
        <v>257</v>
      </c>
      <c r="D17" s="29"/>
      <c r="E17" s="29"/>
      <c r="F17" s="28"/>
      <c r="G17" s="28"/>
    </row>
    <row r="18" spans="1:7" ht="180" x14ac:dyDescent="0.25">
      <c r="A18" s="30" t="s">
        <v>91</v>
      </c>
      <c r="B18" s="29" t="s">
        <v>259</v>
      </c>
      <c r="C18" s="50" t="s">
        <v>260</v>
      </c>
      <c r="D18" s="28"/>
      <c r="E18" s="28"/>
      <c r="F18" s="28"/>
      <c r="G18" s="28"/>
    </row>
    <row r="19" spans="1:7" ht="75" x14ac:dyDescent="0.25">
      <c r="A19" s="30" t="s">
        <v>92</v>
      </c>
      <c r="B19" s="29" t="s">
        <v>259</v>
      </c>
      <c r="C19" s="50" t="s">
        <v>261</v>
      </c>
      <c r="D19" s="28"/>
      <c r="E19" s="28"/>
      <c r="F19" s="28"/>
      <c r="G19" s="28"/>
    </row>
    <row r="20" spans="1:7" ht="150" x14ac:dyDescent="0.25">
      <c r="A20" s="30" t="s">
        <v>93</v>
      </c>
      <c r="B20" s="29" t="s">
        <v>259</v>
      </c>
      <c r="C20" s="50" t="s">
        <v>262</v>
      </c>
      <c r="D20" s="28"/>
      <c r="E20" s="29" t="s">
        <v>263</v>
      </c>
      <c r="F20" s="28"/>
      <c r="G20" s="28"/>
    </row>
    <row r="21" spans="1:7" ht="195" x14ac:dyDescent="0.25">
      <c r="A21" s="30" t="s">
        <v>94</v>
      </c>
      <c r="B21" s="29" t="s">
        <v>259</v>
      </c>
      <c r="C21" s="50" t="s">
        <v>264</v>
      </c>
      <c r="D21" s="50"/>
      <c r="E21" s="29" t="s">
        <v>265</v>
      </c>
      <c r="F21" s="28"/>
      <c r="G21" s="28"/>
    </row>
    <row r="22" spans="1:7" ht="75" x14ac:dyDescent="0.25">
      <c r="A22" s="30" t="s">
        <v>95</v>
      </c>
      <c r="B22" s="29" t="s">
        <v>259</v>
      </c>
      <c r="C22" s="50" t="s">
        <v>266</v>
      </c>
      <c r="D22" s="50"/>
      <c r="E22" s="50"/>
      <c r="F22" s="28"/>
      <c r="G22" s="28"/>
    </row>
    <row r="23" spans="1:7" ht="105" x14ac:dyDescent="0.25">
      <c r="A23" s="30" t="s">
        <v>96</v>
      </c>
      <c r="B23" s="29" t="s">
        <v>259</v>
      </c>
      <c r="C23" s="50" t="s">
        <v>267</v>
      </c>
      <c r="D23" s="50"/>
      <c r="E23" s="50"/>
      <c r="F23" s="28"/>
      <c r="G23" s="28"/>
    </row>
    <row r="24" spans="1:7" ht="120" x14ac:dyDescent="0.25">
      <c r="A24" s="30" t="s">
        <v>97</v>
      </c>
      <c r="B24" s="29" t="s">
        <v>268</v>
      </c>
      <c r="C24" s="29" t="s">
        <v>269</v>
      </c>
      <c r="D24" s="50"/>
      <c r="E24" s="29" t="s">
        <v>271</v>
      </c>
      <c r="F24" s="28"/>
      <c r="G24" s="28"/>
    </row>
    <row r="25" spans="1:7" ht="105" x14ac:dyDescent="0.25">
      <c r="A25" s="30" t="s">
        <v>98</v>
      </c>
      <c r="B25" s="29" t="s">
        <v>273</v>
      </c>
      <c r="C25" s="50" t="s">
        <v>270</v>
      </c>
      <c r="D25" s="50"/>
      <c r="E25" s="29" t="s">
        <v>272</v>
      </c>
      <c r="F25" s="28"/>
      <c r="G25" s="28"/>
    </row>
    <row r="26" spans="1:7" ht="60" x14ac:dyDescent="0.25">
      <c r="A26" s="30" t="s">
        <v>99</v>
      </c>
      <c r="B26" s="29" t="s">
        <v>276</v>
      </c>
      <c r="C26" s="50" t="s">
        <v>274</v>
      </c>
      <c r="D26" s="50"/>
      <c r="E26" s="50"/>
      <c r="F26" s="28"/>
      <c r="G26" s="28"/>
    </row>
    <row r="27" spans="1:7" ht="75" x14ac:dyDescent="0.25">
      <c r="A27" s="30" t="s">
        <v>100</v>
      </c>
      <c r="B27" s="29" t="s">
        <v>277</v>
      </c>
      <c r="C27" s="50" t="s">
        <v>275</v>
      </c>
      <c r="D27" s="28"/>
      <c r="E27" s="28"/>
      <c r="F27" s="28"/>
      <c r="G27" s="28"/>
    </row>
    <row r="28" spans="1:7" ht="90" x14ac:dyDescent="0.25">
      <c r="A28" s="30" t="s">
        <v>101</v>
      </c>
      <c r="B28" s="29" t="s">
        <v>279</v>
      </c>
      <c r="C28" s="29" t="s">
        <v>278</v>
      </c>
      <c r="D28" s="28"/>
      <c r="E28" s="28"/>
      <c r="F28" s="28"/>
      <c r="G28" s="28"/>
    </row>
    <row r="29" spans="1:7" ht="75" x14ac:dyDescent="0.25">
      <c r="A29" s="30" t="s">
        <v>102</v>
      </c>
      <c r="B29" s="29" t="s">
        <v>281</v>
      </c>
      <c r="C29" s="29" t="s">
        <v>280</v>
      </c>
      <c r="D29" s="28"/>
      <c r="E29" s="28"/>
      <c r="F29" s="28"/>
      <c r="G29" s="28"/>
    </row>
    <row r="30" spans="1:7" ht="120" x14ac:dyDescent="0.25">
      <c r="A30" s="30" t="s">
        <v>103</v>
      </c>
      <c r="B30" s="29" t="s">
        <v>283</v>
      </c>
      <c r="C30" s="29" t="s">
        <v>282</v>
      </c>
      <c r="D30" s="28"/>
      <c r="E30" s="28"/>
      <c r="F30" s="28"/>
      <c r="G30" s="28"/>
    </row>
    <row r="31" spans="1:7" ht="90" x14ac:dyDescent="0.25">
      <c r="A31" s="30" t="s">
        <v>104</v>
      </c>
      <c r="B31" s="29" t="s">
        <v>285</v>
      </c>
      <c r="C31" s="29" t="s">
        <v>284</v>
      </c>
      <c r="D31" s="28"/>
      <c r="E31" s="28"/>
      <c r="F31" s="28"/>
      <c r="G31" s="28"/>
    </row>
    <row r="32" spans="1:7" x14ac:dyDescent="0.25">
      <c r="A32" s="30"/>
      <c r="B32" s="28"/>
      <c r="C32" s="29"/>
      <c r="D32" s="28"/>
      <c r="E32" s="28"/>
      <c r="F32" s="28"/>
      <c r="G32" s="28"/>
    </row>
    <row r="33" spans="1:7" x14ac:dyDescent="0.25">
      <c r="A33" s="30"/>
      <c r="B33" s="28"/>
      <c r="C33" s="29"/>
      <c r="D33" s="28"/>
      <c r="E33" s="28"/>
      <c r="F33" s="28"/>
      <c r="G33" s="28"/>
    </row>
    <row r="34" spans="1:7" x14ac:dyDescent="0.25">
      <c r="A34" s="30"/>
      <c r="B34" s="28"/>
      <c r="C34" s="29"/>
      <c r="D34" s="28"/>
      <c r="E34" s="28"/>
      <c r="F34" s="28"/>
      <c r="G34" s="28"/>
    </row>
    <row r="35" spans="1:7" x14ac:dyDescent="0.25">
      <c r="A35" s="30"/>
      <c r="B35" s="28"/>
      <c r="C35" s="29"/>
      <c r="D35" s="28"/>
      <c r="E35" s="28"/>
      <c r="F35" s="28"/>
      <c r="G35" s="28"/>
    </row>
    <row r="36" spans="1:7" x14ac:dyDescent="0.25">
      <c r="A36" s="30"/>
      <c r="B36" s="28"/>
      <c r="C36" s="29"/>
      <c r="D36" s="28"/>
      <c r="E36" s="28"/>
      <c r="F36" s="28"/>
      <c r="G36" s="28"/>
    </row>
    <row r="37" spans="1:7" x14ac:dyDescent="0.25">
      <c r="A37" s="30"/>
      <c r="B37" s="28"/>
      <c r="C37" s="29"/>
      <c r="D37" s="28"/>
      <c r="E37" s="28"/>
      <c r="F37" s="28"/>
      <c r="G37" s="28"/>
    </row>
    <row r="38" spans="1:7" x14ac:dyDescent="0.25">
      <c r="A38" s="30"/>
      <c r="B38" s="28"/>
      <c r="C38" s="28"/>
      <c r="D38" s="28"/>
      <c r="E38" s="28"/>
      <c r="F38" s="28"/>
      <c r="G38" s="28"/>
    </row>
    <row r="39" spans="1:7" x14ac:dyDescent="0.25">
      <c r="A39" s="30"/>
      <c r="B39" s="28"/>
      <c r="C39" s="28"/>
      <c r="D39" s="28"/>
      <c r="E39" s="28"/>
      <c r="F39" s="28"/>
      <c r="G39" s="28"/>
    </row>
    <row r="40" spans="1:7" x14ac:dyDescent="0.25">
      <c r="A40" s="30"/>
      <c r="B40" s="28"/>
      <c r="C40" s="28"/>
      <c r="D40" s="28"/>
      <c r="E40" s="28"/>
      <c r="F40" s="28"/>
      <c r="G40" s="28"/>
    </row>
    <row r="41" spans="1:7" x14ac:dyDescent="0.25">
      <c r="A41" s="30"/>
      <c r="B41" s="28"/>
      <c r="C41" s="28"/>
      <c r="D41" s="28"/>
      <c r="E41" s="28"/>
      <c r="F41" s="28"/>
      <c r="G41" s="28"/>
    </row>
    <row r="42" spans="1:7" x14ac:dyDescent="0.25">
      <c r="A42" s="30"/>
      <c r="B42" s="28"/>
      <c r="C42" s="28"/>
      <c r="D42" s="28"/>
      <c r="E42" s="28"/>
      <c r="F42" s="28"/>
      <c r="G42" s="28"/>
    </row>
    <row r="43" spans="1:7" x14ac:dyDescent="0.25">
      <c r="A43" s="30"/>
      <c r="B43" s="28"/>
      <c r="C43" s="28"/>
      <c r="D43" s="28"/>
      <c r="E43" s="28"/>
      <c r="F43" s="28"/>
      <c r="G43" s="28"/>
    </row>
    <row r="44" spans="1:7" x14ac:dyDescent="0.25">
      <c r="A44" s="30"/>
      <c r="B44" s="28"/>
      <c r="C44" s="28"/>
      <c r="D44" s="28"/>
      <c r="E44" s="28"/>
      <c r="F44" s="28"/>
      <c r="G44" s="28"/>
    </row>
    <row r="45" spans="1:7" x14ac:dyDescent="0.25">
      <c r="A45" s="30"/>
      <c r="B45" s="28"/>
      <c r="C45" s="28"/>
      <c r="D45" s="28"/>
      <c r="E45" s="28"/>
      <c r="F45" s="28"/>
      <c r="G45" s="28"/>
    </row>
    <row r="46" spans="1:7" x14ac:dyDescent="0.25">
      <c r="A46" s="30"/>
      <c r="B46" s="28"/>
      <c r="C46" s="28"/>
      <c r="D46" s="28"/>
      <c r="E46" s="28"/>
      <c r="F46" s="28"/>
      <c r="G46" s="28"/>
    </row>
    <row r="47" spans="1:7" x14ac:dyDescent="0.25">
      <c r="A47" s="30"/>
      <c r="B47" s="28"/>
      <c r="C47" s="28"/>
      <c r="D47" s="28"/>
      <c r="E47" s="28"/>
      <c r="F47" s="28"/>
      <c r="G47" s="28"/>
    </row>
    <row r="48" spans="1:7" x14ac:dyDescent="0.25">
      <c r="A48" s="30"/>
      <c r="B48" s="28"/>
      <c r="C48" s="28"/>
      <c r="D48" s="28"/>
      <c r="E48" s="28"/>
      <c r="F48" s="28"/>
      <c r="G48" s="28"/>
    </row>
    <row r="49" spans="1:7" x14ac:dyDescent="0.25">
      <c r="A49" s="30"/>
      <c r="B49" s="28"/>
      <c r="C49" s="28"/>
      <c r="D49" s="28"/>
      <c r="E49" s="28"/>
      <c r="F49" s="28"/>
      <c r="G49" s="28"/>
    </row>
    <row r="50" spans="1:7" x14ac:dyDescent="0.25">
      <c r="A50" s="30"/>
      <c r="B50" s="28"/>
      <c r="C50" s="28"/>
      <c r="D50" s="28"/>
      <c r="E50" s="28"/>
      <c r="F50" s="28"/>
      <c r="G50" s="28"/>
    </row>
    <row r="51" spans="1:7" x14ac:dyDescent="0.25">
      <c r="A51" s="30"/>
      <c r="B51" s="28"/>
      <c r="C51" s="28"/>
      <c r="D51" s="28"/>
      <c r="E51" s="28"/>
      <c r="F51" s="28"/>
      <c r="G51" s="28"/>
    </row>
    <row r="52" spans="1:7" x14ac:dyDescent="0.25">
      <c r="A52" s="30"/>
      <c r="B52" s="28"/>
      <c r="C52" s="28"/>
      <c r="D52" s="28"/>
      <c r="E52" s="28"/>
      <c r="F52" s="28"/>
      <c r="G52" s="28"/>
    </row>
    <row r="53" spans="1:7" x14ac:dyDescent="0.25">
      <c r="A53" s="30"/>
      <c r="B53" s="28"/>
      <c r="C53" s="28"/>
      <c r="D53" s="28"/>
      <c r="E53" s="28"/>
      <c r="F53" s="28"/>
      <c r="G53" s="28"/>
    </row>
    <row r="54" spans="1:7" x14ac:dyDescent="0.25">
      <c r="A54" s="30"/>
      <c r="B54" s="28"/>
      <c r="C54" s="28"/>
      <c r="D54" s="28"/>
      <c r="E54" s="28"/>
      <c r="F54" s="28"/>
      <c r="G54" s="28"/>
    </row>
    <row r="55" spans="1:7" x14ac:dyDescent="0.25">
      <c r="A55" s="30"/>
      <c r="B55" s="28"/>
      <c r="C55" s="28"/>
      <c r="D55" s="28"/>
      <c r="E55" s="28"/>
      <c r="F55" s="28"/>
      <c r="G55"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opLeftCell="A18" zoomScale="85" zoomScaleNormal="85" workbookViewId="0">
      <selection activeCell="E20" sqref="E20"/>
    </sheetView>
  </sheetViews>
  <sheetFormatPr defaultRowHeight="15" x14ac:dyDescent="0.25"/>
  <cols>
    <col min="1" max="1" width="12.7109375" bestFit="1" customWidth="1"/>
    <col min="2" max="2" width="32.140625" customWidth="1"/>
    <col min="3" max="3" width="35.42578125" customWidth="1"/>
    <col min="4" max="4" width="12.5703125" bestFit="1" customWidth="1"/>
    <col min="5" max="5" width="20.7109375" bestFit="1" customWidth="1"/>
    <col min="6" max="6" width="11.5703125" customWidth="1"/>
    <col min="7" max="7" width="14"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row>
    <row r="6" spans="1:7" s="13" customFormat="1" ht="15.75" thickBot="1" x14ac:dyDescent="0.3">
      <c r="A6" s="88" t="s">
        <v>15</v>
      </c>
      <c r="B6" s="20" t="s">
        <v>16</v>
      </c>
      <c r="C6" s="21">
        <f>COUNTIF(F17:F31,"PASSED")</f>
        <v>0</v>
      </c>
      <c r="D6" s="22"/>
    </row>
    <row r="7" spans="1:7" s="13" customFormat="1" ht="15.75" thickBot="1" x14ac:dyDescent="0.3">
      <c r="A7" s="89"/>
      <c r="B7" s="23" t="s">
        <v>17</v>
      </c>
      <c r="C7" s="24">
        <f>COUNTIF(F17:F31,"FAILED")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COUNTIF(G17:G31,"PENDING")</f>
        <v>0</v>
      </c>
      <c r="E9" s="45">
        <f>COUNTIF(F17:F31,"PENDING")</f>
        <v>0</v>
      </c>
    </row>
    <row r="10" spans="1:7" s="13" customFormat="1" ht="15.75" thickBot="1" x14ac:dyDescent="0.3">
      <c r="A10" s="96" t="s">
        <v>20</v>
      </c>
      <c r="B10" s="97"/>
      <c r="C10" s="98"/>
      <c r="D10" s="45">
        <f>COUNTIF(G17:G31,"IN PROGRESS")</f>
        <v>0</v>
      </c>
      <c r="E10" s="45">
        <f>COUNTIF(F17:F31,"IN PROGRESS")</f>
        <v>0</v>
      </c>
    </row>
    <row r="11" spans="1:7" s="13" customFormat="1" ht="15.75" thickBot="1" x14ac:dyDescent="0.3">
      <c r="A11" s="96" t="s">
        <v>21</v>
      </c>
      <c r="B11" s="97"/>
      <c r="C11" s="98"/>
      <c r="D11" s="45">
        <f>COUNTIF(G17:G31,"BLOCKED")</f>
        <v>0</v>
      </c>
      <c r="E11" s="45">
        <f>COUNTIF(F17:F31,"BLOCKED")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225" x14ac:dyDescent="0.25">
      <c r="A17" s="30" t="s">
        <v>90</v>
      </c>
      <c r="B17" s="29" t="s">
        <v>286</v>
      </c>
      <c r="C17" s="29" t="s">
        <v>282</v>
      </c>
      <c r="D17" s="28"/>
      <c r="E17" s="28"/>
      <c r="F17" s="28"/>
      <c r="G17" s="28"/>
    </row>
    <row r="18" spans="1:7" ht="180" x14ac:dyDescent="0.25">
      <c r="A18" s="30" t="s">
        <v>91</v>
      </c>
      <c r="B18" s="29" t="s">
        <v>287</v>
      </c>
      <c r="C18" s="29" t="s">
        <v>260</v>
      </c>
      <c r="D18" s="29"/>
      <c r="E18" s="29"/>
      <c r="F18" s="28"/>
      <c r="G18" s="28"/>
    </row>
    <row r="19" spans="1:7" ht="75" x14ac:dyDescent="0.25">
      <c r="A19" s="30" t="s">
        <v>92</v>
      </c>
      <c r="B19" s="29" t="s">
        <v>287</v>
      </c>
      <c r="C19" s="50" t="s">
        <v>288</v>
      </c>
      <c r="D19" s="29"/>
      <c r="E19" s="29"/>
      <c r="F19" s="28"/>
      <c r="G19" s="28"/>
    </row>
    <row r="20" spans="1:7" ht="120" x14ac:dyDescent="0.25">
      <c r="A20" s="30" t="s">
        <v>93</v>
      </c>
      <c r="B20" s="29" t="s">
        <v>287</v>
      </c>
      <c r="C20" s="50" t="s">
        <v>262</v>
      </c>
      <c r="D20" s="29"/>
      <c r="E20" s="29"/>
      <c r="F20" s="28"/>
      <c r="G20" s="28"/>
    </row>
    <row r="21" spans="1:7" ht="75" x14ac:dyDescent="0.25">
      <c r="A21" s="30" t="s">
        <v>94</v>
      </c>
      <c r="B21" s="29" t="s">
        <v>287</v>
      </c>
      <c r="C21" s="29" t="s">
        <v>289</v>
      </c>
      <c r="D21" s="29"/>
      <c r="E21" s="29"/>
      <c r="F21" s="28"/>
      <c r="G21" s="28"/>
    </row>
    <row r="22" spans="1:7" ht="90" x14ac:dyDescent="0.25">
      <c r="A22" s="30" t="s">
        <v>95</v>
      </c>
      <c r="B22" s="29" t="s">
        <v>287</v>
      </c>
      <c r="C22" s="29" t="s">
        <v>290</v>
      </c>
      <c r="D22" s="29"/>
      <c r="E22" s="29"/>
      <c r="F22" s="28"/>
      <c r="G22" s="28"/>
    </row>
    <row r="23" spans="1:7" ht="135" x14ac:dyDescent="0.25">
      <c r="A23" s="30" t="s">
        <v>96</v>
      </c>
      <c r="B23" s="29" t="s">
        <v>287</v>
      </c>
      <c r="C23" s="29" t="s">
        <v>291</v>
      </c>
      <c r="D23" s="29"/>
      <c r="E23" s="29"/>
      <c r="F23" s="28"/>
      <c r="G23" s="28"/>
    </row>
    <row r="24" spans="1:7" ht="135" x14ac:dyDescent="0.25">
      <c r="A24" s="30" t="s">
        <v>97</v>
      </c>
      <c r="B24" s="29" t="s">
        <v>287</v>
      </c>
      <c r="C24" s="29" t="s">
        <v>292</v>
      </c>
      <c r="D24" s="29"/>
      <c r="E24" s="29"/>
      <c r="F24" s="28"/>
      <c r="G24" s="28"/>
    </row>
    <row r="25" spans="1:7" ht="30" x14ac:dyDescent="0.25">
      <c r="A25" s="30" t="s">
        <v>98</v>
      </c>
      <c r="B25" s="29" t="s">
        <v>287</v>
      </c>
      <c r="C25" s="29" t="s">
        <v>293</v>
      </c>
      <c r="D25" s="29"/>
      <c r="E25" s="29"/>
      <c r="F25" s="28"/>
      <c r="G25" s="28"/>
    </row>
    <row r="26" spans="1:7" ht="60" x14ac:dyDescent="0.25">
      <c r="A26" s="30" t="s">
        <v>99</v>
      </c>
      <c r="B26" s="29" t="s">
        <v>287</v>
      </c>
      <c r="C26" s="50" t="s">
        <v>266</v>
      </c>
      <c r="D26" s="29"/>
      <c r="E26" s="29"/>
      <c r="F26" s="28"/>
      <c r="G26" s="28"/>
    </row>
    <row r="27" spans="1:7" ht="105" x14ac:dyDescent="0.25">
      <c r="A27" s="30" t="s">
        <v>100</v>
      </c>
      <c r="B27" s="29" t="s">
        <v>287</v>
      </c>
      <c r="C27" s="50" t="s">
        <v>267</v>
      </c>
      <c r="D27" s="28"/>
      <c r="E27" s="28"/>
      <c r="F27" s="28"/>
      <c r="G27" s="28"/>
    </row>
    <row r="28" spans="1:7" ht="60" x14ac:dyDescent="0.25">
      <c r="A28" s="30" t="s">
        <v>101</v>
      </c>
      <c r="B28" s="29" t="s">
        <v>294</v>
      </c>
      <c r="C28" s="29" t="s">
        <v>269</v>
      </c>
      <c r="D28" s="28"/>
      <c r="E28" s="28"/>
      <c r="F28" s="28"/>
      <c r="G28" s="28"/>
    </row>
    <row r="29" spans="1:7" ht="90" x14ac:dyDescent="0.25">
      <c r="A29" s="30" t="s">
        <v>102</v>
      </c>
      <c r="B29" s="29" t="s">
        <v>295</v>
      </c>
      <c r="C29" s="50" t="s">
        <v>270</v>
      </c>
      <c r="D29" s="28"/>
      <c r="E29" s="28"/>
      <c r="F29" s="28"/>
      <c r="G29" s="28"/>
    </row>
    <row r="30" spans="1:7" ht="45" x14ac:dyDescent="0.25">
      <c r="A30" s="30" t="s">
        <v>103</v>
      </c>
      <c r="B30" s="29" t="s">
        <v>287</v>
      </c>
      <c r="C30" s="50" t="s">
        <v>274</v>
      </c>
      <c r="D30" s="28"/>
      <c r="E30" s="28"/>
      <c r="F30" s="28"/>
      <c r="G30" s="28"/>
    </row>
    <row r="31" spans="1:7" ht="60" x14ac:dyDescent="0.25">
      <c r="A31" s="30" t="s">
        <v>104</v>
      </c>
      <c r="B31" s="29" t="s">
        <v>287</v>
      </c>
      <c r="C31" s="50" t="s">
        <v>275</v>
      </c>
      <c r="D31" s="28"/>
      <c r="E31" s="28"/>
      <c r="F31" s="28"/>
      <c r="G31" s="28"/>
    </row>
    <row r="32" spans="1:7" ht="105" x14ac:dyDescent="0.25">
      <c r="A32" s="30" t="s">
        <v>105</v>
      </c>
      <c r="B32" s="29" t="s">
        <v>299</v>
      </c>
      <c r="C32" s="50" t="s">
        <v>296</v>
      </c>
      <c r="D32" s="28"/>
      <c r="E32" s="28"/>
      <c r="F32" s="28"/>
      <c r="G32" s="28"/>
    </row>
    <row r="33" spans="1:7" ht="120" x14ac:dyDescent="0.25">
      <c r="A33" s="30" t="s">
        <v>106</v>
      </c>
      <c r="B33" s="29" t="s">
        <v>300</v>
      </c>
      <c r="C33" s="50" t="s">
        <v>297</v>
      </c>
      <c r="D33" s="28"/>
      <c r="E33" s="28"/>
      <c r="F33" s="28"/>
      <c r="G33" s="28"/>
    </row>
    <row r="34" spans="1:7" ht="150" x14ac:dyDescent="0.25">
      <c r="A34" s="30" t="s">
        <v>107</v>
      </c>
      <c r="B34" s="29" t="s">
        <v>302</v>
      </c>
      <c r="C34" s="50" t="s">
        <v>301</v>
      </c>
      <c r="D34" s="28"/>
      <c r="E34" s="28"/>
      <c r="F34" s="28"/>
      <c r="G34" s="28"/>
    </row>
    <row r="35" spans="1:7" ht="45" x14ac:dyDescent="0.25">
      <c r="A35" s="30" t="s">
        <v>108</v>
      </c>
      <c r="B35" s="29" t="s">
        <v>303</v>
      </c>
      <c r="C35" s="50" t="s">
        <v>298</v>
      </c>
      <c r="D35" s="28"/>
      <c r="E35" s="28"/>
      <c r="F35" s="28"/>
      <c r="G35" s="28"/>
    </row>
    <row r="36" spans="1:7" ht="120" x14ac:dyDescent="0.25">
      <c r="A36" s="30" t="s">
        <v>109</v>
      </c>
      <c r="B36" s="29" t="s">
        <v>304</v>
      </c>
      <c r="C36" s="52" t="s">
        <v>305</v>
      </c>
      <c r="D36" s="28"/>
      <c r="E36" s="28"/>
      <c r="F36" s="28"/>
      <c r="G36" s="28"/>
    </row>
    <row r="37" spans="1:7" ht="225" x14ac:dyDescent="0.25">
      <c r="A37" s="30" t="s">
        <v>110</v>
      </c>
      <c r="B37" s="29" t="s">
        <v>304</v>
      </c>
      <c r="C37" s="50" t="s">
        <v>306</v>
      </c>
      <c r="D37" s="28"/>
      <c r="E37" s="28"/>
      <c r="F37" s="28"/>
      <c r="G37" s="28"/>
    </row>
    <row r="38" spans="1:7" ht="157.5" customHeight="1" x14ac:dyDescent="0.25">
      <c r="A38" s="30" t="s">
        <v>111</v>
      </c>
      <c r="B38" s="29" t="s">
        <v>310</v>
      </c>
      <c r="C38" s="29" t="s">
        <v>307</v>
      </c>
      <c r="D38" s="28"/>
      <c r="E38" s="28"/>
      <c r="F38" s="28"/>
      <c r="G38" s="28"/>
    </row>
    <row r="39" spans="1:7" ht="165" x14ac:dyDescent="0.25">
      <c r="A39" s="30" t="s">
        <v>112</v>
      </c>
      <c r="B39" s="29" t="s">
        <v>310</v>
      </c>
      <c r="C39" s="29" t="s">
        <v>308</v>
      </c>
      <c r="D39" s="28"/>
      <c r="E39" s="28"/>
      <c r="F39" s="28"/>
      <c r="G39" s="28"/>
    </row>
    <row r="40" spans="1:7" ht="195" x14ac:dyDescent="0.25">
      <c r="A40" s="30" t="s">
        <v>113</v>
      </c>
      <c r="B40" s="29" t="s">
        <v>311</v>
      </c>
      <c r="C40" s="52" t="s">
        <v>309</v>
      </c>
      <c r="D40" s="28"/>
      <c r="E40" s="28"/>
      <c r="F40" s="28"/>
      <c r="G40"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Page'!$A$38:$A$46</xm:f>
          </x14:formula1>
          <xm:sqref>F17:F35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17" zoomScale="70" zoomScaleNormal="70" workbookViewId="0">
      <selection activeCell="A32" sqref="A32:XFD35"/>
    </sheetView>
  </sheetViews>
  <sheetFormatPr defaultRowHeight="15" x14ac:dyDescent="0.25"/>
  <cols>
    <col min="1" max="1" width="12.7109375" bestFit="1" customWidth="1"/>
    <col min="2" max="2" width="43.5703125" customWidth="1"/>
    <col min="3" max="3" width="44.5703125" customWidth="1"/>
    <col min="4" max="4" width="12.5703125" bestFit="1" customWidth="1"/>
    <col min="5" max="5" width="20.7109375" bestFit="1" customWidth="1"/>
    <col min="6" max="6" width="11.5703125" customWidth="1"/>
    <col min="7" max="7" width="14" bestFit="1" customWidth="1"/>
  </cols>
  <sheetData>
    <row r="1" spans="1:7" s="13" customFormat="1" x14ac:dyDescent="0.25">
      <c r="A1" s="74"/>
      <c r="B1" s="75"/>
    </row>
    <row r="2" spans="1:7" s="13" customFormat="1" x14ac:dyDescent="0.25">
      <c r="A2" s="76"/>
      <c r="B2" s="77"/>
    </row>
    <row r="3" spans="1:7" s="13" customFormat="1" x14ac:dyDescent="0.25">
      <c r="A3" s="76"/>
      <c r="B3" s="77"/>
    </row>
    <row r="4" spans="1:7" s="13" customFormat="1" ht="15.75" thickBot="1" x14ac:dyDescent="0.3">
      <c r="A4" s="78"/>
      <c r="B4" s="79"/>
    </row>
    <row r="5" spans="1:7" s="13" customFormat="1" ht="15.75" thickBot="1" x14ac:dyDescent="0.3">
      <c r="A5" s="46"/>
      <c r="B5" s="47"/>
    </row>
    <row r="6" spans="1:7" s="13" customFormat="1" ht="15.75" thickBot="1" x14ac:dyDescent="0.3">
      <c r="A6" s="88" t="s">
        <v>15</v>
      </c>
      <c r="B6" s="20" t="s">
        <v>16</v>
      </c>
      <c r="C6" s="21">
        <f>COUNTIF(F17:F31,"PASSED")</f>
        <v>0</v>
      </c>
      <c r="D6" s="22"/>
    </row>
    <row r="7" spans="1:7" s="13" customFormat="1" ht="15.75" thickBot="1" x14ac:dyDescent="0.3">
      <c r="A7" s="89"/>
      <c r="B7" s="23" t="s">
        <v>17</v>
      </c>
      <c r="C7" s="24">
        <f>COUNTIF(F17:F31,"FAILED")</f>
        <v>0</v>
      </c>
      <c r="D7" s="25"/>
    </row>
    <row r="8" spans="1:7" s="13" customFormat="1" ht="15.75" thickBot="1" x14ac:dyDescent="0.3">
      <c r="A8" s="90"/>
      <c r="B8" s="91" t="s">
        <v>18</v>
      </c>
      <c r="C8" s="92"/>
      <c r="D8" s="43">
        <f>SUM(C6,C7)</f>
        <v>0</v>
      </c>
      <c r="E8" s="49">
        <f>SUM(D6,D7)</f>
        <v>0</v>
      </c>
    </row>
    <row r="9" spans="1:7" s="13" customFormat="1" ht="15.75" thickBot="1" x14ac:dyDescent="0.3">
      <c r="A9" s="93" t="s">
        <v>19</v>
      </c>
      <c r="B9" s="94"/>
      <c r="C9" s="95"/>
      <c r="D9" s="44">
        <f>COUNTIF(G17:G31,"PENDING")</f>
        <v>0</v>
      </c>
      <c r="E9" s="45">
        <f>COUNTIF(F17:F31,"PENDING")</f>
        <v>0</v>
      </c>
    </row>
    <row r="10" spans="1:7" s="13" customFormat="1" ht="15.75" thickBot="1" x14ac:dyDescent="0.3">
      <c r="A10" s="96" t="s">
        <v>20</v>
      </c>
      <c r="B10" s="97"/>
      <c r="C10" s="98"/>
      <c r="D10" s="45">
        <f>COUNTIF(G17:G31,"IN PROGRESS")</f>
        <v>0</v>
      </c>
      <c r="E10" s="45">
        <f>COUNTIF(F17:F31,"IN PROGRESS")</f>
        <v>0</v>
      </c>
    </row>
    <row r="11" spans="1:7" s="13" customFormat="1" ht="15.75" thickBot="1" x14ac:dyDescent="0.3">
      <c r="A11" s="96" t="s">
        <v>21</v>
      </c>
      <c r="B11" s="97"/>
      <c r="C11" s="98"/>
      <c r="D11" s="45">
        <f>COUNTIF(G17:G31,"BLOCKED")</f>
        <v>0</v>
      </c>
      <c r="E11" s="45">
        <f>COUNTIF(F17:F31,"BLOCKED")</f>
        <v>0</v>
      </c>
    </row>
    <row r="12" spans="1:7" s="13" customFormat="1" ht="15.75" thickBot="1" x14ac:dyDescent="0.3">
      <c r="A12" s="80" t="s">
        <v>22</v>
      </c>
      <c r="B12" s="81"/>
      <c r="C12" s="82"/>
      <c r="D12" s="83">
        <f>SUM(D8:D11)</f>
        <v>0</v>
      </c>
      <c r="E12" s="83">
        <f>SUM(E8:E11)</f>
        <v>0</v>
      </c>
    </row>
    <row r="13" spans="1:7" s="13" customFormat="1" ht="15.75" thickBot="1" x14ac:dyDescent="0.3">
      <c r="A13" s="85" t="s">
        <v>23</v>
      </c>
      <c r="B13" s="86"/>
      <c r="C13" s="87"/>
      <c r="D13" s="84"/>
      <c r="E13" s="84"/>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225" x14ac:dyDescent="0.25">
      <c r="A17" s="30" t="s">
        <v>90</v>
      </c>
      <c r="B17" s="29" t="s">
        <v>312</v>
      </c>
      <c r="C17" s="29" t="s">
        <v>313</v>
      </c>
      <c r="D17" s="28"/>
      <c r="E17" s="28"/>
      <c r="F17" s="28"/>
      <c r="G17" s="28"/>
    </row>
    <row r="18" spans="1:7" ht="180" x14ac:dyDescent="0.25">
      <c r="A18" s="30" t="s">
        <v>91</v>
      </c>
      <c r="B18" s="29" t="s">
        <v>314</v>
      </c>
      <c r="C18" s="29" t="s">
        <v>260</v>
      </c>
      <c r="D18" s="29"/>
      <c r="E18" s="29"/>
      <c r="F18" s="28"/>
      <c r="G18" s="28"/>
    </row>
    <row r="19" spans="1:7" ht="120" x14ac:dyDescent="0.25">
      <c r="A19" s="30" t="s">
        <v>92</v>
      </c>
      <c r="B19" s="29" t="s">
        <v>314</v>
      </c>
      <c r="C19" s="50" t="s">
        <v>262</v>
      </c>
      <c r="D19" s="29"/>
      <c r="E19" s="29"/>
      <c r="F19" s="28"/>
      <c r="G19" s="28"/>
    </row>
    <row r="20" spans="1:7" ht="75" x14ac:dyDescent="0.25">
      <c r="A20" s="30" t="s">
        <v>93</v>
      </c>
      <c r="B20" s="29" t="s">
        <v>314</v>
      </c>
      <c r="C20" s="50" t="s">
        <v>315</v>
      </c>
      <c r="D20" s="29"/>
      <c r="E20" s="29"/>
      <c r="F20" s="28"/>
      <c r="G20" s="28"/>
    </row>
    <row r="21" spans="1:7" ht="30" x14ac:dyDescent="0.25">
      <c r="A21" s="30" t="s">
        <v>94</v>
      </c>
      <c r="B21" s="29" t="s">
        <v>314</v>
      </c>
      <c r="C21" s="29" t="s">
        <v>316</v>
      </c>
      <c r="D21" s="29"/>
      <c r="E21" s="29"/>
      <c r="F21" s="28"/>
      <c r="G21" s="28"/>
    </row>
    <row r="22" spans="1:7" ht="30" x14ac:dyDescent="0.25">
      <c r="A22" s="30" t="s">
        <v>95</v>
      </c>
      <c r="B22" s="29" t="s">
        <v>314</v>
      </c>
      <c r="C22" s="29" t="s">
        <v>317</v>
      </c>
      <c r="D22" s="29"/>
      <c r="E22" s="29"/>
      <c r="F22" s="28"/>
      <c r="G22" s="28"/>
    </row>
    <row r="23" spans="1:7" ht="30" x14ac:dyDescent="0.25">
      <c r="A23" s="30" t="s">
        <v>96</v>
      </c>
      <c r="B23" s="29" t="s">
        <v>314</v>
      </c>
      <c r="C23" s="29" t="s">
        <v>318</v>
      </c>
      <c r="D23" s="29"/>
      <c r="E23" s="29"/>
      <c r="F23" s="28"/>
      <c r="G23" s="28"/>
    </row>
    <row r="24" spans="1:7" ht="30" x14ac:dyDescent="0.25">
      <c r="A24" s="30" t="s">
        <v>97</v>
      </c>
      <c r="B24" s="29" t="s">
        <v>314</v>
      </c>
      <c r="C24" s="29" t="s">
        <v>319</v>
      </c>
      <c r="D24" s="29"/>
      <c r="E24" s="29"/>
      <c r="F24" s="28"/>
      <c r="G24" s="28"/>
    </row>
    <row r="25" spans="1:7" ht="30" x14ac:dyDescent="0.25">
      <c r="A25" s="30" t="s">
        <v>98</v>
      </c>
      <c r="B25" s="29" t="s">
        <v>314</v>
      </c>
      <c r="C25" s="29" t="s">
        <v>320</v>
      </c>
      <c r="D25" s="29"/>
      <c r="E25" s="29"/>
      <c r="F25" s="28"/>
      <c r="G25" s="28"/>
    </row>
    <row r="26" spans="1:7" ht="45" x14ac:dyDescent="0.25">
      <c r="A26" s="30" t="s">
        <v>99</v>
      </c>
      <c r="B26" s="29" t="s">
        <v>314</v>
      </c>
      <c r="C26" s="50" t="s">
        <v>321</v>
      </c>
      <c r="D26" s="29"/>
      <c r="E26" s="29"/>
      <c r="F26" s="28"/>
      <c r="G26" s="28"/>
    </row>
    <row r="27" spans="1:7" ht="45" x14ac:dyDescent="0.25">
      <c r="A27" s="30" t="s">
        <v>100</v>
      </c>
      <c r="B27" s="29" t="s">
        <v>314</v>
      </c>
      <c r="C27" s="50" t="s">
        <v>322</v>
      </c>
      <c r="D27" s="28"/>
      <c r="E27" s="28"/>
      <c r="F27" s="28"/>
      <c r="G27" s="28"/>
    </row>
    <row r="28" spans="1:7" ht="30" x14ac:dyDescent="0.25">
      <c r="A28" s="30" t="s">
        <v>101</v>
      </c>
      <c r="B28" s="29" t="s">
        <v>314</v>
      </c>
      <c r="C28" s="29" t="s">
        <v>323</v>
      </c>
      <c r="D28" s="28"/>
      <c r="E28" s="28"/>
      <c r="F28" s="28"/>
      <c r="G28" s="28"/>
    </row>
    <row r="29" spans="1:7" ht="30" x14ac:dyDescent="0.25">
      <c r="A29" s="30" t="s">
        <v>102</v>
      </c>
      <c r="B29" s="29" t="s">
        <v>314</v>
      </c>
      <c r="C29" s="50" t="s">
        <v>324</v>
      </c>
      <c r="D29" s="28"/>
      <c r="E29" s="28"/>
      <c r="F29" s="28"/>
      <c r="G29" s="28"/>
    </row>
    <row r="30" spans="1:7" ht="30" x14ac:dyDescent="0.25">
      <c r="A30" s="30" t="s">
        <v>103</v>
      </c>
      <c r="B30" s="29" t="s">
        <v>325</v>
      </c>
      <c r="C30" s="50" t="s">
        <v>326</v>
      </c>
      <c r="D30" s="28"/>
      <c r="E30" s="28"/>
      <c r="F30" s="28"/>
      <c r="G30" s="28"/>
    </row>
    <row r="31" spans="1:7" ht="45" x14ac:dyDescent="0.25">
      <c r="A31" s="30" t="s">
        <v>104</v>
      </c>
      <c r="B31" s="29" t="s">
        <v>327</v>
      </c>
      <c r="C31" s="29" t="s">
        <v>328</v>
      </c>
      <c r="D31" s="28"/>
      <c r="E31" s="28"/>
      <c r="F31" s="28"/>
      <c r="G31"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Page'!$A$38:$A$46</xm:f>
          </x14:formula1>
          <xm:sqref>F17:F31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Page</vt:lpstr>
      <vt:lpstr>Home Page</vt:lpstr>
      <vt:lpstr>Search</vt:lpstr>
      <vt:lpstr>Product Deatil Page</vt:lpstr>
      <vt:lpstr>Availability Page</vt:lpstr>
      <vt:lpstr>Cart Page</vt:lpstr>
      <vt:lpstr>Checkout</vt:lpstr>
      <vt:lpstr>Payment Page</vt:lpstr>
      <vt:lpstr>Confirmation Page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Tiwari</dc:creator>
  <cp:lastModifiedBy>Shivam Tiwari</cp:lastModifiedBy>
  <dcterms:created xsi:type="dcterms:W3CDTF">2015-06-09T09:59:24Z</dcterms:created>
  <dcterms:modified xsi:type="dcterms:W3CDTF">2015-09-01T12:19:06Z</dcterms:modified>
</cp:coreProperties>
</file>