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shtiwari.TUITRAVEL-AD\Documents\GitHub\QA-Docs\Updated TestCases\Ninja\Regression TestCases\"/>
    </mc:Choice>
  </mc:AlternateContent>
  <bookViews>
    <workbookView xWindow="0" yWindow="0" windowWidth="15345" windowHeight="4635" activeTab="3"/>
  </bookViews>
  <sheets>
    <sheet name="Cover Page" sheetId="2" r:id="rId1"/>
    <sheet name="Home Page" sheetId="4" r:id="rId2"/>
    <sheet name="Search" sheetId="5" r:id="rId3"/>
    <sheet name="Product Deatil Page" sheetId="6" r:id="rId4"/>
    <sheet name="Availability Page" sheetId="7" r:id="rId5"/>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25" i="2" l="1"/>
  <c r="E11" i="7"/>
  <c r="D11" i="7"/>
  <c r="E10" i="7"/>
  <c r="D10" i="7"/>
  <c r="E9" i="7"/>
  <c r="D9" i="7"/>
  <c r="E8" i="7"/>
  <c r="C7" i="7"/>
  <c r="C6" i="7"/>
  <c r="D8" i="7" s="1"/>
  <c r="D12" i="7" s="1"/>
  <c r="E12" i="7" l="1"/>
  <c r="E11" i="6"/>
  <c r="D11" i="6"/>
  <c r="E10" i="6"/>
  <c r="D10" i="6"/>
  <c r="E9" i="6"/>
  <c r="D9" i="6"/>
  <c r="E8" i="6"/>
  <c r="C7" i="6"/>
  <c r="C6" i="6"/>
  <c r="D8" i="6" s="1"/>
  <c r="D12" i="6" l="1"/>
  <c r="E12" i="6"/>
  <c r="B23" i="2"/>
  <c r="B24" i="2"/>
  <c r="E11" i="5"/>
  <c r="D11" i="5"/>
  <c r="E10" i="5"/>
  <c r="D10" i="5"/>
  <c r="E9" i="5"/>
  <c r="D9" i="5"/>
  <c r="E8" i="5"/>
  <c r="C7" i="5"/>
  <c r="C6" i="5"/>
  <c r="D8" i="5" s="1"/>
  <c r="E11" i="4"/>
  <c r="E10" i="4"/>
  <c r="E9" i="4"/>
  <c r="C7" i="4"/>
  <c r="C6" i="4"/>
  <c r="E8" i="4"/>
  <c r="D11" i="4"/>
  <c r="D10" i="4"/>
  <c r="D9" i="4"/>
  <c r="B30" i="2" l="1"/>
  <c r="D12" i="5"/>
  <c r="E12" i="5"/>
  <c r="E12" i="4"/>
  <c r="D8" i="4"/>
  <c r="D12" i="4" s="1"/>
</calcChain>
</file>

<file path=xl/sharedStrings.xml><?xml version="1.0" encoding="utf-8"?>
<sst xmlns="http://schemas.openxmlformats.org/spreadsheetml/2006/main" count="339" uniqueCount="184">
  <si>
    <t>Project Name:</t>
  </si>
  <si>
    <t>Test Designed by:</t>
  </si>
  <si>
    <t>Module Name:</t>
  </si>
  <si>
    <t xml:space="preserve">Test Designed date: </t>
  </si>
  <si>
    <t xml:space="preserve">Test Executed by: </t>
  </si>
  <si>
    <t xml:space="preserve">Test Execution date: </t>
  </si>
  <si>
    <t>Test Data</t>
  </si>
  <si>
    <t>Expected Result</t>
  </si>
  <si>
    <t>Status</t>
  </si>
  <si>
    <t>QA Team</t>
  </si>
  <si>
    <t>Date</t>
  </si>
  <si>
    <t>Version</t>
  </si>
  <si>
    <t>Description</t>
  </si>
  <si>
    <t>Revised by</t>
  </si>
  <si>
    <t>1.0</t>
  </si>
  <si>
    <t>EXECUTED</t>
  </si>
  <si>
    <t>PASSED</t>
  </si>
  <si>
    <t>FAILED</t>
  </si>
  <si>
    <t>(Total) TESTS EXECUTED
(PASSED + FAILED)</t>
  </si>
  <si>
    <t>PENDING</t>
  </si>
  <si>
    <t>IN PROGRESS</t>
  </si>
  <si>
    <t>BLOCKED</t>
  </si>
  <si>
    <t>(Sub-Total) TEST PLANNED</t>
  </si>
  <si>
    <t>(PENDING + IN PROGRESS + BLOCKED + TEST  EXECUTED)</t>
  </si>
  <si>
    <t>TestCase Revision History</t>
  </si>
  <si>
    <t>Last Modified:</t>
  </si>
  <si>
    <t>Version:</t>
  </si>
  <si>
    <t>Reviewer/Approver</t>
  </si>
  <si>
    <t>Change Item</t>
  </si>
  <si>
    <t>Change description</t>
  </si>
  <si>
    <t>Web Application</t>
  </si>
  <si>
    <t>Verify application displays following items on home page header.
1. Website specific logo on top.
2. Customer care contact numbers.
3. Text “A part of TUI Travel PLC group of companies” on top of web page.
4. LOWEST PRICE GUARANTE text on header 
5. EFLEXIBLE CANCELLATION text on header
6. LOCAL EXPERTISE text on header
7. HAPPY CUSTOMERS text on header along with link “READ REVIEWS”
8. Categories.</t>
  </si>
  <si>
    <t>Verify application displays search field and allow user to perform search.</t>
  </si>
  <si>
    <t>Verify application displays link "SHOW ALL TOURS AND ACTIVITIES"</t>
  </si>
  <si>
    <t>Verify application displays links under heading "Most Popular" and "Cool Links". These links are website specific and redirect user to product page.</t>
  </si>
  <si>
    <t>Verify application displays "STAY IN TOUCH" with below mentioned items.
1. Sign up to our newsletter.
2. Receive exclusive discounts and offers!
3. Email Text box.
4. Register Email button.</t>
  </si>
  <si>
    <t>Step Number</t>
  </si>
  <si>
    <t>Step</t>
  </si>
  <si>
    <t xml:space="preserve">Post-conditions </t>
  </si>
  <si>
    <t xml:space="preserve"> Comments</t>
  </si>
  <si>
    <t>1. Launch Ninja specific URL.
2. User is on Home Page</t>
  </si>
  <si>
    <t>Application display search result page</t>
  </si>
  <si>
    <t>Application display search result page when user click on the link "SHOW ALL TOURS AND ACTIVITIES"</t>
  </si>
  <si>
    <t>Verify application displays featured products with below mentioned item.
1. Product Image
2. Price as label on button.</t>
  </si>
  <si>
    <t>Application display associated page when user click on any of available links under both headings.</t>
  </si>
  <si>
    <t>Application display review page when user click on link "more reviews"</t>
  </si>
  <si>
    <t>Application allow user to subscribe for newsletter.</t>
  </si>
  <si>
    <t>Application display product detail page when user click on any featured product image or price button.</t>
  </si>
  <si>
    <t>Verify application displays products under "more tours" with information:
1. Product name.
2. Product Price.</t>
  </si>
  <si>
    <t>Verify application displays following items on home page footer.
1. Your payment protected by (Text) and Logo.
2. Currency Dropdown.
3. Language Dropdown.
4. ABOUT US 
5. CUSTOMER CARE
6. TERMS AND CONDITIONS
7. Isango! Logo.
8. Social media icons (Facebook, twitter, Google Plus)</t>
  </si>
  <si>
    <t>Verify application displays Customer Reviews under heading "Customer Reviews"</t>
  </si>
  <si>
    <t>Verify application displays products under heading "BESTSELLING PARIS TOURS". Each product display with below mentioned information:
1. Product image.
2. Product name.
3. Short product description.
4. Product rating (in stars).
5. Product Price
6. Book Now Button</t>
  </si>
  <si>
    <t>Application display product detail page when user click on any product display under bestselling.</t>
  </si>
  <si>
    <t>Application display product detail page when user click on any product display under more tours.</t>
  </si>
  <si>
    <t>Isango</t>
  </si>
  <si>
    <t>Test case creation initiated</t>
  </si>
  <si>
    <t>Test Modules</t>
  </si>
  <si>
    <t>Module Name</t>
  </si>
  <si>
    <t>Total Number of Test cases</t>
  </si>
  <si>
    <t>Home Page</t>
  </si>
  <si>
    <t>Product Deatil Page</t>
  </si>
  <si>
    <t>Availability Page</t>
  </si>
  <si>
    <t>Cart Page</t>
  </si>
  <si>
    <t>Payment Page</t>
  </si>
  <si>
    <t>Confirmation Page</t>
  </si>
  <si>
    <t>Total Test Cases</t>
  </si>
  <si>
    <t>1. Launch Ninja specific URL.
2. User is on Home Page
3. User click on Categories link.</t>
  </si>
  <si>
    <t>1. Launch Ninja specific URL.
2. User is on Home Page.</t>
  </si>
  <si>
    <t>Verify application display product detail page when user click on any available product display on home page.</t>
  </si>
  <si>
    <t>Application display same product detail page that selected by user from homepage.</t>
  </si>
  <si>
    <t>Verify next and previous button display on Hero Image.</t>
  </si>
  <si>
    <t>Application change hero image when user click on next and pervious button.</t>
  </si>
  <si>
    <t>Verify application display review page when user click on  more reviews under section Customer Reviews.</t>
  </si>
  <si>
    <t>1. Launch Ninja specific URL.
2. User is on Home Page.
3. click on  more reviews under section Customer Reviews.</t>
  </si>
  <si>
    <t>Verify application allow user to subscribe newsletter  from STAY IN TOUCH area.</t>
  </si>
  <si>
    <t>1. Launch Ninja specific URL.
2. User is on Home Page.
3. Enter valid email address and click on submit.</t>
  </si>
  <si>
    <t>Application display message "Thank you for subscribing to our newsletters"</t>
  </si>
  <si>
    <t>1. Launch Ninja specific URL.
2. User is on Home Page.
3. Enter invalid email address and click on submit.</t>
  </si>
  <si>
    <t>Verify application displays message "your email address is not in a correct format. please re-enter your email address" when user enter invalid email and subscribe for newsletter.</t>
  </si>
  <si>
    <t>Verify Application displays categories specific page when user click on any Categories link display below header. Below mentioned are the areas display on the page:
1. Header
2. Categories
3. Search Area
4. Hero Image
5. Social Icons
6. Description 
7. Left Link module
8. Customer Reviews
9. Customer Photos
10. Your payment protected image
11. Currency dropdown
12. Language dropdown
13.  About Us 
14. Customer Care 
15. Terms &amp; Conditions
16. Isango Logo.
17. Social Media Icons.</t>
  </si>
  <si>
    <t xml:space="preserve">Verify application displays associated products on page. Below mentioned are the fields display with products:
1. Product Image
2. Product Name
3. Product Price
4. Product star rating </t>
  </si>
  <si>
    <t>Verify application update all the currency refrence display on home page as per currency change from currency dropdown.</t>
  </si>
  <si>
    <t>1. Launch Ninja specific URL.
2. User is on Home Page.
3. Change currency from currency drop dwon.</t>
  </si>
  <si>
    <t>Application keep the currency change through out session.</t>
  </si>
  <si>
    <t>1. Launch Ninja specific URL.
2. User is on Home Page.
3. Click on link display in left pane.</t>
  </si>
  <si>
    <t>Application display appropiate page.</t>
  </si>
  <si>
    <t>Verify application navigate user corresponding page as per user click on link. Check of all available links.</t>
  </si>
  <si>
    <t>1. Launch Ninja specific URL.
2. User is on Home Page.
3. Change language from language dropdown.</t>
  </si>
  <si>
    <t>Verify application display website content in language selected by user.</t>
  </si>
  <si>
    <t>Application keep the language change through out session.</t>
  </si>
  <si>
    <t>TC_01</t>
  </si>
  <si>
    <t>TC_02</t>
  </si>
  <si>
    <t>TC_03</t>
  </si>
  <si>
    <t>TC_04</t>
  </si>
  <si>
    <t>TC_05</t>
  </si>
  <si>
    <t>TC_06</t>
  </si>
  <si>
    <t>TC_07</t>
  </si>
  <si>
    <t>TC_08</t>
  </si>
  <si>
    <t>TC_09</t>
  </si>
  <si>
    <t>TC_10</t>
  </si>
  <si>
    <t>TC_11</t>
  </si>
  <si>
    <t>TC_12</t>
  </si>
  <si>
    <t>TC_13</t>
  </si>
  <si>
    <t>TC_14</t>
  </si>
  <si>
    <t>TC_15</t>
  </si>
  <si>
    <t>TC_16</t>
  </si>
  <si>
    <t>TC_17</t>
  </si>
  <si>
    <t>TC_18</t>
  </si>
  <si>
    <t>TC_19</t>
  </si>
  <si>
    <t>TC_20</t>
  </si>
  <si>
    <t>TC_21</t>
  </si>
  <si>
    <t>TC_22</t>
  </si>
  <si>
    <t>TC_23</t>
  </si>
  <si>
    <t>TC_24</t>
  </si>
  <si>
    <t>TC_25</t>
  </si>
  <si>
    <t>1. Launch Ninja specific URL.
2. User is on Home Page
3. Perform search.</t>
  </si>
  <si>
    <t>Application displays search result page.</t>
  </si>
  <si>
    <t>1. Launch Ninja specific URL.
2. User is on Home Page
3. Enter search term</t>
  </si>
  <si>
    <t>Web URL: localparistours.com
Search Term: eif</t>
  </si>
  <si>
    <t>1. Launch Ninja specific URL.
2. User is on Home Page
3. Perform search.
4. User is on search result page.</t>
  </si>
  <si>
    <t>Verify application allow user to perform search.</t>
  </si>
  <si>
    <t>Verify application display suggestions.</t>
  </si>
  <si>
    <t>Verify application allow user to select search term from suggestions and perform search</t>
  </si>
  <si>
    <t>Verify application displays following items on home page header.
1. Website specific logo on top.
2. Customer care contact numbers.
3. Text “A part of TUI Travel PLC group of companies” on top of web page.
4. LOWEST PRICE GUARANTE text on header 
5. EFLEXIBLE CANCELLATION text on header
6. LOCAL EXPERTISE text on header
7. HAPPY CUSTOMERS text on header along with link “READ REVIEWS”
8. Categories.
9. Search Area</t>
  </si>
  <si>
    <t>Web URL: localparistours.com
Search Term: things</t>
  </si>
  <si>
    <t>Verify application displays following items on home page footer.
 Your payment protected image
1. Currency dropdown
2. Language dropdown
3.  About Us 
4. Customer Care 
5. Terms &amp; Conditions
6. Isango Logo.
7. Social Media Icons.</t>
  </si>
  <si>
    <t>Application sort result as per value selected by user in sorting dropdown.</t>
  </si>
  <si>
    <t>Application display search term as per user enter initials of search term.</t>
  </si>
  <si>
    <t xml:space="preserve">Verify application displays result sating drop down with following options:
1. Sort by recommended
2. Sort by price
3. Sort by user rating </t>
  </si>
  <si>
    <t>Verify application displays following items with each search result:
1. Product Image
2. Product Name
3. Product Price
4. Product Description.
5. Star Rating</t>
  </si>
  <si>
    <t>Verify application displays each searcg result in grid view when user click on Grid view.</t>
  </si>
  <si>
    <t>Application displays below mentioned items in each grid:
1. Product Image
2. Product Name
3. Product Price
4. Product Description.
5. Star Rating</t>
  </si>
  <si>
    <t>Verify application displays following items in search area:
1. Grid view
2. List view (Selected By default)
3. WE FOUND &lt;Number of search result&gt; ACTIVITIES MATCHING &lt;Search Term&gt;</t>
  </si>
  <si>
    <t>Verify application allow user to switch result between List view and grid view.</t>
  </si>
  <si>
    <t>Application display search  result as per selected view in appropriate format.</t>
  </si>
  <si>
    <t>Verify application displays page numbering when number of search results are more.</t>
  </si>
  <si>
    <t>Application allow user to navigate between search number pages.</t>
  </si>
  <si>
    <t>Landing Page</t>
  </si>
  <si>
    <t>Web URL: localparistours.com
Search Term: paris</t>
  </si>
  <si>
    <t>Search</t>
  </si>
  <si>
    <t>1. Launch Ninja specific URL.
2. User is on Home Page
3. Enter search term select suggestion click on search button.
4. User is on Landing Page.</t>
  </si>
  <si>
    <t>Verify application displays landing page.</t>
  </si>
  <si>
    <t>Search Term: Hop</t>
  </si>
  <si>
    <t>Verify application displays following items on page:
1. Header
2. Hero Image
3. Search module
4. Socail Media Icons
5. Short description 
6. MOST POPULAR links
7. List of products
8. CUSTOMER PHOTOS
9. CUSTOMER REVIEWS</t>
  </si>
  <si>
    <t>Verify application display below mentioned items with each product display on page:
1. Product Name
2. Product Image
3. Product description
4. Star rating
5. Product Price</t>
  </si>
  <si>
    <t>1. Launch Ninja specific URL.
2. User is on Home Page
3. Enter search term select suggestion click on search button.
4. User is on Landing Page.
5. Click on any product.</t>
  </si>
  <si>
    <t>Verify application display product detail page</t>
  </si>
  <si>
    <t>Application display product detail page for all available products on landing page.</t>
  </si>
  <si>
    <t>Show all tours and activities</t>
  </si>
  <si>
    <t>1. Launch Ninja specific URL.
2. User is on Home Page
3. Click on link "Show all tours and activities" display in search module.</t>
  </si>
  <si>
    <t>Verify application displays search result page.</t>
  </si>
  <si>
    <t>1. Launch Ninja specific URL.
2. User is on Home Page
3. Click on link "Show all tours and activities" display in search module.
4. Enter search term in search module and perform search.</t>
  </si>
  <si>
    <t>Verify application allow user to perform search from search result page.</t>
  </si>
  <si>
    <t>Application display search results as per search term.</t>
  </si>
  <si>
    <t>Verify application displays product detail page when user click on product display on home page.</t>
  </si>
  <si>
    <t xml:space="preserve">1. Launch Ninja specific URL.
2. User is on Home Page
3. Perform search and click on product display as search result.
</t>
  </si>
  <si>
    <t>Verify application displays product detail page when user click on product display as search result.</t>
  </si>
  <si>
    <t xml:space="preserve">1. Launch Ninja specific URL.
2. User is on Home Page
3. Click on product.
4. User is on product detail page.
</t>
  </si>
  <si>
    <t>Verify application allow user to perform search from search module display on search result page.</t>
  </si>
  <si>
    <t>Verify application displays  search result page when user click on "
Show all tours and activities"</t>
  </si>
  <si>
    <t>Verify application displays product image in frame and allow user to flash other available images.</t>
  </si>
  <si>
    <t>Application allow user to change image using next and previous button. Also user can change image using click on image icons.</t>
  </si>
  <si>
    <t>Verify application displays header and footer on product detail page.</t>
  </si>
  <si>
    <t>Verify number of child age dropdown down as per value selected in children drop down.</t>
  </si>
  <si>
    <t>Verify application display below mentioned sections in product description:
1. Why book this tour
2. Customer reviews 
3. Tour information
4. Activity schedule
5. Itinerary
6. Inclusions and Exclusions
7. cancellation policy
8. You may also be interested in</t>
  </si>
  <si>
    <t>Verify application allow user to change currency from dropdown display in footer.</t>
  </si>
  <si>
    <t>Application fix this currency change through out the session.</t>
  </si>
  <si>
    <t>Verify application display below mentioned information with all item display under heading "You may also be interested in"
1. Product Image
2. Star rating
3. Product Name
4. Product description
5. Book Now button
6. Product Price</t>
  </si>
  <si>
    <t>Verify application allow user to share product details on social media using social media icons display on product detail page.</t>
  </si>
  <si>
    <t>Application allow user to share and verify shared content on social media.</t>
  </si>
  <si>
    <t>Application display cross button also associated with pane to close the same.</t>
  </si>
  <si>
    <t>Verify application displays map when user click on link "See on map"</t>
  </si>
  <si>
    <t xml:space="preserve">1. Launch Ninja specific URL.
2. User is on Home Page
3. Click on product.
4. User is on product detail page.
5. Add product in cart
6. Navigate to product detail page.
</t>
  </si>
  <si>
    <t>Verify application flash cart information when user perform mouse hover on cart link display on top right corner.</t>
  </si>
  <si>
    <t>Application display cart information with Go to cart button.</t>
  </si>
  <si>
    <t>Verify application navigate user when click on Go to cart button display on mouse hover on cart link</t>
  </si>
  <si>
    <t>Application display consistent added products and price.</t>
  </si>
  <si>
    <t>1. Launch Ninja specific URL.
2. User is on Home Page
3. Click on product.
4. User is on product detail page.
5. Enter valid information and click on Check availability button</t>
  </si>
  <si>
    <t xml:space="preserve">Verify application displays </t>
  </si>
  <si>
    <t>Verify application displays below mentioned fields:
1. Product name
2. Social Icons
3. Star rating 
4. Lowest Price guaranteed logo
5. Product Image</t>
  </si>
  <si>
    <t>Verify application display availability module with below mentioned information:
1. Product Price
2. Travel Date (Date / Month Year)
3. Check Availability
4. Adult dropdown
5. Children dropdown
6. Child policy (IF applicable)</t>
  </si>
  <si>
    <t>Application display product detail page when user click on product display.</t>
  </si>
  <si>
    <t xml:space="preserve">Verify application display "Cancellation policy" in floating pane when user click on Cancellation policy link. </t>
  </si>
  <si>
    <t>Application displays map in floating pane with close button.</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</si>
</sst>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scheme val="minor"/>
    </font>
    <font>
      <b/>
      <sz val="11"/>
      <color theme="1"/>
      <name val="Calibri"/>
      <family val="2"/>
      <scheme val="minor"/>
    </font>
    <font>
      <b/>
      <sz val="12"/>
      <name val="Arial"/>
      <family val="2"/>
    </font>
    <font>
      <b/>
      <sz val="10"/>
      <name val="Arial"/>
      <family val="2"/>
    </font>
    <font>
      <sz val="10"/>
      <name val="Arial"/>
      <family val="2"/>
    </font>
    <font>
      <i/>
      <sz val="11"/>
      <name val="Calibri"/>
      <family val="2"/>
      <scheme val="minor"/>
    </font>
    <font>
      <sz val="11"/>
      <name val="Calibri"/>
      <family val="2"/>
      <scheme val="minor"/>
    </font>
    <font>
      <b/>
      <sz val="11"/>
      <name val="Calibri"/>
      <family val="2"/>
      <scheme val="minor"/>
    </font>
  </fonts>
  <fills count="7">
    <fill>
      <patternFill patternType="none"/>
    </fill>
    <fill>
      <patternFill patternType="gray125"/>
    </fill>
    <fill>
      <patternFill patternType="solid">
        <fgColor theme="4" tint="0.59999389629810485"/>
        <bgColor indexed="64"/>
      </patternFill>
    </fill>
    <fill>
      <patternFill patternType="solid">
        <fgColor theme="8" tint="0.39997558519241921"/>
        <bgColor indexed="64"/>
      </patternFill>
    </fill>
    <fill>
      <patternFill patternType="solid">
        <fgColor theme="0" tint="-0.34998626667073579"/>
        <bgColor indexed="64"/>
      </patternFill>
    </fill>
    <fill>
      <patternFill patternType="solid">
        <fgColor indexed="27"/>
        <bgColor indexed="41"/>
      </patternFill>
    </fill>
    <fill>
      <patternFill patternType="solid">
        <fgColor indexed="9"/>
        <bgColor indexed="26"/>
      </patternFill>
    </fill>
  </fills>
  <borders count="36">
    <border>
      <left/>
      <right/>
      <top/>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thin">
        <color indexed="64"/>
      </top>
      <bottom style="thin">
        <color indexed="64"/>
      </bottom>
      <diagonal/>
    </border>
    <border>
      <left style="medium">
        <color indexed="64"/>
      </left>
      <right style="medium">
        <color indexed="64"/>
      </right>
      <top style="medium">
        <color indexed="64"/>
      </top>
      <bottom/>
      <diagonal/>
    </border>
    <border>
      <left/>
      <right style="medium">
        <color indexed="64"/>
      </right>
      <top style="medium">
        <color indexed="64"/>
      </top>
      <bottom/>
      <diagonal/>
    </border>
    <border>
      <left style="medium">
        <color indexed="64"/>
      </left>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top/>
      <bottom/>
      <diagonal/>
    </border>
    <border>
      <left style="medium">
        <color indexed="64"/>
      </left>
      <right/>
      <top style="medium">
        <color indexed="64"/>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style="medium">
        <color indexed="64"/>
      </bottom>
      <diagonal/>
    </border>
    <border>
      <left style="medium">
        <color indexed="64"/>
      </left>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8"/>
      </left>
      <right style="medium">
        <color indexed="8"/>
      </right>
      <top style="medium">
        <color indexed="8"/>
      </top>
      <bottom style="medium">
        <color indexed="64"/>
      </bottom>
      <diagonal/>
    </border>
    <border>
      <left style="medium">
        <color indexed="8"/>
      </left>
      <right/>
      <top/>
      <bottom/>
      <diagonal/>
    </border>
    <border>
      <left style="medium">
        <color indexed="64"/>
      </left>
      <right style="medium">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top style="medium">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4" fillId="0" borderId="0"/>
  </cellStyleXfs>
  <cellXfs count="95">
    <xf numFmtId="0" fontId="0" fillId="0" borderId="0" xfId="0"/>
    <xf numFmtId="0" fontId="0" fillId="2" borderId="14" xfId="0" applyFill="1" applyBorder="1" applyAlignment="1" applyProtection="1">
      <alignment horizontal="left"/>
      <protection locked="0"/>
    </xf>
    <xf numFmtId="0" fontId="0" fillId="2" borderId="6" xfId="0" applyFill="1" applyBorder="1" applyAlignment="1" applyProtection="1">
      <alignment horizontal="left"/>
      <protection locked="0"/>
    </xf>
    <xf numFmtId="15" fontId="4" fillId="2" borderId="6" xfId="0" applyNumberFormat="1" applyFont="1" applyFill="1" applyBorder="1" applyAlignment="1" applyProtection="1">
      <alignment horizontal="left" vertical="center" wrapText="1"/>
      <protection locked="0"/>
    </xf>
    <xf numFmtId="0" fontId="0" fillId="2" borderId="6" xfId="0" applyFill="1" applyBorder="1" applyProtection="1">
      <protection locked="0"/>
    </xf>
    <xf numFmtId="0" fontId="1" fillId="2" borderId="8" xfId="0" applyFont="1" applyFill="1" applyBorder="1" applyProtection="1">
      <protection locked="0"/>
    </xf>
    <xf numFmtId="15" fontId="4" fillId="0" borderId="3" xfId="0" applyNumberFormat="1" applyFont="1" applyBorder="1" applyAlignment="1" applyProtection="1">
      <alignment horizontal="left" vertical="center" wrapText="1"/>
      <protection locked="0"/>
    </xf>
    <xf numFmtId="49" fontId="4" fillId="0" borderId="3" xfId="0" applyNumberFormat="1" applyFont="1" applyBorder="1" applyAlignment="1" applyProtection="1">
      <alignment horizontal="left" vertical="center" wrapText="1"/>
      <protection locked="0"/>
    </xf>
    <xf numFmtId="0" fontId="4" fillId="0" borderId="3" xfId="0" applyFont="1" applyBorder="1" applyAlignment="1" applyProtection="1">
      <alignment horizontal="left" vertical="center" wrapText="1"/>
      <protection locked="0"/>
    </xf>
    <xf numFmtId="0" fontId="0" fillId="0" borderId="3" xfId="0" applyBorder="1" applyAlignment="1" applyProtection="1">
      <alignment horizontal="left"/>
      <protection locked="0"/>
    </xf>
    <xf numFmtId="0" fontId="4" fillId="0" borderId="3" xfId="0" applyFont="1" applyBorder="1" applyAlignment="1" applyProtection="1">
      <alignment wrapText="1"/>
      <protection locked="0"/>
    </xf>
    <xf numFmtId="0" fontId="4" fillId="0" borderId="3" xfId="0" applyFont="1" applyBorder="1" applyAlignment="1" applyProtection="1">
      <alignment horizontal="center" wrapText="1"/>
      <protection locked="0"/>
    </xf>
    <xf numFmtId="0" fontId="4" fillId="0" borderId="3" xfId="0" applyFont="1" applyBorder="1" applyAlignment="1" applyProtection="1">
      <alignment horizontal="center" vertical="top" wrapText="1"/>
      <protection locked="0"/>
    </xf>
    <xf numFmtId="0" fontId="0" fillId="0" borderId="0" xfId="0" applyProtection="1"/>
    <xf numFmtId="0" fontId="1" fillId="2" borderId="13" xfId="0" applyFont="1" applyFill="1" applyBorder="1" applyAlignment="1" applyProtection="1">
      <alignment horizontal="left"/>
    </xf>
    <xf numFmtId="0" fontId="1" fillId="2" borderId="5" xfId="0" applyFont="1" applyFill="1" applyBorder="1" applyAlignment="1" applyProtection="1">
      <alignment horizontal="left"/>
    </xf>
    <xf numFmtId="0" fontId="1" fillId="2" borderId="5" xfId="0" applyFont="1" applyFill="1" applyBorder="1" applyProtection="1"/>
    <xf numFmtId="0" fontId="1" fillId="2" borderId="18" xfId="0" applyFont="1" applyFill="1" applyBorder="1" applyProtection="1"/>
    <xf numFmtId="0" fontId="1" fillId="2" borderId="7" xfId="0" applyFont="1" applyFill="1" applyBorder="1" applyProtection="1"/>
    <xf numFmtId="0" fontId="0" fillId="0" borderId="1" xfId="0" applyBorder="1" applyAlignment="1" applyProtection="1">
      <alignment vertical="top" wrapText="1"/>
      <protection locked="0"/>
    </xf>
    <xf numFmtId="0" fontId="6" fillId="0" borderId="10" xfId="0" applyFont="1" applyBorder="1" applyAlignment="1" applyProtection="1">
      <alignment vertical="top" wrapText="1"/>
    </xf>
    <xf numFmtId="0" fontId="6" fillId="0" borderId="11" xfId="0" applyFont="1" applyBorder="1" applyAlignment="1" applyProtection="1">
      <alignment horizontal="center" vertical="top" wrapText="1"/>
    </xf>
    <xf numFmtId="0" fontId="6" fillId="0" borderId="0" xfId="0" applyFont="1" applyAlignment="1" applyProtection="1">
      <alignment wrapText="1"/>
    </xf>
    <xf numFmtId="0" fontId="6" fillId="0" borderId="12" xfId="0" applyFont="1" applyBorder="1" applyAlignment="1" applyProtection="1">
      <alignment vertical="top" wrapText="1"/>
    </xf>
    <xf numFmtId="0" fontId="6" fillId="0" borderId="3" xfId="0" applyFont="1" applyBorder="1" applyAlignment="1" applyProtection="1">
      <alignment horizontal="center" vertical="top" wrapText="1"/>
    </xf>
    <xf numFmtId="0" fontId="6" fillId="0" borderId="0" xfId="0" applyFont="1" applyBorder="1" applyAlignment="1" applyProtection="1">
      <alignment wrapText="1"/>
    </xf>
    <xf numFmtId="0" fontId="1" fillId="4" borderId="1" xfId="0" applyFont="1" applyFill="1" applyBorder="1" applyAlignment="1" applyProtection="1">
      <alignment horizontal="center"/>
    </xf>
    <xf numFmtId="0" fontId="0" fillId="0" borderId="0" xfId="0" applyAlignment="1" applyProtection="1">
      <alignment horizontal="center"/>
    </xf>
    <xf numFmtId="0" fontId="0" fillId="0" borderId="1" xfId="0" applyBorder="1"/>
    <xf numFmtId="0" fontId="0" fillId="0" borderId="1" xfId="0" applyBorder="1" applyAlignment="1">
      <alignment vertical="top" wrapText="1"/>
    </xf>
    <xf numFmtId="0" fontId="0" fillId="0" borderId="1" xfId="0" applyBorder="1" applyAlignment="1">
      <alignment horizontal="center" vertical="center"/>
    </xf>
    <xf numFmtId="0" fontId="0" fillId="0" borderId="0" xfId="0" applyProtection="1">
      <protection locked="0"/>
    </xf>
    <xf numFmtId="0" fontId="3" fillId="5" borderId="28" xfId="0" applyFont="1" applyFill="1" applyBorder="1" applyAlignment="1" applyProtection="1">
      <alignment horizontal="center" vertical="center" wrapText="1"/>
      <protection locked="0"/>
    </xf>
    <xf numFmtId="0" fontId="3" fillId="5" borderId="3" xfId="0" applyFont="1" applyFill="1" applyBorder="1" applyAlignment="1" applyProtection="1">
      <alignment horizontal="center" vertical="center" wrapText="1"/>
      <protection locked="0"/>
    </xf>
    <xf numFmtId="0" fontId="3" fillId="5" borderId="12" xfId="0" applyFont="1" applyFill="1" applyBorder="1" applyAlignment="1" applyProtection="1">
      <alignment horizontal="center" vertical="center" wrapText="1"/>
      <protection locked="0"/>
    </xf>
    <xf numFmtId="0" fontId="0" fillId="0" borderId="0" xfId="0" applyAlignment="1">
      <alignment horizontal="left"/>
    </xf>
    <xf numFmtId="0" fontId="3" fillId="5" borderId="10" xfId="0" applyFont="1" applyFill="1" applyBorder="1" applyAlignment="1">
      <alignment horizontal="center" vertical="center" wrapText="1"/>
    </xf>
    <xf numFmtId="0" fontId="0" fillId="0" borderId="3" xfId="0" applyBorder="1"/>
    <xf numFmtId="0" fontId="0" fillId="0" borderId="29" xfId="0" applyBorder="1"/>
    <xf numFmtId="0" fontId="0" fillId="0" borderId="10" xfId="0" applyBorder="1"/>
    <xf numFmtId="0" fontId="3" fillId="5" borderId="3" xfId="0" applyFont="1" applyFill="1" applyBorder="1" applyAlignment="1">
      <alignment horizontal="center" vertical="center" wrapText="1"/>
    </xf>
    <xf numFmtId="0" fontId="5" fillId="0" borderId="0" xfId="0" applyFont="1" applyBorder="1" applyAlignment="1" applyProtection="1">
      <alignment vertical="top" wrapText="1"/>
    </xf>
    <xf numFmtId="0" fontId="7" fillId="0" borderId="0" xfId="0" applyFont="1" applyFill="1" applyBorder="1" applyAlignment="1" applyProtection="1">
      <alignment horizontal="center" vertical="center" wrapText="1"/>
    </xf>
    <xf numFmtId="0" fontId="7" fillId="0" borderId="12" xfId="0" applyFont="1" applyFill="1" applyBorder="1" applyAlignment="1" applyProtection="1">
      <alignment horizontal="center" vertical="top" wrapText="1"/>
    </xf>
    <xf numFmtId="0" fontId="6" fillId="6" borderId="12" xfId="0" applyFont="1" applyFill="1" applyBorder="1" applyAlignment="1" applyProtection="1">
      <alignment horizontal="center" vertical="top" wrapText="1"/>
    </xf>
    <xf numFmtId="0" fontId="6" fillId="6" borderId="3" xfId="0" applyFont="1" applyFill="1" applyBorder="1" applyAlignment="1" applyProtection="1">
      <alignment horizontal="center" vertical="top" wrapText="1"/>
    </xf>
    <xf numFmtId="0" fontId="6" fillId="0" borderId="19" xfId="0" applyFont="1" applyBorder="1" applyAlignment="1" applyProtection="1">
      <alignment horizontal="left" vertical="top" wrapText="1"/>
    </xf>
    <xf numFmtId="0" fontId="6" fillId="0" borderId="32" xfId="0" applyFont="1" applyBorder="1" applyAlignment="1" applyProtection="1">
      <alignment horizontal="left" vertical="top" wrapText="1"/>
    </xf>
    <xf numFmtId="0" fontId="5" fillId="0" borderId="11" xfId="0" applyFont="1" applyBorder="1" applyAlignment="1" applyProtection="1">
      <alignment vertical="top" wrapText="1"/>
    </xf>
    <xf numFmtId="0" fontId="7" fillId="0" borderId="3" xfId="0" applyFont="1" applyFill="1" applyBorder="1" applyAlignment="1" applyProtection="1">
      <alignment horizontal="center" vertical="top" wrapText="1"/>
    </xf>
    <xf numFmtId="0" fontId="0" fillId="0" borderId="1" xfId="0" applyBorder="1" applyAlignment="1">
      <alignment wrapText="1"/>
    </xf>
    <xf numFmtId="0" fontId="0" fillId="0" borderId="1" xfId="0" applyBorder="1" applyAlignment="1">
      <alignment vertical="top"/>
    </xf>
    <xf numFmtId="0" fontId="0" fillId="0" borderId="1" xfId="0" applyFill="1" applyBorder="1" applyAlignment="1">
      <alignment vertical="top" wrapText="1"/>
    </xf>
    <xf numFmtId="0" fontId="3" fillId="5" borderId="12" xfId="0" applyFont="1" applyFill="1" applyBorder="1" applyAlignment="1">
      <alignment horizontal="center" vertical="center" wrapText="1"/>
    </xf>
    <xf numFmtId="0" fontId="3" fillId="5" borderId="23" xfId="0" applyFont="1" applyFill="1" applyBorder="1" applyAlignment="1">
      <alignment horizontal="center" vertical="center" wrapText="1"/>
    </xf>
    <xf numFmtId="0" fontId="0" fillId="0" borderId="12" xfId="0" applyBorder="1" applyAlignment="1">
      <alignment horizontal="center"/>
    </xf>
    <xf numFmtId="0" fontId="0" fillId="0" borderId="23" xfId="0" applyBorder="1" applyAlignment="1">
      <alignment horizontal="center"/>
    </xf>
    <xf numFmtId="0" fontId="0" fillId="3" borderId="19" xfId="0" applyFill="1" applyBorder="1" applyAlignment="1">
      <alignment horizontal="center" wrapText="1"/>
    </xf>
    <xf numFmtId="0" fontId="0" fillId="3" borderId="11" xfId="0" applyFill="1" applyBorder="1" applyAlignment="1">
      <alignment horizontal="center" wrapText="1"/>
    </xf>
    <xf numFmtId="0" fontId="0" fillId="3" borderId="18" xfId="0" applyFill="1" applyBorder="1" applyAlignment="1">
      <alignment horizontal="center" wrapText="1"/>
    </xf>
    <xf numFmtId="0" fontId="0" fillId="3" borderId="20" xfId="0" applyFill="1" applyBorder="1" applyAlignment="1">
      <alignment horizontal="center" wrapText="1"/>
    </xf>
    <xf numFmtId="0" fontId="0" fillId="3" borderId="21" xfId="0" applyFill="1" applyBorder="1" applyAlignment="1">
      <alignment horizontal="center" wrapText="1"/>
    </xf>
    <xf numFmtId="0" fontId="0" fillId="3" borderId="22" xfId="0" applyFill="1" applyBorder="1" applyAlignment="1">
      <alignment horizontal="center" wrapText="1"/>
    </xf>
    <xf numFmtId="0" fontId="2" fillId="5" borderId="27" xfId="0" applyFont="1" applyFill="1" applyBorder="1" applyAlignment="1" applyProtection="1">
      <alignment horizontal="center"/>
      <protection locked="0"/>
    </xf>
    <xf numFmtId="0" fontId="3" fillId="5" borderId="15" xfId="0" applyFont="1" applyFill="1" applyBorder="1" applyAlignment="1">
      <alignment horizontal="center" vertical="center" wrapText="1"/>
    </xf>
    <xf numFmtId="0" fontId="3" fillId="5" borderId="16" xfId="0" applyFont="1" applyFill="1" applyBorder="1" applyAlignment="1">
      <alignment horizontal="center" vertical="center" wrapText="1"/>
    </xf>
    <xf numFmtId="0" fontId="3" fillId="5" borderId="17" xfId="0" applyFont="1" applyFill="1" applyBorder="1" applyAlignment="1">
      <alignment horizontal="center" vertical="center" wrapText="1"/>
    </xf>
    <xf numFmtId="0" fontId="0" fillId="3" borderId="19" xfId="0" applyFill="1" applyBorder="1" applyAlignment="1" applyProtection="1">
      <alignment horizontal="center" wrapText="1"/>
    </xf>
    <xf numFmtId="0" fontId="0" fillId="3" borderId="11" xfId="0" applyFill="1" applyBorder="1" applyAlignment="1" applyProtection="1">
      <alignment horizontal="center" wrapText="1"/>
    </xf>
    <xf numFmtId="0" fontId="0" fillId="3" borderId="18" xfId="0" applyFill="1" applyBorder="1" applyAlignment="1" applyProtection="1">
      <alignment horizontal="center" wrapText="1"/>
    </xf>
    <xf numFmtId="0" fontId="0" fillId="3" borderId="20" xfId="0" applyFill="1" applyBorder="1" applyAlignment="1" applyProtection="1">
      <alignment horizontal="center" wrapText="1"/>
    </xf>
    <xf numFmtId="0" fontId="0" fillId="3" borderId="21" xfId="0" applyFill="1" applyBorder="1" applyAlignment="1" applyProtection="1">
      <alignment horizontal="center" wrapText="1"/>
    </xf>
    <xf numFmtId="0" fontId="0" fillId="3" borderId="22" xfId="0" applyFill="1" applyBorder="1" applyAlignment="1" applyProtection="1">
      <alignment horizontal="center" wrapText="1"/>
    </xf>
    <xf numFmtId="0" fontId="5" fillId="0" borderId="15" xfId="0" applyFont="1" applyBorder="1" applyAlignment="1" applyProtection="1">
      <alignment vertical="top" wrapText="1"/>
    </xf>
    <xf numFmtId="0" fontId="5" fillId="0" borderId="16" xfId="0" applyFont="1" applyBorder="1" applyAlignment="1" applyProtection="1">
      <alignment vertical="top" wrapText="1"/>
    </xf>
    <xf numFmtId="0" fontId="5" fillId="0" borderId="17" xfId="0" applyFont="1" applyBorder="1" applyAlignment="1" applyProtection="1">
      <alignment vertical="top" wrapText="1"/>
    </xf>
    <xf numFmtId="0" fontId="7" fillId="0" borderId="25" xfId="0" applyFont="1" applyFill="1" applyBorder="1" applyAlignment="1" applyProtection="1">
      <alignment horizontal="center" vertical="center" wrapText="1"/>
    </xf>
    <xf numFmtId="0" fontId="7" fillId="0" borderId="26" xfId="0" applyFont="1" applyFill="1" applyBorder="1" applyAlignment="1" applyProtection="1">
      <alignment horizontal="center" vertical="center" wrapText="1"/>
    </xf>
    <xf numFmtId="0" fontId="5" fillId="0" borderId="30" xfId="0" applyFont="1" applyBorder="1" applyAlignment="1" applyProtection="1">
      <alignment vertical="top" wrapText="1"/>
    </xf>
    <xf numFmtId="0" fontId="5" fillId="0" borderId="31" xfId="0" applyFont="1" applyBorder="1" applyAlignment="1" applyProtection="1">
      <alignment vertical="top" wrapText="1"/>
    </xf>
    <xf numFmtId="0" fontId="5" fillId="0" borderId="2" xfId="0" applyFont="1" applyBorder="1" applyAlignment="1" applyProtection="1">
      <alignment vertical="top" wrapText="1"/>
    </xf>
    <xf numFmtId="0" fontId="5" fillId="0" borderId="4" xfId="0" applyFont="1" applyBorder="1" applyAlignment="1" applyProtection="1">
      <alignment horizontal="center" vertical="center" wrapText="1"/>
    </xf>
    <xf numFmtId="0" fontId="5" fillId="0" borderId="9" xfId="0" applyFont="1" applyBorder="1" applyAlignment="1" applyProtection="1">
      <alignment horizontal="center" vertical="center" wrapText="1"/>
    </xf>
    <xf numFmtId="0" fontId="5" fillId="0" borderId="24" xfId="0" applyFont="1" applyBorder="1" applyAlignment="1" applyProtection="1">
      <alignment horizontal="center" vertical="center" wrapText="1"/>
    </xf>
    <xf numFmtId="0" fontId="5" fillId="0" borderId="12" xfId="0" applyFont="1" applyBorder="1" applyAlignment="1" applyProtection="1">
      <alignment vertical="top" wrapText="1"/>
    </xf>
    <xf numFmtId="0" fontId="5" fillId="0" borderId="23" xfId="0" applyFont="1" applyBorder="1" applyAlignment="1" applyProtection="1">
      <alignment vertical="top" wrapText="1"/>
    </xf>
    <xf numFmtId="0" fontId="6" fillId="0" borderId="30" xfId="0" applyFont="1" applyBorder="1" applyAlignment="1" applyProtection="1">
      <alignment vertical="top" wrapText="1"/>
    </xf>
    <xf numFmtId="0" fontId="6" fillId="0" borderId="31" xfId="0" applyFont="1" applyBorder="1" applyAlignment="1" applyProtection="1">
      <alignment vertical="top" wrapText="1"/>
    </xf>
    <xf numFmtId="0" fontId="6" fillId="0" borderId="2" xfId="0" applyFont="1" applyBorder="1" applyAlignment="1" applyProtection="1">
      <alignment vertical="top" wrapText="1"/>
    </xf>
    <xf numFmtId="0" fontId="6" fillId="0" borderId="15" xfId="0" applyFont="1" applyBorder="1" applyAlignment="1" applyProtection="1">
      <alignment vertical="top" wrapText="1"/>
    </xf>
    <xf numFmtId="0" fontId="6" fillId="0" borderId="16" xfId="0" applyFont="1" applyBorder="1" applyAlignment="1" applyProtection="1">
      <alignment vertical="top" wrapText="1"/>
    </xf>
    <xf numFmtId="0" fontId="6" fillId="0" borderId="17" xfId="0" applyFont="1" applyBorder="1" applyAlignment="1" applyProtection="1">
      <alignment vertical="top" wrapText="1"/>
    </xf>
    <xf numFmtId="0" fontId="1" fillId="4" borderId="33" xfId="0" applyFont="1" applyFill="1" applyBorder="1" applyAlignment="1" applyProtection="1">
      <alignment horizontal="center" vertical="top" wrapText="1"/>
      <protection locked="0"/>
    </xf>
    <xf numFmtId="0" fontId="1" fillId="4" borderId="34" xfId="0" applyFont="1" applyFill="1" applyBorder="1" applyAlignment="1" applyProtection="1">
      <alignment horizontal="center" vertical="top" wrapText="1"/>
      <protection locked="0"/>
    </xf>
    <xf numFmtId="0" fontId="1" fillId="4" borderId="35" xfId="0" applyFont="1" applyFill="1" applyBorder="1" applyAlignment="1" applyProtection="1">
      <alignment horizontal="center" vertical="top" wrapText="1"/>
      <protection locked="0"/>
    </xf>
  </cellXfs>
  <cellStyles count="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95250</xdr:colOff>
      <xdr:row>0</xdr:row>
      <xdr:rowOff>66675</xdr:rowOff>
    </xdr:from>
    <xdr:to>
      <xdr:col>1</xdr:col>
      <xdr:colOff>571500</xdr:colOff>
      <xdr:row>3</xdr:row>
      <xdr:rowOff>123825</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66675"/>
          <a:ext cx="1781175" cy="628650"/>
        </a:xfrm>
        <a:prstGeom prst="rect">
          <a:avLst/>
        </a:prstGeom>
        <a:noFill/>
        <a:effectLst>
          <a:outerShdw blurRad="50800" dist="50800" dir="5400000" algn="ctr" rotWithShape="0">
            <a:srgbClr val="000000"/>
          </a:outerShdw>
        </a:effectLst>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95250</xdr:colOff>
      <xdr:row>0</xdr:row>
      <xdr:rowOff>66675</xdr:rowOff>
    </xdr:from>
    <xdr:to>
      <xdr:col>1</xdr:col>
      <xdr:colOff>571500</xdr:colOff>
      <xdr:row>3</xdr:row>
      <xdr:rowOff>123825</xdr:rowOff>
    </xdr:to>
    <xdr:pic>
      <xdr:nvPicPr>
        <xdr:cNvPr id="3" name="Picture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66675"/>
          <a:ext cx="1781175" cy="628650"/>
        </a:xfrm>
        <a:prstGeom prst="rect">
          <a:avLst/>
        </a:prstGeom>
        <a:noFill/>
        <a:effectLst>
          <a:outerShdw blurRad="50800" dist="50800" dir="5400000" algn="ctr" rotWithShape="0">
            <a:srgbClr val="000000"/>
          </a:outerShdw>
        </a:effectLst>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95250</xdr:colOff>
      <xdr:row>0</xdr:row>
      <xdr:rowOff>66675</xdr:rowOff>
    </xdr:from>
    <xdr:to>
      <xdr:col>1</xdr:col>
      <xdr:colOff>1028700</xdr:colOff>
      <xdr:row>3</xdr:row>
      <xdr:rowOff>123825</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66675"/>
          <a:ext cx="1781175" cy="628650"/>
        </a:xfrm>
        <a:prstGeom prst="rect">
          <a:avLst/>
        </a:prstGeom>
        <a:noFill/>
        <a:effectLst>
          <a:outerShdw blurRad="50800" dist="50800" dir="5400000" algn="ctr" rotWithShape="0">
            <a:srgbClr val="000000"/>
          </a:outerShdw>
        </a:effectLst>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95250</xdr:colOff>
      <xdr:row>0</xdr:row>
      <xdr:rowOff>66675</xdr:rowOff>
    </xdr:from>
    <xdr:to>
      <xdr:col>1</xdr:col>
      <xdr:colOff>1028700</xdr:colOff>
      <xdr:row>3</xdr:row>
      <xdr:rowOff>123825</xdr:rowOff>
    </xdr:to>
    <xdr:pic>
      <xdr:nvPicPr>
        <xdr:cNvPr id="3" name="Picture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66675"/>
          <a:ext cx="1781175" cy="628650"/>
        </a:xfrm>
        <a:prstGeom prst="rect">
          <a:avLst/>
        </a:prstGeom>
        <a:noFill/>
        <a:effectLst>
          <a:outerShdw blurRad="50800" dist="50800" dir="5400000" algn="ctr" rotWithShape="0">
            <a:srgbClr val="000000"/>
          </a:outerShdw>
        </a:effectLst>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95250</xdr:colOff>
      <xdr:row>0</xdr:row>
      <xdr:rowOff>66675</xdr:rowOff>
    </xdr:from>
    <xdr:to>
      <xdr:col>1</xdr:col>
      <xdr:colOff>1028700</xdr:colOff>
      <xdr:row>3</xdr:row>
      <xdr:rowOff>123825</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66675"/>
          <a:ext cx="1781175" cy="628650"/>
        </a:xfrm>
        <a:prstGeom prst="rect">
          <a:avLst/>
        </a:prstGeom>
        <a:noFill/>
        <a:effectLst>
          <a:outerShdw blurRad="50800" dist="50800" dir="5400000" algn="ctr" rotWithShape="0">
            <a:srgbClr val="000000"/>
          </a:outerShdw>
        </a:effectLst>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95250</xdr:colOff>
      <xdr:row>0</xdr:row>
      <xdr:rowOff>66675</xdr:rowOff>
    </xdr:from>
    <xdr:to>
      <xdr:col>1</xdr:col>
      <xdr:colOff>1028700</xdr:colOff>
      <xdr:row>3</xdr:row>
      <xdr:rowOff>123825</xdr:rowOff>
    </xdr:to>
    <xdr:pic>
      <xdr:nvPicPr>
        <xdr:cNvPr id="3" name="Picture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66675"/>
          <a:ext cx="1781175" cy="628650"/>
        </a:xfrm>
        <a:prstGeom prst="rect">
          <a:avLst/>
        </a:prstGeom>
        <a:noFill/>
        <a:effectLst>
          <a:outerShdw blurRad="50800" dist="50800" dir="5400000" algn="ctr" rotWithShape="0">
            <a:srgbClr val="000000"/>
          </a:outerShdw>
        </a:effectLst>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95250</xdr:colOff>
      <xdr:row>0</xdr:row>
      <xdr:rowOff>66675</xdr:rowOff>
    </xdr:from>
    <xdr:to>
      <xdr:col>1</xdr:col>
      <xdr:colOff>1028700</xdr:colOff>
      <xdr:row>3</xdr:row>
      <xdr:rowOff>123825</xdr:rowOff>
    </xdr:to>
    <xdr:pic>
      <xdr:nvPicPr>
        <xdr:cNvPr id="4" name="Picture 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66675"/>
          <a:ext cx="1781175" cy="628650"/>
        </a:xfrm>
        <a:prstGeom prst="rect">
          <a:avLst/>
        </a:prstGeom>
        <a:noFill/>
        <a:effectLst>
          <a:outerShdw blurRad="50800" dist="50800" dir="5400000" algn="ctr" rotWithShape="0">
            <a:srgbClr val="000000"/>
          </a:outerShdw>
        </a:effectLst>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95250</xdr:colOff>
      <xdr:row>0</xdr:row>
      <xdr:rowOff>66675</xdr:rowOff>
    </xdr:from>
    <xdr:to>
      <xdr:col>1</xdr:col>
      <xdr:colOff>1028700</xdr:colOff>
      <xdr:row>3</xdr:row>
      <xdr:rowOff>123825</xdr:rowOff>
    </xdr:to>
    <xdr:pic>
      <xdr:nvPicPr>
        <xdr:cNvPr id="5" name="Picture 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66675"/>
          <a:ext cx="1781175" cy="628650"/>
        </a:xfrm>
        <a:prstGeom prst="rect">
          <a:avLst/>
        </a:prstGeom>
        <a:noFill/>
        <a:effectLst>
          <a:outerShdw blurRad="50800" dist="50800" dir="5400000" algn="ctr" rotWithShape="0">
            <a:srgbClr val="000000"/>
          </a:outerShdw>
        </a:effectLst>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95250</xdr:colOff>
      <xdr:row>0</xdr:row>
      <xdr:rowOff>66675</xdr:rowOff>
    </xdr:from>
    <xdr:to>
      <xdr:col>1</xdr:col>
      <xdr:colOff>1028700</xdr:colOff>
      <xdr:row>3</xdr:row>
      <xdr:rowOff>123825</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66675"/>
          <a:ext cx="1781175" cy="628650"/>
        </a:xfrm>
        <a:prstGeom prst="rect">
          <a:avLst/>
        </a:prstGeom>
        <a:noFill/>
        <a:effectLst>
          <a:outerShdw blurRad="50800" dist="50800" dir="5400000" algn="ctr" rotWithShape="0">
            <a:srgbClr val="000000"/>
          </a:outerShdw>
        </a:effectLst>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95250</xdr:colOff>
      <xdr:row>0</xdr:row>
      <xdr:rowOff>66675</xdr:rowOff>
    </xdr:from>
    <xdr:to>
      <xdr:col>1</xdr:col>
      <xdr:colOff>1028700</xdr:colOff>
      <xdr:row>3</xdr:row>
      <xdr:rowOff>123825</xdr:rowOff>
    </xdr:to>
    <xdr:pic>
      <xdr:nvPicPr>
        <xdr:cNvPr id="3" name="Picture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66675"/>
          <a:ext cx="1781175" cy="628650"/>
        </a:xfrm>
        <a:prstGeom prst="rect">
          <a:avLst/>
        </a:prstGeom>
        <a:noFill/>
        <a:effectLst>
          <a:outerShdw blurRad="50800" dist="50800" dir="5400000" algn="ctr" rotWithShape="0">
            <a:srgbClr val="000000"/>
          </a:outerShdw>
        </a:effectLst>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95250</xdr:colOff>
      <xdr:row>0</xdr:row>
      <xdr:rowOff>66675</xdr:rowOff>
    </xdr:from>
    <xdr:to>
      <xdr:col>1</xdr:col>
      <xdr:colOff>1028700</xdr:colOff>
      <xdr:row>3</xdr:row>
      <xdr:rowOff>123825</xdr:rowOff>
    </xdr:to>
    <xdr:pic>
      <xdr:nvPicPr>
        <xdr:cNvPr id="4" name="Picture 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66675"/>
          <a:ext cx="1781175" cy="628650"/>
        </a:xfrm>
        <a:prstGeom prst="rect">
          <a:avLst/>
        </a:prstGeom>
        <a:noFill/>
        <a:effectLst>
          <a:outerShdw blurRad="50800" dist="50800" dir="5400000" algn="ctr" rotWithShape="0">
            <a:srgbClr val="000000"/>
          </a:outerShdw>
        </a:effectLst>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95250</xdr:colOff>
      <xdr:row>0</xdr:row>
      <xdr:rowOff>66675</xdr:rowOff>
    </xdr:from>
    <xdr:to>
      <xdr:col>1</xdr:col>
      <xdr:colOff>1028700</xdr:colOff>
      <xdr:row>3</xdr:row>
      <xdr:rowOff>123825</xdr:rowOff>
    </xdr:to>
    <xdr:pic>
      <xdr:nvPicPr>
        <xdr:cNvPr id="5" name="Picture 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66675"/>
          <a:ext cx="1781175" cy="628650"/>
        </a:xfrm>
        <a:prstGeom prst="rect">
          <a:avLst/>
        </a:prstGeom>
        <a:noFill/>
        <a:effectLst>
          <a:outerShdw blurRad="50800" dist="50800" dir="5400000" algn="ctr" rotWithShape="0">
            <a:srgbClr val="000000"/>
          </a:outerShdw>
        </a:effectLst>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95250</xdr:colOff>
      <xdr:row>0</xdr:row>
      <xdr:rowOff>66675</xdr:rowOff>
    </xdr:from>
    <xdr:to>
      <xdr:col>1</xdr:col>
      <xdr:colOff>1028700</xdr:colOff>
      <xdr:row>3</xdr:row>
      <xdr:rowOff>123825</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66675"/>
          <a:ext cx="1781175" cy="628650"/>
        </a:xfrm>
        <a:prstGeom prst="rect">
          <a:avLst/>
        </a:prstGeom>
        <a:noFill/>
        <a:effectLst>
          <a:outerShdw blurRad="50800" dist="50800" dir="5400000" algn="ctr" rotWithShape="0">
            <a:srgbClr val="000000"/>
          </a:outerShdw>
        </a:effectLst>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95250</xdr:colOff>
      <xdr:row>0</xdr:row>
      <xdr:rowOff>66675</xdr:rowOff>
    </xdr:from>
    <xdr:to>
      <xdr:col>1</xdr:col>
      <xdr:colOff>1028700</xdr:colOff>
      <xdr:row>3</xdr:row>
      <xdr:rowOff>123825</xdr:rowOff>
    </xdr:to>
    <xdr:pic>
      <xdr:nvPicPr>
        <xdr:cNvPr id="3" name="Picture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66675"/>
          <a:ext cx="1781175" cy="628650"/>
        </a:xfrm>
        <a:prstGeom prst="rect">
          <a:avLst/>
        </a:prstGeom>
        <a:noFill/>
        <a:effectLst>
          <a:outerShdw blurRad="50800" dist="50800" dir="5400000" algn="ctr" rotWithShape="0">
            <a:srgbClr val="000000"/>
          </a:outerShdw>
        </a:effectLst>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95250</xdr:colOff>
      <xdr:row>0</xdr:row>
      <xdr:rowOff>66675</xdr:rowOff>
    </xdr:from>
    <xdr:to>
      <xdr:col>1</xdr:col>
      <xdr:colOff>1028700</xdr:colOff>
      <xdr:row>3</xdr:row>
      <xdr:rowOff>123825</xdr:rowOff>
    </xdr:to>
    <xdr:pic>
      <xdr:nvPicPr>
        <xdr:cNvPr id="4" name="Picture 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66675"/>
          <a:ext cx="1781175" cy="628650"/>
        </a:xfrm>
        <a:prstGeom prst="rect">
          <a:avLst/>
        </a:prstGeom>
        <a:noFill/>
        <a:effectLst>
          <a:outerShdw blurRad="50800" dist="50800" dir="5400000" algn="ctr" rotWithShape="0">
            <a:srgbClr val="000000"/>
          </a:outerShdw>
        </a:effectLst>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95250</xdr:colOff>
      <xdr:row>0</xdr:row>
      <xdr:rowOff>66675</xdr:rowOff>
    </xdr:from>
    <xdr:to>
      <xdr:col>1</xdr:col>
      <xdr:colOff>1028700</xdr:colOff>
      <xdr:row>3</xdr:row>
      <xdr:rowOff>123825</xdr:rowOff>
    </xdr:to>
    <xdr:pic>
      <xdr:nvPicPr>
        <xdr:cNvPr id="5" name="Picture 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66675"/>
          <a:ext cx="1781175" cy="628650"/>
        </a:xfrm>
        <a:prstGeom prst="rect">
          <a:avLst/>
        </a:prstGeom>
        <a:noFill/>
        <a:effectLst>
          <a:outerShdw blurRad="50800" dist="50800" dir="5400000" algn="ctr" rotWithShape="0">
            <a:srgbClr val="000000"/>
          </a:outerShdw>
        </a:effectLst>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2"/>
  <sheetViews>
    <sheetView topLeftCell="A10" zoomScaleNormal="100" workbookViewId="0">
      <selection activeCell="B26" sqref="B26:C26"/>
    </sheetView>
  </sheetViews>
  <sheetFormatPr defaultColWidth="15.7109375" defaultRowHeight="15" x14ac:dyDescent="0.25"/>
  <cols>
    <col min="1" max="1" width="19.5703125" bestFit="1" customWidth="1"/>
    <col min="2" max="2" width="17.28515625" customWidth="1"/>
    <col min="3" max="3" width="24" customWidth="1"/>
    <col min="4" max="5" width="19.5703125" customWidth="1"/>
    <col min="6" max="6" width="12.28515625" bestFit="1" customWidth="1"/>
  </cols>
  <sheetData>
    <row r="1" spans="1:6" x14ac:dyDescent="0.25">
      <c r="A1" s="57"/>
      <c r="B1" s="58"/>
    </row>
    <row r="2" spans="1:6" x14ac:dyDescent="0.25">
      <c r="A2" s="59"/>
      <c r="B2" s="60"/>
    </row>
    <row r="3" spans="1:6" x14ac:dyDescent="0.25">
      <c r="A3" s="59"/>
      <c r="B3" s="60"/>
    </row>
    <row r="4" spans="1:6" ht="15.75" thickBot="1" x14ac:dyDescent="0.3">
      <c r="A4" s="61"/>
      <c r="B4" s="62"/>
    </row>
    <row r="5" spans="1:6" ht="15.75" thickBot="1" x14ac:dyDescent="0.3"/>
    <row r="6" spans="1:6" x14ac:dyDescent="0.25">
      <c r="A6" s="14" t="s">
        <v>0</v>
      </c>
      <c r="B6" s="1" t="s">
        <v>54</v>
      </c>
      <c r="C6" s="31"/>
      <c r="D6" s="31"/>
      <c r="E6" s="31"/>
      <c r="F6" s="31"/>
    </row>
    <row r="7" spans="1:6" ht="15.75" customHeight="1" x14ac:dyDescent="0.25">
      <c r="A7" s="15" t="s">
        <v>2</v>
      </c>
      <c r="B7" s="2" t="s">
        <v>30</v>
      </c>
      <c r="C7" s="31"/>
      <c r="D7" s="31"/>
      <c r="E7" s="31"/>
      <c r="F7" s="31"/>
    </row>
    <row r="8" spans="1:6" x14ac:dyDescent="0.25">
      <c r="A8" s="15" t="s">
        <v>26</v>
      </c>
      <c r="B8" s="2">
        <v>1</v>
      </c>
      <c r="C8" s="31"/>
      <c r="D8" s="31"/>
      <c r="E8" s="31"/>
      <c r="F8" s="31"/>
    </row>
    <row r="9" spans="1:6" x14ac:dyDescent="0.25">
      <c r="A9" s="16" t="s">
        <v>1</v>
      </c>
      <c r="B9" s="2" t="s">
        <v>9</v>
      </c>
      <c r="C9" s="31"/>
      <c r="D9" s="31"/>
      <c r="E9" s="31"/>
      <c r="F9" s="31"/>
    </row>
    <row r="10" spans="1:6" x14ac:dyDescent="0.25">
      <c r="A10" s="16" t="s">
        <v>3</v>
      </c>
      <c r="B10" s="3">
        <v>42228</v>
      </c>
      <c r="C10" s="31"/>
      <c r="D10" s="31"/>
      <c r="E10" s="31"/>
      <c r="F10" s="31"/>
    </row>
    <row r="11" spans="1:6" x14ac:dyDescent="0.25">
      <c r="A11" s="17" t="s">
        <v>27</v>
      </c>
      <c r="B11" s="4"/>
      <c r="C11" s="31"/>
      <c r="D11" s="31"/>
      <c r="E11" s="31"/>
      <c r="F11" s="31"/>
    </row>
    <row r="12" spans="1:6" x14ac:dyDescent="0.25">
      <c r="A12" s="16" t="s">
        <v>4</v>
      </c>
      <c r="B12" s="4"/>
      <c r="C12" s="31"/>
      <c r="D12" s="31"/>
      <c r="E12" s="31"/>
      <c r="F12" s="31"/>
    </row>
    <row r="13" spans="1:6" x14ac:dyDescent="0.25">
      <c r="A13" s="16" t="s">
        <v>5</v>
      </c>
      <c r="B13" s="4"/>
      <c r="C13" s="31"/>
      <c r="D13" s="31"/>
      <c r="E13" s="31"/>
      <c r="F13" s="31"/>
    </row>
    <row r="14" spans="1:6" ht="15.75" thickBot="1" x14ac:dyDescent="0.3">
      <c r="A14" s="18" t="s">
        <v>25</v>
      </c>
      <c r="B14" s="5"/>
      <c r="C14" s="31"/>
      <c r="D14" s="31"/>
      <c r="E14" s="31"/>
      <c r="F14" s="31"/>
    </row>
    <row r="15" spans="1:6" ht="15.75" thickBot="1" x14ac:dyDescent="0.3">
      <c r="A15" s="31"/>
      <c r="B15" s="31"/>
      <c r="C15" s="31"/>
      <c r="D15" s="31"/>
      <c r="E15" s="31"/>
      <c r="F15" s="31"/>
    </row>
    <row r="16" spans="1:6" ht="16.5" thickBot="1" x14ac:dyDescent="0.3">
      <c r="A16" s="63" t="s">
        <v>24</v>
      </c>
      <c r="B16" s="63"/>
      <c r="C16" s="63"/>
      <c r="D16" s="63"/>
      <c r="E16" s="63"/>
      <c r="F16" s="63"/>
    </row>
    <row r="17" spans="1:6" ht="15.75" thickBot="1" x14ac:dyDescent="0.3">
      <c r="A17" s="32" t="s">
        <v>10</v>
      </c>
      <c r="B17" s="33" t="s">
        <v>11</v>
      </c>
      <c r="C17" s="33" t="s">
        <v>12</v>
      </c>
      <c r="D17" s="33" t="s">
        <v>28</v>
      </c>
      <c r="E17" s="34" t="s">
        <v>29</v>
      </c>
      <c r="F17" s="33" t="s">
        <v>13</v>
      </c>
    </row>
    <row r="18" spans="1:6" s="35" customFormat="1" ht="15.75" thickBot="1" x14ac:dyDescent="0.3">
      <c r="A18" s="6">
        <v>42228</v>
      </c>
      <c r="B18" s="7" t="s">
        <v>14</v>
      </c>
      <c r="C18" s="8" t="s">
        <v>55</v>
      </c>
      <c r="D18" s="9"/>
      <c r="E18" s="9"/>
      <c r="F18" s="8"/>
    </row>
    <row r="19" spans="1:6" ht="15.75" thickBot="1" x14ac:dyDescent="0.3">
      <c r="A19" s="10"/>
      <c r="B19" s="11"/>
      <c r="C19" s="12"/>
      <c r="D19" s="12"/>
      <c r="E19" s="12"/>
      <c r="F19" s="12"/>
    </row>
    <row r="20" spans="1:6" ht="15.75" thickBot="1" x14ac:dyDescent="0.3"/>
    <row r="21" spans="1:6" ht="15.75" thickBot="1" x14ac:dyDescent="0.3">
      <c r="A21" s="64" t="s">
        <v>56</v>
      </c>
      <c r="B21" s="65"/>
      <c r="C21" s="66"/>
    </row>
    <row r="22" spans="1:6" ht="15.75" thickBot="1" x14ac:dyDescent="0.3">
      <c r="A22" s="36" t="s">
        <v>57</v>
      </c>
      <c r="B22" s="64" t="s">
        <v>58</v>
      </c>
      <c r="C22" s="66"/>
    </row>
    <row r="23" spans="1:6" ht="15.75" thickBot="1" x14ac:dyDescent="0.3">
      <c r="A23" s="37" t="s">
        <v>59</v>
      </c>
      <c r="B23" s="55">
        <f>COUNTIF('Home Page'!A17:A142,"*")</f>
        <v>21</v>
      </c>
      <c r="C23" s="56"/>
    </row>
    <row r="24" spans="1:6" ht="15.75" thickBot="1" x14ac:dyDescent="0.3">
      <c r="A24" s="38" t="s">
        <v>139</v>
      </c>
      <c r="B24" s="55">
        <f>COUNTIF(Search!A17:A132,"*")</f>
        <v>25</v>
      </c>
      <c r="C24" s="56"/>
    </row>
    <row r="25" spans="1:6" ht="15.75" thickBot="1" x14ac:dyDescent="0.3">
      <c r="A25" s="37" t="s">
        <v>60</v>
      </c>
      <c r="B25" s="55">
        <f>COUNTIF('Product Deatil Page'!A17:A39,"*")</f>
        <v>17</v>
      </c>
      <c r="C25" s="56"/>
    </row>
    <row r="26" spans="1:6" ht="15.75" thickBot="1" x14ac:dyDescent="0.3">
      <c r="A26" s="39" t="s">
        <v>61</v>
      </c>
      <c r="B26" s="55"/>
      <c r="C26" s="56"/>
    </row>
    <row r="27" spans="1:6" ht="15.75" thickBot="1" x14ac:dyDescent="0.3">
      <c r="A27" s="37" t="s">
        <v>62</v>
      </c>
      <c r="B27" s="55"/>
      <c r="C27" s="56"/>
    </row>
    <row r="28" spans="1:6" ht="15.75" thickBot="1" x14ac:dyDescent="0.3">
      <c r="A28" s="38" t="s">
        <v>63</v>
      </c>
      <c r="B28" s="55"/>
      <c r="C28" s="56"/>
    </row>
    <row r="29" spans="1:6" ht="15.75" thickBot="1" x14ac:dyDescent="0.3">
      <c r="A29" s="39" t="s">
        <v>64</v>
      </c>
      <c r="B29" s="55"/>
      <c r="C29" s="56"/>
    </row>
    <row r="30" spans="1:6" ht="15.75" thickBot="1" x14ac:dyDescent="0.3">
      <c r="A30" s="40" t="s">
        <v>65</v>
      </c>
      <c r="B30" s="53">
        <f>SUM(B23:B29)</f>
        <v>63</v>
      </c>
      <c r="C30" s="54"/>
    </row>
    <row r="38" spans="1:1" hidden="1" x14ac:dyDescent="0.25">
      <c r="A38" t="s">
        <v>16</v>
      </c>
    </row>
    <row r="39" spans="1:1" hidden="1" x14ac:dyDescent="0.25">
      <c r="A39" t="s">
        <v>17</v>
      </c>
    </row>
    <row r="40" spans="1:1" hidden="1" x14ac:dyDescent="0.25">
      <c r="A40" t="s">
        <v>19</v>
      </c>
    </row>
    <row r="41" spans="1:1" hidden="1" x14ac:dyDescent="0.25">
      <c r="A41" t="s">
        <v>20</v>
      </c>
    </row>
    <row r="42" spans="1:1" hidden="1" x14ac:dyDescent="0.25">
      <c r="A42" t="s">
        <v>21</v>
      </c>
    </row>
  </sheetData>
  <mergeCells count="12">
    <mergeCell ref="B24:C24"/>
    <mergeCell ref="A1:B4"/>
    <mergeCell ref="A16:F16"/>
    <mergeCell ref="A21:C21"/>
    <mergeCell ref="B22:C22"/>
    <mergeCell ref="B23:C23"/>
    <mergeCell ref="B30:C30"/>
    <mergeCell ref="B25:C25"/>
    <mergeCell ref="B26:C26"/>
    <mergeCell ref="B27:C27"/>
    <mergeCell ref="B28:C28"/>
    <mergeCell ref="B29:C29"/>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7"/>
  <sheetViews>
    <sheetView zoomScale="85" zoomScaleNormal="85" workbookViewId="0">
      <selection activeCell="D17" sqref="D17"/>
    </sheetView>
  </sheetViews>
  <sheetFormatPr defaultRowHeight="15" x14ac:dyDescent="0.25"/>
  <cols>
    <col min="1" max="1" width="12.7109375" bestFit="1" customWidth="1"/>
    <col min="2" max="2" width="30" customWidth="1"/>
    <col min="3" max="3" width="61.85546875" customWidth="1"/>
    <col min="4" max="4" width="15.7109375" customWidth="1"/>
    <col min="5" max="5" width="31.42578125" customWidth="1"/>
    <col min="6" max="6" width="17.5703125" customWidth="1"/>
    <col min="7" max="7" width="11" bestFit="1" customWidth="1"/>
  </cols>
  <sheetData>
    <row r="1" spans="1:7" s="13" customFormat="1" x14ac:dyDescent="0.25">
      <c r="A1" s="67"/>
      <c r="B1" s="68"/>
    </row>
    <row r="2" spans="1:7" s="13" customFormat="1" x14ac:dyDescent="0.25">
      <c r="A2" s="69"/>
      <c r="B2" s="70"/>
    </row>
    <row r="3" spans="1:7" s="13" customFormat="1" x14ac:dyDescent="0.25">
      <c r="A3" s="69"/>
      <c r="B3" s="70"/>
    </row>
    <row r="4" spans="1:7" s="13" customFormat="1" ht="15.75" thickBot="1" x14ac:dyDescent="0.3">
      <c r="A4" s="71"/>
      <c r="B4" s="72"/>
    </row>
    <row r="5" spans="1:7" s="13" customFormat="1" ht="15.75" thickBot="1" x14ac:dyDescent="0.3">
      <c r="A5" s="46"/>
      <c r="B5" s="47"/>
      <c r="C5" s="48"/>
      <c r="D5" s="42"/>
    </row>
    <row r="6" spans="1:7" s="13" customFormat="1" ht="15.75" thickBot="1" x14ac:dyDescent="0.3">
      <c r="A6" s="81" t="s">
        <v>15</v>
      </c>
      <c r="B6" s="20" t="s">
        <v>16</v>
      </c>
      <c r="C6" s="21">
        <f>COUNTIF(F17:F61,"PASSED")</f>
        <v>0</v>
      </c>
      <c r="D6" s="22"/>
    </row>
    <row r="7" spans="1:7" s="13" customFormat="1" ht="15.75" thickBot="1" x14ac:dyDescent="0.3">
      <c r="A7" s="82"/>
      <c r="B7" s="23" t="s">
        <v>17</v>
      </c>
      <c r="C7" s="24">
        <f>COUNTIF(F17:F61,"FAILED")</f>
        <v>0</v>
      </c>
      <c r="D7" s="25"/>
    </row>
    <row r="8" spans="1:7" s="13" customFormat="1" ht="15.75" thickBot="1" x14ac:dyDescent="0.3">
      <c r="A8" s="83"/>
      <c r="B8" s="84" t="s">
        <v>18</v>
      </c>
      <c r="C8" s="85"/>
      <c r="D8" s="43">
        <f>SUM(C6,C7)</f>
        <v>0</v>
      </c>
      <c r="E8" s="49">
        <f>SUM(D6,D7)</f>
        <v>0</v>
      </c>
    </row>
    <row r="9" spans="1:7" s="13" customFormat="1" ht="15.75" thickBot="1" x14ac:dyDescent="0.3">
      <c r="A9" s="86" t="s">
        <v>19</v>
      </c>
      <c r="B9" s="87"/>
      <c r="C9" s="88"/>
      <c r="D9" s="44">
        <f>COUNTIF(G17:G61,"PENDING")</f>
        <v>0</v>
      </c>
      <c r="E9" s="45">
        <f>COUNTIF(F17:F61,"PENDING")</f>
        <v>0</v>
      </c>
    </row>
    <row r="10" spans="1:7" s="13" customFormat="1" ht="15.75" thickBot="1" x14ac:dyDescent="0.3">
      <c r="A10" s="89" t="s">
        <v>20</v>
      </c>
      <c r="B10" s="90"/>
      <c r="C10" s="91"/>
      <c r="D10" s="45">
        <f>COUNTIF(G17:G61,"IN PROGRESS")</f>
        <v>0</v>
      </c>
      <c r="E10" s="45">
        <f>COUNTIF(F17:F61,"IN PROGRESS")</f>
        <v>0</v>
      </c>
    </row>
    <row r="11" spans="1:7" s="13" customFormat="1" ht="15.75" thickBot="1" x14ac:dyDescent="0.3">
      <c r="A11" s="89" t="s">
        <v>21</v>
      </c>
      <c r="B11" s="90"/>
      <c r="C11" s="91"/>
      <c r="D11" s="45">
        <f>COUNTIF(G17:G61,"BLOCKED")</f>
        <v>0</v>
      </c>
      <c r="E11" s="45">
        <f>COUNTIF(F17:F61,"BLOCKED")</f>
        <v>0</v>
      </c>
    </row>
    <row r="12" spans="1:7" s="13" customFormat="1" ht="15.75" thickBot="1" x14ac:dyDescent="0.3">
      <c r="A12" s="73" t="s">
        <v>22</v>
      </c>
      <c r="B12" s="74"/>
      <c r="C12" s="75"/>
      <c r="D12" s="76">
        <f>SUM(D8:D11)</f>
        <v>0</v>
      </c>
      <c r="E12" s="76">
        <f>SUM(E8:E11)</f>
        <v>0</v>
      </c>
    </row>
    <row r="13" spans="1:7" s="13" customFormat="1" ht="15.75" thickBot="1" x14ac:dyDescent="0.3">
      <c r="A13" s="78" t="s">
        <v>23</v>
      </c>
      <c r="B13" s="79"/>
      <c r="C13" s="80"/>
      <c r="D13" s="77"/>
      <c r="E13" s="77"/>
    </row>
    <row r="14" spans="1:7" s="13" customFormat="1" x14ac:dyDescent="0.25">
      <c r="A14" s="41"/>
      <c r="B14" s="41"/>
      <c r="C14" s="41"/>
      <c r="D14" s="42"/>
      <c r="E14" s="42"/>
    </row>
    <row r="16" spans="1:7" s="27" customFormat="1" x14ac:dyDescent="0.25">
      <c r="A16" s="26" t="s">
        <v>36</v>
      </c>
      <c r="B16" s="26" t="s">
        <v>37</v>
      </c>
      <c r="C16" s="26" t="s">
        <v>7</v>
      </c>
      <c r="D16" s="26" t="s">
        <v>6</v>
      </c>
      <c r="E16" s="26" t="s">
        <v>38</v>
      </c>
      <c r="F16" s="26" t="s">
        <v>8</v>
      </c>
      <c r="G16" s="26" t="s">
        <v>39</v>
      </c>
    </row>
    <row r="17" spans="1:7" ht="165" x14ac:dyDescent="0.25">
      <c r="A17" s="30" t="s">
        <v>90</v>
      </c>
      <c r="B17" s="19" t="s">
        <v>40</v>
      </c>
      <c r="C17" s="29" t="s">
        <v>31</v>
      </c>
      <c r="D17" s="28"/>
      <c r="E17" s="29"/>
      <c r="F17" s="28"/>
      <c r="G17" s="28"/>
    </row>
    <row r="18" spans="1:7" ht="30" x14ac:dyDescent="0.25">
      <c r="A18" s="30" t="s">
        <v>91</v>
      </c>
      <c r="B18" s="19" t="s">
        <v>40</v>
      </c>
      <c r="C18" s="29" t="s">
        <v>32</v>
      </c>
      <c r="D18" s="28"/>
      <c r="E18" s="29" t="s">
        <v>41</v>
      </c>
      <c r="F18" s="28"/>
      <c r="G18" s="28"/>
    </row>
    <row r="19" spans="1:7" ht="60" x14ac:dyDescent="0.25">
      <c r="A19" s="30" t="s">
        <v>92</v>
      </c>
      <c r="B19" s="19" t="s">
        <v>40</v>
      </c>
      <c r="C19" s="29" t="s">
        <v>33</v>
      </c>
      <c r="D19" s="28"/>
      <c r="E19" s="29" t="s">
        <v>42</v>
      </c>
      <c r="F19" s="28"/>
      <c r="G19" s="28"/>
    </row>
    <row r="20" spans="1:7" ht="135" x14ac:dyDescent="0.25">
      <c r="A20" s="30" t="s">
        <v>93</v>
      </c>
      <c r="B20" s="19" t="s">
        <v>40</v>
      </c>
      <c r="C20" s="29" t="s">
        <v>49</v>
      </c>
      <c r="D20" s="28"/>
      <c r="E20" s="29"/>
      <c r="F20" s="28"/>
      <c r="G20" s="28"/>
    </row>
    <row r="21" spans="1:7" ht="60" x14ac:dyDescent="0.25">
      <c r="A21" s="30" t="s">
        <v>94</v>
      </c>
      <c r="B21" s="19" t="s">
        <v>40</v>
      </c>
      <c r="C21" s="29" t="s">
        <v>34</v>
      </c>
      <c r="D21" s="28"/>
      <c r="E21" s="29" t="s">
        <v>44</v>
      </c>
      <c r="F21" s="28"/>
      <c r="G21" s="28"/>
    </row>
    <row r="22" spans="1:7" ht="45" x14ac:dyDescent="0.25">
      <c r="A22" s="30" t="s">
        <v>95</v>
      </c>
      <c r="B22" s="19" t="s">
        <v>40</v>
      </c>
      <c r="C22" s="29" t="s">
        <v>50</v>
      </c>
      <c r="D22" s="28"/>
      <c r="E22" s="29" t="s">
        <v>45</v>
      </c>
      <c r="F22" s="28"/>
      <c r="G22" s="28"/>
    </row>
    <row r="23" spans="1:7" ht="90" x14ac:dyDescent="0.25">
      <c r="A23" s="30" t="s">
        <v>96</v>
      </c>
      <c r="B23" s="19" t="s">
        <v>40</v>
      </c>
      <c r="C23" s="29" t="s">
        <v>35</v>
      </c>
      <c r="D23" s="28"/>
      <c r="E23" s="29" t="s">
        <v>46</v>
      </c>
      <c r="F23" s="28"/>
      <c r="G23" s="28"/>
    </row>
    <row r="24" spans="1:7" ht="60" x14ac:dyDescent="0.25">
      <c r="A24" s="30" t="s">
        <v>97</v>
      </c>
      <c r="B24" s="19" t="s">
        <v>40</v>
      </c>
      <c r="C24" s="29" t="s">
        <v>43</v>
      </c>
      <c r="D24" s="28"/>
      <c r="E24" s="29" t="s">
        <v>47</v>
      </c>
      <c r="F24" s="28"/>
      <c r="G24" s="28"/>
    </row>
    <row r="25" spans="1:7" ht="135" x14ac:dyDescent="0.25">
      <c r="A25" s="30" t="s">
        <v>98</v>
      </c>
      <c r="B25" s="19" t="s">
        <v>40</v>
      </c>
      <c r="C25" s="29" t="s">
        <v>51</v>
      </c>
      <c r="D25" s="28"/>
      <c r="E25" s="29" t="s">
        <v>52</v>
      </c>
      <c r="F25" s="28"/>
      <c r="G25" s="28"/>
    </row>
    <row r="26" spans="1:7" ht="60" x14ac:dyDescent="0.25">
      <c r="A26" s="30" t="s">
        <v>99</v>
      </c>
      <c r="B26" s="19" t="s">
        <v>40</v>
      </c>
      <c r="C26" s="29" t="s">
        <v>48</v>
      </c>
      <c r="D26" s="28"/>
      <c r="E26" s="29" t="s">
        <v>53</v>
      </c>
      <c r="F26" s="28"/>
      <c r="G26" s="28"/>
    </row>
    <row r="27" spans="1:7" ht="60" x14ac:dyDescent="0.25">
      <c r="A27" s="30" t="s">
        <v>100</v>
      </c>
      <c r="B27" s="19" t="s">
        <v>40</v>
      </c>
      <c r="C27" s="29" t="s">
        <v>48</v>
      </c>
      <c r="D27" s="28"/>
      <c r="E27" s="29"/>
      <c r="F27" s="28"/>
      <c r="G27" s="28"/>
    </row>
    <row r="28" spans="1:7" ht="300" x14ac:dyDescent="0.25">
      <c r="A28" s="30" t="s">
        <v>101</v>
      </c>
      <c r="B28" s="19" t="s">
        <v>66</v>
      </c>
      <c r="C28" s="29" t="s">
        <v>79</v>
      </c>
      <c r="D28" s="28"/>
      <c r="E28" s="29"/>
      <c r="F28" s="28"/>
      <c r="G28" s="28"/>
    </row>
    <row r="29" spans="1:7" ht="90" x14ac:dyDescent="0.25">
      <c r="A29" s="30" t="s">
        <v>102</v>
      </c>
      <c r="B29" s="19" t="s">
        <v>66</v>
      </c>
      <c r="C29" s="29" t="s">
        <v>80</v>
      </c>
      <c r="D29" s="28"/>
      <c r="E29" s="29"/>
      <c r="F29" s="28"/>
      <c r="G29" s="28"/>
    </row>
    <row r="30" spans="1:7" ht="45" x14ac:dyDescent="0.25">
      <c r="A30" s="30" t="s">
        <v>103</v>
      </c>
      <c r="B30" s="19" t="s">
        <v>67</v>
      </c>
      <c r="C30" s="29" t="s">
        <v>68</v>
      </c>
      <c r="D30" s="28"/>
      <c r="E30" s="29" t="s">
        <v>69</v>
      </c>
      <c r="F30" s="28"/>
      <c r="G30" s="28"/>
    </row>
    <row r="31" spans="1:7" ht="45" x14ac:dyDescent="0.25">
      <c r="A31" s="30" t="s">
        <v>104</v>
      </c>
      <c r="B31" s="19" t="s">
        <v>67</v>
      </c>
      <c r="C31" s="29" t="s">
        <v>70</v>
      </c>
      <c r="D31" s="28"/>
      <c r="E31" s="29" t="s">
        <v>71</v>
      </c>
      <c r="F31" s="28"/>
      <c r="G31" s="28"/>
    </row>
    <row r="32" spans="1:7" ht="60" x14ac:dyDescent="0.25">
      <c r="A32" s="30" t="s">
        <v>105</v>
      </c>
      <c r="B32" s="19" t="s">
        <v>73</v>
      </c>
      <c r="C32" s="29" t="s">
        <v>72</v>
      </c>
      <c r="D32" s="28"/>
      <c r="E32" s="29"/>
      <c r="F32" s="28"/>
      <c r="G32" s="28"/>
    </row>
    <row r="33" spans="1:7" ht="60" x14ac:dyDescent="0.25">
      <c r="A33" s="30" t="s">
        <v>106</v>
      </c>
      <c r="B33" s="19" t="s">
        <v>75</v>
      </c>
      <c r="C33" s="29" t="s">
        <v>74</v>
      </c>
      <c r="D33" s="28"/>
      <c r="E33" s="29" t="s">
        <v>76</v>
      </c>
      <c r="F33" s="28"/>
      <c r="G33" s="28"/>
    </row>
    <row r="34" spans="1:7" ht="60" x14ac:dyDescent="0.25">
      <c r="A34" s="30" t="s">
        <v>107</v>
      </c>
      <c r="B34" s="19" t="s">
        <v>77</v>
      </c>
      <c r="C34" s="29" t="s">
        <v>78</v>
      </c>
      <c r="D34" s="28"/>
      <c r="E34" s="29" t="s">
        <v>76</v>
      </c>
      <c r="F34" s="28"/>
      <c r="G34" s="28"/>
    </row>
    <row r="35" spans="1:7" ht="60" x14ac:dyDescent="0.25">
      <c r="A35" s="30" t="s">
        <v>108</v>
      </c>
      <c r="B35" s="19" t="s">
        <v>82</v>
      </c>
      <c r="C35" s="29" t="s">
        <v>81</v>
      </c>
      <c r="D35" s="28"/>
      <c r="E35" s="29" t="s">
        <v>83</v>
      </c>
      <c r="F35" s="28"/>
      <c r="G35" s="28"/>
    </row>
    <row r="36" spans="1:7" ht="60" x14ac:dyDescent="0.25">
      <c r="A36" s="30" t="s">
        <v>109</v>
      </c>
      <c r="B36" s="19" t="s">
        <v>84</v>
      </c>
      <c r="C36" s="29" t="s">
        <v>86</v>
      </c>
      <c r="D36" s="28"/>
      <c r="E36" s="29" t="s">
        <v>85</v>
      </c>
      <c r="F36" s="28"/>
      <c r="G36" s="28"/>
    </row>
    <row r="37" spans="1:7" ht="60" x14ac:dyDescent="0.25">
      <c r="A37" s="30" t="s">
        <v>110</v>
      </c>
      <c r="B37" s="19" t="s">
        <v>87</v>
      </c>
      <c r="C37" s="29" t="s">
        <v>88</v>
      </c>
      <c r="D37" s="28"/>
      <c r="E37" s="29" t="s">
        <v>89</v>
      </c>
      <c r="F37" s="28"/>
      <c r="G37" s="28"/>
    </row>
  </sheetData>
  <mergeCells count="10">
    <mergeCell ref="A1:B4"/>
    <mergeCell ref="A12:C12"/>
    <mergeCell ref="D12:D13"/>
    <mergeCell ref="A13:C13"/>
    <mergeCell ref="E12:E13"/>
    <mergeCell ref="A6:A8"/>
    <mergeCell ref="B8:C8"/>
    <mergeCell ref="A9:C9"/>
    <mergeCell ref="A10:C10"/>
    <mergeCell ref="A11:C11"/>
  </mergeCells>
  <pageMargins left="0.7" right="0.7" top="0.75" bottom="0.75" header="0.3" footer="0.3"/>
  <pageSetup orientation="portrait" horizontalDpi="300" verticalDpi="300"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'Cover Page'!$A$38:$A$42</xm:f>
          </x14:formula1>
          <xm:sqref>F17:F37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3"/>
  <sheetViews>
    <sheetView topLeftCell="A43" zoomScale="85" zoomScaleNormal="85" workbookViewId="0">
      <selection activeCell="B17" sqref="B17"/>
    </sheetView>
  </sheetViews>
  <sheetFormatPr defaultRowHeight="15" x14ac:dyDescent="0.25"/>
  <cols>
    <col min="1" max="1" width="12.7109375" bestFit="1" customWidth="1"/>
    <col min="2" max="2" width="32.85546875" customWidth="1"/>
    <col min="3" max="3" width="52.7109375" customWidth="1"/>
    <col min="4" max="4" width="27.7109375" bestFit="1" customWidth="1"/>
    <col min="5" max="5" width="21.85546875" bestFit="1" customWidth="1"/>
    <col min="6" max="6" width="6.42578125" bestFit="1" customWidth="1"/>
    <col min="7" max="7" width="11" bestFit="1" customWidth="1"/>
  </cols>
  <sheetData>
    <row r="1" spans="1:7" s="13" customFormat="1" x14ac:dyDescent="0.25">
      <c r="A1" s="67"/>
      <c r="B1" s="68"/>
    </row>
    <row r="2" spans="1:7" s="13" customFormat="1" x14ac:dyDescent="0.25">
      <c r="A2" s="69"/>
      <c r="B2" s="70"/>
    </row>
    <row r="3" spans="1:7" s="13" customFormat="1" x14ac:dyDescent="0.25">
      <c r="A3" s="69"/>
      <c r="B3" s="70"/>
    </row>
    <row r="4" spans="1:7" s="13" customFormat="1" ht="15.75" thickBot="1" x14ac:dyDescent="0.3">
      <c r="A4" s="71"/>
      <c r="B4" s="72"/>
    </row>
    <row r="5" spans="1:7" s="13" customFormat="1" ht="15.75" thickBot="1" x14ac:dyDescent="0.3">
      <c r="A5" s="46"/>
      <c r="B5" s="47"/>
    </row>
    <row r="6" spans="1:7" s="13" customFormat="1" ht="15.75" thickBot="1" x14ac:dyDescent="0.3">
      <c r="A6" s="81" t="s">
        <v>15</v>
      </c>
      <c r="B6" s="20" t="s">
        <v>16</v>
      </c>
      <c r="C6" s="21">
        <f>COUNTIF(F17:F49,"PASSED")</f>
        <v>0</v>
      </c>
      <c r="D6" s="22"/>
    </row>
    <row r="7" spans="1:7" s="13" customFormat="1" ht="15.75" thickBot="1" x14ac:dyDescent="0.3">
      <c r="A7" s="82"/>
      <c r="B7" s="23" t="s">
        <v>17</v>
      </c>
      <c r="C7" s="24">
        <f>COUNTIF(F17:F49,"FAILED")</f>
        <v>0</v>
      </c>
      <c r="D7" s="25"/>
    </row>
    <row r="8" spans="1:7" s="13" customFormat="1" ht="15.75" thickBot="1" x14ac:dyDescent="0.3">
      <c r="A8" s="83"/>
      <c r="B8" s="84" t="s">
        <v>18</v>
      </c>
      <c r="C8" s="85"/>
      <c r="D8" s="43">
        <f>SUM(C6,C7)</f>
        <v>0</v>
      </c>
      <c r="E8" s="49">
        <f>SUM(D6,D7)</f>
        <v>0</v>
      </c>
    </row>
    <row r="9" spans="1:7" s="13" customFormat="1" ht="15.75" thickBot="1" x14ac:dyDescent="0.3">
      <c r="A9" s="86" t="s">
        <v>19</v>
      </c>
      <c r="B9" s="87"/>
      <c r="C9" s="88"/>
      <c r="D9" s="44">
        <f>COUNTIF(G17:G49,"PENDING")</f>
        <v>0</v>
      </c>
      <c r="E9" s="45">
        <f>COUNTIF(F17:F49,"PENDING")</f>
        <v>0</v>
      </c>
    </row>
    <row r="10" spans="1:7" s="13" customFormat="1" ht="15.75" thickBot="1" x14ac:dyDescent="0.3">
      <c r="A10" s="89" t="s">
        <v>20</v>
      </c>
      <c r="B10" s="90"/>
      <c r="C10" s="91"/>
      <c r="D10" s="45">
        <f>COUNTIF(G17:G49,"IN PROGRESS")</f>
        <v>0</v>
      </c>
      <c r="E10" s="45">
        <f>COUNTIF(F17:F49,"IN PROGRESS")</f>
        <v>0</v>
      </c>
    </row>
    <row r="11" spans="1:7" s="13" customFormat="1" ht="15.75" thickBot="1" x14ac:dyDescent="0.3">
      <c r="A11" s="89" t="s">
        <v>21</v>
      </c>
      <c r="B11" s="90"/>
      <c r="C11" s="91"/>
      <c r="D11" s="45">
        <f>COUNTIF(G17:G49,"BLOCKED")</f>
        <v>0</v>
      </c>
      <c r="E11" s="45">
        <f>COUNTIF(F17:F49,"BLOCKED")</f>
        <v>0</v>
      </c>
    </row>
    <row r="12" spans="1:7" s="13" customFormat="1" ht="15.75" thickBot="1" x14ac:dyDescent="0.3">
      <c r="A12" s="73" t="s">
        <v>22</v>
      </c>
      <c r="B12" s="74"/>
      <c r="C12" s="75"/>
      <c r="D12" s="76">
        <f>SUM(D8:D11)</f>
        <v>0</v>
      </c>
      <c r="E12" s="76">
        <f>SUM(E8:E11)</f>
        <v>0</v>
      </c>
    </row>
    <row r="13" spans="1:7" s="13" customFormat="1" ht="15.75" thickBot="1" x14ac:dyDescent="0.3">
      <c r="A13" s="78" t="s">
        <v>23</v>
      </c>
      <c r="B13" s="79"/>
      <c r="C13" s="80"/>
      <c r="D13" s="77"/>
      <c r="E13" s="77"/>
    </row>
    <row r="14" spans="1:7" s="13" customFormat="1" x14ac:dyDescent="0.25">
      <c r="A14" s="41"/>
      <c r="B14" s="41"/>
      <c r="C14" s="41"/>
      <c r="D14" s="42"/>
      <c r="E14" s="42"/>
    </row>
    <row r="16" spans="1:7" s="27" customFormat="1" x14ac:dyDescent="0.25">
      <c r="A16" s="26" t="s">
        <v>36</v>
      </c>
      <c r="B16" s="26" t="s">
        <v>37</v>
      </c>
      <c r="C16" s="26" t="s">
        <v>7</v>
      </c>
      <c r="D16" s="26" t="s">
        <v>6</v>
      </c>
      <c r="E16" s="26" t="s">
        <v>38</v>
      </c>
      <c r="F16" s="26" t="s">
        <v>8</v>
      </c>
      <c r="G16" s="26" t="s">
        <v>39</v>
      </c>
    </row>
    <row r="17" spans="1:7" ht="45" x14ac:dyDescent="0.25">
      <c r="A17" s="30" t="s">
        <v>90</v>
      </c>
      <c r="B17" s="19" t="s">
        <v>115</v>
      </c>
      <c r="C17" s="29" t="s">
        <v>120</v>
      </c>
      <c r="D17" s="29" t="s">
        <v>124</v>
      </c>
      <c r="E17" s="29" t="s">
        <v>116</v>
      </c>
      <c r="F17" s="28"/>
      <c r="G17" s="28"/>
    </row>
    <row r="18" spans="1:7" ht="60" x14ac:dyDescent="0.25">
      <c r="A18" s="30" t="s">
        <v>91</v>
      </c>
      <c r="B18" s="19" t="s">
        <v>117</v>
      </c>
      <c r="C18" s="29" t="s">
        <v>121</v>
      </c>
      <c r="D18" s="29" t="s">
        <v>118</v>
      </c>
      <c r="E18" s="50" t="s">
        <v>127</v>
      </c>
      <c r="F18" s="28"/>
      <c r="G18" s="28"/>
    </row>
    <row r="19" spans="1:7" ht="45" x14ac:dyDescent="0.25">
      <c r="A19" s="30" t="s">
        <v>92</v>
      </c>
      <c r="B19" s="19" t="s">
        <v>117</v>
      </c>
      <c r="C19" s="29" t="s">
        <v>122</v>
      </c>
      <c r="D19" s="29" t="s">
        <v>118</v>
      </c>
      <c r="E19" s="29" t="s">
        <v>116</v>
      </c>
      <c r="F19" s="28"/>
      <c r="G19" s="28"/>
    </row>
    <row r="20" spans="1:7" ht="195" x14ac:dyDescent="0.25">
      <c r="A20" s="30" t="s">
        <v>93</v>
      </c>
      <c r="B20" s="19" t="s">
        <v>119</v>
      </c>
      <c r="C20" s="29" t="s">
        <v>123</v>
      </c>
      <c r="D20" s="29" t="s">
        <v>138</v>
      </c>
      <c r="E20" s="28"/>
      <c r="F20" s="28"/>
      <c r="G20" s="28"/>
    </row>
    <row r="21" spans="1:7" ht="150" x14ac:dyDescent="0.25">
      <c r="A21" s="30" t="s">
        <v>94</v>
      </c>
      <c r="B21" s="19" t="s">
        <v>119</v>
      </c>
      <c r="C21" s="29" t="s">
        <v>125</v>
      </c>
      <c r="D21" s="28"/>
      <c r="E21" s="28"/>
      <c r="F21" s="28"/>
      <c r="G21" s="28"/>
    </row>
    <row r="22" spans="1:7" ht="90" x14ac:dyDescent="0.25">
      <c r="A22" s="30" t="s">
        <v>95</v>
      </c>
      <c r="B22" s="19" t="s">
        <v>119</v>
      </c>
      <c r="C22" s="29" t="s">
        <v>132</v>
      </c>
      <c r="D22" s="28"/>
      <c r="E22" s="28"/>
      <c r="F22" s="28"/>
      <c r="G22" s="28"/>
    </row>
    <row r="23" spans="1:7" ht="75" x14ac:dyDescent="0.25">
      <c r="A23" s="30" t="s">
        <v>96</v>
      </c>
      <c r="B23" s="19" t="s">
        <v>119</v>
      </c>
      <c r="C23" s="29" t="s">
        <v>128</v>
      </c>
      <c r="D23" s="28"/>
      <c r="E23" s="29" t="s">
        <v>126</v>
      </c>
      <c r="F23" s="28"/>
      <c r="G23" s="28"/>
    </row>
    <row r="24" spans="1:7" ht="105" x14ac:dyDescent="0.25">
      <c r="A24" s="30" t="s">
        <v>97</v>
      </c>
      <c r="B24" s="19" t="s">
        <v>119</v>
      </c>
      <c r="C24" s="29" t="s">
        <v>129</v>
      </c>
      <c r="D24" s="28"/>
      <c r="E24" s="28"/>
      <c r="F24" s="28"/>
      <c r="G24" s="28"/>
    </row>
    <row r="25" spans="1:7" ht="120" x14ac:dyDescent="0.25">
      <c r="A25" s="30" t="s">
        <v>98</v>
      </c>
      <c r="B25" s="19" t="s">
        <v>119</v>
      </c>
      <c r="C25" s="29" t="s">
        <v>130</v>
      </c>
      <c r="D25" s="28"/>
      <c r="E25" s="50" t="s">
        <v>131</v>
      </c>
      <c r="F25" s="28"/>
      <c r="G25" s="28"/>
    </row>
    <row r="26" spans="1:7" ht="117" customHeight="1" x14ac:dyDescent="0.25">
      <c r="A26" s="30" t="s">
        <v>99</v>
      </c>
      <c r="B26" s="19" t="s">
        <v>119</v>
      </c>
      <c r="C26" s="29" t="s">
        <v>133</v>
      </c>
      <c r="D26" s="28"/>
      <c r="E26" s="29" t="s">
        <v>134</v>
      </c>
      <c r="F26" s="28"/>
      <c r="G26" s="28"/>
    </row>
    <row r="27" spans="1:7" ht="60" x14ac:dyDescent="0.25">
      <c r="A27" s="30" t="s">
        <v>100</v>
      </c>
      <c r="B27" s="19" t="s">
        <v>119</v>
      </c>
      <c r="C27" s="29" t="s">
        <v>135</v>
      </c>
      <c r="D27" s="28"/>
      <c r="E27" s="29" t="s">
        <v>136</v>
      </c>
      <c r="F27" s="28"/>
      <c r="G27" s="28"/>
    </row>
    <row r="28" spans="1:7" x14ac:dyDescent="0.25">
      <c r="B28" s="92" t="s">
        <v>137</v>
      </c>
      <c r="C28" s="93"/>
      <c r="D28" s="93"/>
      <c r="E28" s="93"/>
      <c r="F28" s="93"/>
      <c r="G28" s="94"/>
    </row>
    <row r="29" spans="1:7" ht="75" x14ac:dyDescent="0.25">
      <c r="A29" s="30" t="s">
        <v>101</v>
      </c>
      <c r="B29" s="19" t="s">
        <v>140</v>
      </c>
      <c r="C29" s="29" t="s">
        <v>141</v>
      </c>
      <c r="D29" s="51" t="s">
        <v>142</v>
      </c>
      <c r="E29" s="28"/>
      <c r="F29" s="28"/>
      <c r="G29" s="28"/>
    </row>
    <row r="30" spans="1:7" ht="150" x14ac:dyDescent="0.25">
      <c r="A30" s="30" t="s">
        <v>102</v>
      </c>
      <c r="B30" s="19" t="s">
        <v>140</v>
      </c>
      <c r="C30" s="29" t="s">
        <v>143</v>
      </c>
      <c r="D30" s="51" t="s">
        <v>142</v>
      </c>
      <c r="E30" s="28"/>
      <c r="F30" s="28"/>
      <c r="G30" s="28"/>
    </row>
    <row r="31" spans="1:7" ht="105" x14ac:dyDescent="0.25">
      <c r="A31" s="30" t="s">
        <v>103</v>
      </c>
      <c r="B31" s="19" t="s">
        <v>140</v>
      </c>
      <c r="C31" s="29" t="s">
        <v>144</v>
      </c>
      <c r="D31" s="51" t="s">
        <v>142</v>
      </c>
      <c r="E31" s="28"/>
      <c r="F31" s="28"/>
      <c r="G31" s="28"/>
    </row>
    <row r="32" spans="1:7" ht="90" x14ac:dyDescent="0.25">
      <c r="A32" s="30" t="s">
        <v>104</v>
      </c>
      <c r="B32" s="19" t="s">
        <v>145</v>
      </c>
      <c r="C32" s="29" t="s">
        <v>146</v>
      </c>
      <c r="D32" s="28"/>
      <c r="E32" s="29" t="s">
        <v>147</v>
      </c>
      <c r="F32" s="28"/>
      <c r="G32" s="28"/>
    </row>
    <row r="33" spans="1:7" x14ac:dyDescent="0.25">
      <c r="B33" s="92" t="s">
        <v>148</v>
      </c>
      <c r="C33" s="93"/>
      <c r="D33" s="93"/>
      <c r="E33" s="93"/>
      <c r="F33" s="93"/>
      <c r="G33" s="94"/>
    </row>
    <row r="34" spans="1:7" ht="75" x14ac:dyDescent="0.25">
      <c r="A34" s="30" t="s">
        <v>105</v>
      </c>
      <c r="B34" s="19" t="s">
        <v>149</v>
      </c>
      <c r="C34" s="29" t="s">
        <v>150</v>
      </c>
      <c r="D34" s="28"/>
      <c r="E34" s="29"/>
      <c r="F34" s="28"/>
      <c r="G34" s="28"/>
    </row>
    <row r="35" spans="1:7" ht="195" x14ac:dyDescent="0.25">
      <c r="A35" s="30" t="s">
        <v>106</v>
      </c>
      <c r="B35" s="19" t="s">
        <v>149</v>
      </c>
      <c r="C35" s="29" t="s">
        <v>123</v>
      </c>
      <c r="D35" s="29" t="s">
        <v>138</v>
      </c>
      <c r="E35" s="28"/>
      <c r="F35" s="28"/>
      <c r="G35" s="28"/>
    </row>
    <row r="36" spans="1:7" ht="150" x14ac:dyDescent="0.25">
      <c r="A36" s="30" t="s">
        <v>107</v>
      </c>
      <c r="B36" s="19" t="s">
        <v>149</v>
      </c>
      <c r="C36" s="29" t="s">
        <v>125</v>
      </c>
      <c r="D36" s="28"/>
      <c r="E36" s="28"/>
      <c r="F36" s="28"/>
      <c r="G36" s="28"/>
    </row>
    <row r="37" spans="1:7" ht="90" x14ac:dyDescent="0.25">
      <c r="A37" s="30" t="s">
        <v>108</v>
      </c>
      <c r="B37" s="19" t="s">
        <v>119</v>
      </c>
      <c r="C37" s="29" t="s">
        <v>132</v>
      </c>
      <c r="D37" s="28"/>
      <c r="E37" s="28"/>
      <c r="F37" s="28"/>
      <c r="G37" s="28"/>
    </row>
    <row r="38" spans="1:7" ht="75" x14ac:dyDescent="0.25">
      <c r="A38" s="30" t="s">
        <v>109</v>
      </c>
      <c r="B38" s="19" t="s">
        <v>149</v>
      </c>
      <c r="C38" s="29" t="s">
        <v>128</v>
      </c>
      <c r="D38" s="28"/>
      <c r="E38" s="29" t="s">
        <v>126</v>
      </c>
      <c r="F38" s="28"/>
      <c r="G38" s="28"/>
    </row>
    <row r="39" spans="1:7" ht="105" x14ac:dyDescent="0.25">
      <c r="A39" s="30" t="s">
        <v>110</v>
      </c>
      <c r="B39" s="19" t="s">
        <v>149</v>
      </c>
      <c r="C39" s="29" t="s">
        <v>129</v>
      </c>
      <c r="D39" s="28"/>
      <c r="E39" s="28"/>
      <c r="F39" s="28"/>
      <c r="G39" s="28"/>
    </row>
    <row r="40" spans="1:7" ht="120" x14ac:dyDescent="0.25">
      <c r="A40" s="30" t="s">
        <v>111</v>
      </c>
      <c r="B40" s="19" t="s">
        <v>149</v>
      </c>
      <c r="C40" s="29" t="s">
        <v>130</v>
      </c>
      <c r="D40" s="28"/>
      <c r="E40" s="50" t="s">
        <v>131</v>
      </c>
      <c r="F40" s="28"/>
      <c r="G40" s="28"/>
    </row>
    <row r="41" spans="1:7" ht="75" x14ac:dyDescent="0.25">
      <c r="A41" s="30" t="s">
        <v>112</v>
      </c>
      <c r="B41" s="19" t="s">
        <v>149</v>
      </c>
      <c r="C41" s="29" t="s">
        <v>133</v>
      </c>
      <c r="D41" s="28"/>
      <c r="E41" s="29" t="s">
        <v>134</v>
      </c>
      <c r="F41" s="28"/>
      <c r="G41" s="28"/>
    </row>
    <row r="42" spans="1:7" ht="75" x14ac:dyDescent="0.25">
      <c r="A42" s="30" t="s">
        <v>113</v>
      </c>
      <c r="B42" s="19" t="s">
        <v>149</v>
      </c>
      <c r="C42" s="29" t="s">
        <v>135</v>
      </c>
      <c r="D42" s="28"/>
      <c r="E42" s="29" t="s">
        <v>136</v>
      </c>
      <c r="F42" s="28"/>
      <c r="G42" s="28"/>
    </row>
    <row r="43" spans="1:7" ht="105" x14ac:dyDescent="0.25">
      <c r="A43" s="30" t="s">
        <v>114</v>
      </c>
      <c r="B43" s="19" t="s">
        <v>151</v>
      </c>
      <c r="C43" s="52" t="s">
        <v>152</v>
      </c>
      <c r="D43" s="28"/>
      <c r="E43" s="52" t="s">
        <v>153</v>
      </c>
      <c r="F43" s="28"/>
      <c r="G43" s="28"/>
    </row>
  </sheetData>
  <mergeCells count="12">
    <mergeCell ref="B33:G33"/>
    <mergeCell ref="A1:B4"/>
    <mergeCell ref="A6:A8"/>
    <mergeCell ref="B8:C8"/>
    <mergeCell ref="A9:C9"/>
    <mergeCell ref="A10:C10"/>
    <mergeCell ref="A11:C11"/>
    <mergeCell ref="A12:C12"/>
    <mergeCell ref="D12:D13"/>
    <mergeCell ref="E12:E13"/>
    <mergeCell ref="A13:C13"/>
    <mergeCell ref="B28:G28"/>
  </mergeCells>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disablePrompts="1" count="1">
        <x14:dataValidation type="list" allowBlank="1" showInputMessage="1" showErrorMessage="1">
          <x14:formula1>
            <xm:f>'Cover Page'!$A$38:$A$42</xm:f>
          </x14:formula1>
          <xm:sqref>F17:F27 F29:F32 F34:F42</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3"/>
  <sheetViews>
    <sheetView tabSelected="1" topLeftCell="A29" workbookViewId="0">
      <selection activeCell="E31" sqref="E31"/>
    </sheetView>
  </sheetViews>
  <sheetFormatPr defaultRowHeight="15" x14ac:dyDescent="0.25"/>
  <cols>
    <col min="1" max="1" width="12.7109375" bestFit="1" customWidth="1"/>
    <col min="2" max="2" width="27.5703125" customWidth="1"/>
    <col min="3" max="3" width="30.5703125" customWidth="1"/>
    <col min="4" max="4" width="14.5703125" customWidth="1"/>
    <col min="5" max="5" width="25.85546875" customWidth="1"/>
    <col min="6" max="6" width="12.85546875" customWidth="1"/>
    <col min="7" max="7" width="11" bestFit="1" customWidth="1"/>
  </cols>
  <sheetData>
    <row r="1" spans="1:7" s="13" customFormat="1" x14ac:dyDescent="0.25">
      <c r="A1" s="67"/>
      <c r="B1" s="68"/>
    </row>
    <row r="2" spans="1:7" s="13" customFormat="1" x14ac:dyDescent="0.25">
      <c r="A2" s="69"/>
      <c r="B2" s="70"/>
    </row>
    <row r="3" spans="1:7" s="13" customFormat="1" x14ac:dyDescent="0.25">
      <c r="A3" s="69"/>
      <c r="B3" s="70"/>
    </row>
    <row r="4" spans="1:7" s="13" customFormat="1" ht="15.75" thickBot="1" x14ac:dyDescent="0.3">
      <c r="A4" s="71"/>
      <c r="B4" s="72"/>
    </row>
    <row r="5" spans="1:7" s="13" customFormat="1" ht="15.75" thickBot="1" x14ac:dyDescent="0.3">
      <c r="A5" s="46"/>
      <c r="B5" s="47"/>
    </row>
    <row r="6" spans="1:7" s="13" customFormat="1" ht="15.75" thickBot="1" x14ac:dyDescent="0.3">
      <c r="A6" s="81" t="s">
        <v>15</v>
      </c>
      <c r="B6" s="20" t="s">
        <v>16</v>
      </c>
      <c r="C6" s="21">
        <f>COUNTIF(F17:F46,"PASSED")</f>
        <v>0</v>
      </c>
      <c r="D6" s="22"/>
    </row>
    <row r="7" spans="1:7" s="13" customFormat="1" ht="15.75" thickBot="1" x14ac:dyDescent="0.3">
      <c r="A7" s="82"/>
      <c r="B7" s="23" t="s">
        <v>17</v>
      </c>
      <c r="C7" s="24">
        <f>COUNTIF(F17:F46,"FAILED")</f>
        <v>0</v>
      </c>
      <c r="D7" s="25"/>
    </row>
    <row r="8" spans="1:7" s="13" customFormat="1" ht="15.75" thickBot="1" x14ac:dyDescent="0.3">
      <c r="A8" s="83"/>
      <c r="B8" s="84" t="s">
        <v>18</v>
      </c>
      <c r="C8" s="85"/>
      <c r="D8" s="43">
        <f>SUM(C6,C7)</f>
        <v>0</v>
      </c>
      <c r="E8" s="49">
        <f>SUM(D6,D7)</f>
        <v>0</v>
      </c>
    </row>
    <row r="9" spans="1:7" s="13" customFormat="1" ht="15.75" thickBot="1" x14ac:dyDescent="0.3">
      <c r="A9" s="86" t="s">
        <v>19</v>
      </c>
      <c r="B9" s="87"/>
      <c r="C9" s="88"/>
      <c r="D9" s="44">
        <f>COUNTIF(G17:G46,"PENDING")</f>
        <v>0</v>
      </c>
      <c r="E9" s="45">
        <f>COUNTIF(F17:F46,"PENDING")</f>
        <v>0</v>
      </c>
    </row>
    <row r="10" spans="1:7" s="13" customFormat="1" ht="15.75" thickBot="1" x14ac:dyDescent="0.3">
      <c r="A10" s="89" t="s">
        <v>20</v>
      </c>
      <c r="B10" s="90"/>
      <c r="C10" s="91"/>
      <c r="D10" s="45">
        <f>COUNTIF(G17:G46,"IN PROGRESS")</f>
        <v>0</v>
      </c>
      <c r="E10" s="45">
        <f>COUNTIF(F17:F46,"IN PROGRESS")</f>
        <v>0</v>
      </c>
    </row>
    <row r="11" spans="1:7" s="13" customFormat="1" ht="15.75" thickBot="1" x14ac:dyDescent="0.3">
      <c r="A11" s="89" t="s">
        <v>21</v>
      </c>
      <c r="B11" s="90"/>
      <c r="C11" s="91"/>
      <c r="D11" s="45">
        <f>COUNTIF(G17:G46,"BLOCKED")</f>
        <v>0</v>
      </c>
      <c r="E11" s="45">
        <f>COUNTIF(F17:F46,"BLOCKED")</f>
        <v>0</v>
      </c>
    </row>
    <row r="12" spans="1:7" s="13" customFormat="1" ht="15.75" thickBot="1" x14ac:dyDescent="0.3">
      <c r="A12" s="73" t="s">
        <v>22</v>
      </c>
      <c r="B12" s="74"/>
      <c r="C12" s="75"/>
      <c r="D12" s="76">
        <f>SUM(D8:D11)</f>
        <v>0</v>
      </c>
      <c r="E12" s="76">
        <f>SUM(E8:E11)</f>
        <v>0</v>
      </c>
    </row>
    <row r="13" spans="1:7" s="13" customFormat="1" ht="15.75" thickBot="1" x14ac:dyDescent="0.3">
      <c r="A13" s="78" t="s">
        <v>23</v>
      </c>
      <c r="B13" s="79"/>
      <c r="C13" s="80"/>
      <c r="D13" s="77"/>
      <c r="E13" s="77"/>
    </row>
    <row r="14" spans="1:7" s="13" customFormat="1" x14ac:dyDescent="0.25">
      <c r="A14" s="41"/>
      <c r="B14" s="41"/>
      <c r="C14" s="41"/>
      <c r="D14" s="42"/>
      <c r="E14" s="42"/>
    </row>
    <row r="16" spans="1:7" s="27" customFormat="1" x14ac:dyDescent="0.25">
      <c r="A16" s="26" t="s">
        <v>36</v>
      </c>
      <c r="B16" s="26" t="s">
        <v>37</v>
      </c>
      <c r="C16" s="26" t="s">
        <v>7</v>
      </c>
      <c r="D16" s="26" t="s">
        <v>6</v>
      </c>
      <c r="E16" s="26" t="s">
        <v>38</v>
      </c>
      <c r="F16" s="26" t="s">
        <v>8</v>
      </c>
      <c r="G16" s="26" t="s">
        <v>39</v>
      </c>
    </row>
    <row r="17" spans="1:7" ht="90" x14ac:dyDescent="0.25">
      <c r="A17" s="30" t="s">
        <v>90</v>
      </c>
      <c r="B17" s="19" t="s">
        <v>157</v>
      </c>
      <c r="C17" s="29" t="s">
        <v>154</v>
      </c>
      <c r="D17" s="28"/>
      <c r="E17" s="28"/>
      <c r="F17" s="28"/>
      <c r="G17" s="28"/>
    </row>
    <row r="18" spans="1:7" ht="90" x14ac:dyDescent="0.25">
      <c r="A18" s="30" t="s">
        <v>91</v>
      </c>
      <c r="B18" s="19" t="s">
        <v>155</v>
      </c>
      <c r="C18" s="29" t="s">
        <v>156</v>
      </c>
      <c r="D18" s="28"/>
      <c r="E18" s="28"/>
      <c r="F18" s="28"/>
      <c r="G18" s="28"/>
    </row>
    <row r="19" spans="1:7" ht="90" x14ac:dyDescent="0.25">
      <c r="A19" s="30" t="s">
        <v>92</v>
      </c>
      <c r="B19" s="19" t="s">
        <v>157</v>
      </c>
      <c r="C19" s="29" t="s">
        <v>158</v>
      </c>
      <c r="D19" s="28"/>
      <c r="E19" s="28"/>
      <c r="F19" s="28"/>
      <c r="G19" s="28"/>
    </row>
    <row r="20" spans="1:7" ht="90" x14ac:dyDescent="0.25">
      <c r="A20" s="30" t="s">
        <v>93</v>
      </c>
      <c r="B20" s="19" t="s">
        <v>157</v>
      </c>
      <c r="C20" s="52" t="s">
        <v>159</v>
      </c>
      <c r="D20" s="28"/>
      <c r="E20" s="28"/>
      <c r="F20" s="28"/>
      <c r="G20" s="28"/>
    </row>
    <row r="21" spans="1:7" ht="90" x14ac:dyDescent="0.25">
      <c r="A21" s="30" t="s">
        <v>94</v>
      </c>
      <c r="B21" s="19" t="s">
        <v>157</v>
      </c>
      <c r="C21" s="52" t="s">
        <v>160</v>
      </c>
      <c r="D21" s="28"/>
      <c r="E21" s="52" t="s">
        <v>161</v>
      </c>
      <c r="F21" s="28"/>
      <c r="G21" s="28"/>
    </row>
    <row r="22" spans="1:7" ht="90" x14ac:dyDescent="0.25">
      <c r="A22" s="30" t="s">
        <v>95</v>
      </c>
      <c r="B22" s="19" t="s">
        <v>157</v>
      </c>
      <c r="C22" s="52" t="s">
        <v>162</v>
      </c>
      <c r="D22" s="28"/>
      <c r="E22" s="52"/>
      <c r="F22" s="28"/>
      <c r="G22" s="28"/>
    </row>
    <row r="23" spans="1:7" ht="105" x14ac:dyDescent="0.25">
      <c r="A23" s="30" t="s">
        <v>96</v>
      </c>
      <c r="B23" s="19" t="s">
        <v>157</v>
      </c>
      <c r="C23" s="52" t="s">
        <v>179</v>
      </c>
      <c r="D23" s="28"/>
      <c r="E23" s="52"/>
      <c r="F23" s="28"/>
      <c r="G23" s="28"/>
    </row>
    <row r="24" spans="1:7" ht="150" x14ac:dyDescent="0.25">
      <c r="A24" s="30" t="s">
        <v>97</v>
      </c>
      <c r="B24" s="19" t="s">
        <v>157</v>
      </c>
      <c r="C24" s="52" t="s">
        <v>180</v>
      </c>
      <c r="D24" s="28"/>
      <c r="E24" s="52"/>
      <c r="F24" s="28"/>
      <c r="G24" s="28"/>
    </row>
    <row r="25" spans="1:7" ht="90" x14ac:dyDescent="0.25">
      <c r="A25" s="30" t="s">
        <v>98</v>
      </c>
      <c r="B25" s="19" t="s">
        <v>157</v>
      </c>
      <c r="C25" s="52" t="s">
        <v>163</v>
      </c>
      <c r="D25" s="28"/>
      <c r="E25" s="52"/>
      <c r="F25" s="28"/>
      <c r="G25" s="28"/>
    </row>
    <row r="26" spans="1:7" ht="165" x14ac:dyDescent="0.25">
      <c r="A26" s="30" t="s">
        <v>99</v>
      </c>
      <c r="B26" s="19" t="s">
        <v>157</v>
      </c>
      <c r="C26" s="52" t="s">
        <v>164</v>
      </c>
      <c r="D26" s="28"/>
      <c r="E26" s="52"/>
      <c r="F26" s="28"/>
      <c r="G26" s="28"/>
    </row>
    <row r="27" spans="1:7" ht="90" x14ac:dyDescent="0.25">
      <c r="A27" s="30" t="s">
        <v>100</v>
      </c>
      <c r="B27" s="19" t="s">
        <v>157</v>
      </c>
      <c r="C27" s="52" t="s">
        <v>165</v>
      </c>
      <c r="D27" s="28"/>
      <c r="E27" s="52" t="s">
        <v>166</v>
      </c>
      <c r="F27" s="28"/>
      <c r="G27" s="28"/>
    </row>
    <row r="28" spans="1:7" ht="150" x14ac:dyDescent="0.25">
      <c r="A28" s="30" t="s">
        <v>101</v>
      </c>
      <c r="B28" s="19" t="s">
        <v>157</v>
      </c>
      <c r="C28" s="52" t="s">
        <v>167</v>
      </c>
      <c r="D28" s="28"/>
      <c r="E28" s="52" t="s">
        <v>181</v>
      </c>
      <c r="F28" s="28"/>
      <c r="G28" s="28"/>
    </row>
    <row r="29" spans="1:7" ht="90" x14ac:dyDescent="0.25">
      <c r="A29" s="30" t="s">
        <v>102</v>
      </c>
      <c r="B29" s="19" t="s">
        <v>157</v>
      </c>
      <c r="C29" s="52" t="s">
        <v>168</v>
      </c>
      <c r="D29" s="28"/>
      <c r="E29" s="52" t="s">
        <v>169</v>
      </c>
      <c r="F29" s="28"/>
      <c r="G29" s="28"/>
    </row>
    <row r="30" spans="1:7" ht="90" x14ac:dyDescent="0.25">
      <c r="A30" s="30" t="s">
        <v>103</v>
      </c>
      <c r="B30" s="19" t="s">
        <v>157</v>
      </c>
      <c r="C30" s="52" t="s">
        <v>182</v>
      </c>
      <c r="D30" s="28"/>
      <c r="E30" s="52" t="s">
        <v>170</v>
      </c>
      <c r="F30" s="28"/>
      <c r="G30" s="28"/>
    </row>
    <row r="31" spans="1:7" ht="90" x14ac:dyDescent="0.25">
      <c r="A31" s="30" t="s">
        <v>104</v>
      </c>
      <c r="B31" s="19" t="s">
        <v>157</v>
      </c>
      <c r="C31" s="52" t="s">
        <v>171</v>
      </c>
      <c r="D31" s="28"/>
      <c r="E31" s="52" t="s">
        <v>183</v>
      </c>
      <c r="F31" s="28"/>
      <c r="G31" s="28"/>
    </row>
    <row r="32" spans="1:7" ht="135" x14ac:dyDescent="0.25">
      <c r="A32" s="30" t="s">
        <v>105</v>
      </c>
      <c r="B32" s="19" t="s">
        <v>172</v>
      </c>
      <c r="C32" s="52" t="s">
        <v>173</v>
      </c>
      <c r="D32" s="28"/>
      <c r="E32" s="52" t="s">
        <v>174</v>
      </c>
      <c r="F32" s="28"/>
      <c r="G32" s="28"/>
    </row>
    <row r="33" spans="1:7" ht="135" x14ac:dyDescent="0.25">
      <c r="A33" s="30" t="s">
        <v>106</v>
      </c>
      <c r="B33" s="19" t="s">
        <v>172</v>
      </c>
      <c r="C33" s="52" t="s">
        <v>175</v>
      </c>
      <c r="D33" s="28"/>
      <c r="E33" s="52" t="s">
        <v>176</v>
      </c>
      <c r="F33" s="28"/>
      <c r="G33" s="28"/>
    </row>
  </sheetData>
  <mergeCells count="10">
    <mergeCell ref="A12:C12"/>
    <mergeCell ref="D12:D13"/>
    <mergeCell ref="E12:E13"/>
    <mergeCell ref="A13:C13"/>
    <mergeCell ref="A1:B4"/>
    <mergeCell ref="A6:A8"/>
    <mergeCell ref="B8:C8"/>
    <mergeCell ref="A9:C9"/>
    <mergeCell ref="A10:C10"/>
    <mergeCell ref="A11:C11"/>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7"/>
  <sheetViews>
    <sheetView topLeftCell="A7" workbookViewId="0">
      <selection activeCell="C17" sqref="C17"/>
    </sheetView>
  </sheetViews>
  <sheetFormatPr defaultRowHeight="15" x14ac:dyDescent="0.25"/>
  <cols>
    <col min="1" max="1" width="12.7109375" bestFit="1" customWidth="1"/>
    <col min="2" max="2" width="30.28515625" customWidth="1"/>
    <col min="3" max="3" width="30.85546875" customWidth="1"/>
    <col min="5" max="5" width="15.42578125" bestFit="1" customWidth="1"/>
    <col min="6" max="6" width="6.42578125" bestFit="1" customWidth="1"/>
    <col min="7" max="7" width="11" bestFit="1" customWidth="1"/>
  </cols>
  <sheetData>
    <row r="1" spans="1:7" s="13" customFormat="1" x14ac:dyDescent="0.25">
      <c r="A1" s="67"/>
      <c r="B1" s="68"/>
    </row>
    <row r="2" spans="1:7" s="13" customFormat="1" x14ac:dyDescent="0.25">
      <c r="A2" s="69"/>
      <c r="B2" s="70"/>
    </row>
    <row r="3" spans="1:7" s="13" customFormat="1" x14ac:dyDescent="0.25">
      <c r="A3" s="69"/>
      <c r="B3" s="70"/>
    </row>
    <row r="4" spans="1:7" s="13" customFormat="1" ht="15.75" thickBot="1" x14ac:dyDescent="0.3">
      <c r="A4" s="71"/>
      <c r="B4" s="72"/>
    </row>
    <row r="5" spans="1:7" s="13" customFormat="1" ht="15.75" thickBot="1" x14ac:dyDescent="0.3">
      <c r="A5" s="46"/>
      <c r="B5" s="47"/>
    </row>
    <row r="6" spans="1:7" s="13" customFormat="1" ht="15.75" thickBot="1" x14ac:dyDescent="0.3">
      <c r="A6" s="81" t="s">
        <v>15</v>
      </c>
      <c r="B6" s="20" t="s">
        <v>16</v>
      </c>
      <c r="C6" s="21">
        <f>COUNTIF(F17:F46,"PASSED")</f>
        <v>0</v>
      </c>
      <c r="D6" s="22"/>
    </row>
    <row r="7" spans="1:7" s="13" customFormat="1" ht="15.75" thickBot="1" x14ac:dyDescent="0.3">
      <c r="A7" s="82"/>
      <c r="B7" s="23" t="s">
        <v>17</v>
      </c>
      <c r="C7" s="24">
        <f>COUNTIF(F17:F46,"FAILED")</f>
        <v>0</v>
      </c>
      <c r="D7" s="25"/>
    </row>
    <row r="8" spans="1:7" s="13" customFormat="1" ht="15.75" thickBot="1" x14ac:dyDescent="0.3">
      <c r="A8" s="83"/>
      <c r="B8" s="84" t="s">
        <v>18</v>
      </c>
      <c r="C8" s="85"/>
      <c r="D8" s="43">
        <f>SUM(C6,C7)</f>
        <v>0</v>
      </c>
      <c r="E8" s="49">
        <f>SUM(D6,D7)</f>
        <v>0</v>
      </c>
    </row>
    <row r="9" spans="1:7" s="13" customFormat="1" ht="15.75" thickBot="1" x14ac:dyDescent="0.3">
      <c r="A9" s="86" t="s">
        <v>19</v>
      </c>
      <c r="B9" s="87"/>
      <c r="C9" s="88"/>
      <c r="D9" s="44">
        <f>COUNTIF(G17:G46,"PENDING")</f>
        <v>0</v>
      </c>
      <c r="E9" s="45">
        <f>COUNTIF(F17:F46,"PENDING")</f>
        <v>0</v>
      </c>
    </row>
    <row r="10" spans="1:7" s="13" customFormat="1" ht="15.75" thickBot="1" x14ac:dyDescent="0.3">
      <c r="A10" s="89" t="s">
        <v>20</v>
      </c>
      <c r="B10" s="90"/>
      <c r="C10" s="91"/>
      <c r="D10" s="45">
        <f>COUNTIF(G17:G46,"IN PROGRESS")</f>
        <v>0</v>
      </c>
      <c r="E10" s="45">
        <f>COUNTIF(F17:F46,"IN PROGRESS")</f>
        <v>0</v>
      </c>
    </row>
    <row r="11" spans="1:7" s="13" customFormat="1" ht="15.75" thickBot="1" x14ac:dyDescent="0.3">
      <c r="A11" s="89" t="s">
        <v>21</v>
      </c>
      <c r="B11" s="90"/>
      <c r="C11" s="91"/>
      <c r="D11" s="45">
        <f>COUNTIF(G17:G46,"BLOCKED")</f>
        <v>0</v>
      </c>
      <c r="E11" s="45">
        <f>COUNTIF(F17:F46,"BLOCKED")</f>
        <v>0</v>
      </c>
    </row>
    <row r="12" spans="1:7" s="13" customFormat="1" ht="15.75" thickBot="1" x14ac:dyDescent="0.3">
      <c r="A12" s="73" t="s">
        <v>22</v>
      </c>
      <c r="B12" s="74"/>
      <c r="C12" s="75"/>
      <c r="D12" s="76">
        <f>SUM(D8:D11)</f>
        <v>0</v>
      </c>
      <c r="E12" s="76">
        <f>SUM(E8:E11)</f>
        <v>0</v>
      </c>
    </row>
    <row r="13" spans="1:7" s="13" customFormat="1" ht="15.75" thickBot="1" x14ac:dyDescent="0.3">
      <c r="A13" s="78" t="s">
        <v>23</v>
      </c>
      <c r="B13" s="79"/>
      <c r="C13" s="80"/>
      <c r="D13" s="77"/>
      <c r="E13" s="77"/>
    </row>
    <row r="14" spans="1:7" s="13" customFormat="1" x14ac:dyDescent="0.25">
      <c r="A14" s="41"/>
      <c r="B14" s="41"/>
      <c r="C14" s="41"/>
      <c r="D14" s="42"/>
      <c r="E14" s="42"/>
    </row>
    <row r="16" spans="1:7" s="27" customFormat="1" x14ac:dyDescent="0.25">
      <c r="A16" s="26" t="s">
        <v>36</v>
      </c>
      <c r="B16" s="26" t="s">
        <v>37</v>
      </c>
      <c r="C16" s="26" t="s">
        <v>7</v>
      </c>
      <c r="D16" s="26" t="s">
        <v>6</v>
      </c>
      <c r="E16" s="26" t="s">
        <v>38</v>
      </c>
      <c r="F16" s="26" t="s">
        <v>8</v>
      </c>
      <c r="G16" s="26" t="s">
        <v>39</v>
      </c>
    </row>
    <row r="17" spans="1:7" ht="120" x14ac:dyDescent="0.25">
      <c r="A17" s="30" t="s">
        <v>90</v>
      </c>
      <c r="B17" s="19" t="s">
        <v>177</v>
      </c>
      <c r="C17" s="29" t="s">
        <v>178</v>
      </c>
      <c r="D17" s="28"/>
      <c r="E17" s="28"/>
      <c r="F17" s="28"/>
      <c r="G17" s="28"/>
    </row>
  </sheetData>
  <mergeCells count="10">
    <mergeCell ref="A12:C12"/>
    <mergeCell ref="D12:D13"/>
    <mergeCell ref="E12:E13"/>
    <mergeCell ref="A13:C13"/>
    <mergeCell ref="A1:B4"/>
    <mergeCell ref="A6:A8"/>
    <mergeCell ref="B8:C8"/>
    <mergeCell ref="A9:C9"/>
    <mergeCell ref="A10:C10"/>
    <mergeCell ref="A11:C11"/>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Cover Page</vt:lpstr>
      <vt:lpstr>Home Page</vt:lpstr>
      <vt:lpstr>Search</vt:lpstr>
      <vt:lpstr>Product Deatil Page</vt:lpstr>
      <vt:lpstr>Availability Page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Shivam Tiwari</dc:creator>
  <cp:lastModifiedBy>Shivam Tiwari</cp:lastModifiedBy>
  <dcterms:created xsi:type="dcterms:W3CDTF">2015-06-09T09:59:24Z</dcterms:created>
  <dcterms:modified xsi:type="dcterms:W3CDTF">2015-08-21T07:30:16Z</dcterms:modified>
</cp:coreProperties>
</file>