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c-IT\SEM 3\ML\"/>
    </mc:Choice>
  </mc:AlternateContent>
  <xr:revisionPtr revIDLastSave="0" documentId="13_ncr:1_{BBFE2440-0B3F-4F3E-8A89-B9568EC74051}" xr6:coauthVersionLast="47" xr6:coauthVersionMax="47" xr10:uidLastSave="{00000000-0000-0000-0000-000000000000}"/>
  <bookViews>
    <workbookView xWindow="-108" yWindow="-108" windowWidth="23256" windowHeight="12456" xr2:uid="{F2F3FE10-9C0F-41FD-A599-64D372909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K5" i="1"/>
  <c r="S6" i="1"/>
  <c r="S7" i="1"/>
  <c r="S8" i="1"/>
  <c r="S9" i="1"/>
  <c r="S10" i="1"/>
  <c r="S11" i="1"/>
  <c r="R5" i="1"/>
  <c r="S5" i="1"/>
  <c r="R6" i="1"/>
  <c r="R7" i="1"/>
  <c r="R8" i="1"/>
  <c r="R9" i="1"/>
  <c r="R10" i="1"/>
  <c r="R11" i="1"/>
  <c r="Q6" i="1"/>
  <c r="Q7" i="1"/>
  <c r="Q8" i="1"/>
  <c r="Q9" i="1"/>
  <c r="Q10" i="1"/>
  <c r="Q11" i="1"/>
  <c r="Q5" i="1"/>
  <c r="O6" i="1"/>
  <c r="O7" i="1"/>
  <c r="O8" i="1"/>
  <c r="O9" i="1"/>
  <c r="O10" i="1"/>
  <c r="O11" i="1"/>
  <c r="O5" i="1"/>
  <c r="N6" i="1"/>
  <c r="N7" i="1"/>
  <c r="N8" i="1"/>
  <c r="N9" i="1"/>
  <c r="N10" i="1"/>
  <c r="N11" i="1"/>
  <c r="N5" i="1"/>
  <c r="M6" i="1"/>
  <c r="M7" i="1"/>
  <c r="M8" i="1"/>
  <c r="M9" i="1"/>
  <c r="M10" i="1"/>
  <c r="M11" i="1"/>
  <c r="M5" i="1"/>
  <c r="K6" i="1"/>
  <c r="K7" i="1"/>
  <c r="K8" i="1"/>
  <c r="K9" i="1"/>
  <c r="K10" i="1"/>
  <c r="K11" i="1"/>
  <c r="J11" i="1"/>
  <c r="J10" i="1"/>
  <c r="J9" i="1"/>
  <c r="J8" i="1"/>
  <c r="J7" i="1"/>
  <c r="J6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<sst xmlns="http://schemas.openxmlformats.org/spreadsheetml/2006/main" count="39" uniqueCount="18">
  <si>
    <t>Brightness</t>
  </si>
  <si>
    <t>Saturation</t>
  </si>
  <si>
    <t>X1</t>
  </si>
  <si>
    <t>Y1</t>
  </si>
  <si>
    <t>Class</t>
  </si>
  <si>
    <t>Red</t>
  </si>
  <si>
    <t>Blue</t>
  </si>
  <si>
    <t>Features</t>
  </si>
  <si>
    <t>Target</t>
  </si>
  <si>
    <t>X2</t>
  </si>
  <si>
    <t>Y2</t>
  </si>
  <si>
    <t xml:space="preserve">Euclidean </t>
  </si>
  <si>
    <t xml:space="preserve">Manhattan </t>
  </si>
  <si>
    <t xml:space="preserve">Minkowski </t>
  </si>
  <si>
    <t>Distances for (20, 35)</t>
  </si>
  <si>
    <t>p = 3</t>
  </si>
  <si>
    <t>Distances for (55, 60)</t>
  </si>
  <si>
    <t>Distances for (62, 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</si>
</sst>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F7726-EE95-425E-B57E-40CDCFAC4EE4}">
  <dimension ref="A2:S11"/>
  <sheetViews>
    <sheetView tabSelected="1" workbookViewId="0">
      <selection activeCell="M16" sqref="M16"/>
    </sheetView>
  </sheetViews>
  <sheetFormatPr defaultColWidth="10.6640625" defaultRowHeight="14.4" x14ac:dyDescent="0.3"/>
  <cols>
    <col min="4" max="4" width="5.88671875" customWidth="1"/>
    <col min="8" max="8" width="5.6640625" customWidth="1"/>
    <col min="12" max="12" width="4.88671875" customWidth="1"/>
    <col min="16" max="16" width="4.77734375" customWidth="1"/>
  </cols>
  <sheetData>
    <row r="2" spans="1:19" x14ac:dyDescent="0.3">
      <c r="A2" s="7" t="s">
        <v>7</v>
      </c>
      <c r="B2" s="7"/>
      <c r="C2" s="3" t="s">
        <v>8</v>
      </c>
      <c r="E2" s="7" t="s">
        <v>7</v>
      </c>
      <c r="F2" s="7"/>
      <c r="G2" s="3" t="s">
        <v>8</v>
      </c>
      <c r="I2" s="8" t="s">
        <v>14</v>
      </c>
      <c r="J2" s="8"/>
      <c r="K2" s="8"/>
      <c r="M2" s="8" t="s">
        <v>16</v>
      </c>
      <c r="N2" s="8"/>
      <c r="O2" s="8"/>
      <c r="Q2" s="8" t="s">
        <v>17</v>
      </c>
      <c r="R2" s="8"/>
      <c r="S2" s="8"/>
    </row>
    <row r="3" spans="1:19" x14ac:dyDescent="0.3">
      <c r="A3" s="2" t="s">
        <v>2</v>
      </c>
      <c r="B3" s="2" t="s">
        <v>3</v>
      </c>
      <c r="C3" s="2"/>
      <c r="E3" s="2" t="s">
        <v>9</v>
      </c>
      <c r="F3" s="2" t="s">
        <v>10</v>
      </c>
      <c r="G3" s="2"/>
      <c r="I3" s="1"/>
      <c r="J3" s="1"/>
      <c r="K3" s="1" t="s">
        <v>15</v>
      </c>
      <c r="M3" s="1"/>
      <c r="N3" s="1"/>
      <c r="O3" s="1" t="s">
        <v>15</v>
      </c>
      <c r="Q3" s="1"/>
      <c r="R3" s="1"/>
      <c r="S3" s="1" t="s">
        <v>15</v>
      </c>
    </row>
    <row r="4" spans="1:19" x14ac:dyDescent="0.3">
      <c r="A4" s="3" t="s">
        <v>0</v>
      </c>
      <c r="B4" s="3" t="s">
        <v>1</v>
      </c>
      <c r="C4" s="3" t="s">
        <v>4</v>
      </c>
      <c r="E4" s="3" t="s">
        <v>0</v>
      </c>
      <c r="F4" s="3" t="s">
        <v>1</v>
      </c>
      <c r="G4" s="3" t="s">
        <v>4</v>
      </c>
      <c r="I4" s="4" t="s">
        <v>11</v>
      </c>
      <c r="J4" s="4" t="s">
        <v>12</v>
      </c>
      <c r="K4" s="4" t="s">
        <v>13</v>
      </c>
      <c r="M4" s="4" t="s">
        <v>11</v>
      </c>
      <c r="N4" s="4" t="s">
        <v>12</v>
      </c>
      <c r="O4" s="4" t="s">
        <v>13</v>
      </c>
      <c r="Q4" s="4" t="s">
        <v>11</v>
      </c>
      <c r="R4" s="4" t="s">
        <v>12</v>
      </c>
      <c r="S4" s="4" t="s">
        <v>13</v>
      </c>
    </row>
    <row r="5" spans="1:19" x14ac:dyDescent="0.3">
      <c r="A5" s="2">
        <v>40</v>
      </c>
      <c r="B5" s="2">
        <v>20</v>
      </c>
      <c r="C5" s="2" t="s">
        <v>5</v>
      </c>
      <c r="E5" s="2">
        <v>20</v>
      </c>
      <c r="F5" s="2">
        <v>35</v>
      </c>
      <c r="G5" s="2" t="s">
        <v>5</v>
      </c>
      <c r="I5" s="1">
        <f>SQRT(POWER(A5-20, 2) + POWER(B5-35, 2))</f>
        <v>25</v>
      </c>
      <c r="J5" s="1">
        <f t="shared" ref="J5:J11" si="0">ABS(A5-20)+ABS(B5-35)</f>
        <v>35</v>
      </c>
      <c r="K5" s="1">
        <f>((ABS(A5 - 20)^3 + ABS(B5 - 35)^3))^(1/3)</f>
        <v>22.489707226377067</v>
      </c>
      <c r="M5" s="1">
        <f>SQRT(POWER(A5-55, 2) + POWER(B5-60, 2))</f>
        <v>42.720018726587654</v>
      </c>
      <c r="N5" s="1">
        <f>ABS(A5-55)+ABS(B5-60)</f>
        <v>55</v>
      </c>
      <c r="O5" s="1">
        <f>((ABS(A5 - 55)^3 + ABS(B5 - 60)^3))^(1/3)</f>
        <v>40.691115221988504</v>
      </c>
      <c r="Q5" s="1">
        <f>SQRT(POWER(A5-62, 2) + POWER(B5-90, 2))</f>
        <v>73.375745311376562</v>
      </c>
      <c r="R5" s="1">
        <f>ABS(A5-62)+ABS(B5-90)</f>
        <v>92</v>
      </c>
      <c r="S5" s="1">
        <f>((ABS(A5 - 62)^3 + ABS(B5 - 90)^3))^(1/3)</f>
        <v>70.716984849918333</v>
      </c>
    </row>
    <row r="6" spans="1:19" x14ac:dyDescent="0.3">
      <c r="A6" s="2">
        <v>50</v>
      </c>
      <c r="B6" s="2">
        <v>50</v>
      </c>
      <c r="C6" s="2" t="s">
        <v>6</v>
      </c>
      <c r="E6" s="2">
        <v>55</v>
      </c>
      <c r="F6" s="2">
        <v>60</v>
      </c>
      <c r="G6" s="2" t="s">
        <v>6</v>
      </c>
      <c r="I6" s="1">
        <f t="shared" ref="I6:I11" si="1">SQRT(POWER(A6-20, 2) + POWER(B6-35, 2))</f>
        <v>33.541019662496844</v>
      </c>
      <c r="J6" s="1">
        <f t="shared" si="0"/>
        <v>45</v>
      </c>
      <c r="K6" s="1">
        <f t="shared" ref="K6:K11" si="2">((ABS(A6 - 20)^3 + ABS(B6 - 35)^3))^(1/3)</f>
        <v>31.201257345778554</v>
      </c>
      <c r="M6" s="5">
        <f t="shared" ref="M6:M11" si="3">SQRT(POWER(A6-55, 2) + POWER(B6-60, 2))</f>
        <v>11.180339887498949</v>
      </c>
      <c r="N6" s="5">
        <f t="shared" ref="N6:N11" si="4">ABS(A6-55)+ABS(B6-60)</f>
        <v>15</v>
      </c>
      <c r="O6" s="5">
        <f t="shared" ref="O6:O11" si="5">((ABS(A6 - 55)^3 + ABS(B6 - 60)^3))^(1/3)</f>
        <v>10.400419115259519</v>
      </c>
      <c r="Q6" s="1">
        <f t="shared" ref="Q6:Q11" si="6">SQRT(POWER(A6-62, 2) + POWER(B6-90, 2))</f>
        <v>41.761226035642203</v>
      </c>
      <c r="R6" s="1">
        <f t="shared" ref="R6:R11" si="7">ABS(A6-62)+ABS(B6-90)</f>
        <v>52</v>
      </c>
      <c r="S6" s="1">
        <f t="shared" ref="S6:S11" si="8">((ABS(A6 - 62)^3 + ABS(B6 - 90)^3))^(1/3)</f>
        <v>40.35680774216506</v>
      </c>
    </row>
    <row r="7" spans="1:19" x14ac:dyDescent="0.3">
      <c r="A7" s="2">
        <v>60</v>
      </c>
      <c r="B7" s="2">
        <v>90</v>
      </c>
      <c r="C7" s="2" t="s">
        <v>6</v>
      </c>
      <c r="E7" s="2">
        <v>62</v>
      </c>
      <c r="F7" s="2">
        <v>90</v>
      </c>
      <c r="G7" s="2" t="s">
        <v>5</v>
      </c>
      <c r="I7" s="1">
        <f t="shared" si="1"/>
        <v>68.007352543677214</v>
      </c>
      <c r="J7" s="1">
        <f t="shared" si="0"/>
        <v>95</v>
      </c>
      <c r="K7" s="1">
        <f t="shared" si="2"/>
        <v>61.302537180747265</v>
      </c>
      <c r="M7" s="1">
        <f t="shared" si="3"/>
        <v>30.413812651491099</v>
      </c>
      <c r="N7" s="1">
        <f t="shared" si="4"/>
        <v>35</v>
      </c>
      <c r="O7" s="1">
        <f t="shared" si="5"/>
        <v>30.046225034586829</v>
      </c>
      <c r="Q7" s="9">
        <f t="shared" si="6"/>
        <v>2</v>
      </c>
      <c r="R7" s="9">
        <f t="shared" si="7"/>
        <v>2</v>
      </c>
      <c r="S7" s="9">
        <f t="shared" si="8"/>
        <v>1.9999999999999998</v>
      </c>
    </row>
    <row r="8" spans="1:19" x14ac:dyDescent="0.3">
      <c r="A8" s="2">
        <v>10</v>
      </c>
      <c r="B8" s="2">
        <v>25</v>
      </c>
      <c r="C8" s="2" t="s">
        <v>5</v>
      </c>
      <c r="I8" s="6">
        <f t="shared" si="1"/>
        <v>14.142135623730951</v>
      </c>
      <c r="J8" s="6">
        <f t="shared" si="0"/>
        <v>20</v>
      </c>
      <c r="K8" s="6">
        <f t="shared" si="2"/>
        <v>12.599210498948731</v>
      </c>
      <c r="M8" s="1">
        <f t="shared" si="3"/>
        <v>57.008771254956898</v>
      </c>
      <c r="N8" s="1">
        <f t="shared" si="4"/>
        <v>80</v>
      </c>
      <c r="O8" s="1">
        <f t="shared" si="5"/>
        <v>51.172299469120496</v>
      </c>
      <c r="Q8" s="1">
        <f t="shared" si="6"/>
        <v>83.240615086627031</v>
      </c>
      <c r="R8" s="1">
        <f t="shared" si="7"/>
        <v>117</v>
      </c>
      <c r="S8" s="1">
        <f t="shared" si="8"/>
        <v>74.604316128123187</v>
      </c>
    </row>
    <row r="9" spans="1:19" x14ac:dyDescent="0.3">
      <c r="A9" s="2">
        <v>70</v>
      </c>
      <c r="B9" s="2">
        <v>70</v>
      </c>
      <c r="C9" s="2" t="s">
        <v>6</v>
      </c>
      <c r="I9" s="1">
        <f t="shared" si="1"/>
        <v>61.032778078668514</v>
      </c>
      <c r="J9" s="1">
        <f t="shared" si="0"/>
        <v>85</v>
      </c>
      <c r="K9" s="1">
        <f t="shared" si="2"/>
        <v>55.164794992322996</v>
      </c>
      <c r="M9" s="1">
        <f t="shared" si="3"/>
        <v>18.027756377319946</v>
      </c>
      <c r="N9" s="1">
        <f t="shared" si="4"/>
        <v>25</v>
      </c>
      <c r="O9" s="1">
        <f t="shared" si="5"/>
        <v>16.355331550942946</v>
      </c>
      <c r="Q9" s="1">
        <f t="shared" si="6"/>
        <v>21.540659228538015</v>
      </c>
      <c r="R9" s="1">
        <f t="shared" si="7"/>
        <v>28</v>
      </c>
      <c r="S9" s="1">
        <f t="shared" si="8"/>
        <v>20.417874888005855</v>
      </c>
    </row>
    <row r="10" spans="1:19" x14ac:dyDescent="0.3">
      <c r="A10" s="2">
        <v>60</v>
      </c>
      <c r="B10" s="2">
        <v>10</v>
      </c>
      <c r="C10" s="2" t="s">
        <v>5</v>
      </c>
      <c r="I10" s="1">
        <f t="shared" si="1"/>
        <v>47.169905660283021</v>
      </c>
      <c r="J10" s="1">
        <f t="shared" si="0"/>
        <v>65</v>
      </c>
      <c r="K10" s="1">
        <f t="shared" si="2"/>
        <v>43.021262244758226</v>
      </c>
      <c r="M10" s="1">
        <f t="shared" si="3"/>
        <v>50.24937810560445</v>
      </c>
      <c r="N10" s="1">
        <f t="shared" si="4"/>
        <v>55</v>
      </c>
      <c r="O10" s="1">
        <f t="shared" si="5"/>
        <v>50.016661114195458</v>
      </c>
      <c r="Q10" s="1">
        <f t="shared" si="6"/>
        <v>80.02499609497022</v>
      </c>
      <c r="R10" s="1">
        <f t="shared" si="7"/>
        <v>82</v>
      </c>
      <c r="S10" s="1">
        <f t="shared" si="8"/>
        <v>80.000416664496498</v>
      </c>
    </row>
    <row r="11" spans="1:19" x14ac:dyDescent="0.3">
      <c r="A11" s="2">
        <v>25</v>
      </c>
      <c r="B11" s="2">
        <v>80</v>
      </c>
      <c r="C11" s="2" t="s">
        <v>6</v>
      </c>
      <c r="I11" s="1">
        <f t="shared" si="1"/>
        <v>45.276925690687087</v>
      </c>
      <c r="J11" s="1">
        <f t="shared" si="0"/>
        <v>50</v>
      </c>
      <c r="K11" s="1">
        <f t="shared" si="2"/>
        <v>45.020566730468509</v>
      </c>
      <c r="M11" s="1">
        <f t="shared" si="3"/>
        <v>36.055512754639892</v>
      </c>
      <c r="N11" s="1">
        <f t="shared" si="4"/>
        <v>50</v>
      </c>
      <c r="O11" s="1">
        <f t="shared" si="5"/>
        <v>32.710663101885885</v>
      </c>
      <c r="Q11" s="1">
        <f t="shared" si="6"/>
        <v>38.327535793473601</v>
      </c>
      <c r="R11" s="1">
        <f t="shared" si="7"/>
        <v>47</v>
      </c>
      <c r="S11" s="1">
        <f t="shared" si="8"/>
        <v>37.241901757409074</v>
      </c>
    </row>
  </sheetData>
  <mergeCells count="5">
    <mergeCell ref="A2:B2"/>
    <mergeCell ref="E2:F2"/>
    <mergeCell ref="I2:K2"/>
    <mergeCell ref="M2:O2"/>
    <mergeCell ref="Q2:S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Vishwakarma</dc:creator>
  <cp:lastModifiedBy>Shivam Vishwakarma</cp:lastModifiedBy>
  <dcterms:created xsi:type="dcterms:W3CDTF">2025-09-14T10:31:46Z</dcterms:created>
  <dcterms:modified xsi:type="dcterms:W3CDTF">2025-09-14T12:02:34Z</dcterms:modified>
</cp:coreProperties>
</file>